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TPP Project\"/>
    </mc:Choice>
  </mc:AlternateContent>
  <bookViews>
    <workbookView xWindow="240" yWindow="75" windowWidth="21075" windowHeight="10005" activeTab="2"/>
  </bookViews>
  <sheets>
    <sheet name="General" sheetId="1" r:id="rId1"/>
    <sheet name="On-hand statement" sheetId="6" r:id="rId2"/>
    <sheet name="Adjustment suggestion" sheetId="9" r:id="rId3"/>
    <sheet name="TPP Adjustment Journal" sheetId="77" r:id="rId4"/>
    <sheet name="InventTrans" sheetId="2" r:id="rId5"/>
    <sheet name="TPPTrans" sheetId="3" r:id="rId6"/>
    <sheet name="InventSum" sheetId="4" r:id="rId7"/>
    <sheet name="TPPSum" sheetId="5" r:id="rId8"/>
    <sheet name="InventTable" sheetId="8" r:id="rId9"/>
    <sheet name="Parameter" sheetId="7" r:id="rId10"/>
  </sheets>
  <functionGroups builtInGroupCount="18"/>
  <definedNames>
    <definedName name="AtlasReport_1" localSheetId="4">InventTrans!$A$1:$N$2945</definedName>
    <definedName name="AtlasReport_2" localSheetId="5">TPPTrans!$A$1:$Q$1716</definedName>
    <definedName name="AtlasReport_3" localSheetId="6">InventSum!$A$1:$H$836</definedName>
    <definedName name="AtlasReport_4" localSheetId="7">TPPSum!$A$1:$M$377</definedName>
    <definedName name="AtlasReport_5" localSheetId="8">InventTable!$A$1:$E$636</definedName>
    <definedName name="DataAreaId">General!$C$1</definedName>
    <definedName name="DateFormat">General!$H$1</definedName>
    <definedName name="DatePeriod">General!$C$4</definedName>
    <definedName name="FromDate">General!$C$2</definedName>
    <definedName name="PeriodBeginning">General!$G$4</definedName>
    <definedName name="PeriodEnding">General!$G$5</definedName>
    <definedName name="ToDate">General!$C$3</definedName>
  </definedNames>
  <calcPr calcId="162913"/>
</workbook>
</file>

<file path=xl/calcChain.xml><?xml version="1.0" encoding="utf-8"?>
<calcChain xmlns="http://schemas.openxmlformats.org/spreadsheetml/2006/main">
  <c r="I2944" i="2" l="1"/>
  <c r="E376" i="5"/>
  <c r="D376" i="5"/>
  <c r="M1715" i="3"/>
  <c r="K1715" i="3"/>
  <c r="J1715" i="3"/>
  <c r="H1715" i="3"/>
  <c r="Q1715" i="3"/>
  <c r="D835" i="4"/>
  <c r="H365" i="5" l="1"/>
  <c r="H349" i="5"/>
  <c r="H341" i="5"/>
  <c r="H329" i="5"/>
  <c r="H317" i="5"/>
  <c r="H305" i="5"/>
  <c r="H289" i="5"/>
  <c r="H277" i="5"/>
  <c r="H269" i="5"/>
  <c r="H257" i="5"/>
  <c r="H241" i="5"/>
  <c r="H229" i="5"/>
  <c r="H221" i="5"/>
  <c r="H201" i="5"/>
  <c r="H189" i="5"/>
  <c r="H177" i="5"/>
  <c r="H173" i="5"/>
  <c r="H153" i="5"/>
  <c r="H141" i="5"/>
  <c r="H137" i="5"/>
  <c r="H121" i="5"/>
  <c r="H105" i="5"/>
  <c r="H93" i="5"/>
  <c r="H89" i="5"/>
  <c r="H77" i="5"/>
  <c r="H65" i="5"/>
  <c r="H53" i="5"/>
  <c r="H41" i="5"/>
  <c r="H29" i="5"/>
  <c r="H17" i="5"/>
  <c r="H8" i="5"/>
  <c r="I365" i="5"/>
  <c r="I345" i="5"/>
  <c r="I313" i="5"/>
  <c r="I265" i="5"/>
  <c r="I201" i="5"/>
  <c r="I57" i="5"/>
  <c r="H364" i="5"/>
  <c r="H356" i="5"/>
  <c r="H371" i="5"/>
  <c r="H363" i="5"/>
  <c r="H355" i="5"/>
  <c r="H347" i="5"/>
  <c r="H339" i="5"/>
  <c r="H331" i="5"/>
  <c r="H374" i="5"/>
  <c r="H370" i="5"/>
  <c r="H366" i="5"/>
  <c r="H362" i="5"/>
  <c r="H358" i="5"/>
  <c r="H354" i="5"/>
  <c r="H350" i="5"/>
  <c r="H346" i="5"/>
  <c r="H342" i="5"/>
  <c r="H338" i="5"/>
  <c r="H334" i="5"/>
  <c r="H330" i="5"/>
  <c r="H326" i="5"/>
  <c r="H322" i="5"/>
  <c r="H318" i="5"/>
  <c r="H314" i="5"/>
  <c r="H310" i="5"/>
  <c r="H306" i="5"/>
  <c r="H302" i="5"/>
  <c r="H298" i="5"/>
  <c r="H294" i="5"/>
  <c r="H290" i="5"/>
  <c r="H286" i="5"/>
  <c r="H282" i="5"/>
  <c r="H278" i="5"/>
  <c r="H274" i="5"/>
  <c r="H270" i="5"/>
  <c r="H266" i="5"/>
  <c r="H262" i="5"/>
  <c r="H258" i="5"/>
  <c r="H254" i="5"/>
  <c r="H250" i="5"/>
  <c r="H246" i="5"/>
  <c r="H242" i="5"/>
  <c r="H238" i="5"/>
  <c r="H234" i="5"/>
  <c r="H230" i="5"/>
  <c r="H226" i="5"/>
  <c r="H222" i="5"/>
  <c r="H218" i="5"/>
  <c r="H214" i="5"/>
  <c r="H210" i="5"/>
  <c r="H206" i="5"/>
  <c r="H202" i="5"/>
  <c r="H198" i="5"/>
  <c r="H194" i="5"/>
  <c r="H190" i="5"/>
  <c r="H186" i="5"/>
  <c r="H182" i="5"/>
  <c r="H178" i="5"/>
  <c r="H174" i="5"/>
  <c r="H170" i="5"/>
  <c r="H166" i="5"/>
  <c r="H162" i="5"/>
  <c r="H158" i="5"/>
  <c r="H154" i="5"/>
  <c r="H150" i="5"/>
  <c r="H146" i="5"/>
  <c r="H142" i="5"/>
  <c r="H138" i="5"/>
  <c r="H134" i="5"/>
  <c r="H130" i="5"/>
  <c r="H126" i="5"/>
  <c r="H122" i="5"/>
  <c r="H118" i="5"/>
  <c r="H114" i="5"/>
  <c r="H110" i="5"/>
  <c r="H106" i="5"/>
  <c r="H102" i="5"/>
  <c r="H98" i="5"/>
  <c r="H94" i="5"/>
  <c r="H90" i="5"/>
  <c r="H86" i="5"/>
  <c r="H82" i="5"/>
  <c r="H78" i="5"/>
  <c r="H74" i="5"/>
  <c r="H70" i="5"/>
  <c r="H66" i="5"/>
  <c r="H62" i="5"/>
  <c r="H58" i="5"/>
  <c r="H54" i="5"/>
  <c r="H50" i="5"/>
  <c r="H46" i="5"/>
  <c r="H42" i="5"/>
  <c r="H38" i="5"/>
  <c r="H34" i="5"/>
  <c r="H30" i="5"/>
  <c r="H26" i="5"/>
  <c r="H22" i="5"/>
  <c r="H18" i="5"/>
  <c r="H14" i="5"/>
  <c r="H10" i="5"/>
  <c r="H4" i="5"/>
  <c r="I372" i="5"/>
  <c r="I367" i="5"/>
  <c r="I361" i="5"/>
  <c r="I356" i="5"/>
  <c r="I348" i="5"/>
  <c r="I333" i="5"/>
  <c r="I317" i="5"/>
  <c r="I301" i="5"/>
  <c r="I285" i="5"/>
  <c r="I269" i="5"/>
  <c r="I253" i="5"/>
  <c r="I237" i="5"/>
  <c r="I221" i="5"/>
  <c r="I205" i="5"/>
  <c r="I189" i="5"/>
  <c r="I173" i="5"/>
  <c r="I157" i="5"/>
  <c r="I141" i="5"/>
  <c r="I125" i="5"/>
  <c r="I109" i="5"/>
  <c r="I93" i="5"/>
  <c r="I77" i="5"/>
  <c r="I61" i="5"/>
  <c r="I45" i="5"/>
  <c r="I29" i="5"/>
  <c r="I13" i="5"/>
  <c r="L357" i="5"/>
  <c r="M357" i="5" s="1"/>
  <c r="L272" i="5"/>
  <c r="M272" i="5" s="1"/>
  <c r="L186" i="5"/>
  <c r="M186" i="5" s="1"/>
  <c r="L101" i="5"/>
  <c r="M101" i="5" s="1"/>
  <c r="L16" i="5"/>
  <c r="M16" i="5" s="1"/>
  <c r="H369" i="5"/>
  <c r="H357" i="5"/>
  <c r="H345" i="5"/>
  <c r="H333" i="5"/>
  <c r="H321" i="5"/>
  <c r="H309" i="5"/>
  <c r="H297" i="5"/>
  <c r="H293" i="5"/>
  <c r="H281" i="5"/>
  <c r="H261" i="5"/>
  <c r="H253" i="5"/>
  <c r="H245" i="5"/>
  <c r="H225" i="5"/>
  <c r="H213" i="5"/>
  <c r="H205" i="5"/>
  <c r="H197" i="5"/>
  <c r="H185" i="5"/>
  <c r="H169" i="5"/>
  <c r="H157" i="5"/>
  <c r="H149" i="5"/>
  <c r="H129" i="5"/>
  <c r="H117" i="5"/>
  <c r="H113" i="5"/>
  <c r="H97" i="5"/>
  <c r="H81" i="5"/>
  <c r="H69" i="5"/>
  <c r="H57" i="5"/>
  <c r="H45" i="5"/>
  <c r="H33" i="5"/>
  <c r="H21" i="5"/>
  <c r="H3" i="5"/>
  <c r="I360" i="5"/>
  <c r="I329" i="5"/>
  <c r="I281" i="5"/>
  <c r="I249" i="5"/>
  <c r="I217" i="5"/>
  <c r="I169" i="5"/>
  <c r="I137" i="5"/>
  <c r="I105" i="5"/>
  <c r="I73" i="5"/>
  <c r="I25" i="5"/>
  <c r="L250" i="5"/>
  <c r="M250" i="5" s="1"/>
  <c r="H372" i="5"/>
  <c r="H360" i="5"/>
  <c r="H352" i="5"/>
  <c r="H348" i="5"/>
  <c r="H344" i="5"/>
  <c r="H340" i="5"/>
  <c r="H336" i="5"/>
  <c r="H332" i="5"/>
  <c r="H328" i="5"/>
  <c r="H324" i="5"/>
  <c r="H320" i="5"/>
  <c r="H316" i="5"/>
  <c r="H312" i="5"/>
  <c r="H308" i="5"/>
  <c r="H304" i="5"/>
  <c r="H300" i="5"/>
  <c r="H296" i="5"/>
  <c r="H292" i="5"/>
  <c r="H288" i="5"/>
  <c r="H284" i="5"/>
  <c r="H280" i="5"/>
  <c r="H276" i="5"/>
  <c r="H272" i="5"/>
  <c r="H268" i="5"/>
  <c r="H264" i="5"/>
  <c r="H260" i="5"/>
  <c r="H256" i="5"/>
  <c r="H252" i="5"/>
  <c r="H248" i="5"/>
  <c r="H244" i="5"/>
  <c r="H240" i="5"/>
  <c r="H236" i="5"/>
  <c r="H232" i="5"/>
  <c r="H228" i="5"/>
  <c r="H224" i="5"/>
  <c r="H220" i="5"/>
  <c r="H216" i="5"/>
  <c r="H212" i="5"/>
  <c r="H208" i="5"/>
  <c r="H204" i="5"/>
  <c r="H200" i="5"/>
  <c r="H196" i="5"/>
  <c r="H192" i="5"/>
  <c r="H188" i="5"/>
  <c r="H184" i="5"/>
  <c r="H180" i="5"/>
  <c r="H176" i="5"/>
  <c r="H172" i="5"/>
  <c r="H168" i="5"/>
  <c r="H164" i="5"/>
  <c r="H160" i="5"/>
  <c r="H156" i="5"/>
  <c r="H152" i="5"/>
  <c r="H148" i="5"/>
  <c r="H144" i="5"/>
  <c r="H140" i="5"/>
  <c r="H136" i="5"/>
  <c r="H132" i="5"/>
  <c r="H128" i="5"/>
  <c r="H124" i="5"/>
  <c r="H120" i="5"/>
  <c r="H116" i="5"/>
  <c r="H112" i="5"/>
  <c r="H108" i="5"/>
  <c r="H104" i="5"/>
  <c r="H100" i="5"/>
  <c r="H96" i="5"/>
  <c r="H92" i="5"/>
  <c r="H88" i="5"/>
  <c r="H84" i="5"/>
  <c r="H80" i="5"/>
  <c r="H76" i="5"/>
  <c r="H72" i="5"/>
  <c r="H68" i="5"/>
  <c r="H64" i="5"/>
  <c r="H60" i="5"/>
  <c r="H56" i="5"/>
  <c r="H52" i="5"/>
  <c r="H48" i="5"/>
  <c r="H44" i="5"/>
  <c r="H40" i="5"/>
  <c r="H36" i="5"/>
  <c r="H32" i="5"/>
  <c r="H28" i="5"/>
  <c r="H24" i="5"/>
  <c r="H20" i="5"/>
  <c r="H16" i="5"/>
  <c r="H12" i="5"/>
  <c r="H7" i="5"/>
  <c r="I375" i="5"/>
  <c r="I369" i="5"/>
  <c r="I364" i="5"/>
  <c r="I359" i="5"/>
  <c r="I352" i="5"/>
  <c r="I341" i="5"/>
  <c r="I325" i="5"/>
  <c r="I309" i="5"/>
  <c r="I293" i="5"/>
  <c r="I277" i="5"/>
  <c r="I261" i="5"/>
  <c r="I245" i="5"/>
  <c r="I229" i="5"/>
  <c r="I213" i="5"/>
  <c r="I197" i="5"/>
  <c r="I181" i="5"/>
  <c r="I165" i="5"/>
  <c r="I149" i="5"/>
  <c r="I133" i="5"/>
  <c r="I117" i="5"/>
  <c r="I101" i="5"/>
  <c r="I85" i="5"/>
  <c r="I69" i="5"/>
  <c r="I53" i="5"/>
  <c r="I37" i="5"/>
  <c r="I21" i="5"/>
  <c r="I5" i="5"/>
  <c r="L314" i="5"/>
  <c r="M314" i="5" s="1"/>
  <c r="L229" i="5"/>
  <c r="M229" i="5" s="1"/>
  <c r="L144" i="5"/>
  <c r="M144" i="5" s="1"/>
  <c r="L58" i="5"/>
  <c r="M58" i="5" s="1"/>
  <c r="H373" i="5"/>
  <c r="H361" i="5"/>
  <c r="H353" i="5"/>
  <c r="H337" i="5"/>
  <c r="H325" i="5"/>
  <c r="H313" i="5"/>
  <c r="H301" i="5"/>
  <c r="H285" i="5"/>
  <c r="H273" i="5"/>
  <c r="H265" i="5"/>
  <c r="H249" i="5"/>
  <c r="H237" i="5"/>
  <c r="H233" i="5"/>
  <c r="H217" i="5"/>
  <c r="H209" i="5"/>
  <c r="H193" i="5"/>
  <c r="H181" i="5"/>
  <c r="H165" i="5"/>
  <c r="H161" i="5"/>
  <c r="H145" i="5"/>
  <c r="H133" i="5"/>
  <c r="H125" i="5"/>
  <c r="H109" i="5"/>
  <c r="H101" i="5"/>
  <c r="H85" i="5"/>
  <c r="H73" i="5"/>
  <c r="H61" i="5"/>
  <c r="H49" i="5"/>
  <c r="H37" i="5"/>
  <c r="H25" i="5"/>
  <c r="H13" i="5"/>
  <c r="I371" i="5"/>
  <c r="I353" i="5"/>
  <c r="I297" i="5"/>
  <c r="I233" i="5"/>
  <c r="I185" i="5"/>
  <c r="I153" i="5"/>
  <c r="I121" i="5"/>
  <c r="I89" i="5"/>
  <c r="I41" i="5"/>
  <c r="I9" i="5"/>
  <c r="L336" i="5"/>
  <c r="M336" i="5" s="1"/>
  <c r="L165" i="5"/>
  <c r="M165" i="5" s="1"/>
  <c r="L80" i="5"/>
  <c r="M80" i="5" s="1"/>
  <c r="H368" i="5"/>
  <c r="H375" i="5"/>
  <c r="H367" i="5"/>
  <c r="H359" i="5"/>
  <c r="H351" i="5"/>
  <c r="H343" i="5"/>
  <c r="H335" i="5"/>
  <c r="H327" i="5"/>
  <c r="H323" i="5"/>
  <c r="H319" i="5"/>
  <c r="H315" i="5"/>
  <c r="H311" i="5"/>
  <c r="H307" i="5"/>
  <c r="H303" i="5"/>
  <c r="H299" i="5"/>
  <c r="H295" i="5"/>
  <c r="H291" i="5"/>
  <c r="H287" i="5"/>
  <c r="H283" i="5"/>
  <c r="H279" i="5"/>
  <c r="H275" i="5"/>
  <c r="H271" i="5"/>
  <c r="H267" i="5"/>
  <c r="H263" i="5"/>
  <c r="H259" i="5"/>
  <c r="H255" i="5"/>
  <c r="H251" i="5"/>
  <c r="H247" i="5"/>
  <c r="H243" i="5"/>
  <c r="H239" i="5"/>
  <c r="H235" i="5"/>
  <c r="H231" i="5"/>
  <c r="H227" i="5"/>
  <c r="H223" i="5"/>
  <c r="H219" i="5"/>
  <c r="H215" i="5"/>
  <c r="H211" i="5"/>
  <c r="H207" i="5"/>
  <c r="H203" i="5"/>
  <c r="H199" i="5"/>
  <c r="H195" i="5"/>
  <c r="H191" i="5"/>
  <c r="H187" i="5"/>
  <c r="H183" i="5"/>
  <c r="H179" i="5"/>
  <c r="H175" i="5"/>
  <c r="H171" i="5"/>
  <c r="H167" i="5"/>
  <c r="H163" i="5"/>
  <c r="H159" i="5"/>
  <c r="H155" i="5"/>
  <c r="H151" i="5"/>
  <c r="H147" i="5"/>
  <c r="H143" i="5"/>
  <c r="H139" i="5"/>
  <c r="H135" i="5"/>
  <c r="H131" i="5"/>
  <c r="H127" i="5"/>
  <c r="H123" i="5"/>
  <c r="H119" i="5"/>
  <c r="H115" i="5"/>
  <c r="H111" i="5"/>
  <c r="H107" i="5"/>
  <c r="H103" i="5"/>
  <c r="H99" i="5"/>
  <c r="H95" i="5"/>
  <c r="H91" i="5"/>
  <c r="H87" i="5"/>
  <c r="H83" i="5"/>
  <c r="H79" i="5"/>
  <c r="H75" i="5"/>
  <c r="H71" i="5"/>
  <c r="H67" i="5"/>
  <c r="H63" i="5"/>
  <c r="H59" i="5"/>
  <c r="H55" i="5"/>
  <c r="H51" i="5"/>
  <c r="H47" i="5"/>
  <c r="H43" i="5"/>
  <c r="H39" i="5"/>
  <c r="H35" i="5"/>
  <c r="H31" i="5"/>
  <c r="H27" i="5"/>
  <c r="H23" i="5"/>
  <c r="H19" i="5"/>
  <c r="H15" i="5"/>
  <c r="H11" i="5"/>
  <c r="H6" i="5"/>
  <c r="I373" i="5"/>
  <c r="I368" i="5"/>
  <c r="I363" i="5"/>
  <c r="I357" i="5"/>
  <c r="I349" i="5"/>
  <c r="I337" i="5"/>
  <c r="I321" i="5"/>
  <c r="I305" i="5"/>
  <c r="I289" i="5"/>
  <c r="I273" i="5"/>
  <c r="I257" i="5"/>
  <c r="I241" i="5"/>
  <c r="I225" i="5"/>
  <c r="I209" i="5"/>
  <c r="I193" i="5"/>
  <c r="I177" i="5"/>
  <c r="I161" i="5"/>
  <c r="I145" i="5"/>
  <c r="I129" i="5"/>
  <c r="I113" i="5"/>
  <c r="I97" i="5"/>
  <c r="I81" i="5"/>
  <c r="I65" i="5"/>
  <c r="I49" i="5"/>
  <c r="I33" i="5"/>
  <c r="I17" i="5"/>
  <c r="L293" i="5"/>
  <c r="M293" i="5" s="1"/>
  <c r="L208" i="5"/>
  <c r="M208" i="5" s="1"/>
  <c r="L122" i="5"/>
  <c r="M122" i="5" s="1"/>
  <c r="L37" i="5"/>
  <c r="M37" i="5" s="1"/>
  <c r="H9" i="5"/>
  <c r="H5" i="5"/>
  <c r="I374" i="5"/>
  <c r="I370" i="5"/>
  <c r="I366" i="5"/>
  <c r="I362" i="5"/>
  <c r="I358" i="5"/>
  <c r="I354" i="5"/>
  <c r="I350" i="5"/>
  <c r="I346" i="5"/>
  <c r="I342" i="5"/>
  <c r="I338" i="5"/>
  <c r="I334" i="5"/>
  <c r="I330" i="5"/>
  <c r="I326" i="5"/>
  <c r="I322" i="5"/>
  <c r="I318" i="5"/>
  <c r="I314" i="5"/>
  <c r="I310" i="5"/>
  <c r="I306" i="5"/>
  <c r="I302" i="5"/>
  <c r="I298" i="5"/>
  <c r="I294" i="5"/>
  <c r="I290" i="5"/>
  <c r="I286" i="5"/>
  <c r="I282" i="5"/>
  <c r="I278" i="5"/>
  <c r="I274" i="5"/>
  <c r="I270" i="5"/>
  <c r="I266" i="5"/>
  <c r="I262" i="5"/>
  <c r="I258" i="5"/>
  <c r="I254" i="5"/>
  <c r="I250" i="5"/>
  <c r="I246" i="5"/>
  <c r="I242" i="5"/>
  <c r="I238" i="5"/>
  <c r="I234" i="5"/>
  <c r="I230" i="5"/>
  <c r="I226" i="5"/>
  <c r="I222" i="5"/>
  <c r="I218" i="5"/>
  <c r="I214" i="5"/>
  <c r="I210" i="5"/>
  <c r="I206" i="5"/>
  <c r="I202" i="5"/>
  <c r="I198" i="5"/>
  <c r="I194" i="5"/>
  <c r="I190" i="5"/>
  <c r="I186" i="5"/>
  <c r="I182" i="5"/>
  <c r="I178" i="5"/>
  <c r="I174" i="5"/>
  <c r="I170" i="5"/>
  <c r="I166" i="5"/>
  <c r="I162" i="5"/>
  <c r="I158" i="5"/>
  <c r="I154" i="5"/>
  <c r="I150" i="5"/>
  <c r="I146" i="5"/>
  <c r="I142" i="5"/>
  <c r="I138" i="5"/>
  <c r="I134" i="5"/>
  <c r="I130" i="5"/>
  <c r="I126" i="5"/>
  <c r="I122" i="5"/>
  <c r="I118" i="5"/>
  <c r="I114" i="5"/>
  <c r="I110" i="5"/>
  <c r="I106" i="5"/>
  <c r="I102" i="5"/>
  <c r="I98" i="5"/>
  <c r="I94" i="5"/>
  <c r="I90" i="5"/>
  <c r="I86" i="5"/>
  <c r="I82" i="5"/>
  <c r="I78" i="5"/>
  <c r="I74" i="5"/>
  <c r="I70" i="5"/>
  <c r="I66" i="5"/>
  <c r="I62" i="5"/>
  <c r="I58" i="5"/>
  <c r="I54" i="5"/>
  <c r="I50" i="5"/>
  <c r="I46" i="5"/>
  <c r="I42" i="5"/>
  <c r="I38" i="5"/>
  <c r="I34" i="5"/>
  <c r="I30" i="5"/>
  <c r="I26" i="5"/>
  <c r="I22" i="5"/>
  <c r="I18" i="5"/>
  <c r="I14" i="5"/>
  <c r="I10" i="5"/>
  <c r="I6" i="5"/>
  <c r="L362" i="5"/>
  <c r="M362" i="5" s="1"/>
  <c r="L341" i="5"/>
  <c r="M341" i="5" s="1"/>
  <c r="L320" i="5"/>
  <c r="M320" i="5" s="1"/>
  <c r="L298" i="5"/>
  <c r="M298" i="5" s="1"/>
  <c r="L277" i="5"/>
  <c r="M277" i="5" s="1"/>
  <c r="L256" i="5"/>
  <c r="M256" i="5" s="1"/>
  <c r="L234" i="5"/>
  <c r="M234" i="5" s="1"/>
  <c r="L213" i="5"/>
  <c r="M213" i="5" s="1"/>
  <c r="L192" i="5"/>
  <c r="M192" i="5" s="1"/>
  <c r="L170" i="5"/>
  <c r="M170" i="5" s="1"/>
  <c r="L149" i="5"/>
  <c r="M149" i="5" s="1"/>
  <c r="L128" i="5"/>
  <c r="M128" i="5" s="1"/>
  <c r="L106" i="5"/>
  <c r="M106" i="5" s="1"/>
  <c r="L85" i="5"/>
  <c r="M85" i="5" s="1"/>
  <c r="L64" i="5"/>
  <c r="M64" i="5" s="1"/>
  <c r="L42" i="5"/>
  <c r="M42" i="5" s="1"/>
  <c r="L21" i="5"/>
  <c r="M21" i="5" s="1"/>
  <c r="I344" i="5"/>
  <c r="I340" i="5"/>
  <c r="I336" i="5"/>
  <c r="I332" i="5"/>
  <c r="I328" i="5"/>
  <c r="I324" i="5"/>
  <c r="I320" i="5"/>
  <c r="I316" i="5"/>
  <c r="I312" i="5"/>
  <c r="I308" i="5"/>
  <c r="I304" i="5"/>
  <c r="I300" i="5"/>
  <c r="I296" i="5"/>
  <c r="I292" i="5"/>
  <c r="I288" i="5"/>
  <c r="I284" i="5"/>
  <c r="I280" i="5"/>
  <c r="I276" i="5"/>
  <c r="I272" i="5"/>
  <c r="I268" i="5"/>
  <c r="I264" i="5"/>
  <c r="I260" i="5"/>
  <c r="I256" i="5"/>
  <c r="I252" i="5"/>
  <c r="I248" i="5"/>
  <c r="I244" i="5"/>
  <c r="I240" i="5"/>
  <c r="I236" i="5"/>
  <c r="I232" i="5"/>
  <c r="I228" i="5"/>
  <c r="I224" i="5"/>
  <c r="I220" i="5"/>
  <c r="I216" i="5"/>
  <c r="I212" i="5"/>
  <c r="I208" i="5"/>
  <c r="I204" i="5"/>
  <c r="I200" i="5"/>
  <c r="I196" i="5"/>
  <c r="I192" i="5"/>
  <c r="I188" i="5"/>
  <c r="I184" i="5"/>
  <c r="I180" i="5"/>
  <c r="I176" i="5"/>
  <c r="I172" i="5"/>
  <c r="I168" i="5"/>
  <c r="I164" i="5"/>
  <c r="I160" i="5"/>
  <c r="I156" i="5"/>
  <c r="I152" i="5"/>
  <c r="I148" i="5"/>
  <c r="I144" i="5"/>
  <c r="I140" i="5"/>
  <c r="I136" i="5"/>
  <c r="I132" i="5"/>
  <c r="I128" i="5"/>
  <c r="I124" i="5"/>
  <c r="I120" i="5"/>
  <c r="I116" i="5"/>
  <c r="I112" i="5"/>
  <c r="I108" i="5"/>
  <c r="I104" i="5"/>
  <c r="I100" i="5"/>
  <c r="I96" i="5"/>
  <c r="I92" i="5"/>
  <c r="I88" i="5"/>
  <c r="I84" i="5"/>
  <c r="I80" i="5"/>
  <c r="I76" i="5"/>
  <c r="I72" i="5"/>
  <c r="I68" i="5"/>
  <c r="I64" i="5"/>
  <c r="I60" i="5"/>
  <c r="I56" i="5"/>
  <c r="I52" i="5"/>
  <c r="I48" i="5"/>
  <c r="I44" i="5"/>
  <c r="I40" i="5"/>
  <c r="I36" i="5"/>
  <c r="I32" i="5"/>
  <c r="I28" i="5"/>
  <c r="I24" i="5"/>
  <c r="I20" i="5"/>
  <c r="I16" i="5"/>
  <c r="I12" i="5"/>
  <c r="I8" i="5"/>
  <c r="I4" i="5"/>
  <c r="L373" i="5"/>
  <c r="M373" i="5" s="1"/>
  <c r="L352" i="5"/>
  <c r="M352" i="5" s="1"/>
  <c r="L330" i="5"/>
  <c r="M330" i="5" s="1"/>
  <c r="L309" i="5"/>
  <c r="M309" i="5" s="1"/>
  <c r="L288" i="5"/>
  <c r="M288" i="5" s="1"/>
  <c r="L266" i="5"/>
  <c r="M266" i="5" s="1"/>
  <c r="L245" i="5"/>
  <c r="M245" i="5" s="1"/>
  <c r="L224" i="5"/>
  <c r="M224" i="5" s="1"/>
  <c r="L202" i="5"/>
  <c r="M202" i="5" s="1"/>
  <c r="L181" i="5"/>
  <c r="M181" i="5" s="1"/>
  <c r="L160" i="5"/>
  <c r="M160" i="5" s="1"/>
  <c r="L138" i="5"/>
  <c r="M138" i="5" s="1"/>
  <c r="L117" i="5"/>
  <c r="M117" i="5" s="1"/>
  <c r="L96" i="5"/>
  <c r="M96" i="5" s="1"/>
  <c r="L74" i="5"/>
  <c r="M74" i="5" s="1"/>
  <c r="L53" i="5"/>
  <c r="M53" i="5" s="1"/>
  <c r="L32" i="5"/>
  <c r="M32" i="5" s="1"/>
  <c r="L10" i="5"/>
  <c r="M10" i="5" s="1"/>
  <c r="I355" i="5"/>
  <c r="I351" i="5"/>
  <c r="I347" i="5"/>
  <c r="I343" i="5"/>
  <c r="I339" i="5"/>
  <c r="I335" i="5"/>
  <c r="I331" i="5"/>
  <c r="I327" i="5"/>
  <c r="I323" i="5"/>
  <c r="I319" i="5"/>
  <c r="I315" i="5"/>
  <c r="I311" i="5"/>
  <c r="I307" i="5"/>
  <c r="I303" i="5"/>
  <c r="I299" i="5"/>
  <c r="I295" i="5"/>
  <c r="I291" i="5"/>
  <c r="I287" i="5"/>
  <c r="I283" i="5"/>
  <c r="I279" i="5"/>
  <c r="I275" i="5"/>
  <c r="I271" i="5"/>
  <c r="I267" i="5"/>
  <c r="I263" i="5"/>
  <c r="I259" i="5"/>
  <c r="I255" i="5"/>
  <c r="I251" i="5"/>
  <c r="I247" i="5"/>
  <c r="I243" i="5"/>
  <c r="I239" i="5"/>
  <c r="I235" i="5"/>
  <c r="I231" i="5"/>
  <c r="I227" i="5"/>
  <c r="I223" i="5"/>
  <c r="I219" i="5"/>
  <c r="I215" i="5"/>
  <c r="I211" i="5"/>
  <c r="I207" i="5"/>
  <c r="I203" i="5"/>
  <c r="I199" i="5"/>
  <c r="I195" i="5"/>
  <c r="I191" i="5"/>
  <c r="I187" i="5"/>
  <c r="I183" i="5"/>
  <c r="I179" i="5"/>
  <c r="I175" i="5"/>
  <c r="I171" i="5"/>
  <c r="I167" i="5"/>
  <c r="I163" i="5"/>
  <c r="I159" i="5"/>
  <c r="I155" i="5"/>
  <c r="I151" i="5"/>
  <c r="I147" i="5"/>
  <c r="I143" i="5"/>
  <c r="I139" i="5"/>
  <c r="I135" i="5"/>
  <c r="I131" i="5"/>
  <c r="I127" i="5"/>
  <c r="I123" i="5"/>
  <c r="I119" i="5"/>
  <c r="I115" i="5"/>
  <c r="I111" i="5"/>
  <c r="I107" i="5"/>
  <c r="I103" i="5"/>
  <c r="I99" i="5"/>
  <c r="I95" i="5"/>
  <c r="I91" i="5"/>
  <c r="I87" i="5"/>
  <c r="I83" i="5"/>
  <c r="I79" i="5"/>
  <c r="I75" i="5"/>
  <c r="I71" i="5"/>
  <c r="I67" i="5"/>
  <c r="I63" i="5"/>
  <c r="I59" i="5"/>
  <c r="I55" i="5"/>
  <c r="I51" i="5"/>
  <c r="I47" i="5"/>
  <c r="I43" i="5"/>
  <c r="I39" i="5"/>
  <c r="I35" i="5"/>
  <c r="I31" i="5"/>
  <c r="I27" i="5"/>
  <c r="I23" i="5"/>
  <c r="I19" i="5"/>
  <c r="I15" i="5"/>
  <c r="I11" i="5"/>
  <c r="I7" i="5"/>
  <c r="I3" i="5"/>
  <c r="L368" i="5"/>
  <c r="M368" i="5" s="1"/>
  <c r="L346" i="5"/>
  <c r="M346" i="5" s="1"/>
  <c r="L325" i="5"/>
  <c r="M325" i="5" s="1"/>
  <c r="L304" i="5"/>
  <c r="M304" i="5" s="1"/>
  <c r="L282" i="5"/>
  <c r="M282" i="5" s="1"/>
  <c r="L261" i="5"/>
  <c r="M261" i="5" s="1"/>
  <c r="L240" i="5"/>
  <c r="M240" i="5" s="1"/>
  <c r="L218" i="5"/>
  <c r="M218" i="5" s="1"/>
  <c r="L197" i="5"/>
  <c r="M197" i="5" s="1"/>
  <c r="L176" i="5"/>
  <c r="M176" i="5" s="1"/>
  <c r="L154" i="5"/>
  <c r="M154" i="5" s="1"/>
  <c r="L133" i="5"/>
  <c r="M133" i="5" s="1"/>
  <c r="L112" i="5"/>
  <c r="M112" i="5" s="1"/>
  <c r="L90" i="5"/>
  <c r="M90" i="5" s="1"/>
  <c r="L69" i="5"/>
  <c r="M69" i="5" s="1"/>
  <c r="L48" i="5"/>
  <c r="M48" i="5" s="1"/>
  <c r="L26" i="5"/>
  <c r="M26" i="5" s="1"/>
  <c r="L5" i="5"/>
  <c r="M5" i="5" s="1"/>
  <c r="L374" i="5"/>
  <c r="M374" i="5" s="1"/>
  <c r="L369" i="5"/>
  <c r="M369" i="5" s="1"/>
  <c r="L364" i="5"/>
  <c r="M364" i="5" s="1"/>
  <c r="L358" i="5"/>
  <c r="M358" i="5" s="1"/>
  <c r="L353" i="5"/>
  <c r="M353" i="5" s="1"/>
  <c r="L348" i="5"/>
  <c r="M348" i="5" s="1"/>
  <c r="L342" i="5"/>
  <c r="M342" i="5" s="1"/>
  <c r="L337" i="5"/>
  <c r="M337" i="5" s="1"/>
  <c r="L332" i="5"/>
  <c r="M332" i="5" s="1"/>
  <c r="L326" i="5"/>
  <c r="M326" i="5" s="1"/>
  <c r="L321" i="5"/>
  <c r="M321" i="5" s="1"/>
  <c r="L316" i="5"/>
  <c r="M316" i="5" s="1"/>
  <c r="L310" i="5"/>
  <c r="M310" i="5" s="1"/>
  <c r="L305" i="5"/>
  <c r="M305" i="5" s="1"/>
  <c r="L300" i="5"/>
  <c r="M300" i="5" s="1"/>
  <c r="L294" i="5"/>
  <c r="M294" i="5" s="1"/>
  <c r="L289" i="5"/>
  <c r="M289" i="5" s="1"/>
  <c r="L284" i="5"/>
  <c r="M284" i="5" s="1"/>
  <c r="L278" i="5"/>
  <c r="M278" i="5" s="1"/>
  <c r="L273" i="5"/>
  <c r="M273" i="5" s="1"/>
  <c r="L268" i="5"/>
  <c r="M268" i="5" s="1"/>
  <c r="L262" i="5"/>
  <c r="M262" i="5" s="1"/>
  <c r="L257" i="5"/>
  <c r="M257" i="5" s="1"/>
  <c r="L252" i="5"/>
  <c r="M252" i="5" s="1"/>
  <c r="L246" i="5"/>
  <c r="M246" i="5" s="1"/>
  <c r="L241" i="5"/>
  <c r="M241" i="5" s="1"/>
  <c r="L236" i="5"/>
  <c r="M236" i="5" s="1"/>
  <c r="L230" i="5"/>
  <c r="M230" i="5" s="1"/>
  <c r="L225" i="5"/>
  <c r="M225" i="5" s="1"/>
  <c r="L220" i="5"/>
  <c r="M220" i="5" s="1"/>
  <c r="L214" i="5"/>
  <c r="M214" i="5" s="1"/>
  <c r="L209" i="5"/>
  <c r="M209" i="5" s="1"/>
  <c r="L204" i="5"/>
  <c r="M204" i="5" s="1"/>
  <c r="L198" i="5"/>
  <c r="M198" i="5" s="1"/>
  <c r="L193" i="5"/>
  <c r="M193" i="5" s="1"/>
  <c r="L188" i="5"/>
  <c r="M188" i="5" s="1"/>
  <c r="L182" i="5"/>
  <c r="M182" i="5" s="1"/>
  <c r="L177" i="5"/>
  <c r="M177" i="5" s="1"/>
  <c r="L172" i="5"/>
  <c r="M172" i="5" s="1"/>
  <c r="L166" i="5"/>
  <c r="M166" i="5" s="1"/>
  <c r="L161" i="5"/>
  <c r="M161" i="5" s="1"/>
  <c r="L156" i="5"/>
  <c r="M156" i="5" s="1"/>
  <c r="L150" i="5"/>
  <c r="M150" i="5" s="1"/>
  <c r="L145" i="5"/>
  <c r="M145" i="5" s="1"/>
  <c r="L140" i="5"/>
  <c r="M140" i="5" s="1"/>
  <c r="L134" i="5"/>
  <c r="M134" i="5" s="1"/>
  <c r="L129" i="5"/>
  <c r="M129" i="5" s="1"/>
  <c r="L124" i="5"/>
  <c r="M124" i="5" s="1"/>
  <c r="L118" i="5"/>
  <c r="M118" i="5" s="1"/>
  <c r="L113" i="5"/>
  <c r="M113" i="5" s="1"/>
  <c r="L108" i="5"/>
  <c r="M108" i="5" s="1"/>
  <c r="L102" i="5"/>
  <c r="M102" i="5" s="1"/>
  <c r="L97" i="5"/>
  <c r="M97" i="5" s="1"/>
  <c r="L92" i="5"/>
  <c r="M92" i="5" s="1"/>
  <c r="L86" i="5"/>
  <c r="M86" i="5" s="1"/>
  <c r="L81" i="5"/>
  <c r="M81" i="5" s="1"/>
  <c r="L76" i="5"/>
  <c r="M76" i="5" s="1"/>
  <c r="L70" i="5"/>
  <c r="M70" i="5" s="1"/>
  <c r="L65" i="5"/>
  <c r="M65" i="5" s="1"/>
  <c r="L60" i="5"/>
  <c r="M60" i="5" s="1"/>
  <c r="L54" i="5"/>
  <c r="M54" i="5" s="1"/>
  <c r="L49" i="5"/>
  <c r="M49" i="5" s="1"/>
  <c r="L44" i="5"/>
  <c r="M44" i="5" s="1"/>
  <c r="L38" i="5"/>
  <c r="M38" i="5" s="1"/>
  <c r="L33" i="5"/>
  <c r="M33" i="5" s="1"/>
  <c r="L28" i="5"/>
  <c r="M28" i="5" s="1"/>
  <c r="L22" i="5"/>
  <c r="M22" i="5" s="1"/>
  <c r="L17" i="5"/>
  <c r="M17" i="5" s="1"/>
  <c r="L12" i="5"/>
  <c r="M12" i="5" s="1"/>
  <c r="L6" i="5"/>
  <c r="M6" i="5" s="1"/>
  <c r="L372" i="5"/>
  <c r="M372" i="5" s="1"/>
  <c r="L366" i="5"/>
  <c r="M366" i="5" s="1"/>
  <c r="L361" i="5"/>
  <c r="M361" i="5" s="1"/>
  <c r="L356" i="5"/>
  <c r="M356" i="5" s="1"/>
  <c r="L350" i="5"/>
  <c r="M350" i="5" s="1"/>
  <c r="L345" i="5"/>
  <c r="M345" i="5" s="1"/>
  <c r="L340" i="5"/>
  <c r="M340" i="5" s="1"/>
  <c r="L334" i="5"/>
  <c r="M334" i="5" s="1"/>
  <c r="L329" i="5"/>
  <c r="M329" i="5" s="1"/>
  <c r="L324" i="5"/>
  <c r="M324" i="5" s="1"/>
  <c r="L318" i="5"/>
  <c r="M318" i="5" s="1"/>
  <c r="L313" i="5"/>
  <c r="M313" i="5" s="1"/>
  <c r="L308" i="5"/>
  <c r="M308" i="5" s="1"/>
  <c r="L302" i="5"/>
  <c r="M302" i="5" s="1"/>
  <c r="L297" i="5"/>
  <c r="M297" i="5" s="1"/>
  <c r="L292" i="5"/>
  <c r="M292" i="5" s="1"/>
  <c r="L286" i="5"/>
  <c r="M286" i="5" s="1"/>
  <c r="L281" i="5"/>
  <c r="M281" i="5" s="1"/>
  <c r="L276" i="5"/>
  <c r="M276" i="5" s="1"/>
  <c r="L270" i="5"/>
  <c r="M270" i="5" s="1"/>
  <c r="L265" i="5"/>
  <c r="M265" i="5" s="1"/>
  <c r="L260" i="5"/>
  <c r="M260" i="5" s="1"/>
  <c r="L254" i="5"/>
  <c r="M254" i="5" s="1"/>
  <c r="L249" i="5"/>
  <c r="M249" i="5" s="1"/>
  <c r="L244" i="5"/>
  <c r="M244" i="5" s="1"/>
  <c r="L238" i="5"/>
  <c r="M238" i="5" s="1"/>
  <c r="L233" i="5"/>
  <c r="M233" i="5" s="1"/>
  <c r="L228" i="5"/>
  <c r="M228" i="5" s="1"/>
  <c r="L222" i="5"/>
  <c r="M222" i="5" s="1"/>
  <c r="L217" i="5"/>
  <c r="M217" i="5" s="1"/>
  <c r="L212" i="5"/>
  <c r="M212" i="5" s="1"/>
  <c r="L206" i="5"/>
  <c r="M206" i="5" s="1"/>
  <c r="L201" i="5"/>
  <c r="M201" i="5" s="1"/>
  <c r="L196" i="5"/>
  <c r="M196" i="5" s="1"/>
  <c r="L190" i="5"/>
  <c r="M190" i="5" s="1"/>
  <c r="L185" i="5"/>
  <c r="M185" i="5" s="1"/>
  <c r="L180" i="5"/>
  <c r="M180" i="5" s="1"/>
  <c r="L174" i="5"/>
  <c r="M174" i="5" s="1"/>
  <c r="L169" i="5"/>
  <c r="M169" i="5" s="1"/>
  <c r="L164" i="5"/>
  <c r="M164" i="5" s="1"/>
  <c r="L158" i="5"/>
  <c r="M158" i="5" s="1"/>
  <c r="L153" i="5"/>
  <c r="M153" i="5" s="1"/>
  <c r="L148" i="5"/>
  <c r="M148" i="5" s="1"/>
  <c r="L142" i="5"/>
  <c r="M142" i="5" s="1"/>
  <c r="L137" i="5"/>
  <c r="M137" i="5" s="1"/>
  <c r="L132" i="5"/>
  <c r="M132" i="5" s="1"/>
  <c r="L126" i="5"/>
  <c r="M126" i="5" s="1"/>
  <c r="L121" i="5"/>
  <c r="M121" i="5" s="1"/>
  <c r="L116" i="5"/>
  <c r="M116" i="5" s="1"/>
  <c r="L110" i="5"/>
  <c r="M110" i="5" s="1"/>
  <c r="L105" i="5"/>
  <c r="M105" i="5" s="1"/>
  <c r="L100" i="5"/>
  <c r="M100" i="5" s="1"/>
  <c r="L94" i="5"/>
  <c r="M94" i="5" s="1"/>
  <c r="L89" i="5"/>
  <c r="M89" i="5" s="1"/>
  <c r="L84" i="5"/>
  <c r="M84" i="5" s="1"/>
  <c r="L78" i="5"/>
  <c r="M78" i="5" s="1"/>
  <c r="L73" i="5"/>
  <c r="M73" i="5" s="1"/>
  <c r="L68" i="5"/>
  <c r="M68" i="5" s="1"/>
  <c r="L62" i="5"/>
  <c r="M62" i="5" s="1"/>
  <c r="L57" i="5"/>
  <c r="M57" i="5" s="1"/>
  <c r="L52" i="5"/>
  <c r="M52" i="5" s="1"/>
  <c r="L46" i="5"/>
  <c r="M46" i="5" s="1"/>
  <c r="L41" i="5"/>
  <c r="M41" i="5" s="1"/>
  <c r="L36" i="5"/>
  <c r="M36" i="5" s="1"/>
  <c r="L30" i="5"/>
  <c r="M30" i="5" s="1"/>
  <c r="L25" i="5"/>
  <c r="M25" i="5" s="1"/>
  <c r="L20" i="5"/>
  <c r="M20" i="5" s="1"/>
  <c r="L14" i="5"/>
  <c r="M14" i="5" s="1"/>
  <c r="L9" i="5"/>
  <c r="M9" i="5" s="1"/>
  <c r="L4" i="5"/>
  <c r="M4" i="5" s="1"/>
  <c r="L370" i="5"/>
  <c r="M370" i="5" s="1"/>
  <c r="L365" i="5"/>
  <c r="M365" i="5" s="1"/>
  <c r="L360" i="5"/>
  <c r="M360" i="5" s="1"/>
  <c r="L354" i="5"/>
  <c r="M354" i="5" s="1"/>
  <c r="L349" i="5"/>
  <c r="M349" i="5" s="1"/>
  <c r="L344" i="5"/>
  <c r="M344" i="5" s="1"/>
  <c r="L338" i="5"/>
  <c r="M338" i="5" s="1"/>
  <c r="L333" i="5"/>
  <c r="M333" i="5" s="1"/>
  <c r="L328" i="5"/>
  <c r="M328" i="5" s="1"/>
  <c r="L322" i="5"/>
  <c r="M322" i="5" s="1"/>
  <c r="L317" i="5"/>
  <c r="M317" i="5" s="1"/>
  <c r="L312" i="5"/>
  <c r="M312" i="5" s="1"/>
  <c r="L306" i="5"/>
  <c r="M306" i="5" s="1"/>
  <c r="L301" i="5"/>
  <c r="M301" i="5" s="1"/>
  <c r="L296" i="5"/>
  <c r="M296" i="5" s="1"/>
  <c r="L290" i="5"/>
  <c r="M290" i="5" s="1"/>
  <c r="L285" i="5"/>
  <c r="M285" i="5" s="1"/>
  <c r="L280" i="5"/>
  <c r="M280" i="5" s="1"/>
  <c r="L274" i="5"/>
  <c r="M274" i="5" s="1"/>
  <c r="L269" i="5"/>
  <c r="M269" i="5" s="1"/>
  <c r="L264" i="5"/>
  <c r="M264" i="5" s="1"/>
  <c r="L258" i="5"/>
  <c r="M258" i="5" s="1"/>
  <c r="L253" i="5"/>
  <c r="M253" i="5" s="1"/>
  <c r="L248" i="5"/>
  <c r="M248" i="5" s="1"/>
  <c r="L242" i="5"/>
  <c r="M242" i="5" s="1"/>
  <c r="L237" i="5"/>
  <c r="M237" i="5" s="1"/>
  <c r="L232" i="5"/>
  <c r="M232" i="5" s="1"/>
  <c r="L226" i="5"/>
  <c r="M226" i="5" s="1"/>
  <c r="L221" i="5"/>
  <c r="M221" i="5" s="1"/>
  <c r="L216" i="5"/>
  <c r="M216" i="5" s="1"/>
  <c r="L210" i="5"/>
  <c r="M210" i="5" s="1"/>
  <c r="L205" i="5"/>
  <c r="M205" i="5" s="1"/>
  <c r="L200" i="5"/>
  <c r="M200" i="5" s="1"/>
  <c r="L194" i="5"/>
  <c r="M194" i="5" s="1"/>
  <c r="L189" i="5"/>
  <c r="M189" i="5" s="1"/>
  <c r="L184" i="5"/>
  <c r="M184" i="5" s="1"/>
  <c r="L178" i="5"/>
  <c r="M178" i="5" s="1"/>
  <c r="L173" i="5"/>
  <c r="M173" i="5" s="1"/>
  <c r="L168" i="5"/>
  <c r="M168" i="5" s="1"/>
  <c r="L162" i="5"/>
  <c r="M162" i="5" s="1"/>
  <c r="L157" i="5"/>
  <c r="M157" i="5" s="1"/>
  <c r="L152" i="5"/>
  <c r="M152" i="5" s="1"/>
  <c r="L146" i="5"/>
  <c r="M146" i="5" s="1"/>
  <c r="L141" i="5"/>
  <c r="M141" i="5" s="1"/>
  <c r="L136" i="5"/>
  <c r="M136" i="5" s="1"/>
  <c r="L130" i="5"/>
  <c r="M130" i="5" s="1"/>
  <c r="L125" i="5"/>
  <c r="M125" i="5" s="1"/>
  <c r="L120" i="5"/>
  <c r="M120" i="5" s="1"/>
  <c r="L114" i="5"/>
  <c r="M114" i="5" s="1"/>
  <c r="L109" i="5"/>
  <c r="M109" i="5" s="1"/>
  <c r="L104" i="5"/>
  <c r="M104" i="5" s="1"/>
  <c r="L98" i="5"/>
  <c r="M98" i="5" s="1"/>
  <c r="L93" i="5"/>
  <c r="M93" i="5" s="1"/>
  <c r="L88" i="5"/>
  <c r="M88" i="5" s="1"/>
  <c r="L82" i="5"/>
  <c r="M82" i="5" s="1"/>
  <c r="L77" i="5"/>
  <c r="M77" i="5" s="1"/>
  <c r="L72" i="5"/>
  <c r="M72" i="5" s="1"/>
  <c r="L66" i="5"/>
  <c r="M66" i="5" s="1"/>
  <c r="L61" i="5"/>
  <c r="M61" i="5" s="1"/>
  <c r="L56" i="5"/>
  <c r="M56" i="5" s="1"/>
  <c r="L50" i="5"/>
  <c r="M50" i="5" s="1"/>
  <c r="L45" i="5"/>
  <c r="M45" i="5" s="1"/>
  <c r="L40" i="5"/>
  <c r="M40" i="5" s="1"/>
  <c r="L34" i="5"/>
  <c r="M34" i="5" s="1"/>
  <c r="L29" i="5"/>
  <c r="M29" i="5" s="1"/>
  <c r="L24" i="5"/>
  <c r="M24" i="5" s="1"/>
  <c r="L18" i="5"/>
  <c r="M18" i="5" s="1"/>
  <c r="L13" i="5"/>
  <c r="M13" i="5" s="1"/>
  <c r="L8" i="5"/>
  <c r="M8" i="5" s="1"/>
  <c r="L375" i="5"/>
  <c r="M375" i="5" s="1"/>
  <c r="L371" i="5"/>
  <c r="M371" i="5" s="1"/>
  <c r="L367" i="5"/>
  <c r="M367" i="5" s="1"/>
  <c r="L363" i="5"/>
  <c r="M363" i="5" s="1"/>
  <c r="L359" i="5"/>
  <c r="M359" i="5" s="1"/>
  <c r="L355" i="5"/>
  <c r="M355" i="5" s="1"/>
  <c r="L351" i="5"/>
  <c r="M351" i="5" s="1"/>
  <c r="L347" i="5"/>
  <c r="M347" i="5" s="1"/>
  <c r="L343" i="5"/>
  <c r="M343" i="5" s="1"/>
  <c r="L339" i="5"/>
  <c r="M339" i="5" s="1"/>
  <c r="L335" i="5"/>
  <c r="M335" i="5" s="1"/>
  <c r="L331" i="5"/>
  <c r="M331" i="5" s="1"/>
  <c r="L327" i="5"/>
  <c r="M327" i="5" s="1"/>
  <c r="L323" i="5"/>
  <c r="M323" i="5" s="1"/>
  <c r="L319" i="5"/>
  <c r="M319" i="5" s="1"/>
  <c r="L315" i="5"/>
  <c r="M315" i="5" s="1"/>
  <c r="L311" i="5"/>
  <c r="M311" i="5" s="1"/>
  <c r="L307" i="5"/>
  <c r="M307" i="5" s="1"/>
  <c r="L303" i="5"/>
  <c r="M303" i="5" s="1"/>
  <c r="L299" i="5"/>
  <c r="M299" i="5" s="1"/>
  <c r="L295" i="5"/>
  <c r="M295" i="5" s="1"/>
  <c r="L291" i="5"/>
  <c r="M291" i="5" s="1"/>
  <c r="L287" i="5"/>
  <c r="M287" i="5" s="1"/>
  <c r="L283" i="5"/>
  <c r="M283" i="5" s="1"/>
  <c r="L279" i="5"/>
  <c r="M279" i="5" s="1"/>
  <c r="L275" i="5"/>
  <c r="M275" i="5" s="1"/>
  <c r="L271" i="5"/>
  <c r="M271" i="5" s="1"/>
  <c r="L267" i="5"/>
  <c r="M267" i="5" s="1"/>
  <c r="L263" i="5"/>
  <c r="M263" i="5" s="1"/>
  <c r="L259" i="5"/>
  <c r="M259" i="5" s="1"/>
  <c r="L255" i="5"/>
  <c r="M255" i="5" s="1"/>
  <c r="L251" i="5"/>
  <c r="M251" i="5" s="1"/>
  <c r="L247" i="5"/>
  <c r="M247" i="5" s="1"/>
  <c r="L243" i="5"/>
  <c r="M243" i="5" s="1"/>
  <c r="L239" i="5"/>
  <c r="M239" i="5" s="1"/>
  <c r="L235" i="5"/>
  <c r="M235" i="5" s="1"/>
  <c r="L231" i="5"/>
  <c r="M231" i="5" s="1"/>
  <c r="L227" i="5"/>
  <c r="M227" i="5" s="1"/>
  <c r="L223" i="5"/>
  <c r="M223" i="5" s="1"/>
  <c r="L219" i="5"/>
  <c r="M219" i="5" s="1"/>
  <c r="L215" i="5"/>
  <c r="M215" i="5" s="1"/>
  <c r="L211" i="5"/>
  <c r="M211" i="5" s="1"/>
  <c r="L207" i="5"/>
  <c r="M207" i="5" s="1"/>
  <c r="L203" i="5"/>
  <c r="M203" i="5" s="1"/>
  <c r="L199" i="5"/>
  <c r="M199" i="5" s="1"/>
  <c r="L195" i="5"/>
  <c r="M195" i="5" s="1"/>
  <c r="L191" i="5"/>
  <c r="M191" i="5" s="1"/>
  <c r="L187" i="5"/>
  <c r="M187" i="5" s="1"/>
  <c r="L183" i="5"/>
  <c r="M183" i="5" s="1"/>
  <c r="L179" i="5"/>
  <c r="M179" i="5" s="1"/>
  <c r="L175" i="5"/>
  <c r="M175" i="5" s="1"/>
  <c r="L171" i="5"/>
  <c r="M171" i="5" s="1"/>
  <c r="L167" i="5"/>
  <c r="M167" i="5" s="1"/>
  <c r="L163" i="5"/>
  <c r="M163" i="5" s="1"/>
  <c r="L159" i="5"/>
  <c r="M159" i="5" s="1"/>
  <c r="L155" i="5"/>
  <c r="M155" i="5" s="1"/>
  <c r="L151" i="5"/>
  <c r="M151" i="5" s="1"/>
  <c r="L147" i="5"/>
  <c r="M147" i="5" s="1"/>
  <c r="L143" i="5"/>
  <c r="M143" i="5" s="1"/>
  <c r="L139" i="5"/>
  <c r="M139" i="5" s="1"/>
  <c r="L135" i="5"/>
  <c r="M135" i="5" s="1"/>
  <c r="L131" i="5"/>
  <c r="M131" i="5" s="1"/>
  <c r="L127" i="5"/>
  <c r="M127" i="5" s="1"/>
  <c r="L123" i="5"/>
  <c r="M123" i="5" s="1"/>
  <c r="L119" i="5"/>
  <c r="M119" i="5" s="1"/>
  <c r="L115" i="5"/>
  <c r="M115" i="5" s="1"/>
  <c r="L111" i="5"/>
  <c r="M111" i="5" s="1"/>
  <c r="L107" i="5"/>
  <c r="M107" i="5" s="1"/>
  <c r="L103" i="5"/>
  <c r="M103" i="5" s="1"/>
  <c r="L99" i="5"/>
  <c r="M99" i="5" s="1"/>
  <c r="L95" i="5"/>
  <c r="M95" i="5" s="1"/>
  <c r="L91" i="5"/>
  <c r="M91" i="5" s="1"/>
  <c r="L87" i="5"/>
  <c r="M87" i="5" s="1"/>
  <c r="L83" i="5"/>
  <c r="M83" i="5" s="1"/>
  <c r="L79" i="5"/>
  <c r="M79" i="5" s="1"/>
  <c r="L75" i="5"/>
  <c r="M75" i="5" s="1"/>
  <c r="L71" i="5"/>
  <c r="M71" i="5" s="1"/>
  <c r="L67" i="5"/>
  <c r="M67" i="5" s="1"/>
  <c r="L63" i="5"/>
  <c r="M63" i="5" s="1"/>
  <c r="L59" i="5"/>
  <c r="M59" i="5" s="1"/>
  <c r="L55" i="5"/>
  <c r="M55" i="5" s="1"/>
  <c r="L51" i="5"/>
  <c r="M51" i="5" s="1"/>
  <c r="L47" i="5"/>
  <c r="M47" i="5" s="1"/>
  <c r="L43" i="5"/>
  <c r="M43" i="5" s="1"/>
  <c r="L39" i="5"/>
  <c r="M39" i="5" s="1"/>
  <c r="L35" i="5"/>
  <c r="M35" i="5" s="1"/>
  <c r="L31" i="5"/>
  <c r="M31" i="5" s="1"/>
  <c r="L27" i="5"/>
  <c r="M27" i="5" s="1"/>
  <c r="L23" i="5"/>
  <c r="M23" i="5" s="1"/>
  <c r="L19" i="5"/>
  <c r="M19" i="5" s="1"/>
  <c r="L15" i="5"/>
  <c r="M15" i="5" s="1"/>
  <c r="L11" i="5"/>
  <c r="M11" i="5" s="1"/>
  <c r="L7" i="5"/>
  <c r="M7" i="5" s="1"/>
  <c r="L3" i="5"/>
  <c r="M3" i="5" s="1"/>
  <c r="G829" i="4"/>
  <c r="G823" i="4"/>
  <c r="G818" i="4"/>
  <c r="G813" i="4"/>
  <c r="G807" i="4"/>
  <c r="G802" i="4"/>
  <c r="G797" i="4"/>
  <c r="G791" i="4"/>
  <c r="G786" i="4"/>
  <c r="G781" i="4"/>
  <c r="G775" i="4"/>
  <c r="G770" i="4"/>
  <c r="G765" i="4"/>
  <c r="G759" i="4"/>
  <c r="G754" i="4"/>
  <c r="G749" i="4"/>
  <c r="G743" i="4"/>
  <c r="G738" i="4"/>
  <c r="G733" i="4"/>
  <c r="G727" i="4"/>
  <c r="G722" i="4"/>
  <c r="G717" i="4"/>
  <c r="G711" i="4"/>
  <c r="G706" i="4"/>
  <c r="G701" i="4"/>
  <c r="G695" i="4"/>
  <c r="G690" i="4"/>
  <c r="G685" i="4"/>
  <c r="G679" i="4"/>
  <c r="G674" i="4"/>
  <c r="G669" i="4"/>
  <c r="G663" i="4"/>
  <c r="G658" i="4"/>
  <c r="G653" i="4"/>
  <c r="G647" i="4"/>
  <c r="G642" i="4"/>
  <c r="G637" i="4"/>
  <c r="G631" i="4"/>
  <c r="G626" i="4"/>
  <c r="G621" i="4"/>
  <c r="G615" i="4"/>
  <c r="G610" i="4"/>
  <c r="G605" i="4"/>
  <c r="G599" i="4"/>
  <c r="G594" i="4"/>
  <c r="G587" i="4"/>
  <c r="G579" i="4"/>
  <c r="G571" i="4"/>
  <c r="G563" i="4"/>
  <c r="G555" i="4"/>
  <c r="G547" i="4"/>
  <c r="G534" i="4"/>
  <c r="G834" i="4"/>
  <c r="G827" i="4"/>
  <c r="G806" i="4"/>
  <c r="G795" i="4"/>
  <c r="G785" i="4"/>
  <c r="G774" i="4"/>
  <c r="G763" i="4"/>
  <c r="G758" i="4"/>
  <c r="G753" i="4"/>
  <c r="G747" i="4"/>
  <c r="G742" i="4"/>
  <c r="G737" i="4"/>
  <c r="G731" i="4"/>
  <c r="G726" i="4"/>
  <c r="G721" i="4"/>
  <c r="G715" i="4"/>
  <c r="G710" i="4"/>
  <c r="G705" i="4"/>
  <c r="G699" i="4"/>
  <c r="G694" i="4"/>
  <c r="G689" i="4"/>
  <c r="G683" i="4"/>
  <c r="G678" i="4"/>
  <c r="G673" i="4"/>
  <c r="G667" i="4"/>
  <c r="G662" i="4"/>
  <c r="G657" i="4"/>
  <c r="G651" i="4"/>
  <c r="G646" i="4"/>
  <c r="G641" i="4"/>
  <c r="G635" i="4"/>
  <c r="G630" i="4"/>
  <c r="G625" i="4"/>
  <c r="G619" i="4"/>
  <c r="G614" i="4"/>
  <c r="G609" i="4"/>
  <c r="G603" i="4"/>
  <c r="G598" i="4"/>
  <c r="G593" i="4"/>
  <c r="G586" i="4"/>
  <c r="G578" i="4"/>
  <c r="G570" i="4"/>
  <c r="G562" i="4"/>
  <c r="G554" i="4"/>
  <c r="G546" i="4"/>
  <c r="G530" i="4"/>
  <c r="G833" i="4"/>
  <c r="G817" i="4"/>
  <c r="G826" i="4"/>
  <c r="G815" i="4"/>
  <c r="G805" i="4"/>
  <c r="G789" i="4"/>
  <c r="G778" i="4"/>
  <c r="G773" i="4"/>
  <c r="G767" i="4"/>
  <c r="G762" i="4"/>
  <c r="G757" i="4"/>
  <c r="G751" i="4"/>
  <c r="G746" i="4"/>
  <c r="G741" i="4"/>
  <c r="G735" i="4"/>
  <c r="G730" i="4"/>
  <c r="G725" i="4"/>
  <c r="G719" i="4"/>
  <c r="G714" i="4"/>
  <c r="G709" i="4"/>
  <c r="G703" i="4"/>
  <c r="G698" i="4"/>
  <c r="G693" i="4"/>
  <c r="G687" i="4"/>
  <c r="G682" i="4"/>
  <c r="G677" i="4"/>
  <c r="G671" i="4"/>
  <c r="G666" i="4"/>
  <c r="G661" i="4"/>
  <c r="G655" i="4"/>
  <c r="G650" i="4"/>
  <c r="G645" i="4"/>
  <c r="G639" i="4"/>
  <c r="G634" i="4"/>
  <c r="G629" i="4"/>
  <c r="G623" i="4"/>
  <c r="G618" i="4"/>
  <c r="G613" i="4"/>
  <c r="G607" i="4"/>
  <c r="G602" i="4"/>
  <c r="G597" i="4"/>
  <c r="G591" i="4"/>
  <c r="G583" i="4"/>
  <c r="G575" i="4"/>
  <c r="G567" i="4"/>
  <c r="G559" i="4"/>
  <c r="G551" i="4"/>
  <c r="G542" i="4"/>
  <c r="G526" i="4"/>
  <c r="G822" i="4"/>
  <c r="G811" i="4"/>
  <c r="G801" i="4"/>
  <c r="G790" i="4"/>
  <c r="G779" i="4"/>
  <c r="G769" i="4"/>
  <c r="G831" i="4"/>
  <c r="G821" i="4"/>
  <c r="G810" i="4"/>
  <c r="G799" i="4"/>
  <c r="G794" i="4"/>
  <c r="G783" i="4"/>
  <c r="G830" i="4"/>
  <c r="G825" i="4"/>
  <c r="G819" i="4"/>
  <c r="G814" i="4"/>
  <c r="G809" i="4"/>
  <c r="G803" i="4"/>
  <c r="G798" i="4"/>
  <c r="G793" i="4"/>
  <c r="G787" i="4"/>
  <c r="G782" i="4"/>
  <c r="G777" i="4"/>
  <c r="G771" i="4"/>
  <c r="G766" i="4"/>
  <c r="G761" i="4"/>
  <c r="G755" i="4"/>
  <c r="G750" i="4"/>
  <c r="G745" i="4"/>
  <c r="G739" i="4"/>
  <c r="G734" i="4"/>
  <c r="G729" i="4"/>
  <c r="G723" i="4"/>
  <c r="G718" i="4"/>
  <c r="G713" i="4"/>
  <c r="G707" i="4"/>
  <c r="G702" i="4"/>
  <c r="G697" i="4"/>
  <c r="G691" i="4"/>
  <c r="G686" i="4"/>
  <c r="G681" i="4"/>
  <c r="G675" i="4"/>
  <c r="G670" i="4"/>
  <c r="G665" i="4"/>
  <c r="G659" i="4"/>
  <c r="G654" i="4"/>
  <c r="G649" i="4"/>
  <c r="G643" i="4"/>
  <c r="G638" i="4"/>
  <c r="G633" i="4"/>
  <c r="G627" i="4"/>
  <c r="G622" i="4"/>
  <c r="G617" i="4"/>
  <c r="G611" i="4"/>
  <c r="G606" i="4"/>
  <c r="G601" i="4"/>
  <c r="G595" i="4"/>
  <c r="G590" i="4"/>
  <c r="G582" i="4"/>
  <c r="G574" i="4"/>
  <c r="G566" i="4"/>
  <c r="G558" i="4"/>
  <c r="G550" i="4"/>
  <c r="G538" i="4"/>
  <c r="G522" i="4"/>
  <c r="G543" i="4"/>
  <c r="G539" i="4"/>
  <c r="G535" i="4"/>
  <c r="G531" i="4"/>
  <c r="G527" i="4"/>
  <c r="G523" i="4"/>
  <c r="G519" i="4"/>
  <c r="G515" i="4"/>
  <c r="G511" i="4"/>
  <c r="G507" i="4"/>
  <c r="G503" i="4"/>
  <c r="G499" i="4"/>
  <c r="G495" i="4"/>
  <c r="G491" i="4"/>
  <c r="G487" i="4"/>
  <c r="G483" i="4"/>
  <c r="G479" i="4"/>
  <c r="G475" i="4"/>
  <c r="G471" i="4"/>
  <c r="G467" i="4"/>
  <c r="G463" i="4"/>
  <c r="G459" i="4"/>
  <c r="G455" i="4"/>
  <c r="G451" i="4"/>
  <c r="G447" i="4"/>
  <c r="G443" i="4"/>
  <c r="G439" i="4"/>
  <c r="G435" i="4"/>
  <c r="G431" i="4"/>
  <c r="G427" i="4"/>
  <c r="G423" i="4"/>
  <c r="G419" i="4"/>
  <c r="G415" i="4"/>
  <c r="G411" i="4"/>
  <c r="G407" i="4"/>
  <c r="G403" i="4"/>
  <c r="G399" i="4"/>
  <c r="G395" i="4"/>
  <c r="G391" i="4"/>
  <c r="G387" i="4"/>
  <c r="G383" i="4"/>
  <c r="G379" i="4"/>
  <c r="G375" i="4"/>
  <c r="G371" i="4"/>
  <c r="G367" i="4"/>
  <c r="G363" i="4"/>
  <c r="G359" i="4"/>
  <c r="G355" i="4"/>
  <c r="G351" i="4"/>
  <c r="G347" i="4"/>
  <c r="G343" i="4"/>
  <c r="G339" i="4"/>
  <c r="G335" i="4"/>
  <c r="G331" i="4"/>
  <c r="G327" i="4"/>
  <c r="G323" i="4"/>
  <c r="G319" i="4"/>
  <c r="G315" i="4"/>
  <c r="G311" i="4"/>
  <c r="G307" i="4"/>
  <c r="G303" i="4"/>
  <c r="G299" i="4"/>
  <c r="G295" i="4"/>
  <c r="G291" i="4"/>
  <c r="G287" i="4"/>
  <c r="G283" i="4"/>
  <c r="G279" i="4"/>
  <c r="G275" i="4"/>
  <c r="G271" i="4"/>
  <c r="G267" i="4"/>
  <c r="G263" i="4"/>
  <c r="G259" i="4"/>
  <c r="G255" i="4"/>
  <c r="G251" i="4"/>
  <c r="G247" i="4"/>
  <c r="G243" i="4"/>
  <c r="G239" i="4"/>
  <c r="G235" i="4"/>
  <c r="G231" i="4"/>
  <c r="G227" i="4"/>
  <c r="G223" i="4"/>
  <c r="G219" i="4"/>
  <c r="G215" i="4"/>
  <c r="G211" i="4"/>
  <c r="G207" i="4"/>
  <c r="G203" i="4"/>
  <c r="G199" i="4"/>
  <c r="G195" i="4"/>
  <c r="G191" i="4"/>
  <c r="G187" i="4"/>
  <c r="G183" i="4"/>
  <c r="G179" i="4"/>
  <c r="G175" i="4"/>
  <c r="G171" i="4"/>
  <c r="G167" i="4"/>
  <c r="G163" i="4"/>
  <c r="G159" i="4"/>
  <c r="G155" i="4"/>
  <c r="G151" i="4"/>
  <c r="G147" i="4"/>
  <c r="G143" i="4"/>
  <c r="G139" i="4"/>
  <c r="G135" i="4"/>
  <c r="G131" i="4"/>
  <c r="G127" i="4"/>
  <c r="G123" i="4"/>
  <c r="G119" i="4"/>
  <c r="G115" i="4"/>
  <c r="G111" i="4"/>
  <c r="G107" i="4"/>
  <c r="G103" i="4"/>
  <c r="G99" i="4"/>
  <c r="G95" i="4"/>
  <c r="G91" i="4"/>
  <c r="G87" i="4"/>
  <c r="G83" i="4"/>
  <c r="G79" i="4"/>
  <c r="G75" i="4"/>
  <c r="G71" i="4"/>
  <c r="G67" i="4"/>
  <c r="G63" i="4"/>
  <c r="G59" i="4"/>
  <c r="G55" i="4"/>
  <c r="G51" i="4"/>
  <c r="G47" i="4"/>
  <c r="G43" i="4"/>
  <c r="G39" i="4"/>
  <c r="G35" i="4"/>
  <c r="G31" i="4"/>
  <c r="G27" i="4"/>
  <c r="G23" i="4"/>
  <c r="G19" i="4"/>
  <c r="G15" i="4"/>
  <c r="G11" i="4"/>
  <c r="G7" i="4"/>
  <c r="G3" i="4"/>
  <c r="E835" i="4"/>
  <c r="H831" i="4"/>
  <c r="H827" i="4"/>
  <c r="H823" i="4"/>
  <c r="H819" i="4"/>
  <c r="H815" i="4"/>
  <c r="H811" i="4"/>
  <c r="H807" i="4"/>
  <c r="H803" i="4"/>
  <c r="H799" i="4"/>
  <c r="H795" i="4"/>
  <c r="H791" i="4"/>
  <c r="H787" i="4"/>
  <c r="H783" i="4"/>
  <c r="H779" i="4"/>
  <c r="H775" i="4"/>
  <c r="H771" i="4"/>
  <c r="H767" i="4"/>
  <c r="H763" i="4"/>
  <c r="H759" i="4"/>
  <c r="H755" i="4"/>
  <c r="H751" i="4"/>
  <c r="H747" i="4"/>
  <c r="H743" i="4"/>
  <c r="H739" i="4"/>
  <c r="H735" i="4"/>
  <c r="H731" i="4"/>
  <c r="H727" i="4"/>
  <c r="H723" i="4"/>
  <c r="H719" i="4"/>
  <c r="H715" i="4"/>
  <c r="H711" i="4"/>
  <c r="H707" i="4"/>
  <c r="H703" i="4"/>
  <c r="H699" i="4"/>
  <c r="H695" i="4"/>
  <c r="H691" i="4"/>
  <c r="H687" i="4"/>
  <c r="H683" i="4"/>
  <c r="H679" i="4"/>
  <c r="H675" i="4"/>
  <c r="H671" i="4"/>
  <c r="H667" i="4"/>
  <c r="H663" i="4"/>
  <c r="H659" i="4"/>
  <c r="H655" i="4"/>
  <c r="H651" i="4"/>
  <c r="H647" i="4"/>
  <c r="H643" i="4"/>
  <c r="H639" i="4"/>
  <c r="H635" i="4"/>
  <c r="H631" i="4"/>
  <c r="H627" i="4"/>
  <c r="H623" i="4"/>
  <c r="H619" i="4"/>
  <c r="H615" i="4"/>
  <c r="H611" i="4"/>
  <c r="H607" i="4"/>
  <c r="H603" i="4"/>
  <c r="H599" i="4"/>
  <c r="H595" i="4"/>
  <c r="H591" i="4"/>
  <c r="H587" i="4"/>
  <c r="H583" i="4"/>
  <c r="H579" i="4"/>
  <c r="H575" i="4"/>
  <c r="H571" i="4"/>
  <c r="H567" i="4"/>
  <c r="H563" i="4"/>
  <c r="H559" i="4"/>
  <c r="H555" i="4"/>
  <c r="H551" i="4"/>
  <c r="H547" i="4"/>
  <c r="H543" i="4"/>
  <c r="H539" i="4"/>
  <c r="H535" i="4"/>
  <c r="H531" i="4"/>
  <c r="H527" i="4"/>
  <c r="H523" i="4"/>
  <c r="H519" i="4"/>
  <c r="H515" i="4"/>
  <c r="H511" i="4"/>
  <c r="H507" i="4"/>
  <c r="H503" i="4"/>
  <c r="H497" i="4"/>
  <c r="H492" i="4"/>
  <c r="H487" i="4"/>
  <c r="H481" i="4"/>
  <c r="H476" i="4"/>
  <c r="H471" i="4"/>
  <c r="H465" i="4"/>
  <c r="H460" i="4"/>
  <c r="H455" i="4"/>
  <c r="H449" i="4"/>
  <c r="H444" i="4"/>
  <c r="H439" i="4"/>
  <c r="H433" i="4"/>
  <c r="H428" i="4"/>
  <c r="H423" i="4"/>
  <c r="H417" i="4"/>
  <c r="H412" i="4"/>
  <c r="H407" i="4"/>
  <c r="H401" i="4"/>
  <c r="H396" i="4"/>
  <c r="H391" i="4"/>
  <c r="H385" i="4"/>
  <c r="H376" i="4"/>
  <c r="H360" i="4"/>
  <c r="G518" i="4"/>
  <c r="G514" i="4"/>
  <c r="G510" i="4"/>
  <c r="G506" i="4"/>
  <c r="G502" i="4"/>
  <c r="G498" i="4"/>
  <c r="G494" i="4"/>
  <c r="G490" i="4"/>
  <c r="G486" i="4"/>
  <c r="G482" i="4"/>
  <c r="G478" i="4"/>
  <c r="G474" i="4"/>
  <c r="G470" i="4"/>
  <c r="G466" i="4"/>
  <c r="G462" i="4"/>
  <c r="G458" i="4"/>
  <c r="G454" i="4"/>
  <c r="G450" i="4"/>
  <c r="G446" i="4"/>
  <c r="G442" i="4"/>
  <c r="G438" i="4"/>
  <c r="G434" i="4"/>
  <c r="G430" i="4"/>
  <c r="G426" i="4"/>
  <c r="G422" i="4"/>
  <c r="G418" i="4"/>
  <c r="G414" i="4"/>
  <c r="G410" i="4"/>
  <c r="G406" i="4"/>
  <c r="G402" i="4"/>
  <c r="G398" i="4"/>
  <c r="G394" i="4"/>
  <c r="G390" i="4"/>
  <c r="G386" i="4"/>
  <c r="G382" i="4"/>
  <c r="G378" i="4"/>
  <c r="G374" i="4"/>
  <c r="G370" i="4"/>
  <c r="G366" i="4"/>
  <c r="G362" i="4"/>
  <c r="G358" i="4"/>
  <c r="G354" i="4"/>
  <c r="G350" i="4"/>
  <c r="G346" i="4"/>
  <c r="G342" i="4"/>
  <c r="G338" i="4"/>
  <c r="G334" i="4"/>
  <c r="G330" i="4"/>
  <c r="G326" i="4"/>
  <c r="G322" i="4"/>
  <c r="G318" i="4"/>
  <c r="G314" i="4"/>
  <c r="G310" i="4"/>
  <c r="G306" i="4"/>
  <c r="G302" i="4"/>
  <c r="G298" i="4"/>
  <c r="G294" i="4"/>
  <c r="G290" i="4"/>
  <c r="G286" i="4"/>
  <c r="G282" i="4"/>
  <c r="G278" i="4"/>
  <c r="G274" i="4"/>
  <c r="G270" i="4"/>
  <c r="G266" i="4"/>
  <c r="G262" i="4"/>
  <c r="G258" i="4"/>
  <c r="G254" i="4"/>
  <c r="G250" i="4"/>
  <c r="G246" i="4"/>
  <c r="G242" i="4"/>
  <c r="G238" i="4"/>
  <c r="G234" i="4"/>
  <c r="G230" i="4"/>
  <c r="G226" i="4"/>
  <c r="G222" i="4"/>
  <c r="G218" i="4"/>
  <c r="G214" i="4"/>
  <c r="G210" i="4"/>
  <c r="G206" i="4"/>
  <c r="G202" i="4"/>
  <c r="G198" i="4"/>
  <c r="G194" i="4"/>
  <c r="G190" i="4"/>
  <c r="G186" i="4"/>
  <c r="G182" i="4"/>
  <c r="G178" i="4"/>
  <c r="G174" i="4"/>
  <c r="G170" i="4"/>
  <c r="G166" i="4"/>
  <c r="G162" i="4"/>
  <c r="G158" i="4"/>
  <c r="G154" i="4"/>
  <c r="G150" i="4"/>
  <c r="G146" i="4"/>
  <c r="G142" i="4"/>
  <c r="G138" i="4"/>
  <c r="G134" i="4"/>
  <c r="G130" i="4"/>
  <c r="G126" i="4"/>
  <c r="G122" i="4"/>
  <c r="G118" i="4"/>
  <c r="G114" i="4"/>
  <c r="G110" i="4"/>
  <c r="G106" i="4"/>
  <c r="G102" i="4"/>
  <c r="G98" i="4"/>
  <c r="G94" i="4"/>
  <c r="G90" i="4"/>
  <c r="G86" i="4"/>
  <c r="G82" i="4"/>
  <c r="G78" i="4"/>
  <c r="G74" i="4"/>
  <c r="G70" i="4"/>
  <c r="G66" i="4"/>
  <c r="G62" i="4"/>
  <c r="G58" i="4"/>
  <c r="G54" i="4"/>
  <c r="G50" i="4"/>
  <c r="G46" i="4"/>
  <c r="G42" i="4"/>
  <c r="G38" i="4"/>
  <c r="G34" i="4"/>
  <c r="G30" i="4"/>
  <c r="G26" i="4"/>
  <c r="G22" i="4"/>
  <c r="G18" i="4"/>
  <c r="G14" i="4"/>
  <c r="G10" i="4"/>
  <c r="G6" i="4"/>
  <c r="H834" i="4"/>
  <c r="H830" i="4"/>
  <c r="H826" i="4"/>
  <c r="H822" i="4"/>
  <c r="H818" i="4"/>
  <c r="H814" i="4"/>
  <c r="H810" i="4"/>
  <c r="H806" i="4"/>
  <c r="H802" i="4"/>
  <c r="H798" i="4"/>
  <c r="H794" i="4"/>
  <c r="H790" i="4"/>
  <c r="H786" i="4"/>
  <c r="H782" i="4"/>
  <c r="H778" i="4"/>
  <c r="H774" i="4"/>
  <c r="H770" i="4"/>
  <c r="H766" i="4"/>
  <c r="H762" i="4"/>
  <c r="H758" i="4"/>
  <c r="H754" i="4"/>
  <c r="H750" i="4"/>
  <c r="H746" i="4"/>
  <c r="H742" i="4"/>
  <c r="H738" i="4"/>
  <c r="H734" i="4"/>
  <c r="H730" i="4"/>
  <c r="H726" i="4"/>
  <c r="H722" i="4"/>
  <c r="H718" i="4"/>
  <c r="H714" i="4"/>
  <c r="H710" i="4"/>
  <c r="H706" i="4"/>
  <c r="H702" i="4"/>
  <c r="H698" i="4"/>
  <c r="H694" i="4"/>
  <c r="H690" i="4"/>
  <c r="H686" i="4"/>
  <c r="H682" i="4"/>
  <c r="H678" i="4"/>
  <c r="H674" i="4"/>
  <c r="H670" i="4"/>
  <c r="H666" i="4"/>
  <c r="H662" i="4"/>
  <c r="H658" i="4"/>
  <c r="H654" i="4"/>
  <c r="H650" i="4"/>
  <c r="H646" i="4"/>
  <c r="H642" i="4"/>
  <c r="H638" i="4"/>
  <c r="H634" i="4"/>
  <c r="H630" i="4"/>
  <c r="H626" i="4"/>
  <c r="H622" i="4"/>
  <c r="H618" i="4"/>
  <c r="H614" i="4"/>
  <c r="H610" i="4"/>
  <c r="H606" i="4"/>
  <c r="H602" i="4"/>
  <c r="H598" i="4"/>
  <c r="H594" i="4"/>
  <c r="H590" i="4"/>
  <c r="H586" i="4"/>
  <c r="H582" i="4"/>
  <c r="H578" i="4"/>
  <c r="H574" i="4"/>
  <c r="H570" i="4"/>
  <c r="H566" i="4"/>
  <c r="H562" i="4"/>
  <c r="H558" i="4"/>
  <c r="H554" i="4"/>
  <c r="H550" i="4"/>
  <c r="H546" i="4"/>
  <c r="H542" i="4"/>
  <c r="H538" i="4"/>
  <c r="H534" i="4"/>
  <c r="H530" i="4"/>
  <c r="H526" i="4"/>
  <c r="H522" i="4"/>
  <c r="H518" i="4"/>
  <c r="H514" i="4"/>
  <c r="H510" i="4"/>
  <c r="H506" i="4"/>
  <c r="H501" i="4"/>
  <c r="H496" i="4"/>
  <c r="H491" i="4"/>
  <c r="H485" i="4"/>
  <c r="H480" i="4"/>
  <c r="H475" i="4"/>
  <c r="H469" i="4"/>
  <c r="H464" i="4"/>
  <c r="H459" i="4"/>
  <c r="H453" i="4"/>
  <c r="H448" i="4"/>
  <c r="H443" i="4"/>
  <c r="H437" i="4"/>
  <c r="H432" i="4"/>
  <c r="H427" i="4"/>
  <c r="H421" i="4"/>
  <c r="H416" i="4"/>
  <c r="H411" i="4"/>
  <c r="H405" i="4"/>
  <c r="H400" i="4"/>
  <c r="H395" i="4"/>
  <c r="H389" i="4"/>
  <c r="H384" i="4"/>
  <c r="H372" i="4"/>
  <c r="H356" i="4"/>
  <c r="G589" i="4"/>
  <c r="G585" i="4"/>
  <c r="G581" i="4"/>
  <c r="G577" i="4"/>
  <c r="G573" i="4"/>
  <c r="G569" i="4"/>
  <c r="G565" i="4"/>
  <c r="G561" i="4"/>
  <c r="G557" i="4"/>
  <c r="G553" i="4"/>
  <c r="G549" i="4"/>
  <c r="G545" i="4"/>
  <c r="G541" i="4"/>
  <c r="G537" i="4"/>
  <c r="G533" i="4"/>
  <c r="G529" i="4"/>
  <c r="G525" i="4"/>
  <c r="G521" i="4"/>
  <c r="G517" i="4"/>
  <c r="G513" i="4"/>
  <c r="G509" i="4"/>
  <c r="G505" i="4"/>
  <c r="G501" i="4"/>
  <c r="G497" i="4"/>
  <c r="G493" i="4"/>
  <c r="G489" i="4"/>
  <c r="G485" i="4"/>
  <c r="G481" i="4"/>
  <c r="G477" i="4"/>
  <c r="G473" i="4"/>
  <c r="G469" i="4"/>
  <c r="G465" i="4"/>
  <c r="G461" i="4"/>
  <c r="G457" i="4"/>
  <c r="G453" i="4"/>
  <c r="G449" i="4"/>
  <c r="G445" i="4"/>
  <c r="G441" i="4"/>
  <c r="G437" i="4"/>
  <c r="G433" i="4"/>
  <c r="G429" i="4"/>
  <c r="G425" i="4"/>
  <c r="G421" i="4"/>
  <c r="G417" i="4"/>
  <c r="G413" i="4"/>
  <c r="G409" i="4"/>
  <c r="G405" i="4"/>
  <c r="G401" i="4"/>
  <c r="G397" i="4"/>
  <c r="G393" i="4"/>
  <c r="G389" i="4"/>
  <c r="G385" i="4"/>
  <c r="G381" i="4"/>
  <c r="G377" i="4"/>
  <c r="G373" i="4"/>
  <c r="G369" i="4"/>
  <c r="G365" i="4"/>
  <c r="G361" i="4"/>
  <c r="G357" i="4"/>
  <c r="G353" i="4"/>
  <c r="G349" i="4"/>
  <c r="G345" i="4"/>
  <c r="G341" i="4"/>
  <c r="G337" i="4"/>
  <c r="G333" i="4"/>
  <c r="G329" i="4"/>
  <c r="G325" i="4"/>
  <c r="G321" i="4"/>
  <c r="G317" i="4"/>
  <c r="G313" i="4"/>
  <c r="G309" i="4"/>
  <c r="G305" i="4"/>
  <c r="G301" i="4"/>
  <c r="G297" i="4"/>
  <c r="G293" i="4"/>
  <c r="G289" i="4"/>
  <c r="G285" i="4"/>
  <c r="G281" i="4"/>
  <c r="G277" i="4"/>
  <c r="G273" i="4"/>
  <c r="G269" i="4"/>
  <c r="G265" i="4"/>
  <c r="G261" i="4"/>
  <c r="G257" i="4"/>
  <c r="G253" i="4"/>
  <c r="G249" i="4"/>
  <c r="G245" i="4"/>
  <c r="G241" i="4"/>
  <c r="G237" i="4"/>
  <c r="G233" i="4"/>
  <c r="G229" i="4"/>
  <c r="G225" i="4"/>
  <c r="G221" i="4"/>
  <c r="G217" i="4"/>
  <c r="G213" i="4"/>
  <c r="G209" i="4"/>
  <c r="G205" i="4"/>
  <c r="G201" i="4"/>
  <c r="G197" i="4"/>
  <c r="G193" i="4"/>
  <c r="G189" i="4"/>
  <c r="G185" i="4"/>
  <c r="G181" i="4"/>
  <c r="G177" i="4"/>
  <c r="G173" i="4"/>
  <c r="G169" i="4"/>
  <c r="G165" i="4"/>
  <c r="G161" i="4"/>
  <c r="G157" i="4"/>
  <c r="G153" i="4"/>
  <c r="G149" i="4"/>
  <c r="G145" i="4"/>
  <c r="G141" i="4"/>
  <c r="G137" i="4"/>
  <c r="G133" i="4"/>
  <c r="G129" i="4"/>
  <c r="G125" i="4"/>
  <c r="G121" i="4"/>
  <c r="G117" i="4"/>
  <c r="G113" i="4"/>
  <c r="G109" i="4"/>
  <c r="G105" i="4"/>
  <c r="G101" i="4"/>
  <c r="G97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5" i="4"/>
  <c r="H833" i="4"/>
  <c r="H829" i="4"/>
  <c r="H825" i="4"/>
  <c r="H821" i="4"/>
  <c r="H817" i="4"/>
  <c r="H813" i="4"/>
  <c r="H809" i="4"/>
  <c r="H805" i="4"/>
  <c r="H801" i="4"/>
  <c r="H797" i="4"/>
  <c r="H793" i="4"/>
  <c r="H789" i="4"/>
  <c r="H785" i="4"/>
  <c r="H781" i="4"/>
  <c r="H777" i="4"/>
  <c r="H773" i="4"/>
  <c r="H769" i="4"/>
  <c r="H765" i="4"/>
  <c r="H761" i="4"/>
  <c r="H757" i="4"/>
  <c r="H753" i="4"/>
  <c r="H749" i="4"/>
  <c r="H745" i="4"/>
  <c r="H741" i="4"/>
  <c r="H737" i="4"/>
  <c r="H733" i="4"/>
  <c r="H729" i="4"/>
  <c r="H725" i="4"/>
  <c r="H721" i="4"/>
  <c r="H717" i="4"/>
  <c r="H713" i="4"/>
  <c r="H709" i="4"/>
  <c r="H705" i="4"/>
  <c r="H701" i="4"/>
  <c r="H697" i="4"/>
  <c r="H693" i="4"/>
  <c r="H689" i="4"/>
  <c r="H685" i="4"/>
  <c r="H681" i="4"/>
  <c r="H677" i="4"/>
  <c r="H673" i="4"/>
  <c r="H669" i="4"/>
  <c r="H665" i="4"/>
  <c r="H661" i="4"/>
  <c r="H657" i="4"/>
  <c r="H653" i="4"/>
  <c r="H649" i="4"/>
  <c r="H645" i="4"/>
  <c r="H641" i="4"/>
  <c r="H637" i="4"/>
  <c r="H633" i="4"/>
  <c r="H629" i="4"/>
  <c r="H625" i="4"/>
  <c r="H621" i="4"/>
  <c r="H617" i="4"/>
  <c r="H613" i="4"/>
  <c r="H609" i="4"/>
  <c r="H605" i="4"/>
  <c r="H601" i="4"/>
  <c r="H597" i="4"/>
  <c r="H593" i="4"/>
  <c r="H589" i="4"/>
  <c r="H585" i="4"/>
  <c r="H581" i="4"/>
  <c r="H577" i="4"/>
  <c r="H573" i="4"/>
  <c r="H569" i="4"/>
  <c r="H565" i="4"/>
  <c r="H561" i="4"/>
  <c r="H557" i="4"/>
  <c r="H553" i="4"/>
  <c r="H549" i="4"/>
  <c r="H545" i="4"/>
  <c r="H541" i="4"/>
  <c r="H537" i="4"/>
  <c r="H533" i="4"/>
  <c r="H529" i="4"/>
  <c r="H525" i="4"/>
  <c r="H521" i="4"/>
  <c r="H517" i="4"/>
  <c r="H513" i="4"/>
  <c r="H509" i="4"/>
  <c r="H505" i="4"/>
  <c r="H500" i="4"/>
  <c r="H495" i="4"/>
  <c r="H489" i="4"/>
  <c r="H484" i="4"/>
  <c r="H479" i="4"/>
  <c r="H473" i="4"/>
  <c r="H468" i="4"/>
  <c r="H463" i="4"/>
  <c r="H457" i="4"/>
  <c r="H452" i="4"/>
  <c r="H447" i="4"/>
  <c r="H441" i="4"/>
  <c r="H436" i="4"/>
  <c r="H431" i="4"/>
  <c r="H425" i="4"/>
  <c r="H420" i="4"/>
  <c r="H415" i="4"/>
  <c r="H409" i="4"/>
  <c r="H404" i="4"/>
  <c r="H399" i="4"/>
  <c r="H393" i="4"/>
  <c r="H388" i="4"/>
  <c r="H383" i="4"/>
  <c r="H368" i="4"/>
  <c r="H352" i="4"/>
  <c r="G832" i="4"/>
  <c r="G828" i="4"/>
  <c r="G824" i="4"/>
  <c r="G820" i="4"/>
  <c r="G816" i="4"/>
  <c r="G812" i="4"/>
  <c r="G808" i="4"/>
  <c r="G804" i="4"/>
  <c r="G800" i="4"/>
  <c r="G796" i="4"/>
  <c r="G792" i="4"/>
  <c r="G788" i="4"/>
  <c r="G784" i="4"/>
  <c r="G780" i="4"/>
  <c r="G776" i="4"/>
  <c r="G772" i="4"/>
  <c r="G768" i="4"/>
  <c r="G764" i="4"/>
  <c r="G760" i="4"/>
  <c r="G756" i="4"/>
  <c r="G752" i="4"/>
  <c r="G748" i="4"/>
  <c r="G744" i="4"/>
  <c r="G740" i="4"/>
  <c r="G736" i="4"/>
  <c r="G732" i="4"/>
  <c r="G728" i="4"/>
  <c r="G724" i="4"/>
  <c r="G720" i="4"/>
  <c r="G716" i="4"/>
  <c r="G712" i="4"/>
  <c r="G708" i="4"/>
  <c r="G704" i="4"/>
  <c r="G700" i="4"/>
  <c r="G696" i="4"/>
  <c r="G692" i="4"/>
  <c r="G688" i="4"/>
  <c r="G684" i="4"/>
  <c r="G680" i="4"/>
  <c r="G676" i="4"/>
  <c r="G672" i="4"/>
  <c r="G668" i="4"/>
  <c r="G664" i="4"/>
  <c r="G660" i="4"/>
  <c r="G656" i="4"/>
  <c r="G652" i="4"/>
  <c r="G648" i="4"/>
  <c r="G644" i="4"/>
  <c r="G640" i="4"/>
  <c r="G636" i="4"/>
  <c r="G632" i="4"/>
  <c r="G628" i="4"/>
  <c r="G624" i="4"/>
  <c r="G620" i="4"/>
  <c r="G616" i="4"/>
  <c r="G612" i="4"/>
  <c r="G608" i="4"/>
  <c r="G604" i="4"/>
  <c r="G600" i="4"/>
  <c r="G596" i="4"/>
  <c r="G592" i="4"/>
  <c r="G588" i="4"/>
  <c r="G584" i="4"/>
  <c r="G580" i="4"/>
  <c r="G576" i="4"/>
  <c r="G572" i="4"/>
  <c r="G568" i="4"/>
  <c r="G564" i="4"/>
  <c r="G560" i="4"/>
  <c r="G556" i="4"/>
  <c r="G552" i="4"/>
  <c r="G548" i="4"/>
  <c r="G544" i="4"/>
  <c r="G540" i="4"/>
  <c r="G536" i="4"/>
  <c r="G532" i="4"/>
  <c r="G528" i="4"/>
  <c r="G524" i="4"/>
  <c r="G520" i="4"/>
  <c r="G516" i="4"/>
  <c r="G512" i="4"/>
  <c r="G508" i="4"/>
  <c r="G504" i="4"/>
  <c r="G500" i="4"/>
  <c r="G496" i="4"/>
  <c r="G492" i="4"/>
  <c r="G488" i="4"/>
  <c r="G484" i="4"/>
  <c r="G480" i="4"/>
  <c r="G476" i="4"/>
  <c r="G472" i="4"/>
  <c r="G468" i="4"/>
  <c r="G464" i="4"/>
  <c r="G460" i="4"/>
  <c r="G456" i="4"/>
  <c r="G452" i="4"/>
  <c r="G448" i="4"/>
  <c r="G444" i="4"/>
  <c r="G440" i="4"/>
  <c r="G436" i="4"/>
  <c r="G432" i="4"/>
  <c r="G428" i="4"/>
  <c r="G424" i="4"/>
  <c r="G420" i="4"/>
  <c r="G416" i="4"/>
  <c r="G412" i="4"/>
  <c r="G408" i="4"/>
  <c r="G404" i="4"/>
  <c r="G400" i="4"/>
  <c r="G396" i="4"/>
  <c r="G392" i="4"/>
  <c r="G388" i="4"/>
  <c r="G384" i="4"/>
  <c r="G380" i="4"/>
  <c r="G376" i="4"/>
  <c r="G372" i="4"/>
  <c r="G368" i="4"/>
  <c r="G364" i="4"/>
  <c r="G360" i="4"/>
  <c r="G356" i="4"/>
  <c r="G352" i="4"/>
  <c r="G348" i="4"/>
  <c r="G344" i="4"/>
  <c r="G340" i="4"/>
  <c r="G336" i="4"/>
  <c r="G332" i="4"/>
  <c r="G328" i="4"/>
  <c r="G324" i="4"/>
  <c r="G320" i="4"/>
  <c r="G316" i="4"/>
  <c r="G312" i="4"/>
  <c r="G308" i="4"/>
  <c r="G304" i="4"/>
  <c r="G300" i="4"/>
  <c r="G296" i="4"/>
  <c r="G292" i="4"/>
  <c r="G288" i="4"/>
  <c r="G284" i="4"/>
  <c r="G280" i="4"/>
  <c r="G276" i="4"/>
  <c r="G272" i="4"/>
  <c r="G268" i="4"/>
  <c r="G264" i="4"/>
  <c r="G260" i="4"/>
  <c r="G256" i="4"/>
  <c r="G252" i="4"/>
  <c r="G248" i="4"/>
  <c r="G244" i="4"/>
  <c r="G240" i="4"/>
  <c r="G236" i="4"/>
  <c r="G232" i="4"/>
  <c r="G228" i="4"/>
  <c r="G224" i="4"/>
  <c r="G220" i="4"/>
  <c r="G216" i="4"/>
  <c r="G212" i="4"/>
  <c r="G208" i="4"/>
  <c r="G204" i="4"/>
  <c r="G200" i="4"/>
  <c r="G196" i="4"/>
  <c r="G192" i="4"/>
  <c r="G188" i="4"/>
  <c r="G184" i="4"/>
  <c r="G180" i="4"/>
  <c r="G176" i="4"/>
  <c r="G172" i="4"/>
  <c r="G168" i="4"/>
  <c r="G164" i="4"/>
  <c r="G160" i="4"/>
  <c r="G156" i="4"/>
  <c r="G152" i="4"/>
  <c r="G148" i="4"/>
  <c r="G144" i="4"/>
  <c r="G140" i="4"/>
  <c r="G136" i="4"/>
  <c r="G132" i="4"/>
  <c r="G128" i="4"/>
  <c r="G124" i="4"/>
  <c r="G120" i="4"/>
  <c r="G116" i="4"/>
  <c r="G112" i="4"/>
  <c r="G108" i="4"/>
  <c r="G104" i="4"/>
  <c r="G100" i="4"/>
  <c r="G96" i="4"/>
  <c r="G92" i="4"/>
  <c r="G88" i="4"/>
  <c r="G84" i="4"/>
  <c r="G80" i="4"/>
  <c r="G76" i="4"/>
  <c r="G72" i="4"/>
  <c r="G68" i="4"/>
  <c r="G64" i="4"/>
  <c r="G60" i="4"/>
  <c r="G56" i="4"/>
  <c r="G52" i="4"/>
  <c r="G48" i="4"/>
  <c r="G44" i="4"/>
  <c r="G40" i="4"/>
  <c r="G36" i="4"/>
  <c r="G32" i="4"/>
  <c r="G28" i="4"/>
  <c r="G24" i="4"/>
  <c r="G20" i="4"/>
  <c r="G16" i="4"/>
  <c r="G12" i="4"/>
  <c r="G8" i="4"/>
  <c r="G4" i="4"/>
  <c r="H832" i="4"/>
  <c r="H828" i="4"/>
  <c r="H824" i="4"/>
  <c r="H820" i="4"/>
  <c r="H816" i="4"/>
  <c r="H812" i="4"/>
  <c r="H808" i="4"/>
  <c r="H804" i="4"/>
  <c r="H800" i="4"/>
  <c r="H796" i="4"/>
  <c r="H792" i="4"/>
  <c r="H788" i="4"/>
  <c r="H784" i="4"/>
  <c r="H780" i="4"/>
  <c r="H776" i="4"/>
  <c r="H772" i="4"/>
  <c r="H768" i="4"/>
  <c r="H764" i="4"/>
  <c r="H760" i="4"/>
  <c r="H756" i="4"/>
  <c r="H752" i="4"/>
  <c r="H748" i="4"/>
  <c r="H744" i="4"/>
  <c r="H740" i="4"/>
  <c r="H736" i="4"/>
  <c r="H732" i="4"/>
  <c r="H728" i="4"/>
  <c r="H724" i="4"/>
  <c r="H720" i="4"/>
  <c r="H716" i="4"/>
  <c r="H712" i="4"/>
  <c r="H708" i="4"/>
  <c r="H704" i="4"/>
  <c r="H700" i="4"/>
  <c r="H696" i="4"/>
  <c r="H692" i="4"/>
  <c r="H688" i="4"/>
  <c r="H684" i="4"/>
  <c r="H680" i="4"/>
  <c r="H676" i="4"/>
  <c r="H672" i="4"/>
  <c r="H668" i="4"/>
  <c r="H664" i="4"/>
  <c r="H660" i="4"/>
  <c r="H656" i="4"/>
  <c r="H652" i="4"/>
  <c r="H648" i="4"/>
  <c r="H644" i="4"/>
  <c r="H640" i="4"/>
  <c r="H636" i="4"/>
  <c r="H632" i="4"/>
  <c r="H628" i="4"/>
  <c r="H624" i="4"/>
  <c r="H620" i="4"/>
  <c r="H616" i="4"/>
  <c r="H612" i="4"/>
  <c r="H608" i="4"/>
  <c r="H604" i="4"/>
  <c r="H600" i="4"/>
  <c r="H596" i="4"/>
  <c r="H592" i="4"/>
  <c r="H588" i="4"/>
  <c r="H584" i="4"/>
  <c r="H580" i="4"/>
  <c r="H576" i="4"/>
  <c r="H572" i="4"/>
  <c r="H568" i="4"/>
  <c r="H564" i="4"/>
  <c r="H560" i="4"/>
  <c r="H556" i="4"/>
  <c r="H552" i="4"/>
  <c r="H548" i="4"/>
  <c r="H544" i="4"/>
  <c r="H540" i="4"/>
  <c r="H536" i="4"/>
  <c r="H532" i="4"/>
  <c r="H528" i="4"/>
  <c r="H524" i="4"/>
  <c r="H520" i="4"/>
  <c r="H516" i="4"/>
  <c r="H512" i="4"/>
  <c r="H508" i="4"/>
  <c r="H504" i="4"/>
  <c r="H499" i="4"/>
  <c r="H493" i="4"/>
  <c r="H488" i="4"/>
  <c r="H483" i="4"/>
  <c r="H477" i="4"/>
  <c r="H472" i="4"/>
  <c r="H467" i="4"/>
  <c r="H461" i="4"/>
  <c r="H456" i="4"/>
  <c r="H451" i="4"/>
  <c r="H445" i="4"/>
  <c r="H440" i="4"/>
  <c r="H435" i="4"/>
  <c r="H429" i="4"/>
  <c r="H424" i="4"/>
  <c r="H419" i="4"/>
  <c r="H413" i="4"/>
  <c r="H408" i="4"/>
  <c r="H403" i="4"/>
  <c r="H397" i="4"/>
  <c r="H392" i="4"/>
  <c r="H387" i="4"/>
  <c r="H380" i="4"/>
  <c r="H364" i="4"/>
  <c r="H348" i="4"/>
  <c r="H381" i="4"/>
  <c r="H377" i="4"/>
  <c r="H373" i="4"/>
  <c r="H369" i="4"/>
  <c r="H365" i="4"/>
  <c r="H361" i="4"/>
  <c r="H357" i="4"/>
  <c r="H353" i="4"/>
  <c r="H349" i="4"/>
  <c r="H345" i="4"/>
  <c r="H341" i="4"/>
  <c r="H337" i="4"/>
  <c r="H333" i="4"/>
  <c r="H329" i="4"/>
  <c r="H325" i="4"/>
  <c r="H321" i="4"/>
  <c r="H317" i="4"/>
  <c r="H313" i="4"/>
  <c r="H309" i="4"/>
  <c r="H305" i="4"/>
  <c r="H301" i="4"/>
  <c r="H297" i="4"/>
  <c r="H293" i="4"/>
  <c r="H289" i="4"/>
  <c r="H285" i="4"/>
  <c r="H281" i="4"/>
  <c r="H277" i="4"/>
  <c r="H273" i="4"/>
  <c r="H269" i="4"/>
  <c r="H265" i="4"/>
  <c r="H261" i="4"/>
  <c r="H257" i="4"/>
  <c r="H253" i="4"/>
  <c r="H249" i="4"/>
  <c r="H245" i="4"/>
  <c r="H241" i="4"/>
  <c r="H237" i="4"/>
  <c r="H233" i="4"/>
  <c r="H229" i="4"/>
  <c r="H225" i="4"/>
  <c r="H221" i="4"/>
  <c r="H217" i="4"/>
  <c r="H213" i="4"/>
  <c r="H209" i="4"/>
  <c r="H205" i="4"/>
  <c r="H201" i="4"/>
  <c r="H197" i="4"/>
  <c r="H193" i="4"/>
  <c r="H189" i="4"/>
  <c r="H185" i="4"/>
  <c r="H181" i="4"/>
  <c r="H177" i="4"/>
  <c r="H173" i="4"/>
  <c r="H169" i="4"/>
  <c r="H165" i="4"/>
  <c r="H161" i="4"/>
  <c r="H157" i="4"/>
  <c r="H153" i="4"/>
  <c r="H149" i="4"/>
  <c r="H145" i="4"/>
  <c r="H141" i="4"/>
  <c r="H137" i="4"/>
  <c r="H133" i="4"/>
  <c r="H129" i="4"/>
  <c r="H125" i="4"/>
  <c r="H121" i="4"/>
  <c r="H117" i="4"/>
  <c r="H113" i="4"/>
  <c r="H109" i="4"/>
  <c r="H105" i="4"/>
  <c r="H101" i="4"/>
  <c r="H97" i="4"/>
  <c r="H93" i="4"/>
  <c r="H89" i="4"/>
  <c r="H85" i="4"/>
  <c r="H81" i="4"/>
  <c r="H77" i="4"/>
  <c r="H73" i="4"/>
  <c r="H69" i="4"/>
  <c r="H65" i="4"/>
  <c r="H61" i="4"/>
  <c r="H57" i="4"/>
  <c r="H53" i="4"/>
  <c r="H49" i="4"/>
  <c r="H45" i="4"/>
  <c r="H41" i="4"/>
  <c r="H37" i="4"/>
  <c r="H33" i="4"/>
  <c r="H29" i="4"/>
  <c r="H25" i="4"/>
  <c r="H21" i="4"/>
  <c r="H17" i="4"/>
  <c r="H13" i="4"/>
  <c r="H9" i="4"/>
  <c r="H5" i="4"/>
  <c r="H344" i="4"/>
  <c r="H340" i="4"/>
  <c r="H336" i="4"/>
  <c r="H332" i="4"/>
  <c r="H328" i="4"/>
  <c r="H324" i="4"/>
  <c r="H320" i="4"/>
  <c r="H316" i="4"/>
  <c r="H312" i="4"/>
  <c r="H308" i="4"/>
  <c r="H304" i="4"/>
  <c r="H300" i="4"/>
  <c r="H296" i="4"/>
  <c r="H292" i="4"/>
  <c r="H288" i="4"/>
  <c r="H284" i="4"/>
  <c r="H280" i="4"/>
  <c r="H276" i="4"/>
  <c r="H272" i="4"/>
  <c r="H268" i="4"/>
  <c r="H264" i="4"/>
  <c r="H260" i="4"/>
  <c r="H256" i="4"/>
  <c r="H252" i="4"/>
  <c r="H248" i="4"/>
  <c r="H244" i="4"/>
  <c r="H240" i="4"/>
  <c r="H236" i="4"/>
  <c r="H232" i="4"/>
  <c r="H228" i="4"/>
  <c r="H224" i="4"/>
  <c r="H220" i="4"/>
  <c r="H216" i="4"/>
  <c r="H212" i="4"/>
  <c r="H208" i="4"/>
  <c r="H204" i="4"/>
  <c r="H200" i="4"/>
  <c r="H196" i="4"/>
  <c r="H192" i="4"/>
  <c r="H188" i="4"/>
  <c r="H184" i="4"/>
  <c r="H180" i="4"/>
  <c r="H176" i="4"/>
  <c r="H172" i="4"/>
  <c r="H168" i="4"/>
  <c r="H164" i="4"/>
  <c r="H160" i="4"/>
  <c r="H156" i="4"/>
  <c r="H152" i="4"/>
  <c r="H148" i="4"/>
  <c r="H144" i="4"/>
  <c r="H140" i="4"/>
  <c r="H136" i="4"/>
  <c r="H132" i="4"/>
  <c r="H128" i="4"/>
  <c r="H124" i="4"/>
  <c r="H120" i="4"/>
  <c r="H116" i="4"/>
  <c r="H112" i="4"/>
  <c r="H108" i="4"/>
  <c r="H104" i="4"/>
  <c r="H100" i="4"/>
  <c r="H96" i="4"/>
  <c r="H92" i="4"/>
  <c r="H88" i="4"/>
  <c r="H84" i="4"/>
  <c r="H80" i="4"/>
  <c r="H76" i="4"/>
  <c r="H72" i="4"/>
  <c r="H68" i="4"/>
  <c r="H64" i="4"/>
  <c r="H60" i="4"/>
  <c r="H56" i="4"/>
  <c r="H52" i="4"/>
  <c r="H48" i="4"/>
  <c r="H44" i="4"/>
  <c r="H40" i="4"/>
  <c r="H36" i="4"/>
  <c r="H32" i="4"/>
  <c r="H28" i="4"/>
  <c r="H24" i="4"/>
  <c r="H20" i="4"/>
  <c r="H16" i="4"/>
  <c r="H12" i="4"/>
  <c r="H8" i="4"/>
  <c r="H4" i="4"/>
  <c r="H379" i="4"/>
  <c r="H375" i="4"/>
  <c r="H371" i="4"/>
  <c r="H367" i="4"/>
  <c r="H363" i="4"/>
  <c r="H359" i="4"/>
  <c r="H355" i="4"/>
  <c r="H351" i="4"/>
  <c r="H347" i="4"/>
  <c r="H343" i="4"/>
  <c r="H339" i="4"/>
  <c r="H335" i="4"/>
  <c r="H331" i="4"/>
  <c r="H327" i="4"/>
  <c r="H323" i="4"/>
  <c r="H319" i="4"/>
  <c r="H315" i="4"/>
  <c r="H311" i="4"/>
  <c r="H307" i="4"/>
  <c r="H303" i="4"/>
  <c r="H299" i="4"/>
  <c r="H295" i="4"/>
  <c r="H291" i="4"/>
  <c r="H287" i="4"/>
  <c r="H283" i="4"/>
  <c r="H279" i="4"/>
  <c r="H275" i="4"/>
  <c r="H271" i="4"/>
  <c r="H267" i="4"/>
  <c r="H263" i="4"/>
  <c r="H259" i="4"/>
  <c r="H255" i="4"/>
  <c r="H251" i="4"/>
  <c r="H247" i="4"/>
  <c r="H243" i="4"/>
  <c r="H239" i="4"/>
  <c r="H235" i="4"/>
  <c r="H231" i="4"/>
  <c r="H227" i="4"/>
  <c r="H223" i="4"/>
  <c r="H219" i="4"/>
  <c r="H215" i="4"/>
  <c r="H211" i="4"/>
  <c r="H207" i="4"/>
  <c r="H203" i="4"/>
  <c r="H199" i="4"/>
  <c r="H195" i="4"/>
  <c r="H191" i="4"/>
  <c r="H187" i="4"/>
  <c r="H183" i="4"/>
  <c r="H179" i="4"/>
  <c r="H175" i="4"/>
  <c r="H171" i="4"/>
  <c r="H167" i="4"/>
  <c r="H163" i="4"/>
  <c r="H159" i="4"/>
  <c r="H155" i="4"/>
  <c r="H151" i="4"/>
  <c r="H147" i="4"/>
  <c r="H143" i="4"/>
  <c r="H139" i="4"/>
  <c r="H135" i="4"/>
  <c r="H131" i="4"/>
  <c r="H127" i="4"/>
  <c r="H123" i="4"/>
  <c r="H119" i="4"/>
  <c r="H115" i="4"/>
  <c r="H111" i="4"/>
  <c r="H107" i="4"/>
  <c r="H103" i="4"/>
  <c r="H99" i="4"/>
  <c r="H95" i="4"/>
  <c r="H91" i="4"/>
  <c r="H87" i="4"/>
  <c r="H83" i="4"/>
  <c r="H79" i="4"/>
  <c r="H75" i="4"/>
  <c r="H71" i="4"/>
  <c r="H67" i="4"/>
  <c r="H63" i="4"/>
  <c r="H59" i="4"/>
  <c r="H55" i="4"/>
  <c r="H51" i="4"/>
  <c r="H47" i="4"/>
  <c r="H43" i="4"/>
  <c r="H39" i="4"/>
  <c r="H35" i="4"/>
  <c r="H31" i="4"/>
  <c r="H27" i="4"/>
  <c r="H23" i="4"/>
  <c r="H19" i="4"/>
  <c r="H15" i="4"/>
  <c r="H11" i="4"/>
  <c r="H7" i="4"/>
  <c r="H3" i="4"/>
  <c r="F835" i="4"/>
  <c r="H502" i="4"/>
  <c r="H498" i="4"/>
  <c r="H494" i="4"/>
  <c r="H490" i="4"/>
  <c r="H486" i="4"/>
  <c r="H482" i="4"/>
  <c r="H478" i="4"/>
  <c r="H474" i="4"/>
  <c r="H470" i="4"/>
  <c r="H466" i="4"/>
  <c r="H462" i="4"/>
  <c r="H458" i="4"/>
  <c r="H454" i="4"/>
  <c r="H450" i="4"/>
  <c r="H446" i="4"/>
  <c r="H442" i="4"/>
  <c r="H438" i="4"/>
  <c r="H434" i="4"/>
  <c r="H430" i="4"/>
  <c r="H426" i="4"/>
  <c r="H422" i="4"/>
  <c r="H418" i="4"/>
  <c r="H414" i="4"/>
  <c r="H410" i="4"/>
  <c r="H406" i="4"/>
  <c r="H402" i="4"/>
  <c r="H398" i="4"/>
  <c r="H394" i="4"/>
  <c r="H390" i="4"/>
  <c r="H386" i="4"/>
  <c r="H382" i="4"/>
  <c r="H378" i="4"/>
  <c r="H374" i="4"/>
  <c r="H370" i="4"/>
  <c r="H366" i="4"/>
  <c r="H362" i="4"/>
  <c r="H358" i="4"/>
  <c r="H354" i="4"/>
  <c r="H350" i="4"/>
  <c r="H346" i="4"/>
  <c r="H342" i="4"/>
  <c r="H338" i="4"/>
  <c r="H334" i="4"/>
  <c r="H330" i="4"/>
  <c r="H326" i="4"/>
  <c r="H322" i="4"/>
  <c r="H318" i="4"/>
  <c r="H314" i="4"/>
  <c r="H310" i="4"/>
  <c r="H306" i="4"/>
  <c r="H302" i="4"/>
  <c r="H298" i="4"/>
  <c r="H294" i="4"/>
  <c r="H290" i="4"/>
  <c r="H286" i="4"/>
  <c r="H282" i="4"/>
  <c r="H278" i="4"/>
  <c r="H274" i="4"/>
  <c r="H270" i="4"/>
  <c r="H266" i="4"/>
  <c r="H262" i="4"/>
  <c r="H258" i="4"/>
  <c r="H254" i="4"/>
  <c r="H250" i="4"/>
  <c r="H246" i="4"/>
  <c r="H242" i="4"/>
  <c r="H238" i="4"/>
  <c r="H234" i="4"/>
  <c r="H230" i="4"/>
  <c r="H226" i="4"/>
  <c r="H222" i="4"/>
  <c r="H218" i="4"/>
  <c r="H214" i="4"/>
  <c r="H210" i="4"/>
  <c r="H206" i="4"/>
  <c r="H202" i="4"/>
  <c r="H198" i="4"/>
  <c r="H194" i="4"/>
  <c r="H190" i="4"/>
  <c r="H186" i="4"/>
  <c r="H182" i="4"/>
  <c r="H178" i="4"/>
  <c r="H174" i="4"/>
  <c r="H170" i="4"/>
  <c r="H166" i="4"/>
  <c r="H162" i="4"/>
  <c r="H158" i="4"/>
  <c r="H154" i="4"/>
  <c r="H150" i="4"/>
  <c r="H146" i="4"/>
  <c r="H142" i="4"/>
  <c r="H138" i="4"/>
  <c r="H134" i="4"/>
  <c r="H130" i="4"/>
  <c r="H126" i="4"/>
  <c r="H122" i="4"/>
  <c r="H118" i="4"/>
  <c r="H114" i="4"/>
  <c r="H110" i="4"/>
  <c r="H106" i="4"/>
  <c r="H102" i="4"/>
  <c r="H98" i="4"/>
  <c r="H94" i="4"/>
  <c r="H90" i="4"/>
  <c r="H86" i="4"/>
  <c r="H82" i="4"/>
  <c r="H78" i="4"/>
  <c r="H74" i="4"/>
  <c r="H70" i="4"/>
  <c r="H66" i="4"/>
  <c r="H62" i="4"/>
  <c r="H58" i="4"/>
  <c r="H54" i="4"/>
  <c r="H50" i="4"/>
  <c r="H46" i="4"/>
  <c r="H42" i="4"/>
  <c r="H38" i="4"/>
  <c r="H34" i="4"/>
  <c r="H30" i="4"/>
  <c r="H26" i="4"/>
  <c r="H22" i="4"/>
  <c r="H18" i="4"/>
  <c r="H14" i="4"/>
  <c r="H10" i="4"/>
  <c r="H6" i="4"/>
  <c r="H835" i="4" l="1"/>
  <c r="G835" i="4"/>
  <c r="G5" i="1"/>
  <c r="G4" i="1"/>
  <c r="C4" i="1" l="1"/>
</calcChain>
</file>

<file path=xl/sharedStrings.xml><?xml version="1.0" encoding="utf-8"?>
<sst xmlns="http://schemas.openxmlformats.org/spreadsheetml/2006/main" count="91939" uniqueCount="5599">
  <si>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</si>
  <si>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</si>
  <si>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</si>
  <si>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</si>
  <si>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</si>
  <si>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</si>
  <si>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</si>
  <si>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</si>
  <si>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</si>
  <si>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</si>
  <si>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</si>
  <si>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</si>
  <si>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</si>
  <si>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</si>
  <si>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</si>
  <si>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GLG0097120</t>
  </si>
  <si>
    <t>GLG0195120</t>
  </si>
  <si>
    <t>Purchase order</t>
  </si>
  <si>
    <t>CAG0195200</t>
  </si>
  <si>
    <t>TRSPEDI001</t>
  </si>
  <si>
    <t>CAG0097200</t>
  </si>
  <si>
    <t>Counting</t>
  </si>
  <si>
    <t>ASMIETG990</t>
  </si>
  <si>
    <t>LARESI22005</t>
  </si>
  <si>
    <t>LA20006014</t>
  </si>
  <si>
    <t>CS240300300</t>
  </si>
  <si>
    <t>CS640400300</t>
  </si>
  <si>
    <t>GLG0150120</t>
  </si>
  <si>
    <t>LARESI230AB</t>
  </si>
  <si>
    <t>LA15008014</t>
  </si>
  <si>
    <t>Item name</t>
  </si>
  <si>
    <t>S&amp;P C-Sheet 240 300 g/m2</t>
  </si>
  <si>
    <t>S&amp;P Glasphalt G (120/120kN)</t>
  </si>
  <si>
    <t>S&amp;P C-Laminate SM (150/2000) 80/1.4</t>
  </si>
  <si>
    <t>S&amp;P C-Laminate HM (200/2000) 60/1.4</t>
  </si>
  <si>
    <t>Transportkosten (Spedition)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</si>
  <si>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</si>
  <si>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</si>
  <si>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</si>
  <si>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</si>
  <si>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</si>
  <si>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</si>
  <si>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</si>
  <si>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</si>
  <si>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</si>
  <si>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</si>
  <si>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</si>
  <si>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</si>
  <si>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</si>
  <si>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</si>
  <si>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</si>
  <si>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</si>
  <si>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</si>
  <si>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ARAPTOOL001</t>
  </si>
  <si>
    <t>CS240200300</t>
  </si>
  <si>
    <t>LA15002014</t>
  </si>
  <si>
    <t>LA15005014</t>
  </si>
  <si>
    <t>LA15006014</t>
  </si>
  <si>
    <t>LA15010014</t>
  </si>
  <si>
    <t>LA15012014</t>
  </si>
  <si>
    <t>LA20002014</t>
  </si>
  <si>
    <t>LA20005014</t>
  </si>
  <si>
    <t>LA20010014</t>
  </si>
  <si>
    <t>LA20012014</t>
  </si>
  <si>
    <t>LAENACS050</t>
  </si>
  <si>
    <t>LAFRPTO001</t>
  </si>
  <si>
    <t>LAFRPTO002</t>
  </si>
  <si>
    <t>LARESI22015</t>
  </si>
  <si>
    <t>SHRESEPO55</t>
  </si>
  <si>
    <t>Supplies - other</t>
  </si>
  <si>
    <t>ARAPTOOL002</t>
  </si>
  <si>
    <t>CAG0150200</t>
  </si>
  <si>
    <t>CS240300600</t>
  </si>
  <si>
    <t>CS240400300</t>
  </si>
  <si>
    <t>LA15001014</t>
  </si>
  <si>
    <t>LA15001525</t>
  </si>
  <si>
    <t>LA15015014</t>
  </si>
  <si>
    <t>LA20008014</t>
  </si>
  <si>
    <t>LA20009014</t>
  </si>
  <si>
    <t>LACLEAN002</t>
  </si>
  <si>
    <t>LAENACS100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</si>
  <si>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</si>
  <si>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</si>
  <si>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</si>
  <si>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</si>
  <si>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</si>
  <si>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</si>
  <si>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</si>
  <si>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</si>
  <si>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</si>
  <si>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</si>
  <si>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</si>
  <si>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</si>
  <si>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</si>
  <si>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C-Laminate HM (200/2000) 100/1.4</t>
  </si>
  <si>
    <t>S&amp;P C-Laminate HM (200/2000)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</si>
  <si>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</si>
  <si>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</si>
  <si>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</si>
  <si>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</si>
  <si>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</si>
  <si>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LA15001028</t>
  </si>
  <si>
    <t>S&amp;P C-Laminate SM (150/2000) 10/2.8</t>
  </si>
  <si>
    <t>LAANCSTB001</t>
  </si>
  <si>
    <t>S&amp;P Stahlbauteile</t>
  </si>
  <si>
    <t>SHTEFROL13030</t>
  </si>
  <si>
    <t>LA15010012</t>
  </si>
  <si>
    <t>S&amp;P C-Laminate SM (150/2000) 100/1.2</t>
  </si>
  <si>
    <t>LACLEAN010</t>
  </si>
  <si>
    <t>S&amp;P Cleaner 10 lt</t>
  </si>
  <si>
    <t>S&amp;P C-Laminate SM (150/2000) 150/1.4</t>
  </si>
  <si>
    <t>LA15005012</t>
  </si>
  <si>
    <t>S&amp;P C-Laminate SM (150/2000) 50/1.2</t>
  </si>
  <si>
    <t>S&amp;P C-Laminate SM (150/2000) 60/1.4</t>
  </si>
  <si>
    <t>LAQUARZ015</t>
  </si>
  <si>
    <t>S&amp;P Resin 230 Komp. F</t>
  </si>
  <si>
    <t>S&amp;P Aufziehgerät Kleber Lamellen</t>
  </si>
  <si>
    <t>SHRESICE010</t>
  </si>
  <si>
    <t>S&amp;P Resicem Impregnierharz (wasserdampfoffen), Set à 10 kg</t>
  </si>
  <si>
    <t>BOAXII16085020A4</t>
  </si>
  <si>
    <t>KG</t>
  </si>
  <si>
    <t>LA15009014</t>
  </si>
  <si>
    <t>S&amp;P C-Laminate SM (150/2000) 90/1.4</t>
  </si>
  <si>
    <t>LA15015012</t>
  </si>
  <si>
    <t>S&amp;P C-Laminate SM (150/2000) 150/1.2</t>
  </si>
  <si>
    <t>S&amp;P C-Sheet 240 400 g/m2</t>
  </si>
  <si>
    <t>S&amp;P C-Laminate SM (150/2000) 50/1.4</t>
  </si>
  <si>
    <t>S&amp;P C-Laminate SM (150/2000) 100/1.4</t>
  </si>
  <si>
    <t>LAENACS080</t>
  </si>
  <si>
    <t>LAANCSTM001</t>
  </si>
  <si>
    <t>S&amp;P Stahlteile</t>
  </si>
  <si>
    <t>LACAN02PET</t>
  </si>
  <si>
    <t>Plastikkanister weiss 2 lt</t>
  </si>
  <si>
    <t>L</t>
  </si>
  <si>
    <t>LACAN10PET</t>
  </si>
  <si>
    <t>Plastikkanister weiss 10 lt</t>
  </si>
  <si>
    <t>AM50050019550</t>
  </si>
  <si>
    <t>AML500195050</t>
  </si>
  <si>
    <t>ARMOMUR025</t>
  </si>
  <si>
    <t>ARMOWET025RQ</t>
  </si>
  <si>
    <t>BOAXII12070065</t>
  </si>
  <si>
    <t>CS240200600</t>
  </si>
  <si>
    <t>CS240600300</t>
  </si>
  <si>
    <t>GSAR0505067</t>
  </si>
  <si>
    <t>GSE0505067</t>
  </si>
  <si>
    <t>GSE09010B67</t>
  </si>
  <si>
    <t>LAENACS060</t>
  </si>
  <si>
    <t>LAENACS090</t>
  </si>
  <si>
    <t>LAENACS120</t>
  </si>
  <si>
    <t>LAPSTKO100</t>
  </si>
  <si>
    <t>SHEPO1000A</t>
  </si>
  <si>
    <t>SHEPO1000B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</si>
  <si>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</si>
  <si>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</si>
  <si>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</si>
  <si>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</si>
  <si>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</si>
  <si>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</si>
  <si>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</si>
  <si>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C-Sheet 240 200 g/m2</t>
  </si>
  <si>
    <t>S&amp;P Asphalt Abrollgerät maschinell</t>
  </si>
  <si>
    <t>S&amp;PARMO-mesh 500/500
roll 1.95 x 50 m</t>
  </si>
  <si>
    <t>BOM</t>
  </si>
  <si>
    <t>S&amp;P C-Laminate HM (200/2000) 90/1.4</t>
  </si>
  <si>
    <t>S&amp;P C-Laminate SM (150/2000) 20/1.4</t>
  </si>
  <si>
    <t>Services - other</t>
  </si>
  <si>
    <t>S&amp;P C-Sheet 240 600 g/m2</t>
  </si>
  <si>
    <t>Taxes - WH RSU</t>
  </si>
  <si>
    <t>Taxes - Withheld on RSU
charges to Home Office (US)</t>
  </si>
  <si>
    <t>Trade - other</t>
  </si>
  <si>
    <t>S&amp;P G-Sheet E 50/50</t>
  </si>
  <si>
    <t>FACAPEX001</t>
  </si>
  <si>
    <t>Fixed Asset Item</t>
  </si>
  <si>
    <t>Tooling - maint</t>
  </si>
  <si>
    <t>Warehousing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</si>
  <si>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</si>
  <si>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</si>
  <si>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</si>
  <si>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</si>
  <si>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</si>
  <si>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</si>
  <si>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</si>
  <si>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</si>
  <si>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</si>
  <si>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</si>
  <si>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</si>
  <si>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</si>
  <si>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</si>
  <si>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</si>
  <si>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</si>
  <si>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</si>
  <si>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Supplies</t>
  </si>
  <si>
    <t>S&amp;P ARMO-mur , bag of 25kg</t>
  </si>
  <si>
    <t>ARMOWET025RS</t>
  </si>
  <si>
    <t>ASPDIEN002</t>
  </si>
  <si>
    <t>Asphalt application work</t>
  </si>
  <si>
    <t>Services</t>
  </si>
  <si>
    <t>Service</t>
  </si>
  <si>
    <t>ASPINST001</t>
  </si>
  <si>
    <t>Asphalt Verlegearbeit Installation</t>
  </si>
  <si>
    <t>H</t>
  </si>
  <si>
    <t>S&amp;P Carbophalt G (120/200kN)</t>
  </si>
  <si>
    <t>CAG0150200GV</t>
  </si>
  <si>
    <t>S&amp;P Carbophalt GV (120/200kN)</t>
  </si>
  <si>
    <t>CS240400600</t>
  </si>
  <si>
    <t>S&amp;P C-Sheet 640 400 g/m2</t>
  </si>
  <si>
    <t>GLG0150120GV</t>
  </si>
  <si>
    <t>S&amp;P Glasphalt GV (120/120kN)</t>
  </si>
  <si>
    <t>S&amp;P G-Sheet AR 50/50</t>
  </si>
  <si>
    <t>S&amp;P G-Sheet E 90/10 Typ B</t>
  </si>
  <si>
    <t>S&amp;P C-Laminate SM (150/2000) 10/1.4</t>
  </si>
  <si>
    <t>S&amp;P C-Laminate SM (150/2000) 15/2.5</t>
  </si>
  <si>
    <t>S&amp;P C-Laminate HM (200/2000) 20/1.4</t>
  </si>
  <si>
    <t>S&amp;P C-Laminate HM (200/2000) 50/1.4</t>
  </si>
  <si>
    <t>S&amp;P C-Laminate HM (200/2000) 80/1.4</t>
  </si>
  <si>
    <t>Component</t>
  </si>
  <si>
    <t>S&amp;P Cleaner 2 lt</t>
  </si>
  <si>
    <t>LAPSTKO001</t>
  </si>
  <si>
    <t>S&amp;P Vorspann-Set CFK (Standard)</t>
  </si>
  <si>
    <t>S&amp;P Anchor plate prestressed</t>
  </si>
  <si>
    <t>Legal - labor</t>
  </si>
  <si>
    <t>Legal - other</t>
  </si>
  <si>
    <t>Maint - equip</t>
  </si>
  <si>
    <t>Maint - facility</t>
  </si>
  <si>
    <t>Maint - office equip</t>
  </si>
  <si>
    <t>Maint - vehicles</t>
  </si>
  <si>
    <t>Materials - freight</t>
  </si>
  <si>
    <t>Meals &amp; entertainmen</t>
  </si>
  <si>
    <t>Phone - office</t>
  </si>
  <si>
    <t>Postage</t>
  </si>
  <si>
    <t>Prof svc - audit</t>
  </si>
  <si>
    <t>Prof svc - emp agent</t>
  </si>
  <si>
    <t>Prof svc - other</t>
  </si>
  <si>
    <t>Prof svc - prod test</t>
  </si>
  <si>
    <t>Prof svc - tax</t>
  </si>
  <si>
    <t>Relocation - emp</t>
  </si>
  <si>
    <t>Rent</t>
  </si>
  <si>
    <t>Services - janitoria</t>
  </si>
  <si>
    <t>Services - security</t>
  </si>
  <si>
    <t>Resin 50/55, Resicem (Komp. A)</t>
  </si>
  <si>
    <t>Resin 50/55, Resicem (Komp. B)</t>
  </si>
  <si>
    <t>S&amp;P Laminierroller 130 x 30mm</t>
  </si>
  <si>
    <t>Stretch wrap</t>
  </si>
  <si>
    <t>Subscript - emp ads</t>
  </si>
  <si>
    <t>Supplies - clean</t>
  </si>
  <si>
    <t>Supplies - cons.</t>
  </si>
  <si>
    <t>Supplies - health</t>
  </si>
  <si>
    <t>Supplies - jigs/fix</t>
  </si>
  <si>
    <t>Supplies - lube</t>
  </si>
  <si>
    <t>Supplies - maint</t>
  </si>
  <si>
    <t>Supplies - office</t>
  </si>
  <si>
    <t>Supplies - tooling</t>
  </si>
  <si>
    <t>Taxes - property</t>
  </si>
  <si>
    <t>Tooling - new</t>
  </si>
  <si>
    <t>Trade - booth</t>
  </si>
  <si>
    <t>Travel</t>
  </si>
  <si>
    <t>Utilities - electric</t>
  </si>
  <si>
    <t>Utilities - gas</t>
  </si>
  <si>
    <t>Utilitites - water</t>
  </si>
  <si>
    <t>VEDI670001</t>
  </si>
  <si>
    <t>Interest on I/C loan</t>
  </si>
  <si>
    <t>VERDIE0624</t>
  </si>
  <si>
    <t>Misc. Charges - Admin</t>
  </si>
  <si>
    <t>VERDIE0630</t>
  </si>
  <si>
    <t>Group &amp; misc. charges Below - Admin</t>
  </si>
  <si>
    <t>VERDIE0631</t>
  </si>
  <si>
    <t>Group Charges – Tpp</t>
  </si>
  <si>
    <t>VERDIE0642</t>
  </si>
  <si>
    <t>Group Charges - IT General</t>
  </si>
  <si>
    <t>W/H transfer - frt</t>
  </si>
  <si>
    <t>Waste Disposal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</si>
  <si>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</si>
  <si>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</si>
  <si>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</si>
  <si>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</si>
  <si>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</si>
  <si>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</si>
  <si>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</si>
  <si>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</si>
  <si>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</si>
  <si>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</si>
  <si>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</si>
  <si>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</si>
  <si>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</si>
  <si>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</si>
  <si>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SHRESEPO55HP</t>
  </si>
  <si>
    <t>S&amp;P Resin 55 HP
(Set à 13kg)</t>
  </si>
  <si>
    <t>SHRESEPO55HP6KG</t>
  </si>
  <si>
    <t>S&amp;P Resin 55 HP
(Set à 6kg)</t>
  </si>
  <si>
    <t>SHRESICEHP010</t>
  </si>
  <si>
    <t>S&amp;P Resicem HP, Set 10 kg</t>
  </si>
  <si>
    <t>EUR</t>
  </si>
  <si>
    <t>Posted</t>
  </si>
  <si>
    <t>Check Trans</t>
  </si>
  <si>
    <t>Yes</t>
  </si>
  <si>
    <t>Transaction text</t>
  </si>
  <si>
    <t>*</t>
  </si>
  <si>
    <t>Sales order</t>
  </si>
  <si>
    <t>Transaction</t>
  </si>
  <si>
    <t>Totaled</t>
  </si>
  <si>
    <t>No</t>
  </si>
  <si>
    <t>TPPTransAdjustment</t>
  </si>
  <si>
    <t>TransOrigin</t>
  </si>
  <si>
    <t>Lot Id</t>
  </si>
  <si>
    <t>Adjustment?</t>
  </si>
  <si>
    <t>Group by</t>
  </si>
  <si>
    <t>ACMOPPRC019</t>
  </si>
  <si>
    <t>160</t>
  </si>
  <si>
    <t>IC-Transit</t>
  </si>
  <si>
    <t>RF</t>
  </si>
  <si>
    <t>SW</t>
  </si>
  <si>
    <t>TR</t>
  </si>
  <si>
    <t>ACMOPPRC019_old</t>
  </si>
  <si>
    <t>ACMORC025P</t>
  </si>
  <si>
    <t>ACPRPBAG001</t>
  </si>
  <si>
    <t>ACPRRCPP001</t>
  </si>
  <si>
    <t>ACPRRCPP002</t>
  </si>
  <si>
    <t>ACPRRCPP003</t>
  </si>
  <si>
    <t>ACPRRCPP004</t>
  </si>
  <si>
    <t>ACPRRCPP005</t>
  </si>
  <si>
    <t>ACPRRCPP006</t>
  </si>
  <si>
    <t>ACPRRCPP007</t>
  </si>
  <si>
    <t>ACPRRCPP009</t>
  </si>
  <si>
    <t>ACPRRCPP010</t>
  </si>
  <si>
    <t>AMANC600ALU</t>
  </si>
  <si>
    <t>AMANC600ALU_OLD</t>
  </si>
  <si>
    <t>AMANCKLA001</t>
  </si>
  <si>
    <t>AMANCTOO001</t>
  </si>
  <si>
    <t>AMANCUNI101</t>
  </si>
  <si>
    <t>AMC200097050</t>
  </si>
  <si>
    <t>AML200195050</t>
  </si>
  <si>
    <t>AML600195050</t>
  </si>
  <si>
    <t>AMN19Q</t>
  </si>
  <si>
    <t>ANGF150070AR</t>
  </si>
  <si>
    <t>ANGF220100AR</t>
  </si>
  <si>
    <t>FR</t>
  </si>
  <si>
    <t>MC2</t>
  </si>
  <si>
    <t>ARAPTOOL003</t>
  </si>
  <si>
    <t>ARMOWETSILRQ</t>
  </si>
  <si>
    <t>AS120290300</t>
  </si>
  <si>
    <t>AS120420300</t>
  </si>
  <si>
    <t>AS120650300</t>
  </si>
  <si>
    <t>ASBITREL0025</t>
  </si>
  <si>
    <t>ASBITREL0200</t>
  </si>
  <si>
    <t>ASPRFRP001</t>
  </si>
  <si>
    <t>ASPRSFIX040</t>
  </si>
  <si>
    <t>ASPRSTOOL01</t>
  </si>
  <si>
    <t>ASPRSVAR040</t>
  </si>
  <si>
    <t>ASST2220T40</t>
  </si>
  <si>
    <t>AT-XP10</t>
  </si>
  <si>
    <t>BBGPSK100</t>
  </si>
  <si>
    <t>HOD</t>
  </si>
  <si>
    <t>BBGPSKS20</t>
  </si>
  <si>
    <t>BOAXII12070020A4</t>
  </si>
  <si>
    <t>CAG0097200200</t>
  </si>
  <si>
    <t>CAG0097200GV</t>
  </si>
  <si>
    <t>CAG0195200GV</t>
  </si>
  <si>
    <t>CAG150200200</t>
  </si>
  <si>
    <t>CAG195200200</t>
  </si>
  <si>
    <t>Catalog</t>
  </si>
  <si>
    <t>CDT10S</t>
  </si>
  <si>
    <t>CS240300200</t>
  </si>
  <si>
    <t>CS240350300</t>
  </si>
  <si>
    <t>CS240400200</t>
  </si>
  <si>
    <t>CSPRFRP090</t>
  </si>
  <si>
    <t>DIOFFI0001</t>
  </si>
  <si>
    <t>EDT22S</t>
  </si>
  <si>
    <t>ENGFRP0005</t>
  </si>
  <si>
    <t>ENGFRP0010</t>
  </si>
  <si>
    <t>FX Spacer 2.0</t>
  </si>
  <si>
    <t>FX225</t>
  </si>
  <si>
    <t>FX225_rb</t>
  </si>
  <si>
    <t>FX225BB</t>
  </si>
  <si>
    <t>FX494CSPEC-5B</t>
  </si>
  <si>
    <t>FX494CSPECKT15</t>
  </si>
  <si>
    <t>FX494PGREEN-5B</t>
  </si>
  <si>
    <t>FX494PGREENKT15</t>
  </si>
  <si>
    <t>FX523KT2</t>
  </si>
  <si>
    <t>FX523KT2QT</t>
  </si>
  <si>
    <t>FX701-60</t>
  </si>
  <si>
    <t>FX70-6MP-5A</t>
  </si>
  <si>
    <t>FX70-6MP-C</t>
  </si>
  <si>
    <t>FX70-6MPKT3-2</t>
  </si>
  <si>
    <t>FX70-6MPKT3-3</t>
  </si>
  <si>
    <t>FX70-6PMKT15-15</t>
  </si>
  <si>
    <t>FX70-JKT-A3MM</t>
  </si>
  <si>
    <t>FX70-JKT-A5MM</t>
  </si>
  <si>
    <t>FX763CTG</t>
  </si>
  <si>
    <t>FX763KT3</t>
  </si>
  <si>
    <t>FX764KT2</t>
  </si>
  <si>
    <t>FXBR300-LF</t>
  </si>
  <si>
    <t>FX-Pump Port</t>
  </si>
  <si>
    <t>FXSSST141</t>
  </si>
  <si>
    <t>GEANCERD0025</t>
  </si>
  <si>
    <t>GEANCERD0050</t>
  </si>
  <si>
    <t>GEANCERD0101</t>
  </si>
  <si>
    <t>GEANCERD0102</t>
  </si>
  <si>
    <t>GEANCERD0103</t>
  </si>
  <si>
    <t>GEANCES10KN</t>
  </si>
  <si>
    <t>GEANCES22KN</t>
  </si>
  <si>
    <t>GEANCMP10KN</t>
  </si>
  <si>
    <t>GEANCMP22KN</t>
  </si>
  <si>
    <t>GEANCSCH0025</t>
  </si>
  <si>
    <t>GEANCSCH0050</t>
  </si>
  <si>
    <t>GEJUT50012068</t>
  </si>
  <si>
    <t>GEMACERD001</t>
  </si>
  <si>
    <t>GEMACERD002</t>
  </si>
  <si>
    <t>GEMACERD003</t>
  </si>
  <si>
    <t>GEMACERD004</t>
  </si>
  <si>
    <t>GEMACERD005</t>
  </si>
  <si>
    <t>GENET5050250</t>
  </si>
  <si>
    <t>GENET5050500</t>
  </si>
  <si>
    <t>GEPROANC0001</t>
  </si>
  <si>
    <t>GEPROANC0002</t>
  </si>
  <si>
    <t>GEPROANC0003</t>
  </si>
  <si>
    <t>GEPROANC0004</t>
  </si>
  <si>
    <t>GEPROANC0005</t>
  </si>
  <si>
    <t>GEPROANC0006</t>
  </si>
  <si>
    <t>GEPROANC0007</t>
  </si>
  <si>
    <t>GEPROANC0008</t>
  </si>
  <si>
    <t>GEPROANC0009</t>
  </si>
  <si>
    <t>GEPROANC0010</t>
  </si>
  <si>
    <t>GEPROANC0011</t>
  </si>
  <si>
    <t>GESTECABGA08</t>
  </si>
  <si>
    <t>GLG0050120</t>
  </si>
  <si>
    <t>GLG005020BIT</t>
  </si>
  <si>
    <t>GLG005020GBM</t>
  </si>
  <si>
    <t>GLG0065120</t>
  </si>
  <si>
    <t>GLG0087120</t>
  </si>
  <si>
    <t>FillIn</t>
  </si>
  <si>
    <t>GLG0097120GV</t>
  </si>
  <si>
    <t>GLG0097200GV</t>
  </si>
  <si>
    <t>GLG010020BIT</t>
  </si>
  <si>
    <t>GLG0150200GV</t>
  </si>
  <si>
    <t>GLG0195120GV</t>
  </si>
  <si>
    <t>GLG0195200GV</t>
  </si>
  <si>
    <t>GLG0195200GV40</t>
  </si>
  <si>
    <t>GLG0195SBR</t>
  </si>
  <si>
    <t>GLG10020GBM</t>
  </si>
  <si>
    <t>GLGBMTAPE1015</t>
  </si>
  <si>
    <t>GSAR0505067_OLD</t>
  </si>
  <si>
    <t>GSAR9010A67</t>
  </si>
  <si>
    <t>GSAR9010B67</t>
  </si>
  <si>
    <t>GSE09010A67</t>
  </si>
  <si>
    <t>Hand tools - small</t>
  </si>
  <si>
    <t>LA15002017</t>
  </si>
  <si>
    <t>LA15010012U</t>
  </si>
  <si>
    <t>LA15010014G</t>
  </si>
  <si>
    <t>LA15010014U</t>
  </si>
  <si>
    <t>LA20001014</t>
  </si>
  <si>
    <t>LAANACB600</t>
  </si>
  <si>
    <t>LAANACT600</t>
  </si>
  <si>
    <t>LAANCST996</t>
  </si>
  <si>
    <t>LAANCST998</t>
  </si>
  <si>
    <t>LAANCST999</t>
  </si>
  <si>
    <t>LACAN25PET</t>
  </si>
  <si>
    <t>LACLEAN025</t>
  </si>
  <si>
    <t>LACLEAN200</t>
  </si>
  <si>
    <t>LAENACB050</t>
  </si>
  <si>
    <t>LAENACB060</t>
  </si>
  <si>
    <t>LAENACB080</t>
  </si>
  <si>
    <t>LAENACB090</t>
  </si>
  <si>
    <t>LAENACB100</t>
  </si>
  <si>
    <t>LAENACB120</t>
  </si>
  <si>
    <t>LAENACB150</t>
  </si>
  <si>
    <t>LAENACS150</t>
  </si>
  <si>
    <t>LAENACSP01</t>
  </si>
  <si>
    <t>LAENACT050</t>
  </si>
  <si>
    <t>LAENACT060</t>
  </si>
  <si>
    <t>LAENACT080</t>
  </si>
  <si>
    <t>LAENACT090</t>
  </si>
  <si>
    <t>LAENACT100</t>
  </si>
  <si>
    <t>LAENACT120</t>
  </si>
  <si>
    <t>LAENACT150</t>
  </si>
  <si>
    <t>LAFRPTO001F1</t>
  </si>
  <si>
    <t>LAFRPTO003</t>
  </si>
  <si>
    <t>LAFRPTO020</t>
  </si>
  <si>
    <t>LAFRPTO021</t>
  </si>
  <si>
    <t>LAFRPTO022</t>
  </si>
  <si>
    <t>LAFRPTO030</t>
  </si>
  <si>
    <t>LAFRPTO050</t>
  </si>
  <si>
    <t>LAM1213373A2</t>
  </si>
  <si>
    <t>LAM12L0035A2</t>
  </si>
  <si>
    <t>LAM12TYP01A2</t>
  </si>
  <si>
    <t>LAMACH0900</t>
  </si>
  <si>
    <t>LAPREST100</t>
  </si>
  <si>
    <t>LAPREST101</t>
  </si>
  <si>
    <t>LAPREST110</t>
  </si>
  <si>
    <t>LAPSANCM12</t>
  </si>
  <si>
    <t>LAPSANCM16</t>
  </si>
  <si>
    <t>LAPSTGR010</t>
  </si>
  <si>
    <t>LAPSTGRM01</t>
  </si>
  <si>
    <t>LAPSTKO020</t>
  </si>
  <si>
    <t>LAPSTKO021</t>
  </si>
  <si>
    <t>LAPSTKO023</t>
  </si>
  <si>
    <t>LAPSTKO024</t>
  </si>
  <si>
    <t>LAPSTKO110</t>
  </si>
  <si>
    <t>LAPSTKO501</t>
  </si>
  <si>
    <t>LAPSTKO503</t>
  </si>
  <si>
    <t>LAQUARZ025CG</t>
  </si>
  <si>
    <t>LAQUARZ025MG</t>
  </si>
  <si>
    <t>LAREPCEM15</t>
  </si>
  <si>
    <t>LAREPCEM25</t>
  </si>
  <si>
    <t>LARES23030</t>
  </si>
  <si>
    <t>MABINA4001</t>
  </si>
  <si>
    <t>MABINA4002</t>
  </si>
  <si>
    <t>MABMGA4005</t>
  </si>
  <si>
    <t>MABMGA4006</t>
  </si>
  <si>
    <t>MABMGA4007</t>
  </si>
  <si>
    <t>MABMGA4009</t>
  </si>
  <si>
    <t>MABMGA4010</t>
  </si>
  <si>
    <t>MABMGA4011</t>
  </si>
  <si>
    <t>MABMGA4013</t>
  </si>
  <si>
    <t>MABMGA4014</t>
  </si>
  <si>
    <t>MACDPRN001</t>
  </si>
  <si>
    <t>MACDPRN010</t>
  </si>
  <si>
    <t>MACDPRN011</t>
  </si>
  <si>
    <t>MACDPRN012</t>
  </si>
  <si>
    <t>MACDPRN013</t>
  </si>
  <si>
    <t>MACDPRN014</t>
  </si>
  <si>
    <t>MACDPRN015</t>
  </si>
  <si>
    <t>MACDPRN020</t>
  </si>
  <si>
    <t>MACDPRN021</t>
  </si>
  <si>
    <t>MADIVA4001</t>
  </si>
  <si>
    <t>MAEXPO0001</t>
  </si>
  <si>
    <t>MAEXPO0002</t>
  </si>
  <si>
    <t>MAEXPO0003</t>
  </si>
  <si>
    <t>MAFLYA4001</t>
  </si>
  <si>
    <t>MAFLYA4002</t>
  </si>
  <si>
    <t>MAFLYA4003</t>
  </si>
  <si>
    <t>MAFLYA4005</t>
  </si>
  <si>
    <t>MAFLYA4006</t>
  </si>
  <si>
    <t>MAFLYA4007</t>
  </si>
  <si>
    <t>MAFLYA4009</t>
  </si>
  <si>
    <t>MAFLYA4010</t>
  </si>
  <si>
    <t>MAFLYA4011</t>
  </si>
  <si>
    <t>MAFLYA4013</t>
  </si>
  <si>
    <t>MAFLYA4014</t>
  </si>
  <si>
    <t>MAFLYA4015</t>
  </si>
  <si>
    <t>MAKLEID001</t>
  </si>
  <si>
    <t>MAKLEID002</t>
  </si>
  <si>
    <t>MAKLEID003</t>
  </si>
  <si>
    <t>MAKLEID004</t>
  </si>
  <si>
    <t>MAREGA4001</t>
  </si>
  <si>
    <t>MAREGA4002</t>
  </si>
  <si>
    <t>MAREGA4003</t>
  </si>
  <si>
    <t>MAsamples</t>
  </si>
  <si>
    <t>ROANCNBP001</t>
  </si>
  <si>
    <t>ROANCST016MM</t>
  </si>
  <si>
    <t>ROANLP100100</t>
  </si>
  <si>
    <t>ROANMUT16MM</t>
  </si>
  <si>
    <t>ROGFKANC20MM</t>
  </si>
  <si>
    <t>ROGFKMUT20MM</t>
  </si>
  <si>
    <t>ROMOP28300MM</t>
  </si>
  <si>
    <t>RONEPES250050</t>
  </si>
  <si>
    <t>RONEPES500100</t>
  </si>
  <si>
    <t>RONET30KN180</t>
  </si>
  <si>
    <t>RONET30KN250</t>
  </si>
  <si>
    <t>RONET30KN500</t>
  </si>
  <si>
    <t>RONET50KN180</t>
  </si>
  <si>
    <t>RONET50KN200</t>
  </si>
  <si>
    <t>ROVBB10KN050</t>
  </si>
  <si>
    <t>ROVBS22KN100</t>
  </si>
  <si>
    <t>SHADDPOS001</t>
  </si>
  <si>
    <t>SHBAC07STE</t>
  </si>
  <si>
    <t>SHBAC10STE</t>
  </si>
  <si>
    <t>SHEPO0002B</t>
  </si>
  <si>
    <t>SHH200GUMMI</t>
  </si>
  <si>
    <t>SHHIGER0001</t>
  </si>
  <si>
    <t>SHPET300500</t>
  </si>
  <si>
    <t>SHPRBAFA022</t>
  </si>
  <si>
    <t>SHPRBAFA032</t>
  </si>
  <si>
    <t>SHPRBAFA062</t>
  </si>
  <si>
    <t>SHPRFILM</t>
  </si>
  <si>
    <t>SHPRFLAF022</t>
  </si>
  <si>
    <t>SHPRFLAF032</t>
  </si>
  <si>
    <t>SHPRFLAF064</t>
  </si>
  <si>
    <t>SHPRFRP001</t>
  </si>
  <si>
    <t>SHPRFRP002</t>
  </si>
  <si>
    <t>SHPRFRP003</t>
  </si>
  <si>
    <t>SHPRFRP004</t>
  </si>
  <si>
    <t>SHPRFRP005</t>
  </si>
  <si>
    <t>SHPRFRP006</t>
  </si>
  <si>
    <t>SHPRFRP010</t>
  </si>
  <si>
    <t>SHPRFRP020</t>
  </si>
  <si>
    <t>SHPRKAHU022</t>
  </si>
  <si>
    <t>SHPRKAHU032</t>
  </si>
  <si>
    <t>SHPRKAHU064</t>
  </si>
  <si>
    <t>SHPRPE940T</t>
  </si>
  <si>
    <t>SHRESEPO50</t>
  </si>
  <si>
    <t>SHRESICA004</t>
  </si>
  <si>
    <t>SHRESICB002_old</t>
  </si>
  <si>
    <t>SHRESICEMF</t>
  </si>
  <si>
    <t>SHRESICEMF_old</t>
  </si>
  <si>
    <t>SHRESIN50A</t>
  </si>
  <si>
    <t>SHRESIN55A</t>
  </si>
  <si>
    <t>SHTEFROL06030</t>
  </si>
  <si>
    <t>SHTEFROL09030</t>
  </si>
  <si>
    <t>SHWECEI425R</t>
  </si>
  <si>
    <t>SHWETLAYMANU</t>
  </si>
  <si>
    <t>SHWETLAYMANUF1</t>
  </si>
  <si>
    <t>SLNET7030200</t>
  </si>
  <si>
    <t>SLNET7030250</t>
  </si>
  <si>
    <t>SLNET7030500</t>
  </si>
  <si>
    <t>SLNET7540250_OLD</t>
  </si>
  <si>
    <t>SLNET7540500_OLD</t>
  </si>
  <si>
    <t>SLVPS50005060</t>
  </si>
  <si>
    <t>SLVPS60010060</t>
  </si>
  <si>
    <t>SLVPS60010065</t>
  </si>
  <si>
    <t>SLVPS60010070</t>
  </si>
  <si>
    <t>TRBOND0001</t>
  </si>
  <si>
    <t>TRBOND0002</t>
  </si>
  <si>
    <t>TRBOND0003</t>
  </si>
  <si>
    <t>TRBOND0004</t>
  </si>
  <si>
    <t>TRBOND0005</t>
  </si>
  <si>
    <t>TRBOND0006</t>
  </si>
  <si>
    <t>TRBOND0007</t>
  </si>
  <si>
    <t>TRBOND0009</t>
  </si>
  <si>
    <t>TRBOND0010</t>
  </si>
  <si>
    <t>TRCARTO001</t>
  </si>
  <si>
    <t>TRCARTO002</t>
  </si>
  <si>
    <t>TRCARTO003</t>
  </si>
  <si>
    <t>TRCARTO004</t>
  </si>
  <si>
    <t>TRCARTO005</t>
  </si>
  <si>
    <t>TRCARTO006</t>
  </si>
  <si>
    <t>TRCARTO007</t>
  </si>
  <si>
    <t>TRETIK0001</t>
  </si>
  <si>
    <t>TRETIK0002</t>
  </si>
  <si>
    <t>TRETIK0003</t>
  </si>
  <si>
    <t>TRETIK0004</t>
  </si>
  <si>
    <t>TRETIK0005</t>
  </si>
  <si>
    <t>TRETIK0007</t>
  </si>
  <si>
    <t>TRPALET001</t>
  </si>
  <si>
    <t>TRPALET002</t>
  </si>
  <si>
    <t>TRPALET003</t>
  </si>
  <si>
    <t>TRPALET005</t>
  </si>
  <si>
    <t>TRPALET006</t>
  </si>
  <si>
    <t>TRPALET007</t>
  </si>
  <si>
    <t>TRPALET008</t>
  </si>
  <si>
    <t>TRPALET009</t>
  </si>
  <si>
    <t>TRPALET010</t>
  </si>
  <si>
    <t>TRPOLST002</t>
  </si>
  <si>
    <t>TRPOLST003</t>
  </si>
  <si>
    <t>TRPOLST004</t>
  </si>
  <si>
    <t>TRTAPE0001</t>
  </si>
  <si>
    <t>TRTAPE0002</t>
  </si>
  <si>
    <t>TRTAPE0003</t>
  </si>
  <si>
    <t>TRTAPE0004</t>
  </si>
  <si>
    <t>TRTAPE0005</t>
  </si>
  <si>
    <t>TRTAPE0006</t>
  </si>
  <si>
    <t>TRTAPE0007</t>
  </si>
  <si>
    <t>TRTAPE0008</t>
  </si>
  <si>
    <t>TRTAPE0009</t>
  </si>
  <si>
    <t>TPP adjustment</t>
  </si>
  <si>
    <t>Mixing Nozzle for AT-XP</t>
  </si>
  <si>
    <t>CHF</t>
  </si>
  <si>
    <t>IJV0000577</t>
  </si>
  <si>
    <t>Lot 066333</t>
  </si>
  <si>
    <t>AT-XP10 9.6 OZ W/Nozzle</t>
  </si>
  <si>
    <t>Lot 066334</t>
  </si>
  <si>
    <t>SO0005469</t>
  </si>
  <si>
    <t>2222000371</t>
  </si>
  <si>
    <t>Lot 060700</t>
  </si>
  <si>
    <t>SO0005470</t>
  </si>
  <si>
    <t>111005402</t>
  </si>
  <si>
    <t>Lot 060702</t>
  </si>
  <si>
    <t>SO0005464</t>
  </si>
  <si>
    <t>111005400</t>
  </si>
  <si>
    <t>Lot 060670</t>
  </si>
  <si>
    <t>ApP0002318</t>
  </si>
  <si>
    <t>POCN000067</t>
  </si>
  <si>
    <t>Lot 060885</t>
  </si>
  <si>
    <t>366ApP0000185</t>
  </si>
  <si>
    <t>111005453</t>
  </si>
  <si>
    <t>Lot 060985</t>
  </si>
  <si>
    <t>363ApP0000303</t>
  </si>
  <si>
    <t>111005493</t>
  </si>
  <si>
    <t>Lot 061490</t>
  </si>
  <si>
    <t>SO0005575</t>
  </si>
  <si>
    <t>111005519</t>
  </si>
  <si>
    <t>Lot 061728</t>
  </si>
  <si>
    <t>SO0005579</t>
  </si>
  <si>
    <t>111005522</t>
  </si>
  <si>
    <t>Lot 061753</t>
  </si>
  <si>
    <t>SO0005581</t>
  </si>
  <si>
    <t>111005523</t>
  </si>
  <si>
    <t>Lot 061761</t>
  </si>
  <si>
    <t>SO0005577</t>
  </si>
  <si>
    <t>111005520</t>
  </si>
  <si>
    <t>Lot 061737</t>
  </si>
  <si>
    <t>IJV0000497</t>
  </si>
  <si>
    <t>Lot 062105</t>
  </si>
  <si>
    <t>SO0005710</t>
  </si>
  <si>
    <t>111005685</t>
  </si>
  <si>
    <t>Lot 063069</t>
  </si>
  <si>
    <t>SO0005712</t>
  </si>
  <si>
    <t>111005686</t>
  </si>
  <si>
    <t>Lot 063092</t>
  </si>
  <si>
    <t>IJV0000521</t>
  </si>
  <si>
    <t>Lot 063431</t>
  </si>
  <si>
    <t>Lot 063432</t>
  </si>
  <si>
    <t>Lot 063433</t>
  </si>
  <si>
    <t>SO0005836</t>
  </si>
  <si>
    <t>111005818</t>
  </si>
  <si>
    <t>Lot 066285</t>
  </si>
  <si>
    <t>SO0005837</t>
  </si>
  <si>
    <t>111005819</t>
  </si>
  <si>
    <t>Lot 066293</t>
  </si>
  <si>
    <t>Lot 066335</t>
  </si>
  <si>
    <t>Lot 066336</t>
  </si>
  <si>
    <t>SO0005555</t>
  </si>
  <si>
    <t>111005510</t>
  </si>
  <si>
    <t>Lot 061528</t>
  </si>
  <si>
    <t>SO0005556</t>
  </si>
  <si>
    <t>111005511</t>
  </si>
  <si>
    <t>Lot 061538</t>
  </si>
  <si>
    <t>Lot 066337</t>
  </si>
  <si>
    <t>SO0005528</t>
  </si>
  <si>
    <t>111005460</t>
  </si>
  <si>
    <t>Lot 061220</t>
  </si>
  <si>
    <t>SO0005553</t>
  </si>
  <si>
    <t>111005480</t>
  </si>
  <si>
    <t>Lot 061495</t>
  </si>
  <si>
    <t>Lot 061537</t>
  </si>
  <si>
    <t>Lot 061527</t>
  </si>
  <si>
    <t>SO0005587</t>
  </si>
  <si>
    <t>111005531</t>
  </si>
  <si>
    <t>Lot 061794</t>
  </si>
  <si>
    <t>SO0005665</t>
  </si>
  <si>
    <t>111005617</t>
  </si>
  <si>
    <t>Lot 062495</t>
  </si>
  <si>
    <t>Lot 063434</t>
  </si>
  <si>
    <t>Lot 066338</t>
  </si>
  <si>
    <t>Lot 066339</t>
  </si>
  <si>
    <t>S&amp;P Carbophalt G (200/200kN)</t>
  </si>
  <si>
    <t>Lot 066340</t>
  </si>
  <si>
    <t>SO0005441</t>
  </si>
  <si>
    <t>111005414</t>
  </si>
  <si>
    <t>Lot 060471</t>
  </si>
  <si>
    <t>SO0005482</t>
  </si>
  <si>
    <t>111005427</t>
  </si>
  <si>
    <t>Lot 060880</t>
  </si>
  <si>
    <t>SO0005498</t>
  </si>
  <si>
    <t>111005537</t>
  </si>
  <si>
    <t>Lot 060950</t>
  </si>
  <si>
    <t>SO0005642</t>
  </si>
  <si>
    <t>111005615</t>
  </si>
  <si>
    <t>Lot 062338</t>
  </si>
  <si>
    <t>SO0005708</t>
  </si>
  <si>
    <t>111005705</t>
  </si>
  <si>
    <t>Lot 063053</t>
  </si>
  <si>
    <t>SO0005655</t>
  </si>
  <si>
    <t>111005718</t>
  </si>
  <si>
    <t>Lot 062895</t>
  </si>
  <si>
    <t>Lot 063422</t>
  </si>
  <si>
    <t>SO0005804</t>
  </si>
  <si>
    <t>2222000387</t>
  </si>
  <si>
    <t>Lot 065317</t>
  </si>
  <si>
    <t>SO0005620</t>
  </si>
  <si>
    <t>111005789</t>
  </si>
  <si>
    <t>Lot 062989</t>
  </si>
  <si>
    <t>ApP0002452</t>
  </si>
  <si>
    <t>PoI0002048</t>
  </si>
  <si>
    <t>Lot 062988</t>
  </si>
  <si>
    <t>SO0005805</t>
  </si>
  <si>
    <t>111005791</t>
  </si>
  <si>
    <t>Lot 065321</t>
  </si>
  <si>
    <t>SO0005833</t>
  </si>
  <si>
    <t>2222000396</t>
  </si>
  <si>
    <t>Lot 066267</t>
  </si>
  <si>
    <t>SO0005834</t>
  </si>
  <si>
    <t>111005809</t>
  </si>
  <si>
    <t>Lot 066270</t>
  </si>
  <si>
    <t>Lot 066341</t>
  </si>
  <si>
    <t>Lot 066342</t>
  </si>
  <si>
    <t>SO0005648</t>
  </si>
  <si>
    <t>111005611</t>
  </si>
  <si>
    <t>Lot 062388</t>
  </si>
  <si>
    <t>Lot 066343</t>
  </si>
  <si>
    <t>IJV0000495</t>
  </si>
  <si>
    <t>Lot 061848</t>
  </si>
  <si>
    <t>SO0005557</t>
  </si>
  <si>
    <t>111005561</t>
  </si>
  <si>
    <t>Lot 061557</t>
  </si>
  <si>
    <t>Lot 061991</t>
  </si>
  <si>
    <t>SO0005672</t>
  </si>
  <si>
    <t>2222000382</t>
  </si>
  <si>
    <t>Lot 062620</t>
  </si>
  <si>
    <t>Lot 062627</t>
  </si>
  <si>
    <t>SO0005670</t>
  </si>
  <si>
    <t>111005632</t>
  </si>
  <si>
    <t>Lot 062603</t>
  </si>
  <si>
    <t>Lot 062610</t>
  </si>
  <si>
    <t>Lot 062441</t>
  </si>
  <si>
    <t>Lot 063425</t>
  </si>
  <si>
    <t>SO0005762</t>
  </si>
  <si>
    <t>111005748</t>
  </si>
  <si>
    <t>Lot 064925</t>
  </si>
  <si>
    <t>SO0005802</t>
  </si>
  <si>
    <t>2222000386</t>
  </si>
  <si>
    <t>Lot 065309</t>
  </si>
  <si>
    <t>SO0005803</t>
  </si>
  <si>
    <t>111005790</t>
  </si>
  <si>
    <t>Lot 065313</t>
  </si>
  <si>
    <t>Lot 066344</t>
  </si>
  <si>
    <t>SO0005503</t>
  </si>
  <si>
    <t>111005444</t>
  </si>
  <si>
    <t>Lot 061008</t>
  </si>
  <si>
    <t>SO0005613</t>
  </si>
  <si>
    <t>111005568</t>
  </si>
  <si>
    <t>Lot 062001</t>
  </si>
  <si>
    <t>SO0005641</t>
  </si>
  <si>
    <t>111005633</t>
  </si>
  <si>
    <t>Lot 062521</t>
  </si>
  <si>
    <t>SO0005721</t>
  </si>
  <si>
    <t>111005715</t>
  </si>
  <si>
    <t>Lot 063157</t>
  </si>
  <si>
    <t>Lot 063435</t>
  </si>
  <si>
    <t>Lot 066345</t>
  </si>
  <si>
    <t>SO0005417</t>
  </si>
  <si>
    <t>111005386</t>
  </si>
  <si>
    <t>Lot 060284</t>
  </si>
  <si>
    <t>SO0005517</t>
  </si>
  <si>
    <t>111005472</t>
  </si>
  <si>
    <t>Lot 061116</t>
  </si>
  <si>
    <t>SO0005586</t>
  </si>
  <si>
    <t>111005530</t>
  </si>
  <si>
    <t>Lot 061792</t>
  </si>
  <si>
    <t>SO0005571</t>
  </si>
  <si>
    <t>111005551</t>
  </si>
  <si>
    <t>Lot 061712</t>
  </si>
  <si>
    <t>SO0005660</t>
  </si>
  <si>
    <t>111005616</t>
  </si>
  <si>
    <t>Lot 062462</t>
  </si>
  <si>
    <t>SO0005677</t>
  </si>
  <si>
    <t>111005643</t>
  </si>
  <si>
    <t>Lot 062660</t>
  </si>
  <si>
    <t>SO0005719</t>
  </si>
  <si>
    <t>111005693</t>
  </si>
  <si>
    <t>Lot 063148</t>
  </si>
  <si>
    <t>SO0005728</t>
  </si>
  <si>
    <t>111005717</t>
  </si>
  <si>
    <t>Lot 063236</t>
  </si>
  <si>
    <t>SO0005696</t>
  </si>
  <si>
    <t>111005728</t>
  </si>
  <si>
    <t>Lot 062826</t>
  </si>
  <si>
    <t>SO0005747</t>
  </si>
  <si>
    <t>111005751</t>
  </si>
  <si>
    <t>Lot 063370</t>
  </si>
  <si>
    <t>SO0005753</t>
  </si>
  <si>
    <t>111005745</t>
  </si>
  <si>
    <t>Lot 064822</t>
  </si>
  <si>
    <t>Lot 066346</t>
  </si>
  <si>
    <t>SO0005454</t>
  </si>
  <si>
    <t>111005401</t>
  </si>
  <si>
    <t>Lot 060591</t>
  </si>
  <si>
    <t>SO0005481</t>
  </si>
  <si>
    <t>111005426</t>
  </si>
  <si>
    <t>Lot 060879</t>
  </si>
  <si>
    <t>SO0005542</t>
  </si>
  <si>
    <t>2222000375</t>
  </si>
  <si>
    <t>Lot 061410</t>
  </si>
  <si>
    <t>SO0005543</t>
  </si>
  <si>
    <t>111005469</t>
  </si>
  <si>
    <t>Lot 061411</t>
  </si>
  <si>
    <t>SO0005668</t>
  </si>
  <si>
    <t>111005662</t>
  </si>
  <si>
    <t>Lot 062544</t>
  </si>
  <si>
    <t>Lot 063436</t>
  </si>
  <si>
    <t>SO0005735</t>
  </si>
  <si>
    <t>111005808</t>
  </si>
  <si>
    <t>Lot 063262</t>
  </si>
  <si>
    <t>Lot 066347</t>
  </si>
  <si>
    <t>22 oz Epoxy Dispensing Tool - Metal</t>
  </si>
  <si>
    <t>Lot 066348</t>
  </si>
  <si>
    <t>FX Spacer 2.0 for FX-70 Jacket</t>
  </si>
  <si>
    <t>Lot 066349</t>
  </si>
  <si>
    <t>ApP0002520</t>
  </si>
  <si>
    <t>FX523 Flex-E-Pox, 2 Gallon Set</t>
  </si>
  <si>
    <t>USD</t>
  </si>
  <si>
    <t>PoI0002064</t>
  </si>
  <si>
    <t>Lot 065266</t>
  </si>
  <si>
    <t>Lot 066350</t>
  </si>
  <si>
    <t>523 Flexible Epoxy 2 QT Kit Gray 1:1</t>
  </si>
  <si>
    <t>Lot 066351</t>
  </si>
  <si>
    <t>701 Graded Epoxy Filler 27KG</t>
  </si>
  <si>
    <t>Lot 066352</t>
  </si>
  <si>
    <t>FX JACKET, THICKNESS 3MM</t>
  </si>
  <si>
    <t>Lot 066353</t>
  </si>
  <si>
    <t>Hydro-Ester Trowel Grade 444 ml Jkt Epoxy (Dual Cart Set)</t>
  </si>
  <si>
    <t>Lot 066354</t>
  </si>
  <si>
    <t>Hydro-Ester Trowel Grade Epoxy (3 Gal Set)</t>
  </si>
  <si>
    <t>Lot 066355</t>
  </si>
  <si>
    <t>Pumping Ports</t>
  </si>
  <si>
    <t>Lot 066356</t>
  </si>
  <si>
    <t>SO0005451</t>
  </si>
  <si>
    <t>111005394</t>
  </si>
  <si>
    <t>Lot 060577</t>
  </si>
  <si>
    <t>Lot 060578</t>
  </si>
  <si>
    <t>Lot 066357</t>
  </si>
  <si>
    <t>Lot 060576</t>
  </si>
  <si>
    <t>SO0005489</t>
  </si>
  <si>
    <t>111005436</t>
  </si>
  <si>
    <t>Lot 060922</t>
  </si>
  <si>
    <t>SO0005515</t>
  </si>
  <si>
    <t>2222000373</t>
  </si>
  <si>
    <t>Lot 061094</t>
  </si>
  <si>
    <t>SO0005527</t>
  </si>
  <si>
    <t>111005459</t>
  </si>
  <si>
    <t>Lot 061218</t>
  </si>
  <si>
    <t>SO0005526</t>
  </si>
  <si>
    <t>111005458</t>
  </si>
  <si>
    <t>Lot 061213</t>
  </si>
  <si>
    <t>SO0005522</t>
  </si>
  <si>
    <t>111005457</t>
  </si>
  <si>
    <t>Lot 061189</t>
  </si>
  <si>
    <t>SO0005523</t>
  </si>
  <si>
    <t>2222000374</t>
  </si>
  <si>
    <t>Lot 061192</t>
  </si>
  <si>
    <t>SO0005514</t>
  </si>
  <si>
    <t>111005471</t>
  </si>
  <si>
    <t>Lot 061088</t>
  </si>
  <si>
    <t>SO0005496</t>
  </si>
  <si>
    <t>111005468</t>
  </si>
  <si>
    <t>Lot 060940</t>
  </si>
  <si>
    <t>SO0005583</t>
  </si>
  <si>
    <t>111005525</t>
  </si>
  <si>
    <t>Lot 061780</t>
  </si>
  <si>
    <t>SO0005573</t>
  </si>
  <si>
    <t>111005518</t>
  </si>
  <si>
    <t>Lot 061722</t>
  </si>
  <si>
    <t>SO0005559</t>
  </si>
  <si>
    <t>111005512</t>
  </si>
  <si>
    <t>Lot 061622</t>
  </si>
  <si>
    <t>SO0005565</t>
  </si>
  <si>
    <t>111005515</t>
  </si>
  <si>
    <t>Lot 061658</t>
  </si>
  <si>
    <t>SO0005567</t>
  </si>
  <si>
    <t>111005517</t>
  </si>
  <si>
    <t>Lot 061666</t>
  </si>
  <si>
    <t>SO0005538</t>
  </si>
  <si>
    <t>111005538</t>
  </si>
  <si>
    <t>Lot 061383</t>
  </si>
  <si>
    <t>SO0005669</t>
  </si>
  <si>
    <t>2222000381</t>
  </si>
  <si>
    <t>Lot 062590</t>
  </si>
  <si>
    <t>SO0005671</t>
  </si>
  <si>
    <t>111005631</t>
  </si>
  <si>
    <t>Lot 062592</t>
  </si>
  <si>
    <t>SO0005835</t>
  </si>
  <si>
    <t>111005817</t>
  </si>
  <si>
    <t>Lot 066274</t>
  </si>
  <si>
    <t>Lot 066275</t>
  </si>
  <si>
    <t>Lot 066359</t>
  </si>
  <si>
    <t>Lot 066358</t>
  </si>
  <si>
    <t>SO0005497</t>
  </si>
  <si>
    <t>111005430</t>
  </si>
  <si>
    <t>Lot 060946</t>
  </si>
  <si>
    <t>IJV0000493</t>
  </si>
  <si>
    <t>Lot 061838</t>
  </si>
  <si>
    <t>Lot 060939</t>
  </si>
  <si>
    <t>SO0005576</t>
  </si>
  <si>
    <t>111005508</t>
  </si>
  <si>
    <t>Lot 061734</t>
  </si>
  <si>
    <t>Lot 061384</t>
  </si>
  <si>
    <t>Lot 062494</t>
  </si>
  <si>
    <t>Lot 066360</t>
  </si>
  <si>
    <t>Lot 060945</t>
  </si>
  <si>
    <t>Lot 061839</t>
  </si>
  <si>
    <t>Lot 060938</t>
  </si>
  <si>
    <t>Lot 061733</t>
  </si>
  <si>
    <t>Lot 061385</t>
  </si>
  <si>
    <t>Lot 062493</t>
  </si>
  <si>
    <t>Lot 066273</t>
  </si>
  <si>
    <t>Lot 066362</t>
  </si>
  <si>
    <t>Lot 066361</t>
  </si>
  <si>
    <t>S&amp;P Glasphalt GBM (120/120 kN)</t>
  </si>
  <si>
    <t>Lot 066363</t>
  </si>
  <si>
    <t>ApP0002488</t>
  </si>
  <si>
    <t>PoI0002024</t>
  </si>
  <si>
    <t>Lot 063324</t>
  </si>
  <si>
    <t>Lot 063407</t>
  </si>
  <si>
    <t>Lot 063426</t>
  </si>
  <si>
    <t>ApP0002491</t>
  </si>
  <si>
    <t>PoI0002043</t>
  </si>
  <si>
    <t>Lot 064805</t>
  </si>
  <si>
    <t>Lot 066364</t>
  </si>
  <si>
    <t>Lot 066365</t>
  </si>
  <si>
    <t>SO0005506</t>
  </si>
  <si>
    <t>111005446</t>
  </si>
  <si>
    <t>Lot 061025</t>
  </si>
  <si>
    <t>ApP0002442</t>
  </si>
  <si>
    <t>PoI0002015</t>
  </si>
  <si>
    <t>Lot 062687</t>
  </si>
  <si>
    <t>ApP0002462</t>
  </si>
  <si>
    <t>PoI0002008</t>
  </si>
  <si>
    <t>Lot 063065</t>
  </si>
  <si>
    <t>SO0005730</t>
  </si>
  <si>
    <t>111005708</t>
  </si>
  <si>
    <t>Lot 063245</t>
  </si>
  <si>
    <t>Lot 063325</t>
  </si>
  <si>
    <t>363ApP0000330</t>
  </si>
  <si>
    <t>111005730</t>
  </si>
  <si>
    <t>Lot 063322</t>
  </si>
  <si>
    <t>Lot 063408</t>
  </si>
  <si>
    <t>Lot 066366</t>
  </si>
  <si>
    <t>Lot 061024</t>
  </si>
  <si>
    <t>SO0005831</t>
  </si>
  <si>
    <t>111005814</t>
  </si>
  <si>
    <t>Lot 067738</t>
  </si>
  <si>
    <t>Lot 066367</t>
  </si>
  <si>
    <t>Lot 066368</t>
  </si>
  <si>
    <t>SO0005458</t>
  </si>
  <si>
    <t>111005399</t>
  </si>
  <si>
    <t>Lot 060618</t>
  </si>
  <si>
    <t>ApP0002327</t>
  </si>
  <si>
    <t>PoI0001903</t>
  </si>
  <si>
    <t>Lot 061056</t>
  </si>
  <si>
    <t>363ApP0000300</t>
  </si>
  <si>
    <t>111005451</t>
  </si>
  <si>
    <t>Lot 061048</t>
  </si>
  <si>
    <t>Lot 061840</t>
  </si>
  <si>
    <t>Lot 061841</t>
  </si>
  <si>
    <t>SO0005533</t>
  </si>
  <si>
    <t>111005482</t>
  </si>
  <si>
    <t>Lot 061307</t>
  </si>
  <si>
    <t>Lot 061305</t>
  </si>
  <si>
    <t>Lot 061306</t>
  </si>
  <si>
    <t>Lot 062106</t>
  </si>
  <si>
    <t>SO0005617</t>
  </si>
  <si>
    <t>111005593</t>
  </si>
  <si>
    <t>Lot 062060</t>
  </si>
  <si>
    <t>SO0005645</t>
  </si>
  <si>
    <t>111005610</t>
  </si>
  <si>
    <t>Lot 062352</t>
  </si>
  <si>
    <t>SO0005690</t>
  </si>
  <si>
    <t>111005654</t>
  </si>
  <si>
    <t>Lot 062782</t>
  </si>
  <si>
    <t>ApP0002472</t>
  </si>
  <si>
    <t>PoI0002033</t>
  </si>
  <si>
    <t>Lot 063131</t>
  </si>
  <si>
    <t>Lot 063150</t>
  </si>
  <si>
    <t>Lot 063237</t>
  </si>
  <si>
    <t>ApP0002493</t>
  </si>
  <si>
    <t>PoI0002044</t>
  </si>
  <si>
    <t>Lot 064824</t>
  </si>
  <si>
    <t>SO0005752</t>
  </si>
  <si>
    <t>111005746</t>
  </si>
  <si>
    <t>Lot 064819</t>
  </si>
  <si>
    <t>ApP0002402</t>
  </si>
  <si>
    <t>PoI0002049</t>
  </si>
  <si>
    <t>Lot 062096</t>
  </si>
  <si>
    <t>Lot 062086</t>
  </si>
  <si>
    <t>SO0005816</t>
  </si>
  <si>
    <t>111005804</t>
  </si>
  <si>
    <t>Lot 065376</t>
  </si>
  <si>
    <t>SO0005832</t>
  </si>
  <si>
    <t>111005816</t>
  </si>
  <si>
    <t>Lot 066265</t>
  </si>
  <si>
    <t>Lot 066369</t>
  </si>
  <si>
    <t>SO0005443</t>
  </si>
  <si>
    <t>111005382</t>
  </si>
  <si>
    <t>Lot 060521</t>
  </si>
  <si>
    <t>SO0005461</t>
  </si>
  <si>
    <t>111005396</t>
  </si>
  <si>
    <t>Lot 060626</t>
  </si>
  <si>
    <t>SO0005488</t>
  </si>
  <si>
    <t>111005443</t>
  </si>
  <si>
    <t>Lot 060899</t>
  </si>
  <si>
    <t>Lot 061057</t>
  </si>
  <si>
    <t>Lot 061049</t>
  </si>
  <si>
    <t>IJV0000494</t>
  </si>
  <si>
    <t>Lot 061843</t>
  </si>
  <si>
    <t>Lot 061844</t>
  </si>
  <si>
    <t>Lot 061845</t>
  </si>
  <si>
    <t>SO0005537</t>
  </si>
  <si>
    <t>111005489</t>
  </si>
  <si>
    <t>Lot 061379</t>
  </si>
  <si>
    <t>SO0005535</t>
  </si>
  <si>
    <t>111005483</t>
  </si>
  <si>
    <t>Lot 061360</t>
  </si>
  <si>
    <t>SO0005562</t>
  </si>
  <si>
    <t>111005526</t>
  </si>
  <si>
    <t>Lot 061642</t>
  </si>
  <si>
    <t>Lot 061643</t>
  </si>
  <si>
    <t>Lot 061637</t>
  </si>
  <si>
    <t>Lot 061644</t>
  </si>
  <si>
    <t>Lot 062107</t>
  </si>
  <si>
    <t>SO0005598</t>
  </si>
  <si>
    <t>111005558</t>
  </si>
  <si>
    <t>Lot 061894</t>
  </si>
  <si>
    <t>SO0005674</t>
  </si>
  <si>
    <t>111005639</t>
  </si>
  <si>
    <t>Lot 062643</t>
  </si>
  <si>
    <t>SO0005693</t>
  </si>
  <si>
    <t>111005663</t>
  </si>
  <si>
    <t>Lot 062812</t>
  </si>
  <si>
    <t>SO0005700</t>
  </si>
  <si>
    <t>111005671</t>
  </si>
  <si>
    <t>Lot 062891</t>
  </si>
  <si>
    <t>Lot 063132</t>
  </si>
  <si>
    <t>Lot 063066</t>
  </si>
  <si>
    <t>SO0005705</t>
  </si>
  <si>
    <t>111005699</t>
  </si>
  <si>
    <t>Lot 062919</t>
  </si>
  <si>
    <t>Lot 063326</t>
  </si>
  <si>
    <t>Lot 063323</t>
  </si>
  <si>
    <t>Lot 063409</t>
  </si>
  <si>
    <t>Lot 063427</t>
  </si>
  <si>
    <t>SO0005814</t>
  </si>
  <si>
    <t>2222000392</t>
  </si>
  <si>
    <t>Lot 065359</t>
  </si>
  <si>
    <t>SO0005815</t>
  </si>
  <si>
    <t>111005796</t>
  </si>
  <si>
    <t>Lot 065368</t>
  </si>
  <si>
    <t>Lot 066370</t>
  </si>
  <si>
    <t>SO0005438</t>
  </si>
  <si>
    <t>111005381</t>
  </si>
  <si>
    <t>Lot 060455</t>
  </si>
  <si>
    <t>Lot 061058</t>
  </si>
  <si>
    <t>Lot 061050</t>
  </si>
  <si>
    <t>SO0005511</t>
  </si>
  <si>
    <t>111005462</t>
  </si>
  <si>
    <t>Lot 061061</t>
  </si>
  <si>
    <t>SO0005584</t>
  </si>
  <si>
    <t>111005550</t>
  </si>
  <si>
    <t>Lot 061782</t>
  </si>
  <si>
    <t>Lot 062108</t>
  </si>
  <si>
    <t>SO0005657</t>
  </si>
  <si>
    <t>111005614</t>
  </si>
  <si>
    <t>Lot 062439</t>
  </si>
  <si>
    <t>SO0005678</t>
  </si>
  <si>
    <t>111005640</t>
  </si>
  <si>
    <t>Lot 062663</t>
  </si>
  <si>
    <t>Lot 063067</t>
  </si>
  <si>
    <t>ApP0002449</t>
  </si>
  <si>
    <t>PoI0002009</t>
  </si>
  <si>
    <t>Lot 062883</t>
  </si>
  <si>
    <t>SO0005714</t>
  </si>
  <si>
    <t>111005695</t>
  </si>
  <si>
    <t>Lot 063113</t>
  </si>
  <si>
    <t>Lot 063410</t>
  </si>
  <si>
    <t>SO0005781</t>
  </si>
  <si>
    <t>111005788</t>
  </si>
  <si>
    <t>Lot 065212</t>
  </si>
  <si>
    <t>Lot 066371</t>
  </si>
  <si>
    <t>SO0005450</t>
  </si>
  <si>
    <t>111005384</t>
  </si>
  <si>
    <t>Lot 060533</t>
  </si>
  <si>
    <t>SO0005452</t>
  </si>
  <si>
    <t>111005393</t>
  </si>
  <si>
    <t>Lot 060582</t>
  </si>
  <si>
    <t>SO0005499</t>
  </si>
  <si>
    <t>111005441</t>
  </si>
  <si>
    <t>Lot 060951</t>
  </si>
  <si>
    <t>SO0005494</t>
  </si>
  <si>
    <t>111005440</t>
  </si>
  <si>
    <t>Lot 060934</t>
  </si>
  <si>
    <t>IJV0000492</t>
  </si>
  <si>
    <t>Lot 061837</t>
  </si>
  <si>
    <t>Lot 061842</t>
  </si>
  <si>
    <t>SO0005530</t>
  </si>
  <si>
    <t>111005473</t>
  </si>
  <si>
    <t>Lot 061239</t>
  </si>
  <si>
    <t>SO0005519</t>
  </si>
  <si>
    <t>111005477</t>
  </si>
  <si>
    <t>Lot 061146</t>
  </si>
  <si>
    <t>Lot 061147</t>
  </si>
  <si>
    <t>Lot 061148</t>
  </si>
  <si>
    <t>SO0005531</t>
  </si>
  <si>
    <t>111005481</t>
  </si>
  <si>
    <t>Lot 061291</t>
  </si>
  <si>
    <t>SO0005540</t>
  </si>
  <si>
    <t>111005487</t>
  </si>
  <si>
    <t>Lot 061404</t>
  </si>
  <si>
    <t>SO0005549</t>
  </si>
  <si>
    <t>111005506</t>
  </si>
  <si>
    <t>Lot 061479</t>
  </si>
  <si>
    <t>SO0005558</t>
  </si>
  <si>
    <t>111005505</t>
  </si>
  <si>
    <t>Lot 061613</t>
  </si>
  <si>
    <t>IJV0000496</t>
  </si>
  <si>
    <t>Lot 061852</t>
  </si>
  <si>
    <t>SO0005574</t>
  </si>
  <si>
    <t>111005524</t>
  </si>
  <si>
    <t>Lot 061727</t>
  </si>
  <si>
    <t>SO0005568</t>
  </si>
  <si>
    <t>111005549</t>
  </si>
  <si>
    <t>Lot 061679</t>
  </si>
  <si>
    <t>ApP0002379</t>
  </si>
  <si>
    <t>PoI0001971</t>
  </si>
  <si>
    <t>Lot 061747</t>
  </si>
  <si>
    <t>SO0005621</t>
  </si>
  <si>
    <t>111005596</t>
  </si>
  <si>
    <t>Lot 062101</t>
  </si>
  <si>
    <t>ApP0002412</t>
  </si>
  <si>
    <t>PoI0001963</t>
  </si>
  <si>
    <t>Lot 062387</t>
  </si>
  <si>
    <t>SO0005649</t>
  </si>
  <si>
    <t>111005607</t>
  </si>
  <si>
    <t>Lot 062392</t>
  </si>
  <si>
    <t>SO0005622</t>
  </si>
  <si>
    <t>111005609</t>
  </si>
  <si>
    <t>Lot 062103</t>
  </si>
  <si>
    <t>Lot 063133</t>
  </si>
  <si>
    <t>SO0005706</t>
  </si>
  <si>
    <t>111005701</t>
  </si>
  <si>
    <t>Lot 062986</t>
  </si>
  <si>
    <t>SO0005702</t>
  </si>
  <si>
    <t>111005709</t>
  </si>
  <si>
    <t>Lot 062898</t>
  </si>
  <si>
    <t>SO0005737</t>
  </si>
  <si>
    <t>111005726</t>
  </si>
  <si>
    <t>Lot 063298</t>
  </si>
  <si>
    <t>Lot 063428</t>
  </si>
  <si>
    <t>Lot 065007</t>
  </si>
  <si>
    <t>SO0005751</t>
  </si>
  <si>
    <t>111005756</t>
  </si>
  <si>
    <t>Lot 064814</t>
  </si>
  <si>
    <t>Lot 064818</t>
  </si>
  <si>
    <t>SO0005779</t>
  </si>
  <si>
    <t>111005767</t>
  </si>
  <si>
    <t>Lot 065204</t>
  </si>
  <si>
    <t>Lot 063235</t>
  </si>
  <si>
    <t>Lot 063234</t>
  </si>
  <si>
    <t>SO0005821</t>
  </si>
  <si>
    <t>111005805</t>
  </si>
  <si>
    <t>Lot 065438</t>
  </si>
  <si>
    <t>SO0005829</t>
  </si>
  <si>
    <t>111005807</t>
  </si>
  <si>
    <t>Lot 066539</t>
  </si>
  <si>
    <t>Lot 066541</t>
  </si>
  <si>
    <t>SO0005828</t>
  </si>
  <si>
    <t>2222000395</t>
  </si>
  <si>
    <t>Lot 066534</t>
  </si>
  <si>
    <t>Lot 066535</t>
  </si>
  <si>
    <t>SO0005841</t>
  </si>
  <si>
    <t>111005820</t>
  </si>
  <si>
    <t>Lot 066305</t>
  </si>
  <si>
    <t>Lot 066372</t>
  </si>
  <si>
    <t>Lot 060625</t>
  </si>
  <si>
    <t>SO0005490</t>
  </si>
  <si>
    <t>111005437</t>
  </si>
  <si>
    <t>Lot 060925</t>
  </si>
  <si>
    <t>Lot 061059</t>
  </si>
  <si>
    <t>Lot 061055</t>
  </si>
  <si>
    <t>SO0005504</t>
  </si>
  <si>
    <t>111005465</t>
  </si>
  <si>
    <t>Lot 061012</t>
  </si>
  <si>
    <t>SO0005591</t>
  </si>
  <si>
    <t>111005548</t>
  </si>
  <si>
    <t>Lot 061862</t>
  </si>
  <si>
    <t>SO0005590</t>
  </si>
  <si>
    <t>111005547</t>
  </si>
  <si>
    <t>Lot 061858</t>
  </si>
  <si>
    <t>Lot 062109</t>
  </si>
  <si>
    <t>SO0005639</t>
  </si>
  <si>
    <t>111005597</t>
  </si>
  <si>
    <t>Lot 062319</t>
  </si>
  <si>
    <t>SO0005623</t>
  </si>
  <si>
    <t>111005613</t>
  </si>
  <si>
    <t>Lot 062119</t>
  </si>
  <si>
    <t>SO0005663</t>
  </si>
  <si>
    <t>111005620</t>
  </si>
  <si>
    <t>Lot 062483</t>
  </si>
  <si>
    <t>SO0005695</t>
  </si>
  <si>
    <t>111005665</t>
  </si>
  <si>
    <t>Lot 062821</t>
  </si>
  <si>
    <t>Lot 062811</t>
  </si>
  <si>
    <t>SO0005703</t>
  </si>
  <si>
    <t>111005670</t>
  </si>
  <si>
    <t>Lot 062896</t>
  </si>
  <si>
    <t>Lot 063134</t>
  </si>
  <si>
    <t>Lot 062884</t>
  </si>
  <si>
    <t>SO0005709</t>
  </si>
  <si>
    <t>111005697</t>
  </si>
  <si>
    <t>Lot 063057</t>
  </si>
  <si>
    <t>SO0005743</t>
  </si>
  <si>
    <t>111005731</t>
  </si>
  <si>
    <t>Lot 063341</t>
  </si>
  <si>
    <t>Lot 063411</t>
  </si>
  <si>
    <t>Lot 065358</t>
  </si>
  <si>
    <t>Lot 065367</t>
  </si>
  <si>
    <t>Lot 066373</t>
  </si>
  <si>
    <t>SO0005548</t>
  </si>
  <si>
    <t>111005502</t>
  </si>
  <si>
    <t>Lot 061476</t>
  </si>
  <si>
    <t>SO0005594</t>
  </si>
  <si>
    <t>111005559</t>
  </si>
  <si>
    <t>Lot 061889</t>
  </si>
  <si>
    <t>SO0005681</t>
  </si>
  <si>
    <t>111005653</t>
  </si>
  <si>
    <t>Lot 062747</t>
  </si>
  <si>
    <t>SO0005687</t>
  </si>
  <si>
    <t>111005674</t>
  </si>
  <si>
    <t>Lot 062766</t>
  </si>
  <si>
    <t>SO0005772</t>
  </si>
  <si>
    <t>111005763</t>
  </si>
  <si>
    <t>Lot 065149</t>
  </si>
  <si>
    <t>Lot 066374</t>
  </si>
  <si>
    <t>SO0005463</t>
  </si>
  <si>
    <t>111005390</t>
  </si>
  <si>
    <t>Lot 060668</t>
  </si>
  <si>
    <t>SO0005466</t>
  </si>
  <si>
    <t>111005417</t>
  </si>
  <si>
    <t>Lot 060672</t>
  </si>
  <si>
    <t>SO0005491</t>
  </si>
  <si>
    <t>111005442</t>
  </si>
  <si>
    <t>Lot 060930</t>
  </si>
  <si>
    <t>ApP0002326</t>
  </si>
  <si>
    <t>PoI0001923</t>
  </si>
  <si>
    <t>Lot 061054</t>
  </si>
  <si>
    <t>IJV0000490</t>
  </si>
  <si>
    <t>Lot 061832</t>
  </si>
  <si>
    <t>Lot 061833</t>
  </si>
  <si>
    <t>Lot 061834</t>
  </si>
  <si>
    <t>Lot 061835</t>
  </si>
  <si>
    <t>SO0005507</t>
  </si>
  <si>
    <t>111005461</t>
  </si>
  <si>
    <t>Lot 061028</t>
  </si>
  <si>
    <t>SO0005541</t>
  </si>
  <si>
    <t>111005470</t>
  </si>
  <si>
    <t>Lot 061407</t>
  </si>
  <si>
    <t>SO0005572</t>
  </si>
  <si>
    <t>111005528</t>
  </si>
  <si>
    <t>Lot 061720</t>
  </si>
  <si>
    <t>IJV0000498</t>
  </si>
  <si>
    <t>Lot 062112</t>
  </si>
  <si>
    <t>Lot 061783</t>
  </si>
  <si>
    <t>Lot 061710</t>
  </si>
  <si>
    <t>SO0005595</t>
  </si>
  <si>
    <t>111005541</t>
  </si>
  <si>
    <t>Lot 061885</t>
  </si>
  <si>
    <t>SO0005601</t>
  </si>
  <si>
    <t>111005557</t>
  </si>
  <si>
    <t>Lot 061940</t>
  </si>
  <si>
    <t>SO0005592</t>
  </si>
  <si>
    <t>111005562</t>
  </si>
  <si>
    <t>Lot 061864</t>
  </si>
  <si>
    <t>Lot 061748</t>
  </si>
  <si>
    <t>Lot 062000</t>
  </si>
  <si>
    <t>SO0005634</t>
  </si>
  <si>
    <t>111005590</t>
  </si>
  <si>
    <t>Lot 062223</t>
  </si>
  <si>
    <t>ApP0002405</t>
  </si>
  <si>
    <t>PoI0002020</t>
  </si>
  <si>
    <t>Lot 062341</t>
  </si>
  <si>
    <t>SO0005675</t>
  </si>
  <si>
    <t>111005641</t>
  </si>
  <si>
    <t>Lot 062646</t>
  </si>
  <si>
    <t>SO0005683</t>
  </si>
  <si>
    <t>111005656</t>
  </si>
  <si>
    <t>Lot 062776</t>
  </si>
  <si>
    <t>SO0005685</t>
  </si>
  <si>
    <t>111005659</t>
  </si>
  <si>
    <t>Lot 062777</t>
  </si>
  <si>
    <t>SO0005697</t>
  </si>
  <si>
    <t>111005669</t>
  </si>
  <si>
    <t>Lot 062829</t>
  </si>
  <si>
    <t>Lot 062885</t>
  </si>
  <si>
    <t>Lot 063135</t>
  </si>
  <si>
    <t>SO0005704</t>
  </si>
  <si>
    <t>111005698</t>
  </si>
  <si>
    <t>Lot 062915</t>
  </si>
  <si>
    <t>ApP0002467</t>
  </si>
  <si>
    <t>PoI0002022</t>
  </si>
  <si>
    <t>Lot 063118</t>
  </si>
  <si>
    <t>SO0005716</t>
  </si>
  <si>
    <t>111005713</t>
  </si>
  <si>
    <t>Lot 063125</t>
  </si>
  <si>
    <t>SO0005726</t>
  </si>
  <si>
    <t>111005716</t>
  </si>
  <si>
    <t>Lot 063217</t>
  </si>
  <si>
    <t>Lot 063423</t>
  </si>
  <si>
    <t>Lot 063412</t>
  </si>
  <si>
    <t>SO0005739</t>
  </si>
  <si>
    <t>111005724</t>
  </si>
  <si>
    <t>Lot 063307</t>
  </si>
  <si>
    <t>SO0005767</t>
  </si>
  <si>
    <t>111005764</t>
  </si>
  <si>
    <t>Lot 065146</t>
  </si>
  <si>
    <t>SO0005775</t>
  </si>
  <si>
    <t>111005769</t>
  </si>
  <si>
    <t>Lot 065174</t>
  </si>
  <si>
    <t>Lot 062097</t>
  </si>
  <si>
    <t>Lot 062087</t>
  </si>
  <si>
    <t>Lot 066375</t>
  </si>
  <si>
    <t>SO0005487</t>
  </si>
  <si>
    <t>111005428</t>
  </si>
  <si>
    <t>Lot 060895</t>
  </si>
  <si>
    <t>SO0005492</t>
  </si>
  <si>
    <t>111005449</t>
  </si>
  <si>
    <t>Lot 060931</t>
  </si>
  <si>
    <t>SO0005510</t>
  </si>
  <si>
    <t>111005447</t>
  </si>
  <si>
    <t>Lot 061045</t>
  </si>
  <si>
    <t>SO0005512</t>
  </si>
  <si>
    <t>111005463</t>
  </si>
  <si>
    <t>Lot 061064</t>
  </si>
  <si>
    <t>Lot 061065</t>
  </si>
  <si>
    <t>Lot 061066</t>
  </si>
  <si>
    <t>SO0005534</t>
  </si>
  <si>
    <t>111005478</t>
  </si>
  <si>
    <t>Lot 061356</t>
  </si>
  <si>
    <t>SO0005529</t>
  </si>
  <si>
    <t>111005475</t>
  </si>
  <si>
    <t>Lot 061222</t>
  </si>
  <si>
    <t>SO0005521</t>
  </si>
  <si>
    <t>111005476</t>
  </si>
  <si>
    <t>Lot 061184</t>
  </si>
  <si>
    <t>Lot 061475</t>
  </si>
  <si>
    <t>Lot 061477</t>
  </si>
  <si>
    <t>Lot 061849</t>
  </si>
  <si>
    <t>Lot 061850</t>
  </si>
  <si>
    <t>Lot 061851</t>
  </si>
  <si>
    <t>Lot 061308</t>
  </si>
  <si>
    <t>Lot 061361</t>
  </si>
  <si>
    <t>SO0005593</t>
  </si>
  <si>
    <t>111005544</t>
  </si>
  <si>
    <t>Lot 061881</t>
  </si>
  <si>
    <t>SO0005596</t>
  </si>
  <si>
    <t>111005543</t>
  </si>
  <si>
    <t>Lot 061890</t>
  </si>
  <si>
    <t>Lot 061893</t>
  </si>
  <si>
    <t>Lot 061939</t>
  </si>
  <si>
    <t>SO0005618</t>
  </si>
  <si>
    <t>111005592</t>
  </si>
  <si>
    <t>Lot 062064</t>
  </si>
  <si>
    <t>ApP0002395</t>
  </si>
  <si>
    <t>PoI0001955</t>
  </si>
  <si>
    <t>Lot 062041</t>
  </si>
  <si>
    <t>SO0005626</t>
  </si>
  <si>
    <t>111005591</t>
  </si>
  <si>
    <t>Lot 062145</t>
  </si>
  <si>
    <t>Lot 062318</t>
  </si>
  <si>
    <t>Lot 062342</t>
  </si>
  <si>
    <t>364ApP0000297</t>
  </si>
  <si>
    <t>111005604</t>
  </si>
  <si>
    <t>Lot 062031</t>
  </si>
  <si>
    <t>Lot 062117</t>
  </si>
  <si>
    <t>SO0005666</t>
  </si>
  <si>
    <t>111005618</t>
  </si>
  <si>
    <t>Lot 062524</t>
  </si>
  <si>
    <t>Lot 062824</t>
  </si>
  <si>
    <t>Lot 062810</t>
  </si>
  <si>
    <t>Lot 063136</t>
  </si>
  <si>
    <t>Lot 062886</t>
  </si>
  <si>
    <t>362ApP0000375</t>
  </si>
  <si>
    <t>111005689</t>
  </si>
  <si>
    <t>Lot 062880</t>
  </si>
  <si>
    <t>SO0005746</t>
  </si>
  <si>
    <t>111005733</t>
  </si>
  <si>
    <t>Lot 063349</t>
  </si>
  <si>
    <t>SO0005745</t>
  </si>
  <si>
    <t>111005732</t>
  </si>
  <si>
    <t>Lot 063346</t>
  </si>
  <si>
    <t>Lot 063413</t>
  </si>
  <si>
    <t>Lot 063429</t>
  </si>
  <si>
    <t>SO0005774</t>
  </si>
  <si>
    <t>111005760</t>
  </si>
  <si>
    <t>Lot 065160</t>
  </si>
  <si>
    <t>SO0005778</t>
  </si>
  <si>
    <t>111005768</t>
  </si>
  <si>
    <t>Lot 065189</t>
  </si>
  <si>
    <t>SO0005776</t>
  </si>
  <si>
    <t>111005766</t>
  </si>
  <si>
    <t>Lot 065176</t>
  </si>
  <si>
    <t>SO0005777</t>
  </si>
  <si>
    <t>111005770</t>
  </si>
  <si>
    <t>Lot 065178</t>
  </si>
  <si>
    <t>SO0005780</t>
  </si>
  <si>
    <t>111005771</t>
  </si>
  <si>
    <t>Lot 065207</t>
  </si>
  <si>
    <t>SO0005782</t>
  </si>
  <si>
    <t>111005787</t>
  </si>
  <si>
    <t>Lot 065235</t>
  </si>
  <si>
    <t>Lot 065357</t>
  </si>
  <si>
    <t>Lot 065366</t>
  </si>
  <si>
    <t>SO0005823</t>
  </si>
  <si>
    <t>2222000393</t>
  </si>
  <si>
    <t>Lot 065452</t>
  </si>
  <si>
    <t>SO0005824</t>
  </si>
  <si>
    <t>111005801</t>
  </si>
  <si>
    <t>Lot 065457</t>
  </si>
  <si>
    <t>SO0005820</t>
  </si>
  <si>
    <t>111005803</t>
  </si>
  <si>
    <t>Lot 065421</t>
  </si>
  <si>
    <t>SO0005822</t>
  </si>
  <si>
    <t>111005806</t>
  </si>
  <si>
    <t>Lot 065443</t>
  </si>
  <si>
    <t>Lot 066376</t>
  </si>
  <si>
    <t>SO0005569</t>
  </si>
  <si>
    <t>S&amp;P C-Laminate SM (150/2000)
100/1.4 UTS Fiber</t>
  </si>
  <si>
    <t>111005702</t>
  </si>
  <si>
    <t>Lot 062531</t>
  </si>
  <si>
    <t>Lot 066377</t>
  </si>
  <si>
    <t>Lot 061711</t>
  </si>
  <si>
    <t>Lot 062042</t>
  </si>
  <si>
    <t>Lot 062032</t>
  </si>
  <si>
    <t>SO0005638</t>
  </si>
  <si>
    <t>111005600</t>
  </si>
  <si>
    <t>Lot 062323</t>
  </si>
  <si>
    <t>Lot 063137</t>
  </si>
  <si>
    <t>Lot 063414</t>
  </si>
  <si>
    <t>Lot 062088</t>
  </si>
  <si>
    <t>Lot 062098</t>
  </si>
  <si>
    <t>SO0005801</t>
  </si>
  <si>
    <t>111005797</t>
  </si>
  <si>
    <t>Lot 065289</t>
  </si>
  <si>
    <t>Lot 066378</t>
  </si>
  <si>
    <t>SO0005449</t>
  </si>
  <si>
    <t>111005385</t>
  </si>
  <si>
    <t>Lot 060530</t>
  </si>
  <si>
    <t>Lot 060627</t>
  </si>
  <si>
    <t>Lot 060628</t>
  </si>
  <si>
    <t>ApP0002314</t>
  </si>
  <si>
    <t>PoI0001913</t>
  </si>
  <si>
    <t>Lot 060663</t>
  </si>
  <si>
    <t>SO0005501</t>
  </si>
  <si>
    <t>111005439</t>
  </si>
  <si>
    <t>Lot 060969</t>
  </si>
  <si>
    <t>Lot 060924</t>
  </si>
  <si>
    <t>SO0005502</t>
  </si>
  <si>
    <t>111005448</t>
  </si>
  <si>
    <t>Lot 060992</t>
  </si>
  <si>
    <t>111005466</t>
  </si>
  <si>
    <t>Lot 060929</t>
  </si>
  <si>
    <t>Lot 061846</t>
  </si>
  <si>
    <t>SO0005547</t>
  </si>
  <si>
    <t>111005488</t>
  </si>
  <si>
    <t>Lot 061425</t>
  </si>
  <si>
    <t>SO0005610</t>
  </si>
  <si>
    <t>111005566</t>
  </si>
  <si>
    <t>Lot 061993</t>
  </si>
  <si>
    <t>Lot 062113</t>
  </si>
  <si>
    <t>SO0005609</t>
  </si>
  <si>
    <t>111005565</t>
  </si>
  <si>
    <t>Lot 061986</t>
  </si>
  <si>
    <t>SO0005602</t>
  </si>
  <si>
    <t>111005554</t>
  </si>
  <si>
    <t>Lot 061944</t>
  </si>
  <si>
    <t>Lot 061749</t>
  </si>
  <si>
    <t>SO0005615</t>
  </si>
  <si>
    <t>111005595</t>
  </si>
  <si>
    <t>Lot 062025</t>
  </si>
  <si>
    <t>Lot 062146</t>
  </si>
  <si>
    <t>Lot 062147</t>
  </si>
  <si>
    <t>Lot 062148</t>
  </si>
  <si>
    <t>SO0005616</t>
  </si>
  <si>
    <t>111005594</t>
  </si>
  <si>
    <t>Lot 062048</t>
  </si>
  <si>
    <t>Lot 062043</t>
  </si>
  <si>
    <t>Lot 062033</t>
  </si>
  <si>
    <t>Lot 062343</t>
  </si>
  <si>
    <t>Lot 062118</t>
  </si>
  <si>
    <t>SO0005654</t>
  </si>
  <si>
    <t>111005627</t>
  </si>
  <si>
    <t>Lot 062415</t>
  </si>
  <si>
    <t>ApP0002437</t>
  </si>
  <si>
    <t>PoI0002014</t>
  </si>
  <si>
    <t>Lot 062587</t>
  </si>
  <si>
    <t>Lot 062588</t>
  </si>
  <si>
    <t>SO0005686</t>
  </si>
  <si>
    <t>111005657</t>
  </si>
  <si>
    <t>Lot 062763</t>
  </si>
  <si>
    <t>SO0005689</t>
  </si>
  <si>
    <t>111005660</t>
  </si>
  <si>
    <t>Lot 062778</t>
  </si>
  <si>
    <t>Lot 062534</t>
  </si>
  <si>
    <t>Lot 062809</t>
  </si>
  <si>
    <t>Lot 062822</t>
  </si>
  <si>
    <t>369ApP0000286</t>
  </si>
  <si>
    <t>111005667</t>
  </si>
  <si>
    <t>Lot 062584</t>
  </si>
  <si>
    <t>Lot 062585</t>
  </si>
  <si>
    <t>SO0005701</t>
  </si>
  <si>
    <t>111005677</t>
  </si>
  <si>
    <t>Lot 062893</t>
  </si>
  <si>
    <t>Lot 063138</t>
  </si>
  <si>
    <t>SO0005723</t>
  </si>
  <si>
    <t>2222000384</t>
  </si>
  <si>
    <t>Lot 063174</t>
  </si>
  <si>
    <t>SO0005722</t>
  </si>
  <si>
    <t>111005694</t>
  </si>
  <si>
    <t>Lot 063171</t>
  </si>
  <si>
    <t>SO0005718</t>
  </si>
  <si>
    <t>111005696</t>
  </si>
  <si>
    <t>Lot 063141</t>
  </si>
  <si>
    <t>SO0005720</t>
  </si>
  <si>
    <t>111005704</t>
  </si>
  <si>
    <t>Lot 063152</t>
  </si>
  <si>
    <t>Lot 063415</t>
  </si>
  <si>
    <t>SO0005755</t>
  </si>
  <si>
    <t>111005755</t>
  </si>
  <si>
    <t>Lot 064831</t>
  </si>
  <si>
    <t>Lot 065145</t>
  </si>
  <si>
    <t>SO0005768</t>
  </si>
  <si>
    <t>111005761</t>
  </si>
  <si>
    <t>Lot 065073</t>
  </si>
  <si>
    <t>Lot 065188</t>
  </si>
  <si>
    <t>Lot 065356</t>
  </si>
  <si>
    <t>Lot 065365</t>
  </si>
  <si>
    <t>Lot 065451</t>
  </si>
  <si>
    <t>Lot 065456</t>
  </si>
  <si>
    <t>Lot 066379</t>
  </si>
  <si>
    <t>Lot 061071</t>
  </si>
  <si>
    <t>SO0005619</t>
  </si>
  <si>
    <t>111005569</t>
  </si>
  <si>
    <t>Lot 062068</t>
  </si>
  <si>
    <t>Lot 062069</t>
  </si>
  <si>
    <t>Lot 062065</t>
  </si>
  <si>
    <t>Lot 062684</t>
  </si>
  <si>
    <t>SO0005699</t>
  </si>
  <si>
    <t>111005672</t>
  </si>
  <si>
    <t>Lot 062857</t>
  </si>
  <si>
    <t>SO0005707</t>
  </si>
  <si>
    <t>111005700</t>
  </si>
  <si>
    <t>Lot 063018</t>
  </si>
  <si>
    <t>Lot 063416</t>
  </si>
  <si>
    <t>SO0005748</t>
  </si>
  <si>
    <t>111005734</t>
  </si>
  <si>
    <t>Lot 063405</t>
  </si>
  <si>
    <t>ApP0002474</t>
  </si>
  <si>
    <t>PoI0002051</t>
  </si>
  <si>
    <t>Lot 063143</t>
  </si>
  <si>
    <t>Lot 066380</t>
  </si>
  <si>
    <t>Lot 060281</t>
  </si>
  <si>
    <t>Lot 061053</t>
  </si>
  <si>
    <t>SO0005516</t>
  </si>
  <si>
    <t>111005467</t>
  </si>
  <si>
    <t>Lot 061238</t>
  </si>
  <si>
    <t>Lot 061108</t>
  </si>
  <si>
    <t>Lot 061013</t>
  </si>
  <si>
    <t>SO0005552</t>
  </si>
  <si>
    <t>111005501</t>
  </si>
  <si>
    <t>Lot 061493</t>
  </si>
  <si>
    <t>SO0005588</t>
  </si>
  <si>
    <t>111005542</t>
  </si>
  <si>
    <t>Lot 061854</t>
  </si>
  <si>
    <t>Lot 062114</t>
  </si>
  <si>
    <t>Lot 061750</t>
  </si>
  <si>
    <t>ApP0002336</t>
  </si>
  <si>
    <t>PoI0001979</t>
  </si>
  <si>
    <t>Lot 061287</t>
  </si>
  <si>
    <t>SO0005532</t>
  </si>
  <si>
    <t>111005619</t>
  </si>
  <si>
    <t>Lot 061296</t>
  </si>
  <si>
    <t>SO0005646</t>
  </si>
  <si>
    <t>111005624</t>
  </si>
  <si>
    <t>Lot 062367</t>
  </si>
  <si>
    <t>SO0005640</t>
  </si>
  <si>
    <t>111005623</t>
  </si>
  <si>
    <t>Lot 062324</t>
  </si>
  <si>
    <t>111005649</t>
  </si>
  <si>
    <t>Lot 062533</t>
  </si>
  <si>
    <t>PoI0002021</t>
  </si>
  <si>
    <t>Lot 062344</t>
  </si>
  <si>
    <t>Lot 062685</t>
  </si>
  <si>
    <t>Lot 062823</t>
  </si>
  <si>
    <t>SO0005694</t>
  </si>
  <si>
    <t>111005678</t>
  </si>
  <si>
    <t>Lot 062820</t>
  </si>
  <si>
    <t>ApP0002445</t>
  </si>
  <si>
    <t>PoI0001994</t>
  </si>
  <si>
    <t>Lot 062781</t>
  </si>
  <si>
    <t>Lot 062828</t>
  </si>
  <si>
    <t>111005668</t>
  </si>
  <si>
    <t>Lot 061100</t>
  </si>
  <si>
    <t>Lot 061101</t>
  </si>
  <si>
    <t>Lot 062918</t>
  </si>
  <si>
    <t>Lot 063043</t>
  </si>
  <si>
    <t>SO0005733</t>
  </si>
  <si>
    <t>111005727</t>
  </si>
  <si>
    <t>Lot 063260</t>
  </si>
  <si>
    <t>Lot 063424</t>
  </si>
  <si>
    <t>Lot 063417</t>
  </si>
  <si>
    <t>Lot 064821</t>
  </si>
  <si>
    <t>SO0005750</t>
  </si>
  <si>
    <t>111005765</t>
  </si>
  <si>
    <t>Lot 064808</t>
  </si>
  <si>
    <t>SO0005453</t>
  </si>
  <si>
    <t>111005391</t>
  </si>
  <si>
    <t>Lot 060587</t>
  </si>
  <si>
    <t>SO0005505</t>
  </si>
  <si>
    <t>111005445</t>
  </si>
  <si>
    <t>Lot 061020</t>
  </si>
  <si>
    <t>Lot 061847</t>
  </si>
  <si>
    <t>SO0005544</t>
  </si>
  <si>
    <t>111005484</t>
  </si>
  <si>
    <t>Lot 061412</t>
  </si>
  <si>
    <t>Lot 061413</t>
  </si>
  <si>
    <t>SO0005539</t>
  </si>
  <si>
    <t>111005486</t>
  </si>
  <si>
    <t>Lot 061389</t>
  </si>
  <si>
    <t>Lot 062044</t>
  </si>
  <si>
    <t>Lot 062034</t>
  </si>
  <si>
    <t>Lot 066381</t>
  </si>
  <si>
    <t>SO0005447</t>
  </si>
  <si>
    <t>111005383</t>
  </si>
  <si>
    <t>Lot 060525</t>
  </si>
  <si>
    <t>SO0005605</t>
  </si>
  <si>
    <t>111005553</t>
  </si>
  <si>
    <t>Lot 061961</t>
  </si>
  <si>
    <t>Lot 062807</t>
  </si>
  <si>
    <t>SO0005749</t>
  </si>
  <si>
    <t>111005749</t>
  </si>
  <si>
    <t>Lot 063390</t>
  </si>
  <si>
    <t>Lot 065355</t>
  </si>
  <si>
    <t>SO0005810</t>
  </si>
  <si>
    <t>2222000390</t>
  </si>
  <si>
    <t>Lot 065344</t>
  </si>
  <si>
    <t>SO0005811</t>
  </si>
  <si>
    <t>111005794</t>
  </si>
  <si>
    <t>Lot 065348</t>
  </si>
  <si>
    <t>Lot 065364</t>
  </si>
  <si>
    <t>Lot 066382</t>
  </si>
  <si>
    <t>Lot 061018</t>
  </si>
  <si>
    <t>Lot 061960</t>
  </si>
  <si>
    <t>SO0005653</t>
  </si>
  <si>
    <t>111005626</t>
  </si>
  <si>
    <t>Lot 062412</t>
  </si>
  <si>
    <t>SO0005682</t>
  </si>
  <si>
    <t>111005655</t>
  </si>
  <si>
    <t>Lot 062750</t>
  </si>
  <si>
    <t>Lot 062916</t>
  </si>
  <si>
    <t>SO0005731</t>
  </si>
  <si>
    <t>111005721</t>
  </si>
  <si>
    <t>Lot 063253</t>
  </si>
  <si>
    <t>Lot 063437</t>
  </si>
  <si>
    <t>Lot 063444</t>
  </si>
  <si>
    <t>Lot 065343</t>
  </si>
  <si>
    <t>Lot 065347</t>
  </si>
  <si>
    <t>Lot 063261</t>
  </si>
  <si>
    <t>Lot 066383</t>
  </si>
  <si>
    <t>Lot 060282</t>
  </si>
  <si>
    <t>Lot 060588</t>
  </si>
  <si>
    <t>Lot 066384</t>
  </si>
  <si>
    <t>Lot 060589</t>
  </si>
  <si>
    <t>Lot 061019</t>
  </si>
  <si>
    <t>SO0005518</t>
  </si>
  <si>
    <t>111005479</t>
  </si>
  <si>
    <t>Lot 061124</t>
  </si>
  <si>
    <t>SO0005585</t>
  </si>
  <si>
    <t>111005552</t>
  </si>
  <si>
    <t>Lot 061789</t>
  </si>
  <si>
    <t>Lot 061548</t>
  </si>
  <si>
    <t>Lot 062045</t>
  </si>
  <si>
    <t>Lot 062035</t>
  </si>
  <si>
    <t>SO0005647</t>
  </si>
  <si>
    <t>111005612</t>
  </si>
  <si>
    <t>Lot 062384</t>
  </si>
  <si>
    <t>Lot 062611</t>
  </si>
  <si>
    <t>ApP0002427</t>
  </si>
  <si>
    <t>PoI0001973</t>
  </si>
  <si>
    <t>Lot 062499</t>
  </si>
  <si>
    <t>Lot 062594</t>
  </si>
  <si>
    <t>Lot 062522</t>
  </si>
  <si>
    <t>SO0005664</t>
  </si>
  <si>
    <t>111005644</t>
  </si>
  <si>
    <t>Lot 062486</t>
  </si>
  <si>
    <t>SO0005692</t>
  </si>
  <si>
    <t>111005661</t>
  </si>
  <si>
    <t>Lot 062802</t>
  </si>
  <si>
    <t>SO0005725</t>
  </si>
  <si>
    <t>111005707</t>
  </si>
  <si>
    <t>Lot 063188</t>
  </si>
  <si>
    <t>Lot 063418</t>
  </si>
  <si>
    <t>SO0005789</t>
  </si>
  <si>
    <t>111005785</t>
  </si>
  <si>
    <t>Lot 065261</t>
  </si>
  <si>
    <t>Lot 066385</t>
  </si>
  <si>
    <t>Lot 060590</t>
  </si>
  <si>
    <t>Lot 061017</t>
  </si>
  <si>
    <t>IJV0000491</t>
  </si>
  <si>
    <t>Lot 061836</t>
  </si>
  <si>
    <t>Lot 061115</t>
  </si>
  <si>
    <t>SO0005525</t>
  </si>
  <si>
    <t>111005474</t>
  </si>
  <si>
    <t>Lot 061217</t>
  </si>
  <si>
    <t>SO0005520</t>
  </si>
  <si>
    <t>111005490</t>
  </si>
  <si>
    <t>Lot 061150</t>
  </si>
  <si>
    <t>SO0005550</t>
  </si>
  <si>
    <t>111005545</t>
  </si>
  <si>
    <t>Lot 061485</t>
  </si>
  <si>
    <t>Lot 061751</t>
  </si>
  <si>
    <t>Lot 062046</t>
  </si>
  <si>
    <t>Lot 062036</t>
  </si>
  <si>
    <t>SO0005656</t>
  </si>
  <si>
    <t>111005628</t>
  </si>
  <si>
    <t>Lot 062435</t>
  </si>
  <si>
    <t>SO0005659</t>
  </si>
  <si>
    <t>111005625</t>
  </si>
  <si>
    <t>Lot 062459</t>
  </si>
  <si>
    <t>Lot 062686</t>
  </si>
  <si>
    <t>Lot 062751</t>
  </si>
  <si>
    <t>Lot 062535</t>
  </si>
  <si>
    <t>SO0005698</t>
  </si>
  <si>
    <t>111005673</t>
  </si>
  <si>
    <t>Lot 062855</t>
  </si>
  <si>
    <t>363ApP0000315</t>
  </si>
  <si>
    <t>111005666</t>
  </si>
  <si>
    <t>Lot 062681</t>
  </si>
  <si>
    <t>Lot 062887</t>
  </si>
  <si>
    <t>Lot 062881</t>
  </si>
  <si>
    <t>Lot 062917</t>
  </si>
  <si>
    <t>Lot 063189</t>
  </si>
  <si>
    <t>Lot 063430</t>
  </si>
  <si>
    <t>Lot 063419</t>
  </si>
  <si>
    <t>ApP0002455</t>
  </si>
  <si>
    <t>PoI0002058</t>
  </si>
  <si>
    <t>Lot 062993</t>
  </si>
  <si>
    <t>Lot 062994</t>
  </si>
  <si>
    <t>SO0005769</t>
  </si>
  <si>
    <t>111005754</t>
  </si>
  <si>
    <t>Lot 065089</t>
  </si>
  <si>
    <t>SO0005773</t>
  </si>
  <si>
    <t>111005762</t>
  </si>
  <si>
    <t>Lot 065153</t>
  </si>
  <si>
    <t>Lot 066386</t>
  </si>
  <si>
    <t>S&amp;P Resin 220 (Set of 5 kg)</t>
  </si>
  <si>
    <t>IJV0000489</t>
  </si>
  <si>
    <t>Lot 061829</t>
  </si>
  <si>
    <t>Lot 060456</t>
  </si>
  <si>
    <t>SO0005448</t>
  </si>
  <si>
    <t>111005387</t>
  </si>
  <si>
    <t>Lot 060528</t>
  </si>
  <si>
    <t>SO0005465</t>
  </si>
  <si>
    <t>111005395</t>
  </si>
  <si>
    <t>Lot 060671</t>
  </si>
  <si>
    <t>Lot 060619</t>
  </si>
  <si>
    <t>Lot 060629</t>
  </si>
  <si>
    <t>SO0005471</t>
  </si>
  <si>
    <t>111005416</t>
  </si>
  <si>
    <t>Lot 060704</t>
  </si>
  <si>
    <t>ApP0002305</t>
  </si>
  <si>
    <t>PoI0001900</t>
  </si>
  <si>
    <t>Lot 060427</t>
  </si>
  <si>
    <t>SO0005500</t>
  </si>
  <si>
    <t>111005438</t>
  </si>
  <si>
    <t>Lot 060966</t>
  </si>
  <si>
    <t>Lot 060967</t>
  </si>
  <si>
    <t>SO0005493</t>
  </si>
  <si>
    <t>111005435</t>
  </si>
  <si>
    <t>Lot 060932</t>
  </si>
  <si>
    <t>Lot 060970</t>
  </si>
  <si>
    <t>Lot 060993</t>
  </si>
  <si>
    <t>Lot 061062</t>
  </si>
  <si>
    <t>Lot 061068</t>
  </si>
  <si>
    <t>Lot 061240</t>
  </si>
  <si>
    <t>Lot 061185</t>
  </si>
  <si>
    <t>Lot 061199</t>
  </si>
  <si>
    <t>Lot 061357</t>
  </si>
  <si>
    <t>Lot 061309</t>
  </si>
  <si>
    <t>Lot 061405</t>
  </si>
  <si>
    <t>Lot 061390</t>
  </si>
  <si>
    <t>Lot 061426</t>
  </si>
  <si>
    <t>ApP0002347</t>
  </si>
  <si>
    <t>PoI0001946</t>
  </si>
  <si>
    <t>Lot 061472</t>
  </si>
  <si>
    <t>Lot 061151</t>
  </si>
  <si>
    <t>Lot 061478</t>
  </si>
  <si>
    <t>Lot 061380</t>
  </si>
  <si>
    <t>Lot 061785</t>
  </si>
  <si>
    <t>Lot 061861</t>
  </si>
  <si>
    <t>Lot 061855</t>
  </si>
  <si>
    <t>Lot 061884</t>
  </si>
  <si>
    <t>Lot 061891</t>
  </si>
  <si>
    <t>Lot 061895</t>
  </si>
  <si>
    <t>SO0005607</t>
  </si>
  <si>
    <t>111005556</t>
  </si>
  <si>
    <t>Lot 061968</t>
  </si>
  <si>
    <t>Lot 061555</t>
  </si>
  <si>
    <t>ApP0002393</t>
  </si>
  <si>
    <t>PoI0001961</t>
  </si>
  <si>
    <t>Lot 062038</t>
  </si>
  <si>
    <t>Lot 062150</t>
  </si>
  <si>
    <t>Lot 062224</t>
  </si>
  <si>
    <t>Lot 062102</t>
  </si>
  <si>
    <t>Lot 062061</t>
  </si>
  <si>
    <t>Lot 062066</t>
  </si>
  <si>
    <t>Lot 062120</t>
  </si>
  <si>
    <t>Lot 062440</t>
  </si>
  <si>
    <t>Lot 062353</t>
  </si>
  <si>
    <t>Lot 062413</t>
  </si>
  <si>
    <t>SO0005658</t>
  </si>
  <si>
    <t>111005621</t>
  </si>
  <si>
    <t>Lot 062458</t>
  </si>
  <si>
    <t>Lot 062460</t>
  </si>
  <si>
    <t>Lot 062484</t>
  </si>
  <si>
    <t>Lot 062618</t>
  </si>
  <si>
    <t>Lot 062601</t>
  </si>
  <si>
    <t>ApP0002399</t>
  </si>
  <si>
    <t>PoI0001983</t>
  </si>
  <si>
    <t>Lot 062082</t>
  </si>
  <si>
    <t>Lot 062664</t>
  </si>
  <si>
    <t>Lot 062756</t>
  </si>
  <si>
    <t>Lot 062803</t>
  </si>
  <si>
    <t>Lot 062825</t>
  </si>
  <si>
    <t>Lot 062537</t>
  </si>
  <si>
    <t>Lot 062779</t>
  </si>
  <si>
    <t>Lot 062894</t>
  </si>
  <si>
    <t>ApP0002453</t>
  </si>
  <si>
    <t>PoI0002016</t>
  </si>
  <si>
    <t>Lot 062990</t>
  </si>
  <si>
    <t>Lot 063044</t>
  </si>
  <si>
    <t>Lot 063154</t>
  </si>
  <si>
    <t>Lot 062442</t>
  </si>
  <si>
    <t>Lot 063420</t>
  </si>
  <si>
    <t>Lot 063438</t>
  </si>
  <si>
    <t>Lot 063342</t>
  </si>
  <si>
    <t>Lot 063299</t>
  </si>
  <si>
    <t>Lot 063391</t>
  </si>
  <si>
    <t>SO0005715</t>
  </si>
  <si>
    <t>111005750</t>
  </si>
  <si>
    <t>Lot 063116</t>
  </si>
  <si>
    <t>Lot 065090</t>
  </si>
  <si>
    <t>Lot 065147</t>
  </si>
  <si>
    <t>Lot 065150</t>
  </si>
  <si>
    <t>Lot 065154</t>
  </si>
  <si>
    <t>Lot 065161</t>
  </si>
  <si>
    <t>Lot 065071</t>
  </si>
  <si>
    <t>Lot 065177</t>
  </si>
  <si>
    <t>Lot 065179</t>
  </si>
  <si>
    <t>Lot 064810</t>
  </si>
  <si>
    <t>Lot 065205</t>
  </si>
  <si>
    <t>Lot 065236</t>
  </si>
  <si>
    <t>Lot 065263</t>
  </si>
  <si>
    <t>Lot 065422</t>
  </si>
  <si>
    <t>Lot 065440</t>
  </si>
  <si>
    <t>Lot 065444</t>
  </si>
  <si>
    <t>Lot 063263</t>
  </si>
  <si>
    <t>Lot 067737</t>
  </si>
  <si>
    <t>Lot 066306</t>
  </si>
  <si>
    <t>Lot 066387</t>
  </si>
  <si>
    <t>S&amp;P Resin 220 (Set of 15 kg)</t>
  </si>
  <si>
    <t>Lot 060531</t>
  </si>
  <si>
    <t>Lot 060276</t>
  </si>
  <si>
    <t>Lot 061830</t>
  </si>
  <si>
    <t>SO0005418</t>
  </si>
  <si>
    <t>111005392</t>
  </si>
  <si>
    <t>Lot 060287</t>
  </si>
  <si>
    <t>SO0005462</t>
  </si>
  <si>
    <t>111005398</t>
  </si>
  <si>
    <t>Lot 060643</t>
  </si>
  <si>
    <t>Lot 060583</t>
  </si>
  <si>
    <t>SO0005357</t>
  </si>
  <si>
    <t>111005415</t>
  </si>
  <si>
    <t>Lot 059801</t>
  </si>
  <si>
    <t>Lot 060705</t>
  </si>
  <si>
    <t>SO0005483</t>
  </si>
  <si>
    <t>111005429</t>
  </si>
  <si>
    <t>Lot 060886</t>
  </si>
  <si>
    <t>Lot 060428</t>
  </si>
  <si>
    <t>Lot 060896</t>
  </si>
  <si>
    <t>Lot 060898</t>
  </si>
  <si>
    <t>Lot 060926</t>
  </si>
  <si>
    <t>ApP0002325</t>
  </si>
  <si>
    <t>PoI0001910</t>
  </si>
  <si>
    <t>Lot 061052</t>
  </si>
  <si>
    <t>Lot 061102</t>
  </si>
  <si>
    <t>Lot 061114</t>
  </si>
  <si>
    <t>Lot 061029</t>
  </si>
  <si>
    <t>Lot 061118</t>
  </si>
  <si>
    <t>Lot 061152</t>
  </si>
  <si>
    <t>Lot 061223</t>
  </si>
  <si>
    <t>Lot 061292</t>
  </si>
  <si>
    <t>Lot 061473</t>
  </si>
  <si>
    <t>SO0005551</t>
  </si>
  <si>
    <t>111005499</t>
  </si>
  <si>
    <t>Lot 061489</t>
  </si>
  <si>
    <t>Lot 061494</t>
  </si>
  <si>
    <t>SO0005554</t>
  </si>
  <si>
    <t>111005500</t>
  </si>
  <si>
    <t>Lot 061512</t>
  </si>
  <si>
    <t>Lot 061480</t>
  </si>
  <si>
    <t>Lot 061484</t>
  </si>
  <si>
    <t>Lot 061790</t>
  </si>
  <si>
    <t>Lot 061859</t>
  </si>
  <si>
    <t>Lot 061713</t>
  </si>
  <si>
    <t>Lot 061784</t>
  </si>
  <si>
    <t>Lot 061554</t>
  </si>
  <si>
    <t>Lot 061941</t>
  </si>
  <si>
    <t>Lot 061866</t>
  </si>
  <si>
    <t>SO0005606</t>
  </si>
  <si>
    <t>111005555</t>
  </si>
  <si>
    <t>Lot 061966</t>
  </si>
  <si>
    <t>Lot 061987</t>
  </si>
  <si>
    <t>Lot 061994</t>
  </si>
  <si>
    <t>Lot 062039</t>
  </si>
  <si>
    <t>Lot 062049</t>
  </si>
  <si>
    <t>Lot 062149</t>
  </si>
  <si>
    <t>Lot 062321</t>
  </si>
  <si>
    <t>Lot 062121</t>
  </si>
  <si>
    <t>Lot 061297</t>
  </si>
  <si>
    <t>Lot 061299</t>
  </si>
  <si>
    <t>Lot 062617</t>
  </si>
  <si>
    <t>SO0005661</t>
  </si>
  <si>
    <t>111005622</t>
  </si>
  <si>
    <t>Lot 062469</t>
  </si>
  <si>
    <t>Lot 062416</t>
  </si>
  <si>
    <t>Lot 062436</t>
  </si>
  <si>
    <t>Lot 062600</t>
  </si>
  <si>
    <t>Lot 062083</t>
  </si>
  <si>
    <t>Lot 062487</t>
  </si>
  <si>
    <t>Lot 062644</t>
  </si>
  <si>
    <t>SO0005673</t>
  </si>
  <si>
    <t>111005642</t>
  </si>
  <si>
    <t>Lot 062628</t>
  </si>
  <si>
    <t>SO0005680</t>
  </si>
  <si>
    <t>111005652</t>
  </si>
  <si>
    <t>Lot 062745</t>
  </si>
  <si>
    <t>Lot 062748</t>
  </si>
  <si>
    <t>Lot 062764</t>
  </si>
  <si>
    <t>Lot 062761</t>
  </si>
  <si>
    <t>Lot 062536</t>
  </si>
  <si>
    <t>Lot 062767</t>
  </si>
  <si>
    <t>Lot 062830</t>
  </si>
  <si>
    <t>Lot 062991</t>
  </si>
  <si>
    <t>Lot 063175</t>
  </si>
  <si>
    <t>Lot 063172</t>
  </si>
  <si>
    <t>Lot 062922</t>
  </si>
  <si>
    <t>Lot 062528</t>
  </si>
  <si>
    <t>Lot 062899</t>
  </si>
  <si>
    <t>Lot 063218</t>
  </si>
  <si>
    <t>SO0005732</t>
  </si>
  <si>
    <t>111005722</t>
  </si>
  <si>
    <t>Lot 063256</t>
  </si>
  <si>
    <t>SO0005736</t>
  </si>
  <si>
    <t>111005725</t>
  </si>
  <si>
    <t>Lot 063296</t>
  </si>
  <si>
    <t>Lot 063350</t>
  </si>
  <si>
    <t>Lot 063421</t>
  </si>
  <si>
    <t>Lot 064815</t>
  </si>
  <si>
    <t>Lot 064832</t>
  </si>
  <si>
    <t>Lot 065190</t>
  </si>
  <si>
    <t>Lot 064809</t>
  </si>
  <si>
    <t>ApP0002519</t>
  </si>
  <si>
    <t>PoI0002053</t>
  </si>
  <si>
    <t>Lot 065211</t>
  </si>
  <si>
    <t>Lot 065262</t>
  </si>
  <si>
    <t>Lot 065290</t>
  </si>
  <si>
    <t>Lot 065453</t>
  </si>
  <si>
    <t>Lot 065458</t>
  </si>
  <si>
    <t>Lot 066536</t>
  </si>
  <si>
    <t>Lot 066542</t>
  </si>
  <si>
    <t>Lot 065439</t>
  </si>
  <si>
    <t>SO0005825</t>
  </si>
  <si>
    <t>111005813</t>
  </si>
  <si>
    <t>Lot 065475</t>
  </si>
  <si>
    <t>Lot 066389</t>
  </si>
  <si>
    <t>Lot 066388</t>
  </si>
  <si>
    <t>Production line</t>
  </si>
  <si>
    <t>00001228_067</t>
  </si>
  <si>
    <t>S&amp;P Resin 230 Comp. A + B</t>
  </si>
  <si>
    <t>15183_064</t>
  </si>
  <si>
    <t>Lot 060605</t>
  </si>
  <si>
    <t>00001254_067</t>
  </si>
  <si>
    <t>15205_064</t>
  </si>
  <si>
    <t>Lot 061458</t>
  </si>
  <si>
    <t>00001266_067</t>
  </si>
  <si>
    <t>15216_064</t>
  </si>
  <si>
    <t>Lot 061821</t>
  </si>
  <si>
    <t>00001273_067</t>
  </si>
  <si>
    <t>15228_064</t>
  </si>
  <si>
    <t>Lot 062053</t>
  </si>
  <si>
    <t>Lot 062084</t>
  </si>
  <si>
    <t>00001290_067</t>
  </si>
  <si>
    <t>15243_064</t>
  </si>
  <si>
    <t>Lot 062848</t>
  </si>
  <si>
    <t>00001297_067</t>
  </si>
  <si>
    <t>15249_064</t>
  </si>
  <si>
    <t>Lot 063181</t>
  </si>
  <si>
    <t>00001302_067</t>
  </si>
  <si>
    <t>15253_064</t>
  </si>
  <si>
    <t>Lot 063281</t>
  </si>
  <si>
    <t>00001324_067</t>
  </si>
  <si>
    <t>15280_064</t>
  </si>
  <si>
    <t>Lot 065412</t>
  </si>
  <si>
    <t>00001328_067</t>
  </si>
  <si>
    <t>15282_064</t>
  </si>
  <si>
    <t>Lot 065542</t>
  </si>
  <si>
    <t>Lot 066390</t>
  </si>
  <si>
    <t>ApP0002272</t>
  </si>
  <si>
    <t>PoI0001896</t>
  </si>
  <si>
    <t>Lot 059788</t>
  </si>
  <si>
    <t>SO0005495</t>
  </si>
  <si>
    <t>111005455</t>
  </si>
  <si>
    <t>Lot 060936</t>
  </si>
  <si>
    <t>ApP0002321</t>
  </si>
  <si>
    <t>PoI0001916</t>
  </si>
  <si>
    <t>Lot 060953</t>
  </si>
  <si>
    <t>Lot 062115</t>
  </si>
  <si>
    <t>Lot 059789</t>
  </si>
  <si>
    <t>Lot 060644</t>
  </si>
  <si>
    <t>Lot 060937</t>
  </si>
  <si>
    <t>Lot 060954</t>
  </si>
  <si>
    <t>Lot 061119</t>
  </si>
  <si>
    <t>ApP0002388</t>
  </si>
  <si>
    <t>POCN000068</t>
  </si>
  <si>
    <t>Lot 061947</t>
  </si>
  <si>
    <t>Lot 061853</t>
  </si>
  <si>
    <t>Lot 061714</t>
  </si>
  <si>
    <t>Lot 061558</t>
  </si>
  <si>
    <t>Lot 061312</t>
  </si>
  <si>
    <t>Lot 062621</t>
  </si>
  <si>
    <t>Lot 062604</t>
  </si>
  <si>
    <t>ApP0002401</t>
  </si>
  <si>
    <t>PoI0002012</t>
  </si>
  <si>
    <t>Lot 062095</t>
  </si>
  <si>
    <t>SO0005688</t>
  </si>
  <si>
    <t>111005658</t>
  </si>
  <si>
    <t>Lot 062772</t>
  </si>
  <si>
    <t>Lot 062543</t>
  </si>
  <si>
    <t>Lot 063050</t>
  </si>
  <si>
    <t>Lot 063191</t>
  </si>
  <si>
    <t>Lot 063158</t>
  </si>
  <si>
    <t>Lot 062443</t>
  </si>
  <si>
    <t>Lot 063439</t>
  </si>
  <si>
    <t>Lot 063297</t>
  </si>
  <si>
    <t>Lot 063371</t>
  </si>
  <si>
    <t>Lot 065292</t>
  </si>
  <si>
    <t>Lot 063265</t>
  </si>
  <si>
    <t>Lot 066391</t>
  </si>
  <si>
    <t>Lot 060581</t>
  </si>
  <si>
    <t>Lot 066392</t>
  </si>
  <si>
    <t>ApP0002170</t>
  </si>
  <si>
    <t>PoI0001895</t>
  </si>
  <si>
    <t>Lot 058190</t>
  </si>
  <si>
    <t>Lot 059790</t>
  </si>
  <si>
    <t>SO0005513</t>
  </si>
  <si>
    <t>111005464</t>
  </si>
  <si>
    <t>Lot 061074</t>
  </si>
  <si>
    <t>Lot 061022</t>
  </si>
  <si>
    <t>SO0005536</t>
  </si>
  <si>
    <t>111005485</t>
  </si>
  <si>
    <t>Lot 061368</t>
  </si>
  <si>
    <t>Lot 061963</t>
  </si>
  <si>
    <t>Lot 062116</t>
  </si>
  <si>
    <t>Lot 062339</t>
  </si>
  <si>
    <t>SO0005662</t>
  </si>
  <si>
    <t>111005646</t>
  </si>
  <si>
    <t>Lot 062476</t>
  </si>
  <si>
    <t>Lot 062816</t>
  </si>
  <si>
    <t>Lot 063440</t>
  </si>
  <si>
    <t>Lot 064926</t>
  </si>
  <si>
    <t>Lot 065361</t>
  </si>
  <si>
    <t>SO0005806</t>
  </si>
  <si>
    <t>2222000388</t>
  </si>
  <si>
    <t>Lot 065326</t>
  </si>
  <si>
    <t>SO0005808</t>
  </si>
  <si>
    <t>2222000389</t>
  </si>
  <si>
    <t>Lot 065334</t>
  </si>
  <si>
    <t>Lot 065346</t>
  </si>
  <si>
    <t>SO0005812</t>
  </si>
  <si>
    <t>2222000391</t>
  </si>
  <si>
    <t>Lot 065352</t>
  </si>
  <si>
    <t>Lot 065310</t>
  </si>
  <si>
    <t>Lot 065323</t>
  </si>
  <si>
    <t>SO0005813</t>
  </si>
  <si>
    <t>111005795</t>
  </si>
  <si>
    <t>Lot 065354</t>
  </si>
  <si>
    <t>Lot 065350</t>
  </si>
  <si>
    <t>SO0005809</t>
  </si>
  <si>
    <t>111005793</t>
  </si>
  <si>
    <t>Lot 065340</t>
  </si>
  <si>
    <t>Lot 065314</t>
  </si>
  <si>
    <t>SO0005807</t>
  </si>
  <si>
    <t>111005792</t>
  </si>
  <si>
    <t>Lot 065329</t>
  </si>
  <si>
    <t>Lot 065370</t>
  </si>
  <si>
    <t>Lot 066271</t>
  </si>
  <si>
    <t>Lot 066268</t>
  </si>
  <si>
    <t>Lot 066393</t>
  </si>
  <si>
    <t>S&amp;P RC Power Pack,bag of 19 kg.</t>
  </si>
  <si>
    <t>OLD_ S&amp;P RC Power Pack,Sack a 19 kg.</t>
  </si>
  <si>
    <t>ACMOPPSCHESHL6</t>
  </si>
  <si>
    <t>Weaving/Coating L600</t>
  </si>
  <si>
    <t>ACMOPPSCMESH22</t>
  </si>
  <si>
    <t>Weaving/Coating 200/200</t>
  </si>
  <si>
    <t>ACMOPPSCMESHC2</t>
  </si>
  <si>
    <t>Weaving/Coating C200</t>
  </si>
  <si>
    <t>ACMOPPSCMESHL2</t>
  </si>
  <si>
    <t>Weaving/Coating L200</t>
  </si>
  <si>
    <t>ACMOPPSCMESHL5</t>
  </si>
  <si>
    <t>Weaving/Coating L500</t>
  </si>
  <si>
    <t>ACMOPPSCMIXWR</t>
  </si>
  <si>
    <t>Mixing ARMO-crete W bag  Röfix</t>
  </si>
  <si>
    <t>ACMOPPSCMIXWSR</t>
  </si>
  <si>
    <t>Mixing ARMO-crete W silo Röfix</t>
  </si>
  <si>
    <t>ACMOPPSCMIXWW</t>
  </si>
  <si>
    <t>Mixing ARMO-crete W bag Weber</t>
  </si>
  <si>
    <t>S&amp;P ARMO-crete RC, bag of 25kg Reactive component for mortar</t>
  </si>
  <si>
    <t>Papiersäcke mit Daumenloch</t>
  </si>
  <si>
    <t>DENKA CSA Type S</t>
  </si>
  <si>
    <t>Material</t>
  </si>
  <si>
    <t>Neopentyl Glycol Flakes</t>
  </si>
  <si>
    <t>Melcret 500F</t>
  </si>
  <si>
    <t>Magnesia 7236</t>
  </si>
  <si>
    <t>AGITAN P (841)</t>
  </si>
  <si>
    <t>PP BKG 6mm</t>
  </si>
  <si>
    <t>SILRES Pulver D</t>
  </si>
  <si>
    <t>DENKA CSA 20</t>
  </si>
  <si>
    <t>Melcret 530F</t>
  </si>
  <si>
    <t>S&amp;P ARMO Anchoring element Alu</t>
  </si>
  <si>
    <t>OLD_ S&amp;P ARMO Verankerungselement Alu</t>
  </si>
  <si>
    <t>S&amp;P Haftklammern K80, 10mm</t>
  </si>
  <si>
    <t>S&amp;P Heftpistole (Bostitch)</t>
  </si>
  <si>
    <t>S&amp;P Universalnagel mit Rondelle</t>
  </si>
  <si>
    <t>S&amp;P ARMO-mesh C200</t>
  </si>
  <si>
    <t>S&amp;P ARMO-mesh L200</t>
  </si>
  <si>
    <t>S&amp;P ARMO-mesh L600</t>
  </si>
  <si>
    <t>AMMIETG980</t>
  </si>
  <si>
    <t>S&amp;P ARMO Power Pump System</t>
  </si>
  <si>
    <t>S&amp;P Glasfaserbewehrung AR</t>
  </si>
  <si>
    <t>ARAPEMUL001</t>
  </si>
  <si>
    <t xml:space="preserve">Haftvermittler Typ CR 60
</t>
  </si>
  <si>
    <t>S&amp;P Asphalt Manual Application equip.</t>
  </si>
  <si>
    <t>S&amp;P Asphalt Application equipment</t>
  </si>
  <si>
    <t>ARMODRY030</t>
  </si>
  <si>
    <t>S&amp;P ARMO-crete d , bag of 30kg</t>
  </si>
  <si>
    <t>ARMODRY040</t>
  </si>
  <si>
    <t>S&amp;P ARMO-crete d , bag of 40kg</t>
  </si>
  <si>
    <t>ARMODRYSIL</t>
  </si>
  <si>
    <t>S&amp;P ARMO-crete d , Siloware</t>
  </si>
  <si>
    <t>S&amp;P ARMO-crete w ,bag of 25kg</t>
  </si>
  <si>
    <t>S&amp;P ARMO-crete w , bag of 25 kg</t>
  </si>
  <si>
    <t>ARMOWET030WB</t>
  </si>
  <si>
    <t>S&amp;P ARMO-crete w , bag of 30kg</t>
  </si>
  <si>
    <t>S&amp;P ARMO-crete w , Siloware</t>
  </si>
  <si>
    <t>S&amp;P A-Sheet 120 290 g/m²</t>
  </si>
  <si>
    <t>S&amp;P A-Sheet 120 420 g/m²</t>
  </si>
  <si>
    <t>S&amp;P A-Sheet 120 650 g/m²</t>
  </si>
  <si>
    <t>ASBITREL0010</t>
  </si>
  <si>
    <t>S&amp;P Asphalt Bitumen
Release Agent 10lt</t>
  </si>
  <si>
    <t>S&amp;P Asphalt Bitumen
Release Agent 2.5lt</t>
  </si>
  <si>
    <t>Asphalt Bitumen Release Agent
200 lt barrel</t>
  </si>
  <si>
    <t>S&amp;P Asphalt equipment rental</t>
  </si>
  <si>
    <t>ASPDIEN005</t>
  </si>
  <si>
    <t xml:space="preserve">Asphalt Verlegearbeit
</t>
  </si>
  <si>
    <t>ASPINST011</t>
  </si>
  <si>
    <t>Haftvermittler Installation</t>
  </si>
  <si>
    <t>Aramid 8050 DTEX</t>
  </si>
  <si>
    <t>Anker A-Strap fix 40mm</t>
  </si>
  <si>
    <t>Spannwerkzeug A-Strap 40mm</t>
  </si>
  <si>
    <t>Anker A-Strap variable 40mm</t>
  </si>
  <si>
    <t>Kevlarband 40mm</t>
  </si>
  <si>
    <t>ASST2220T40S</t>
  </si>
  <si>
    <t>Kevlarband Weben</t>
  </si>
  <si>
    <t>BB Glasfaserverbundstoff 1.0m x 15 m</t>
  </si>
  <si>
    <t>BB Glasfaserverbundstoff 1.0m x 20m</t>
  </si>
  <si>
    <t>S&amp;P Anchor M12 (Endverankerung)</t>
  </si>
  <si>
    <t>S&amp;P Anchor M12 (Vorspannung)</t>
  </si>
  <si>
    <t>S&amp;P Anchor M16 (Vorspannung)</t>
  </si>
  <si>
    <t>Manual dispensing tool 10oz single</t>
  </si>
  <si>
    <t>S&amp;P C-Sheet 240 350 g/m2</t>
  </si>
  <si>
    <t>ALFAST 654</t>
  </si>
  <si>
    <t>DIBET00001</t>
  </si>
  <si>
    <t>Putztuch UNIVERSAL</t>
  </si>
  <si>
    <t>RO</t>
  </si>
  <si>
    <t>DIETIK0001</t>
  </si>
  <si>
    <t>Produkte Etiketten 230 x 100mm , diverse</t>
  </si>
  <si>
    <t>DIETIK0002</t>
  </si>
  <si>
    <t>Etiketten 100 x 50mm , unbedruckt , für UN Etiketten</t>
  </si>
  <si>
    <t>Kopier-, Laser-, Inkjetpapier</t>
  </si>
  <si>
    <t>DIOFFI0002</t>
  </si>
  <si>
    <t>ORDNERPAC A4-Ordner</t>
  </si>
  <si>
    <t>Dues - other</t>
  </si>
  <si>
    <t>EE Tuition</t>
  </si>
  <si>
    <t>S&amp;P Haftzüge - Installation</t>
  </si>
  <si>
    <t>S&amp;P Haftzüge</t>
  </si>
  <si>
    <t>ENGSOFT001</t>
  </si>
  <si>
    <t>S&amp;P Software "FRP Lamella"</t>
  </si>
  <si>
    <t>ENGSOFT002</t>
  </si>
  <si>
    <t>S&amp;P Software "FRP Colonna"</t>
  </si>
  <si>
    <t>ENGSOFT003</t>
  </si>
  <si>
    <t>S&amp;P Software "ARMO-axial"</t>
  </si>
  <si>
    <t>ENGSOFT004</t>
  </si>
  <si>
    <t>S&amp;P Software "ARMO-flexion"</t>
  </si>
  <si>
    <t>ENKURSFRP001</t>
  </si>
  <si>
    <t>Teilnahmegebühr Verarbeiter Kurs FRP</t>
  </si>
  <si>
    <t>ENLABO0001</t>
  </si>
  <si>
    <t>Plastikbecher mit Deckel 1.1 lt</t>
  </si>
  <si>
    <t>ENTAGUASP001</t>
  </si>
  <si>
    <t>Teilnahmegebühr Fachtagung Asphalt</t>
  </si>
  <si>
    <t>FAARMO001</t>
  </si>
  <si>
    <t>Fixed Assets ARMO</t>
  </si>
  <si>
    <t>FAFRP001</t>
  </si>
  <si>
    <t>Fixed Assets FRP</t>
  </si>
  <si>
    <t>Fines &amp; Penalties</t>
  </si>
  <si>
    <t>FRPSUBCON01</t>
  </si>
  <si>
    <t>S&amp;P FRP Solutions Subcontracted</t>
  </si>
  <si>
    <t>25 KG, UNDERWATER GROUT</t>
  </si>
  <si>
    <t>FX225 Repair Mortar Underwater 25KG bag</t>
  </si>
  <si>
    <t>FX225aggmixfill_rb</t>
  </si>
  <si>
    <t>FX225 - Aggregate - mixing and filling 25kg bags</t>
  </si>
  <si>
    <t>FX225 Concentrate BB Black Bag</t>
  </si>
  <si>
    <t>FX494 Coating Comp B 5 G Part of Kit SPEC</t>
  </si>
  <si>
    <t>FX494 Corrosion Resist Epoxy Spec 15 GAL Kit</t>
  </si>
  <si>
    <t>FX494 Primer 5 Gal B Comp Green</t>
  </si>
  <si>
    <t>FX494 Primer 15 Gal KIT Green</t>
  </si>
  <si>
    <t>FX70-6 MP MARINE EPOXY COMP A 5 GAL</t>
  </si>
  <si>
    <t>FX70-6MP-5A-GF</t>
  </si>
  <si>
    <t>FX70-6MP Epoxy Comp A 5 GAL (GER/FRA)</t>
  </si>
  <si>
    <t>FX70-6MP-5A-PS</t>
  </si>
  <si>
    <t>FX70-6MP Epoxy Comp A 5 GAL (POR/ESP)</t>
  </si>
  <si>
    <t>FX70-6MP-5B-GF</t>
  </si>
  <si>
    <t>FX70-6MP Epoxy Comp B 5 GAL (GER/FRA)</t>
  </si>
  <si>
    <t>FX70-6MP-5B-PS</t>
  </si>
  <si>
    <t>FX70-6MP Epoxy Comp B 5 GAL (POR/ESP)</t>
  </si>
  <si>
    <t>FX70-6 MP COMP C FILLER 50LB BAG</t>
  </si>
  <si>
    <t>SA</t>
  </si>
  <si>
    <t>FX70-6MP-C-GF</t>
  </si>
  <si>
    <t>FX70-6MP FILLER 50 LB Bag (GER/FRA)</t>
  </si>
  <si>
    <t>FX70-6MP-C-PS</t>
  </si>
  <si>
    <t>FX70-6MP FILLER 50 LB Bag (POR/ESP)</t>
  </si>
  <si>
    <t>FX70-6 MP Marine Epoxy Kit 3GAL + 2 Bags</t>
  </si>
  <si>
    <t>FX70-6MPKT3-3 W/ 18 BAGS 70-6 C COMP</t>
  </si>
  <si>
    <t>FX70-6 MP Marine Epoxy Kit 15G + 15 bags</t>
  </si>
  <si>
    <t>FX JACKET, THICKNESS 5MM</t>
  </si>
  <si>
    <t>FX70-SUP</t>
  </si>
  <si>
    <t>FX70 Installation supervision and support</t>
  </si>
  <si>
    <t>FX764 Underwater epoxy paste 2 gal kit</t>
  </si>
  <si>
    <t>FX764KT2QT</t>
  </si>
  <si>
    <t>Fx764 Underwater Epoxy Paste 2 QT kit</t>
  </si>
  <si>
    <t>BACKER ROD 3 INCH SOLD BY METER</t>
  </si>
  <si>
    <t>Screws</t>
  </si>
  <si>
    <t>S&amp;P Erdnagel 25 cm</t>
  </si>
  <si>
    <t>S&amp;P Erdnagel 50 cm</t>
  </si>
  <si>
    <t>S&amp;P Spreizanker</t>
  </si>
  <si>
    <t>S&amp;P Kugelkopfmutter</t>
  </si>
  <si>
    <t>S&amp;P Einschlitzplatte zu Erdanker</t>
  </si>
  <si>
    <t>S&amp;P Erdanker 10 kN S</t>
  </si>
  <si>
    <t>S&amp;P Erdanker 22 kN S</t>
  </si>
  <si>
    <t>S&amp;P Erdanker 10 kN</t>
  </si>
  <si>
    <t>S&amp;P Erdanker 22 kN</t>
  </si>
  <si>
    <t>S&amp;P Erdschraube 25 cm</t>
  </si>
  <si>
    <t>S&amp;P Erdschraube 50 cm</t>
  </si>
  <si>
    <t>S&amp;P Jutegewebe (500g/m²)</t>
  </si>
  <si>
    <t>STACO Bohr und Schlaghammer</t>
  </si>
  <si>
    <t>Schlagstange zu STACO</t>
  </si>
  <si>
    <t>Bohrstange zu STACO</t>
  </si>
  <si>
    <t>S&amp;P Vorspannwinde</t>
  </si>
  <si>
    <t>S&amp;P Presszange mechanisch</t>
  </si>
  <si>
    <t>GEMIETG990</t>
  </si>
  <si>
    <t>S&amp;P Soil equipment rental</t>
  </si>
  <si>
    <t>S&amp;P Hochleistungsnetz 50/50 kN, 2.5m</t>
  </si>
  <si>
    <t>S&amp;P Hochleistungsnetz 50/50 kN, 5.0m</t>
  </si>
  <si>
    <t>GENETERO0120</t>
  </si>
  <si>
    <t>S&amp;P Erosionsnetz 120 kN</t>
  </si>
  <si>
    <t>Erdankerkopf</t>
  </si>
  <si>
    <t>Drahtseil 4mm</t>
  </si>
  <si>
    <t>Drahtseil 6mm</t>
  </si>
  <si>
    <t>Presshülsen 10 kN</t>
  </si>
  <si>
    <t>Presshülsen 22 kN</t>
  </si>
  <si>
    <t>Pressröhrli kurz 10 kN</t>
  </si>
  <si>
    <t>Pressröhrli kurz 22 kN</t>
  </si>
  <si>
    <t>Pressröhrli lang 10 kN</t>
  </si>
  <si>
    <t>Pressröhrli lang 22 kN</t>
  </si>
  <si>
    <t>Unterlegscheiben Anker 10 kN</t>
  </si>
  <si>
    <t>Unterlegscheiben Anker 22 kN</t>
  </si>
  <si>
    <t>Galvanized Steel Cable 8mm</t>
  </si>
  <si>
    <t>S&amp;P Glasphalt bit (120/120 kN)</t>
  </si>
  <si>
    <t>S&amp;P Glasphalt GV (120/200kN)</t>
  </si>
  <si>
    <t>GLG0195120SN</t>
  </si>
  <si>
    <t>S&amp;P Glasphalt G (120/120kN) SN</t>
  </si>
  <si>
    <t>S&amp;P Glasphalt GV (120/200kN), afm 40x1.95m breed, 40 mtr</t>
  </si>
  <si>
    <t>S&amp;P Glasphalt G</t>
  </si>
  <si>
    <t>GLGBMTAPE0515</t>
  </si>
  <si>
    <t>S&amp;P Glasphalt GBM Tape, width 0.5 m, length 15 m</t>
  </si>
  <si>
    <t>S&amp;P Glasphalt GBM Tape, width 1.0 m, length 15 m</t>
  </si>
  <si>
    <t>OLD_ S&amp;P G-Sheet AR 50/50</t>
  </si>
  <si>
    <t>S&amp;P G-Sheet AR 90/10 Typ A</t>
  </si>
  <si>
    <t>S&amp;P G-Sheet AR 90/10 Typ B</t>
  </si>
  <si>
    <t>S&amp;P G-Sheet E 90/10 Typ A</t>
  </si>
  <si>
    <t>Hand tools - large</t>
  </si>
  <si>
    <t>S&amp;P C-Laminate SM (150/2000) 20/1.7</t>
  </si>
  <si>
    <t>S&amp;P C-Laminate SM (150/2000)
100/1.2 UTS Fiber</t>
  </si>
  <si>
    <t>S&amp;P C-Laminate SM (150/2000)
100/1.4 grinded single side</t>
  </si>
  <si>
    <t>S&amp;P C-Laminate HM (200/2000) 10/1.4</t>
  </si>
  <si>
    <t>LA20005012</t>
  </si>
  <si>
    <t>S&amp;P C-Laminate HM (200/2000) 
50/1.2</t>
  </si>
  <si>
    <t>LA20012028</t>
  </si>
  <si>
    <t>S&amp;P C-Laminate HM (200/2000) 120/2.8</t>
  </si>
  <si>
    <t>Aluminiumprofil (Boden)</t>
  </si>
  <si>
    <t>Aluminiumprofil (Deckel)</t>
  </si>
  <si>
    <t>S&amp;P Stahl-Bauteile FeE235</t>
  </si>
  <si>
    <t>LAANCST997</t>
  </si>
  <si>
    <t>S&amp;P Stahl-Lamellen FeE235</t>
  </si>
  <si>
    <t>S&amp;P Stahl-Spezialverankerung FeE235</t>
  </si>
  <si>
    <t>LAANCSTS001</t>
  </si>
  <si>
    <t>S&amp;P Stahlbehandlung</t>
  </si>
  <si>
    <t>LAB/OH-Other</t>
  </si>
  <si>
    <t>LAB/OH-Other production</t>
  </si>
  <si>
    <t>LAB/OH-PP</t>
  </si>
  <si>
    <t>LABOR/OVERHEAD - Power pack</t>
  </si>
  <si>
    <t>LAB/OH-Sheet</t>
  </si>
  <si>
    <t>LABOR/OVERHEAD - Sheet</t>
  </si>
  <si>
    <t>Plastikkanister weiss 25 lt</t>
  </si>
  <si>
    <t>S&amp;P Cleaner 25 lt</t>
  </si>
  <si>
    <t>Epoxy Cleaner 200 lt</t>
  </si>
  <si>
    <t>S&amp;P Endverankerung (Boden) Typ 50</t>
  </si>
  <si>
    <t>S&amp;P Endverankerung (Boden) Typ 60</t>
  </si>
  <si>
    <t>S&amp;P Endverankerung (Boden) Typ 80</t>
  </si>
  <si>
    <t>S&amp;P Endverankerung (Boden) Typ 90</t>
  </si>
  <si>
    <t>S&amp;P Endverankerung (Boden) Typ 100</t>
  </si>
  <si>
    <t>S&amp;P Endverankerung (Boden) Typ 120</t>
  </si>
  <si>
    <t>S&amp;P Endverankerung (Boden) Typ 150</t>
  </si>
  <si>
    <t>LAENACCUT</t>
  </si>
  <si>
    <t>End Anchor subcontract cut</t>
  </si>
  <si>
    <t>S&amp;P End Anchor Typ 50</t>
  </si>
  <si>
    <t>S&amp;P End Anchor Typ 60</t>
  </si>
  <si>
    <t>S&amp;P End Anchor Typ 80</t>
  </si>
  <si>
    <t>S&amp;P End Anchor Typ 90</t>
  </si>
  <si>
    <t>S&amp;P End Anchor Typ 100</t>
  </si>
  <si>
    <t>S&amp;P End Anchor Typ 120</t>
  </si>
  <si>
    <t>S&amp;P End Anchor Typ 150</t>
  </si>
  <si>
    <t>S&amp;P Endanchor Typ variable</t>
  </si>
  <si>
    <t>S&amp;P Endverankerung (Deckel) Typ 50</t>
  </si>
  <si>
    <t>S&amp;P Endverankerung (Deckel) Typ 60</t>
  </si>
  <si>
    <t>S&amp;P Endverankerung (Deckel) Typ 80</t>
  </si>
  <si>
    <t>S&amp;P Endverankerung (Deckel) Typ 90</t>
  </si>
  <si>
    <t>S&amp;P Endverankerung (Deckel) Typ 100</t>
  </si>
  <si>
    <t>S&amp;P Endverankerung (Deckel) Typ 120</t>
  </si>
  <si>
    <t>S&amp;P Endverankerung (Deckel) Typ 150</t>
  </si>
  <si>
    <t>S&amp;P Unrolling set</t>
  </si>
  <si>
    <t>S&amp;P Unrolling set - F</t>
  </si>
  <si>
    <t>Dispensing plate for Gluing Set</t>
  </si>
  <si>
    <t>S&amp;P Verpackungsrahmen Lamellen</t>
  </si>
  <si>
    <t>S&amp;P Holzrahmen Einschlitzlamellen</t>
  </si>
  <si>
    <t>S&amp;P Alurahmen Einschlitzlamellen</t>
  </si>
  <si>
    <t>S&amp;P Halterung zu Betonschleifgerät</t>
  </si>
  <si>
    <t>LAFRPTO031</t>
  </si>
  <si>
    <t>S&amp;P Betonbohrkrone 50mm (Haftzugbohrungen)</t>
  </si>
  <si>
    <t>S&amp;P Warnklebband FRP</t>
  </si>
  <si>
    <t>S&amp;P Unterlegscheiben M12 (Endverankerung)</t>
  </si>
  <si>
    <t>S&amp;P Sechskantschraube M12 (Endverankerung)</t>
  </si>
  <si>
    <t>S&amp;P Sechskantmutter M12 (Endverankerung)</t>
  </si>
  <si>
    <t>FRP Geräteverkauf allgemein</t>
  </si>
  <si>
    <t>LAMIETG990</t>
  </si>
  <si>
    <t>S&amp;P FRP Mietgeräte</t>
  </si>
  <si>
    <t>DAY</t>
  </si>
  <si>
    <t>LAMIETG995</t>
  </si>
  <si>
    <t>WEEK</t>
  </si>
  <si>
    <t>LAMIETG999</t>
  </si>
  <si>
    <t>S&amp;P Hydraulik-Handpumpe</t>
  </si>
  <si>
    <t>S&amp;P Hydraulik-Elektropumpe</t>
  </si>
  <si>
    <t>S&amp;P Hydraulikzylinder kompl.</t>
  </si>
  <si>
    <t>LAPREST115</t>
  </si>
  <si>
    <t>S&amp;P Sicherungsbügel (Hydraulikzylinder)</t>
  </si>
  <si>
    <t>LAPREST120</t>
  </si>
  <si>
    <t>S&amp;P Hydraulik-Schlauch 3.1 m</t>
  </si>
  <si>
    <t>LAPREST121</t>
  </si>
  <si>
    <t>S&amp;P Hydraulik-Schlauch 6.1 m</t>
  </si>
  <si>
    <t>LAPREST130</t>
  </si>
  <si>
    <t>S&amp;P Kupplungstück (Hydraulikschlauch)</t>
  </si>
  <si>
    <t>LAPREST131</t>
  </si>
  <si>
    <t>S&amp;P Y-Verteilerstück (Hydraulikschlauch)</t>
  </si>
  <si>
    <t>S&amp;P Segmentanker M12 (Vorspannung)</t>
  </si>
  <si>
    <t>S&amp;P Segmentanker M16 (Vorspannung)</t>
  </si>
  <si>
    <t>LAPSTDI001</t>
  </si>
  <si>
    <t>S&amp;P Vorspannung - Installation</t>
  </si>
  <si>
    <t>LAPSTGR001</t>
  </si>
  <si>
    <t>S&amp;P Gradientenvorspannung</t>
  </si>
  <si>
    <t>LAPSTGR005</t>
  </si>
  <si>
    <t>S&amp;P Rahmen Alu zu Gradientensystem</t>
  </si>
  <si>
    <t>Teflonfolie Heizkissen Gradientenvorsp.,
0.3x160x900mm</t>
  </si>
  <si>
    <t>PTFE Folie geschält weiss, 
Breite 600mm</t>
  </si>
  <si>
    <t>LAPSTGRS01</t>
  </si>
  <si>
    <t>Zuschnitt Teflonfolie 0.3x063x900mm,
n.Z. 1112 23 15 Z11 A</t>
  </si>
  <si>
    <t>LAPSTKO005</t>
  </si>
  <si>
    <t>S&amp;P Spannkopf Alu zu Vorspannsystem A</t>
  </si>
  <si>
    <t>LAPSTKO006</t>
  </si>
  <si>
    <t>S&amp;P Spannkopf Alu zu Vorspannsystem</t>
  </si>
  <si>
    <t>LAPSTKO007</t>
  </si>
  <si>
    <t>S&amp;P Rahmen Alu zu Vorspannsystem</t>
  </si>
  <si>
    <t>LAPSTKO008</t>
  </si>
  <si>
    <t>S&amp;P Rastbolzen zu Vorspannsystem</t>
  </si>
  <si>
    <t>LAPSTKO010</t>
  </si>
  <si>
    <t>S&amp;P Distanzstück (links) zu Vorspannsystem</t>
  </si>
  <si>
    <t>LAPSTKO011</t>
  </si>
  <si>
    <t>S&amp;P Distanzstück (rechts) zu Vorspannsystem</t>
  </si>
  <si>
    <t>LAPSTKO012</t>
  </si>
  <si>
    <t>S&amp;P Distanzhalter (kurz) zu Vorspannsystem</t>
  </si>
  <si>
    <t>LAPSTKO013</t>
  </si>
  <si>
    <t>S&amp;P Distanzhalter (mittel) zu Vorspannsystem</t>
  </si>
  <si>
    <t>LAPSTKO014</t>
  </si>
  <si>
    <t>S&amp;P Distanzhalter (lang) zu Vorspannsystem</t>
  </si>
  <si>
    <t>LAPSTKO015</t>
  </si>
  <si>
    <t>S&amp;P Stahlwinkel (kurz) zu Vorspannsystem</t>
  </si>
  <si>
    <t>LAPSTKO016</t>
  </si>
  <si>
    <t>S&amp;P Stahlwinkel (lang) zu Vorspannsystem</t>
  </si>
  <si>
    <t>S&amp;P Aluplättchen (rund) zu Vorspannsystem A</t>
  </si>
  <si>
    <t>S&amp;P Aluplättchen (eckig) zu Vorspannsystem A</t>
  </si>
  <si>
    <t>LAPSTKO022</t>
  </si>
  <si>
    <t>S&amp;P Aluplättchen (rund) zu Vorspannsystem</t>
  </si>
  <si>
    <t>S&amp;P Aluplättchen (eckig) zu Vorspannsystem</t>
  </si>
  <si>
    <t>S&amp;P Aluplättchen (rund) zu Vorspannsystem A 3mm</t>
  </si>
  <si>
    <t>S&amp;P Verankerungsplatte Vorspannung Set</t>
  </si>
  <si>
    <t>Sechskantschrauben zu Vorspannsystem</t>
  </si>
  <si>
    <t>LAPSTKO502</t>
  </si>
  <si>
    <t>Unterlegscheiben zu Vorspannsystem</t>
  </si>
  <si>
    <t>Innensechskantschrauben zu Vorspannsystem</t>
  </si>
  <si>
    <t>S&amp;P Quarzsand A 1.5 - 2.2 mm coarse-grained; 25kg bag</t>
  </si>
  <si>
    <t>S&amp;P Quarzsand A 0.7 - 1.2 mm medium-grained; 25kg bag</t>
  </si>
  <si>
    <t>Reprofilierungsmortel bag of 25 kg</t>
  </si>
  <si>
    <t>S&amp;P Repcem</t>
  </si>
  <si>
    <t>S&amp;P Resin 230 (Set of 30 kg)</t>
  </si>
  <si>
    <t>MAAPPA4001</t>
  </si>
  <si>
    <t>S&amp;P FRP Applikationshandbuch (deutsch)</t>
  </si>
  <si>
    <t>S&amp;P Ordner weiss (inkl register)</t>
  </si>
  <si>
    <t>S&amp;P Ordner bedruckt (reinforcing)</t>
  </si>
  <si>
    <t>S&amp;P Asphalt Bemessungsgrundlagen (deutsch)</t>
  </si>
  <si>
    <t>S&amp;P Asphalt Bemessungsgrundlagen (englisch)</t>
  </si>
  <si>
    <t>S&amp;P Asphalt Bemessungsgrundlagen (französisch)</t>
  </si>
  <si>
    <t>MABMGA4008</t>
  </si>
  <si>
    <t>S&amp;P Asphalt Bemessungsgrundlagen (italienisch)</t>
  </si>
  <si>
    <t>S&amp;P Erd-Felsbau Bemessungsgrundlagen (deutsch)</t>
  </si>
  <si>
    <t>S&amp;P Erd-Felsbau Bemessungsgrundlagen (englisch)</t>
  </si>
  <si>
    <t>S&amp;P Erd-Felsbau Bemessungsgrundlagen (französisch)</t>
  </si>
  <si>
    <t>MABMGA4012</t>
  </si>
  <si>
    <t>S&amp;P Erd-Felsbau Bemessungsgrundlagen (italienisch)</t>
  </si>
  <si>
    <t>S&amp;P FRP Bemessungsgrundlagen (deutsch)</t>
  </si>
  <si>
    <t>S&amp;P FRP Bemessungsgrundlagen (englisch)</t>
  </si>
  <si>
    <t>MABMGA4015</t>
  </si>
  <si>
    <t>S&amp;P FRP Bemessungsgrundlagen (französisch)</t>
  </si>
  <si>
    <t>MABMGA4016</t>
  </si>
  <si>
    <t>S&amp;P FRP Bemessungsgrundlagen (italienisch)</t>
  </si>
  <si>
    <t>CD-Rohlinge bedruckbar (Software CD)</t>
  </si>
  <si>
    <t>Discproducer Epson Tinte cyan</t>
  </si>
  <si>
    <t>Discproducer Epson Tinte magenta</t>
  </si>
  <si>
    <t>Discproducer Epson Tinte gelb</t>
  </si>
  <si>
    <t>Discproducer Epson Tinte light cyan</t>
  </si>
  <si>
    <t>Discproducer Epson Tinte light magenta</t>
  </si>
  <si>
    <t>Discproducer Epson Tinte schwarz</t>
  </si>
  <si>
    <t>CD - Hülle PP transparent Lochung für Ordner</t>
  </si>
  <si>
    <t>CD - Hülle PP transparent Klappe , Klebestreifen</t>
  </si>
  <si>
    <t>S&amp;P div. Sonderdrucke</t>
  </si>
  <si>
    <t>S&amp;P EXPO Wand</t>
  </si>
  <si>
    <t>Panelen zu S&amp;P EXPO Wand</t>
  </si>
  <si>
    <t>S&amp;P Roll-Up Wände</t>
  </si>
  <si>
    <t>MAEXPO0004</t>
  </si>
  <si>
    <t>S&amp;P Prospektständer</t>
  </si>
  <si>
    <t>S&amp;P ARMO Flyer (deutsch)</t>
  </si>
  <si>
    <t>S&amp;P ARMO Flyer (englisch)</t>
  </si>
  <si>
    <t>S&amp;P ARMO Flyer (französisch)</t>
  </si>
  <si>
    <t>MAFLYA4004</t>
  </si>
  <si>
    <t>S&amp;P ARMO Flyer (italienisch)</t>
  </si>
  <si>
    <t>S&amp;P Asphalt Flyer (deutsch)</t>
  </si>
  <si>
    <t>S&amp;P Asphalt Flyer (englisch)</t>
  </si>
  <si>
    <t>S&amp;P Asphalt Flyer (französisch)</t>
  </si>
  <si>
    <t>MAFLYA4008</t>
  </si>
  <si>
    <t>S&amp;P Asphalt Flyer (italienisch)</t>
  </si>
  <si>
    <t>S&amp;P Erd-Felsbau Flyer (deutsch)</t>
  </si>
  <si>
    <t>S&amp;P Erd-Felsbau Flyer (englisch)</t>
  </si>
  <si>
    <t>S&amp;P Erd-Felsbau Flyer (französisch)</t>
  </si>
  <si>
    <t>MAFLYA4012</t>
  </si>
  <si>
    <t>S&amp;P Erd-Felsbau Flyer (italienisch)</t>
  </si>
  <si>
    <t>S&amp;P FRP Flyer (deutsch)</t>
  </si>
  <si>
    <t>S&amp;P FRP Flyer (englisch)</t>
  </si>
  <si>
    <t>S&amp;P FRP Flyer (französisch)</t>
  </si>
  <si>
    <t>MAFLYA4016</t>
  </si>
  <si>
    <t>S&amp;P FRP Flyer (italienisch)</t>
  </si>
  <si>
    <t>MAFLYA4800</t>
  </si>
  <si>
    <t>S&amp;P Flyer "Wir denken an morgen" ,mehr sprachig</t>
  </si>
  <si>
    <t>S&amp;P Warnweste rot / orange</t>
  </si>
  <si>
    <t>S&amp;P Mützen blau / grau</t>
  </si>
  <si>
    <t>S&amp;P Poloshirts helblau / rot</t>
  </si>
  <si>
    <t>S&amp;P T-Shirts grau</t>
  </si>
  <si>
    <t>MAMAPA4010</t>
  </si>
  <si>
    <t>S&amp;P Mappe "Wir denken an morgen" ,mehr sprachig</t>
  </si>
  <si>
    <t>Register zu Ordner S&amp;P Gesamtdokumentation</t>
  </si>
  <si>
    <t>Register zu Ordner S&amp;P Verarbeiter</t>
  </si>
  <si>
    <t>Register zu Ordner S&amp;P Asphalt Erd-Felsbau</t>
  </si>
  <si>
    <t>MC2-Services</t>
  </si>
  <si>
    <t>PERSPEZ010</t>
  </si>
  <si>
    <t>Verpflegung / Reise / Transportspesen</t>
  </si>
  <si>
    <t>PERSPEZ060</t>
  </si>
  <si>
    <t>S&amp;P FX70 Specialist</t>
  </si>
  <si>
    <t>PERSPEZ977</t>
  </si>
  <si>
    <t>S&amp;P Asphalt Spezialist</t>
  </si>
  <si>
    <t>PERSPEZ985</t>
  </si>
  <si>
    <t>S&amp;P FRP Spezialist</t>
  </si>
  <si>
    <t>PERSPEZ987</t>
  </si>
  <si>
    <t>S&amp;P ARMO Spezialist</t>
  </si>
  <si>
    <t>PERSPEZ990</t>
  </si>
  <si>
    <t>PERSPEZ999</t>
  </si>
  <si>
    <t>REBATEFRP</t>
  </si>
  <si>
    <t>Rebate on yearly FRP sales</t>
  </si>
  <si>
    <t>ResAC16-380SP-FR</t>
  </si>
  <si>
    <t>ResAC-16 380 ml</t>
  </si>
  <si>
    <t>ResEP16-1500SP-FR</t>
  </si>
  <si>
    <t>ResEP-16 1500 ml</t>
  </si>
  <si>
    <t>S&amp;P Netzbefestigungsplatte</t>
  </si>
  <si>
    <t>S&amp;P Felsanker (Stahl)</t>
  </si>
  <si>
    <t>S&amp;P Lochplatte zu Stahlanker</t>
  </si>
  <si>
    <t>S&amp;P Mutter zu Felsanker</t>
  </si>
  <si>
    <t>GFK Gewindestange M20</t>
  </si>
  <si>
    <t>GFK Bundmutter M20
mit Bund Ø 45mm</t>
  </si>
  <si>
    <t>S&amp;P Mörtelpatrone</t>
  </si>
  <si>
    <t>S&amp;P Hochleistungsnetz PES 2.5 x  50m schwarz</t>
  </si>
  <si>
    <t>S&amp;P Hochleistungsnetz PES 5.0 x 100m schwarz</t>
  </si>
  <si>
    <t>S&amp;P Hochleistungsnetz 30 kN
(PES), schwarz</t>
  </si>
  <si>
    <t>S&amp;P Hochleistungsnetz 50/30 kN, schwarz 2.5 m</t>
  </si>
  <si>
    <t>S&amp;P Hochleistungsnetz 50/30 kN, schwarz 5.0 m</t>
  </si>
  <si>
    <t>S&amp;P Hochleistungsnetz 50 kN (PES), schwarz</t>
  </si>
  <si>
    <t>S&amp;P Hochleistungsnetz 50 kN (grau)</t>
  </si>
  <si>
    <t>RONET50KN360</t>
  </si>
  <si>
    <t>S&amp;P Verbindungsband 10 kN</t>
  </si>
  <si>
    <t>S&amp;P Verbindungsseil 22 kN</t>
  </si>
  <si>
    <t>Positionszuschlag per m1</t>
  </si>
  <si>
    <t>Weissblechkessel 7 lt</t>
  </si>
  <si>
    <t>Weissblechkessel 10 lt</t>
  </si>
  <si>
    <t>S&amp;P Resin 50/55 Resicem Komp. B 2kg</t>
  </si>
  <si>
    <t>S&amp;P Fugengummi</t>
  </si>
  <si>
    <t>S&amp;P Aramid - Schere</t>
  </si>
  <si>
    <t>Flachbeutel (Plastiktüte) 150u
300mm x 500mm
100 pcs</t>
  </si>
  <si>
    <t>Bafa Fadengelege Breite 22cm</t>
  </si>
  <si>
    <t>Bafa Fadengelege Breite 32cm</t>
  </si>
  <si>
    <t>Bafa Fadengelege Breite 62cm</t>
  </si>
  <si>
    <t>CRYOVAC Film</t>
  </si>
  <si>
    <t>PE - Flachfolie Breite 22cm</t>
  </si>
  <si>
    <t>PE - Flachfolie Breite 32cm</t>
  </si>
  <si>
    <t>PE - Flachfolie Breite 64cm</t>
  </si>
  <si>
    <t>Tenax (R) E - Carbon HTA40 E13 12K 800tex</t>
  </si>
  <si>
    <t>Tenax (R) E - Carbon HTS40 F13 12K 800tex</t>
  </si>
  <si>
    <t>Tenax (R) E - Carbon STS40 F13 24K 1600tex</t>
  </si>
  <si>
    <t>Tenax (R) E - Carbon UTS50 F24 24K 1600tex DCP</t>
  </si>
  <si>
    <t>Tenax (R) E - Carbon HTS40 F13 24K 1600tex</t>
  </si>
  <si>
    <t>Tenax (R) E - Carbon STS40 F13 48K 3200tex CP</t>
  </si>
  <si>
    <t>Soficar Carbon T700SC 12000 50C P1 BB</t>
  </si>
  <si>
    <t>Sumitomo Carbon Fiber Dialead K63712</t>
  </si>
  <si>
    <t>Kartonhülsen Breite 22 cm</t>
  </si>
  <si>
    <t>Kartonhülsen Breite 32 cm</t>
  </si>
  <si>
    <t>Kartonhülsen Breite 64 cm</t>
  </si>
  <si>
    <t>Polyethylen Faserfüllstoff</t>
  </si>
  <si>
    <t>S&amp;P Resin Epoxy 50 , Primer (Set à 6 kg)</t>
  </si>
  <si>
    <t>S&amp;P Resin Epoxy 55 , Laminierharz (Set à 6 kg)</t>
  </si>
  <si>
    <t>S&amp;P Resicem Komp. A 4 kg</t>
  </si>
  <si>
    <t>OLD_ S&amp;P Resicem Komp. B 2 kg</t>
  </si>
  <si>
    <t>S&amp;P Resicem Komp. F 4 kg</t>
  </si>
  <si>
    <t>OLD_ S&amp;P Resicem Komp. F 4 kg</t>
  </si>
  <si>
    <t>S&amp;P Resin 50 Komp. A 4 kg</t>
  </si>
  <si>
    <t>S&amp;P Resin 55 Komp. A 4 kg</t>
  </si>
  <si>
    <t>S&amp;P Laminierroller 60 x 30mm</t>
  </si>
  <si>
    <t>S&amp;P Laminierroller 90 x 30mm</t>
  </si>
  <si>
    <t>Dyckerhoff Weiss FACE, CEM I 42,5 R - 25kg bag</t>
  </si>
  <si>
    <t>SHWETLAY060M</t>
  </si>
  <si>
    <t>S&amp;P Wet-Lay-Up Machine 60cm</t>
  </si>
  <si>
    <t>SHWETLAY220V</t>
  </si>
  <si>
    <t>S&amp;P Wet-Lay-up Maschiene</t>
  </si>
  <si>
    <t>Sheet gluing machine or 
wet-lay-up machine</t>
  </si>
  <si>
    <t>SLNET5030390</t>
  </si>
  <si>
    <t>S&amp;P Hochleistungsnetz 50/30 kN, 3.90m</t>
  </si>
  <si>
    <t>S&amp;P Hochleistungsnetz 70/30 kN
schwarz, 2.0m breit 50m lang</t>
  </si>
  <si>
    <t>S&amp;P Hochleistungsnetz 70/30 kN schwarz, 2.50m</t>
  </si>
  <si>
    <t>S&amp;P Hochleistungsnetz 70/30 kN schwarz, 5.0m</t>
  </si>
  <si>
    <t>OLD_ S&amp;P Hochleistungsnetz 75/40 kN, 2.5m</t>
  </si>
  <si>
    <t>OLD_ S&amp;P Hochleistungsnetz 75/40 kN, 5.0m</t>
  </si>
  <si>
    <t>S&amp;P Verbaupaket 60°</t>
  </si>
  <si>
    <t>SLVPS50005065</t>
  </si>
  <si>
    <t>S&amp;P Verbaupaket 65°</t>
  </si>
  <si>
    <t>SLVPS50005070</t>
  </si>
  <si>
    <t>S&amp;P Verbaupaket 70°</t>
  </si>
  <si>
    <t>SLVPV50005060</t>
  </si>
  <si>
    <t>S&amp;P Verbaupaket 60°, verzinkt</t>
  </si>
  <si>
    <t>SLVPV50005065</t>
  </si>
  <si>
    <t>S&amp;P Verbaupaket 65°, verzinkt</t>
  </si>
  <si>
    <t>SLVPV50005070</t>
  </si>
  <si>
    <t>S&amp;P Verbaupaket 70°, verzinkt</t>
  </si>
  <si>
    <t>SLVPV60010060</t>
  </si>
  <si>
    <t>SLVPV60010065</t>
  </si>
  <si>
    <t>SLVPV60010070</t>
  </si>
  <si>
    <t>SLVPV60010080</t>
  </si>
  <si>
    <t>S&amp;P Verbaupaket 80°, verzinkt inkl. Filtermatte</t>
  </si>
  <si>
    <t>Taxes - pass on</t>
  </si>
  <si>
    <t>Taxes paid - pass on</t>
  </si>
  <si>
    <t>TPP</t>
  </si>
  <si>
    <t>I/C product price adjustment</t>
  </si>
  <si>
    <t>PP - Umreifband</t>
  </si>
  <si>
    <t>Verschlusshülse für Einhebel-Kombigerät</t>
  </si>
  <si>
    <t>Verschlusshülse für Verschliesszange</t>
  </si>
  <si>
    <t>CARTONEC Kantenschutzwinkel 2000mm</t>
  </si>
  <si>
    <t>MECA-CREPP 10cm</t>
  </si>
  <si>
    <t>MECASTRETCH 50cm</t>
  </si>
  <si>
    <t>Bündelstretch 10cm</t>
  </si>
  <si>
    <t>TRBOND0008</t>
  </si>
  <si>
    <t>Kantenschutz leicht mit Dorn, PP schwarz</t>
  </si>
  <si>
    <t>Bauplastik grün</t>
  </si>
  <si>
    <t>Palettenabdeckung 160x120 cm</t>
  </si>
  <si>
    <t>Faltschachtel 1175x775x1070 mm</t>
  </si>
  <si>
    <t>Palettenauflage Wellkarton 5.0mm</t>
  </si>
  <si>
    <t>Palettenauflage Graukarton 0.3mm</t>
  </si>
  <si>
    <t>Faltkarton 27cm</t>
  </si>
  <si>
    <t>Palettenabdeckung 160 x 120 cm</t>
  </si>
  <si>
    <t>Wellkarton ca 350 g/m2, 100 cm x 60 lfm</t>
  </si>
  <si>
    <t>Faltschachtel 585x385x385 mm
doppelwellig, braun</t>
  </si>
  <si>
    <t>Signal-Etikette "THIS END UP"</t>
  </si>
  <si>
    <t>Gefahrgut-Etikette , Entzündbare Flüssigkeit , Gefahrgutklas</t>
  </si>
  <si>
    <t>Gefahrgut-Etikette , Ätzend , Gefahrgutklasse 8</t>
  </si>
  <si>
    <t>Gefahrgut-Etikette , Gefährlich , Gefahrgutklasse 9</t>
  </si>
  <si>
    <t>Gefahrgut-Etikette , Umweltgefährdender Stoff</t>
  </si>
  <si>
    <t>Warnhinweis-Etiketten ( Lamellenrollen )</t>
  </si>
  <si>
    <t>TRETIK0010</t>
  </si>
  <si>
    <t>Tokarmabit Etiketten</t>
  </si>
  <si>
    <t>TRPAKET001</t>
  </si>
  <si>
    <t>Transportkosten (Paketversand)</t>
  </si>
  <si>
    <t>EUR - Palette</t>
  </si>
  <si>
    <t>EUR - Palettenrahmen</t>
  </si>
  <si>
    <t>EUR - Deckel zu Palettenrahmen</t>
  </si>
  <si>
    <t>TRPALET004</t>
  </si>
  <si>
    <t>EUR - Palette ISPM 15</t>
  </si>
  <si>
    <t>EUR - Palette ISPM 15 inkl. Kartoffelpaloxen</t>
  </si>
  <si>
    <t>INKA Palette Typ F 64</t>
  </si>
  <si>
    <t>Kunststoffpaletten Nestbar</t>
  </si>
  <si>
    <t>Paletten mit Holzrahmen ISPM15</t>
  </si>
  <si>
    <t>Kunststoffpaletten mit Metallrahmen</t>
  </si>
  <si>
    <t>INKA Palette Typ F 46</t>
  </si>
  <si>
    <t>TRPOLST001</t>
  </si>
  <si>
    <t>FILLIX Füll- und Polstermaterial</t>
  </si>
  <si>
    <t>Luftpolsterfolie Breite 100cm</t>
  </si>
  <si>
    <t>Luftpolsterfolie Breite 33cm</t>
  </si>
  <si>
    <t>Luftpolsterfolie Breite 20cm</t>
  </si>
  <si>
    <t>TRPRODAMESH001</t>
  </si>
  <si>
    <t>Transport cost Armo Mesh Prod</t>
  </si>
  <si>
    <t>TRPRODAWET001</t>
  </si>
  <si>
    <t>Transport cost Armo-crete Prod</t>
  </si>
  <si>
    <t>TRSPEDI002</t>
  </si>
  <si>
    <t>Customes and other shipping documents costs</t>
  </si>
  <si>
    <t>Beton Gewebeband gelb</t>
  </si>
  <si>
    <t>Selbstklebeband PVC 50mm braun</t>
  </si>
  <si>
    <t>Selbstklebeband PVC 38mm transparent</t>
  </si>
  <si>
    <t>Selbstklebeband PP glasfaserverstärkt , transparent</t>
  </si>
  <si>
    <t>Doppelkseitiges Klebeband fadenverstärkt</t>
  </si>
  <si>
    <t>tesaband FLUORESZ.-PINK</t>
  </si>
  <si>
    <t>tesaband FLUORESZ.-GELB</t>
  </si>
  <si>
    <t>tesaband Glasfaser-Gewebeband FARBLOS</t>
  </si>
  <si>
    <t>tesaband Klebeband S&amp;P bedruckt</t>
  </si>
  <si>
    <t>VERDIE0010</t>
  </si>
  <si>
    <t>Energie MuotaStrom Generar 2</t>
  </si>
  <si>
    <t>KWH</t>
  </si>
  <si>
    <t>VERDIE0621</t>
  </si>
  <si>
    <t>Misc. charges - R&amp;D</t>
  </si>
  <si>
    <t>VERDIE0622</t>
  </si>
  <si>
    <t>Misc. charges - Marketing</t>
  </si>
  <si>
    <t>VERDIE0623</t>
  </si>
  <si>
    <t>Misc. Charges - Selling</t>
  </si>
  <si>
    <t>VERDIE0625</t>
  </si>
  <si>
    <t>Group charges - Marketing</t>
  </si>
  <si>
    <t>VERDIE0626</t>
  </si>
  <si>
    <t>Group Charges - Selling</t>
  </si>
  <si>
    <t>VERDIE0627</t>
  </si>
  <si>
    <t>Group Charges - Admin</t>
  </si>
  <si>
    <t>VERDIE0628</t>
  </si>
  <si>
    <t>Group &amp; misc. charges Below - Marketing</t>
  </si>
  <si>
    <t>VERDIE0629</t>
  </si>
  <si>
    <t>Group &amp; misc. charges Below - Selling</t>
  </si>
  <si>
    <t>VERDIE0632</t>
  </si>
  <si>
    <t>Group Charges - R&amp;D</t>
  </si>
  <si>
    <t>VERDIE0633</t>
  </si>
  <si>
    <t>Group Charges - Engineering</t>
  </si>
  <si>
    <t>VERDIE0634</t>
  </si>
  <si>
    <t>Group charges - Sales &amp; Product Management</t>
  </si>
  <si>
    <t>VERDIE0635</t>
  </si>
  <si>
    <t>Group &amp; misc. charges below - Sales &amp; Product Management</t>
  </si>
  <si>
    <t>VERDIE0636</t>
  </si>
  <si>
    <t>Misc. charges - Sales &amp; Product Management</t>
  </si>
  <si>
    <t>VERDIE0637</t>
  </si>
  <si>
    <t>Group Charges - IT Operations</t>
  </si>
  <si>
    <t>VERDIE0638</t>
  </si>
  <si>
    <t>Group &amp; misc. charges Below - IT Operations</t>
  </si>
  <si>
    <t>VERDIE0639</t>
  </si>
  <si>
    <t>S&amp;P Manufacturing Fee - own used products</t>
  </si>
  <si>
    <t>VERDIE0640</t>
  </si>
  <si>
    <t>S&amp;P Distribution Fee - own used products</t>
  </si>
  <si>
    <t>VERDIE0641</t>
  </si>
  <si>
    <t>Misc. charges - Engineering</t>
  </si>
  <si>
    <t>VERDIE0643</t>
  </si>
  <si>
    <t>Group &amp; misc. charges Below - IT General</t>
  </si>
  <si>
    <t>VERDIE0644</t>
  </si>
  <si>
    <t>Misc. Charges - Admin. 
SAP Implementation</t>
  </si>
  <si>
    <t>VERDIE0645</t>
  </si>
  <si>
    <t>Group Charges - Finance</t>
  </si>
  <si>
    <t>VERDIE0646</t>
  </si>
  <si>
    <t>Group Charges - IT Development</t>
  </si>
  <si>
    <t>VERDIE0647</t>
  </si>
  <si>
    <t>Group Charges - SAP Implementation</t>
  </si>
  <si>
    <t>VERDIE0648</t>
  </si>
  <si>
    <t>Group Charges - SAP On-going</t>
  </si>
  <si>
    <t>VERDIE0649</t>
  </si>
  <si>
    <t>Group Charges - HRIS Implementation</t>
  </si>
  <si>
    <t>VERDIE0650</t>
  </si>
  <si>
    <t>Group Charges - HRIS On-going</t>
  </si>
  <si>
    <t>VERDIE0652</t>
  </si>
  <si>
    <t>Group charges below - Finance</t>
  </si>
  <si>
    <t>VERLIZ0010</t>
  </si>
  <si>
    <t>Lizenzgebühren</t>
  </si>
  <si>
    <t>VERLIZ0011</t>
  </si>
  <si>
    <t>VERMIE0010</t>
  </si>
  <si>
    <t>Mietzins Wintersried</t>
  </si>
  <si>
    <t>VERMIE0100</t>
  </si>
  <si>
    <t>Miete Liegenschaft Elvas</t>
  </si>
  <si>
    <t>VERMIE0101</t>
  </si>
  <si>
    <t>Miete Liegenschaft Malbork</t>
  </si>
  <si>
    <t>Lot 062877</t>
  </si>
  <si>
    <t>Lot 062878</t>
  </si>
  <si>
    <t>Lot 062879</t>
  </si>
  <si>
    <t>362ApP0000376</t>
  </si>
  <si>
    <t>Lot 062882</t>
  </si>
  <si>
    <t>363ApP0000295</t>
  </si>
  <si>
    <t>Lot 060661</t>
  </si>
  <si>
    <t>363ApP0000296</t>
  </si>
  <si>
    <t>Lot 060662</t>
  </si>
  <si>
    <t>363ApP0000301</t>
  </si>
  <si>
    <t>Lot 061051</t>
  </si>
  <si>
    <t>Lot 061491</t>
  </si>
  <si>
    <t>363ApP0000304</t>
  </si>
  <si>
    <t>Lot 061492</t>
  </si>
  <si>
    <t>363ApP0000310</t>
  </si>
  <si>
    <t>Lot 062582</t>
  </si>
  <si>
    <t>Lot 062580</t>
  </si>
  <si>
    <t>Lot 062581</t>
  </si>
  <si>
    <t>363ApP0000311</t>
  </si>
  <si>
    <t>Lot 062583</t>
  </si>
  <si>
    <t>Lot 062682</t>
  </si>
  <si>
    <t>Lot 062679</t>
  </si>
  <si>
    <t>Lot 062680</t>
  </si>
  <si>
    <t>363ApP0000316</t>
  </si>
  <si>
    <t>Lot 062683</t>
  </si>
  <si>
    <t>363ApP0000319</t>
  </si>
  <si>
    <t>Lot 063059</t>
  </si>
  <si>
    <t>Lot 063060</t>
  </si>
  <si>
    <t>Lot 063061</t>
  </si>
  <si>
    <t>363ApP0000320</t>
  </si>
  <si>
    <t>Lot 063063</t>
  </si>
  <si>
    <t>363ApP0000328</t>
  </si>
  <si>
    <t>Lot 063291</t>
  </si>
  <si>
    <t>Lot 063321</t>
  </si>
  <si>
    <t>364ApP0000230</t>
  </si>
  <si>
    <t>Lot 053038</t>
  </si>
  <si>
    <t>364ApP0000232</t>
  </si>
  <si>
    <t>Lot 053040</t>
  </si>
  <si>
    <t>364ApP0000274</t>
  </si>
  <si>
    <t>Lot 060203</t>
  </si>
  <si>
    <t>Lot 060204</t>
  </si>
  <si>
    <t>364ApP0000275</t>
  </si>
  <si>
    <t>Lot 060205</t>
  </si>
  <si>
    <t>364ApP0000276</t>
  </si>
  <si>
    <t>Lot 060222</t>
  </si>
  <si>
    <t>Lot 060221</t>
  </si>
  <si>
    <t>364ApP0000286</t>
  </si>
  <si>
    <t>Lot 061154</t>
  </si>
  <si>
    <t>Lot 061155</t>
  </si>
  <si>
    <t>364ApP0000287</t>
  </si>
  <si>
    <t>Lot 061156</t>
  </si>
  <si>
    <t>364ApP0000288</t>
  </si>
  <si>
    <t>Lot 061700</t>
  </si>
  <si>
    <t>Lot 061701</t>
  </si>
  <si>
    <t>364ApP0000289</t>
  </si>
  <si>
    <t>Lot 061702</t>
  </si>
  <si>
    <t>364ApP0000290</t>
  </si>
  <si>
    <t>Lot 061703</t>
  </si>
  <si>
    <t>Lot 061704</t>
  </si>
  <si>
    <t>Lot 061705</t>
  </si>
  <si>
    <t>364ApP0000291</t>
  </si>
  <si>
    <t>Lot 061706</t>
  </si>
  <si>
    <t>364ApP0000295</t>
  </si>
  <si>
    <t>Lot 062027</t>
  </si>
  <si>
    <t>Lot 062028</t>
  </si>
  <si>
    <t>364ApP0000296</t>
  </si>
  <si>
    <t>Lot 062029</t>
  </si>
  <si>
    <t>364ApP0000298</t>
  </si>
  <si>
    <t>Lot 062037</t>
  </si>
  <si>
    <t>365ApP0000307</t>
  </si>
  <si>
    <t>Lot 061290</t>
  </si>
  <si>
    <t>365ApP0000310</t>
  </si>
  <si>
    <t>Lot 061547</t>
  </si>
  <si>
    <t>Lot 061546</t>
  </si>
  <si>
    <t>365ApP0000311</t>
  </si>
  <si>
    <t>Lot 061974</t>
  </si>
  <si>
    <t>Lot 061975</t>
  </si>
  <si>
    <t>Lot 061976</t>
  </si>
  <si>
    <t>Lot 061977</t>
  </si>
  <si>
    <t>365ApP0000312</t>
  </si>
  <si>
    <t>Lot 061973</t>
  </si>
  <si>
    <t>365ApP0000314</t>
  </si>
  <si>
    <t>Lot 062372</t>
  </si>
  <si>
    <t>Lot 062370</t>
  </si>
  <si>
    <t>Lot 062371</t>
  </si>
  <si>
    <t>365ApP0000315</t>
  </si>
  <si>
    <t>Lot 062373</t>
  </si>
  <si>
    <t>365ApP0000318</t>
  </si>
  <si>
    <t>Lot 062407</t>
  </si>
  <si>
    <t>Lot 062408</t>
  </si>
  <si>
    <t>Lot 062409</t>
  </si>
  <si>
    <t>Lot 062410</t>
  </si>
  <si>
    <t>365ApP0000319</t>
  </si>
  <si>
    <t>Lot 062411</t>
  </si>
  <si>
    <t>365ApP0000321</t>
  </si>
  <si>
    <t>Lot 062467</t>
  </si>
  <si>
    <t>Lot 062466</t>
  </si>
  <si>
    <t>365ApP0000322</t>
  </si>
  <si>
    <t>Lot 062468</t>
  </si>
  <si>
    <t>365ApP0000333</t>
  </si>
  <si>
    <t>Lot 065157</t>
  </si>
  <si>
    <t>365ApP0000335</t>
  </si>
  <si>
    <t>Lot 065210</t>
  </si>
  <si>
    <t>365ApP0000336</t>
  </si>
  <si>
    <t>Lot 065372</t>
  </si>
  <si>
    <t>366ApP0000164</t>
  </si>
  <si>
    <t>Lot 058103</t>
  </si>
  <si>
    <t>Lot 058104</t>
  </si>
  <si>
    <t>366ApP0000168</t>
  </si>
  <si>
    <t>Lot 058402</t>
  </si>
  <si>
    <t>366ApP0000174</t>
  </si>
  <si>
    <t>Lot 059655</t>
  </si>
  <si>
    <t>366ApP0000175</t>
  </si>
  <si>
    <t>Lot 059656</t>
  </si>
  <si>
    <t>366ApP0000183</t>
  </si>
  <si>
    <t>Lot 060891</t>
  </si>
  <si>
    <t>366ApP0000184</t>
  </si>
  <si>
    <t>Lot 060892</t>
  </si>
  <si>
    <t>Lot 060986</t>
  </si>
  <si>
    <t>Lot 060984</t>
  </si>
  <si>
    <t>366ApP0000186</t>
  </si>
  <si>
    <t>Lot 060987</t>
  </si>
  <si>
    <t>366ApP0000187</t>
  </si>
  <si>
    <t>Lot 061112</t>
  </si>
  <si>
    <t>Lot 061109</t>
  </si>
  <si>
    <t>366ApP0000188</t>
  </si>
  <si>
    <t>Lot 061113</t>
  </si>
  <si>
    <t>366ApP0000189</t>
  </si>
  <si>
    <t>Lot 061865</t>
  </si>
  <si>
    <t>366ApP0000190</t>
  </si>
  <si>
    <t>Lot 061879</t>
  </si>
  <si>
    <t>368ApP0000196</t>
  </si>
  <si>
    <t>Lot 062653</t>
  </si>
  <si>
    <t>Lot 062655</t>
  </si>
  <si>
    <t>Lot 062654</t>
  </si>
  <si>
    <t>Lot 062652</t>
  </si>
  <si>
    <t>Lot 062656</t>
  </si>
  <si>
    <t>368ApP0000197</t>
  </si>
  <si>
    <t>Lot 062657</t>
  </si>
  <si>
    <t>368ApP0000202</t>
  </si>
  <si>
    <t>Lot 063442</t>
  </si>
  <si>
    <t>368ApP0000203</t>
  </si>
  <si>
    <t>Lot 063441</t>
  </si>
  <si>
    <t>369ApP0000279</t>
  </si>
  <si>
    <t>Lot 060541</t>
  </si>
  <si>
    <t>Lot 060542</t>
  </si>
  <si>
    <t>369ApP0000281</t>
  </si>
  <si>
    <t>Lot 060545</t>
  </si>
  <si>
    <t>369ApP0000282</t>
  </si>
  <si>
    <t>Lot 061451</t>
  </si>
  <si>
    <t>Lot 061452</t>
  </si>
  <si>
    <t>369ApP0000283</t>
  </si>
  <si>
    <t>Lot 061453</t>
  </si>
  <si>
    <t>369ApP0000284</t>
  </si>
  <si>
    <t>Lot 062347</t>
  </si>
  <si>
    <t>369ApP0000285</t>
  </si>
  <si>
    <t>Lot 062383</t>
  </si>
  <si>
    <t>369ApP0000287</t>
  </si>
  <si>
    <t>Lot 062586</t>
  </si>
  <si>
    <t>SO0005309</t>
  </si>
  <si>
    <t>Lot 059304</t>
  </si>
  <si>
    <t>Lot 059301</t>
  </si>
  <si>
    <t>Lot 059302</t>
  </si>
  <si>
    <t>Lot 059303</t>
  </si>
  <si>
    <t>Lot 059305</t>
  </si>
  <si>
    <t>Lot 059803</t>
  </si>
  <si>
    <t>Lot 059806</t>
  </si>
  <si>
    <t>SO0005406</t>
  </si>
  <si>
    <t>Lot 060241</t>
  </si>
  <si>
    <t>Lot 060359</t>
  </si>
  <si>
    <t>Lot 060279</t>
  </si>
  <si>
    <t>Lot 060280</t>
  </si>
  <si>
    <t>Lot 060283</t>
  </si>
  <si>
    <t>Lot 060316</t>
  </si>
  <si>
    <t>Lot 060278</t>
  </si>
  <si>
    <t>Lot 060322</t>
  </si>
  <si>
    <t>Lot 060320</t>
  </si>
  <si>
    <t>Lot 060318</t>
  </si>
  <si>
    <t>Lot 060319</t>
  </si>
  <si>
    <t>Lot 060323</t>
  </si>
  <si>
    <t>Lot 060285</t>
  </si>
  <si>
    <t>Lot 060289</t>
  </si>
  <si>
    <t>Lot 060290</t>
  </si>
  <si>
    <t>Lot 060288</t>
  </si>
  <si>
    <t>Lot 060286</t>
  </si>
  <si>
    <t>Lot 060457</t>
  </si>
  <si>
    <t>Lot 060522</t>
  </si>
  <si>
    <t>Lot 060527</t>
  </si>
  <si>
    <t>Lot 060529</t>
  </si>
  <si>
    <t>Lot 060532</t>
  </si>
  <si>
    <t>Lot 060535</t>
  </si>
  <si>
    <t>Lot 060579</t>
  </si>
  <si>
    <t>Lot 060585</t>
  </si>
  <si>
    <t>Lot 060584</t>
  </si>
  <si>
    <t>Lot 060586</t>
  </si>
  <si>
    <t>Lot 060592</t>
  </si>
  <si>
    <t>Lot 060620</t>
  </si>
  <si>
    <t>SO0005460</t>
  </si>
  <si>
    <t>Lot 060622</t>
  </si>
  <si>
    <t>Lot 060623</t>
  </si>
  <si>
    <t>Lot 060624</t>
  </si>
  <si>
    <t>Lot 060630</t>
  </si>
  <si>
    <t>Lot 060631</t>
  </si>
  <si>
    <t>Lot 060645</t>
  </si>
  <si>
    <t>Lot 060657</t>
  </si>
  <si>
    <t>Lot 060658</t>
  </si>
  <si>
    <t>Lot 060669</t>
  </si>
  <si>
    <t>Lot 060673</t>
  </si>
  <si>
    <t>SO0005467</t>
  </si>
  <si>
    <t>Lot 060674</t>
  </si>
  <si>
    <t>Lot 060675</t>
  </si>
  <si>
    <t>SO0005468</t>
  </si>
  <si>
    <t>Lot 060676</t>
  </si>
  <si>
    <t>Lot 060677</t>
  </si>
  <si>
    <t>Lot 060701</t>
  </si>
  <si>
    <t>Lot 060703</t>
  </si>
  <si>
    <t>Lot 060706</t>
  </si>
  <si>
    <t>Lot 060881</t>
  </si>
  <si>
    <t>Lot 060882</t>
  </si>
  <si>
    <t>Lot 060883</t>
  </si>
  <si>
    <t>Lot 060887</t>
  </si>
  <si>
    <t>SO0005484</t>
  </si>
  <si>
    <t>Lot 060888</t>
  </si>
  <si>
    <t>SO0005485</t>
  </si>
  <si>
    <t>Lot 060889</t>
  </si>
  <si>
    <t>SO0005486</t>
  </si>
  <si>
    <t>Lot 060890</t>
  </si>
  <si>
    <t>Lot 060897</t>
  </si>
  <si>
    <t>Lot 060900</t>
  </si>
  <si>
    <t>Lot 060901</t>
  </si>
  <si>
    <t>Lot 060923</t>
  </si>
  <si>
    <t>Lot 060927</t>
  </si>
  <si>
    <t>Lot 060928</t>
  </si>
  <si>
    <t>Lot 060994</t>
  </si>
  <si>
    <t>Lot 060995</t>
  </si>
  <si>
    <t>Lot 060933</t>
  </si>
  <si>
    <t>Lot 060935</t>
  </si>
  <si>
    <t>Lot 060944</t>
  </si>
  <si>
    <t>Lot 060942</t>
  </si>
  <si>
    <t>Lot 060941</t>
  </si>
  <si>
    <t>Lot 060943</t>
  </si>
  <si>
    <t>Lot 060949</t>
  </si>
  <si>
    <t>Lot 060948</t>
  </si>
  <si>
    <t>Lot 060952</t>
  </si>
  <si>
    <t>Lot 060968</t>
  </si>
  <si>
    <t>Lot 060971</t>
  </si>
  <si>
    <t>Lot 060972</t>
  </si>
  <si>
    <t>Lot 061010</t>
  </si>
  <si>
    <t>Lot 061009</t>
  </si>
  <si>
    <t>Lot 061011</t>
  </si>
  <si>
    <t>Lot 061014</t>
  </si>
  <si>
    <t>Lot 061021</t>
  </si>
  <si>
    <t>Lot 061027</t>
  </si>
  <si>
    <t>Lot 061030</t>
  </si>
  <si>
    <t>Lot 061031</t>
  </si>
  <si>
    <t>Lot 061188</t>
  </si>
  <si>
    <t>SO0005508</t>
  </si>
  <si>
    <t>Lot 061043</t>
  </si>
  <si>
    <t>SO0005509</t>
  </si>
  <si>
    <t>Lot 061044</t>
  </si>
  <si>
    <t>Lot 061046</t>
  </si>
  <si>
    <t>Lot 061063</t>
  </si>
  <si>
    <t>Lot 061075</t>
  </si>
  <si>
    <t>Lot 061073</t>
  </si>
  <si>
    <t>Lot 061070</t>
  </si>
  <si>
    <t>Lot 061091</t>
  </si>
  <si>
    <t>Lot 061090</t>
  </si>
  <si>
    <t>Lot 061095</t>
  </si>
  <si>
    <t>Lot 061103</t>
  </si>
  <si>
    <t>Lot 061106</t>
  </si>
  <si>
    <t>Lot 061107</t>
  </si>
  <si>
    <t>Lot 061117</t>
  </si>
  <si>
    <t>Lot 061149</t>
  </si>
  <si>
    <t>Lot 061120</t>
  </si>
  <si>
    <t>Lot 061125</t>
  </si>
  <si>
    <t>Lot 061153</t>
  </si>
  <si>
    <t>Lot 061157</t>
  </si>
  <si>
    <t>Lot 061186</t>
  </si>
  <si>
    <t>Lot 061187</t>
  </si>
  <si>
    <t>Lot 061190</t>
  </si>
  <si>
    <t>Lot 061193</t>
  </si>
  <si>
    <t>Lot 061200</t>
  </si>
  <si>
    <t>Lot 061215</t>
  </si>
  <si>
    <t>Lot 061214</t>
  </si>
  <si>
    <t>Lot 061219</t>
  </si>
  <si>
    <t>Lot 061221</t>
  </si>
  <si>
    <t>Lot 061224</t>
  </si>
  <si>
    <t>Lot 061225</t>
  </si>
  <si>
    <t>Lot 061241</t>
  </si>
  <si>
    <t>Lot 061242</t>
  </si>
  <si>
    <t>Lot 061293</t>
  </si>
  <si>
    <t>Lot 061313</t>
  </si>
  <si>
    <t>Lot 061300</t>
  </si>
  <si>
    <t>Lot 061301</t>
  </si>
  <si>
    <t>Lot 061303</t>
  </si>
  <si>
    <t>Lot 061302</t>
  </si>
  <si>
    <t>Lot 061304</t>
  </si>
  <si>
    <t>Lot 061311</t>
  </si>
  <si>
    <t>Lot 061310</t>
  </si>
  <si>
    <t>Lot 061358</t>
  </si>
  <si>
    <t>Lot 061378</t>
  </si>
  <si>
    <t>Lot 061445</t>
  </si>
  <si>
    <t>Lot 061369</t>
  </si>
  <si>
    <t>Lot 061367</t>
  </si>
  <si>
    <t>Lot 061366</t>
  </si>
  <si>
    <t>Lot 061370</t>
  </si>
  <si>
    <t>Lot 061381</t>
  </si>
  <si>
    <t>Lot 061386</t>
  </si>
  <si>
    <t>Lot 061382</t>
  </si>
  <si>
    <t>Lot 061391</t>
  </si>
  <si>
    <t>Lot 061392</t>
  </si>
  <si>
    <t>Lot 061406</t>
  </si>
  <si>
    <t>Lot 061408</t>
  </si>
  <si>
    <t>Lot 061414</t>
  </si>
  <si>
    <t>SO0005545</t>
  </si>
  <si>
    <t>Lot 061416</t>
  </si>
  <si>
    <t>Lot 061415</t>
  </si>
  <si>
    <t>SO0005546</t>
  </si>
  <si>
    <t>Lot 061418</t>
  </si>
  <si>
    <t>Lot 061419</t>
  </si>
  <si>
    <t>Lot 061427</t>
  </si>
  <si>
    <t>Lot 061428</t>
  </si>
  <si>
    <t>Lot 061481</t>
  </si>
  <si>
    <t>Lot 061486</t>
  </si>
  <si>
    <t>Lot 061496</t>
  </si>
  <si>
    <t>Lot 061497</t>
  </si>
  <si>
    <t>Lot 061514</t>
  </si>
  <si>
    <t>Lot 061513</t>
  </si>
  <si>
    <t>Lot 061515</t>
  </si>
  <si>
    <t>Lot 061529</t>
  </si>
  <si>
    <t>Lot 061530</t>
  </si>
  <si>
    <t>Lot 061539</t>
  </si>
  <si>
    <t>Lot 061540</t>
  </si>
  <si>
    <t>Lot 061553</t>
  </si>
  <si>
    <t>Lot 061549</t>
  </si>
  <si>
    <t>Lot 061550</t>
  </si>
  <si>
    <t>Lot 061551</t>
  </si>
  <si>
    <t>Lot 061552</t>
  </si>
  <si>
    <t>Lot 061556</t>
  </si>
  <si>
    <t>Lot 061621</t>
  </si>
  <si>
    <t>Lot 061559</t>
  </si>
  <si>
    <t>Lot 061619</t>
  </si>
  <si>
    <t>Lot 061620</t>
  </si>
  <si>
    <t>Lot 061560</t>
  </si>
  <si>
    <t>Lot 061623</t>
  </si>
  <si>
    <t>SO0005560</t>
  </si>
  <si>
    <t>Lot 061675</t>
  </si>
  <si>
    <t>Lot 061628</t>
  </si>
  <si>
    <t>SO0005561</t>
  </si>
  <si>
    <t>Lot 061634</t>
  </si>
  <si>
    <t>Lot 061636</t>
  </si>
  <si>
    <t>Lot 061641</t>
  </si>
  <si>
    <t>SO0005564</t>
  </si>
  <si>
    <t>Lot 061653</t>
  </si>
  <si>
    <t>Lot 061654</t>
  </si>
  <si>
    <t>SO0005566</t>
  </si>
  <si>
    <t>Lot 061661</t>
  </si>
  <si>
    <t>Lot 061662</t>
  </si>
  <si>
    <t>Lot 061667</t>
  </si>
  <si>
    <t>Lot 062695</t>
  </si>
  <si>
    <t>Lot 062696</t>
  </si>
  <si>
    <t>Lot 062532</t>
  </si>
  <si>
    <t>Lot 062691</t>
  </si>
  <si>
    <t>Lot 062692</t>
  </si>
  <si>
    <t>Lot 062690</t>
  </si>
  <si>
    <t>Lot 062689</t>
  </si>
  <si>
    <t>Lot 062530</t>
  </si>
  <si>
    <t>Lot 062694</t>
  </si>
  <si>
    <t>Lot 062693</t>
  </si>
  <si>
    <t>SO0005570</t>
  </si>
  <si>
    <t>Lot 061676</t>
  </si>
  <si>
    <t>Lot 061678</t>
  </si>
  <si>
    <t>Lot 061715</t>
  </si>
  <si>
    <t>Lot 061721</t>
  </si>
  <si>
    <t>Lot 061723</t>
  </si>
  <si>
    <t>Lot 061729</t>
  </si>
  <si>
    <t>Lot 061735</t>
  </si>
  <si>
    <t>Lot 061736</t>
  </si>
  <si>
    <t>Lot 061738</t>
  </si>
  <si>
    <t>SO0005578</t>
  </si>
  <si>
    <t>Lot 061742</t>
  </si>
  <si>
    <t>Lot 061743</t>
  </si>
  <si>
    <t>Lot 061754</t>
  </si>
  <si>
    <t>SO0005580</t>
  </si>
  <si>
    <t>Lot 061758</t>
  </si>
  <si>
    <t>Lot 061760</t>
  </si>
  <si>
    <t>Lot 061762</t>
  </si>
  <si>
    <t>SO0005582</t>
  </si>
  <si>
    <t>Lot 061768</t>
  </si>
  <si>
    <t>Lot 061781</t>
  </si>
  <si>
    <t>Lot 061786</t>
  </si>
  <si>
    <t>Lot 061787</t>
  </si>
  <si>
    <t>Lot 061788</t>
  </si>
  <si>
    <t>Lot 061791</t>
  </si>
  <si>
    <t>Lot 061793</t>
  </si>
  <si>
    <t>Lot 061795</t>
  </si>
  <si>
    <t>Lot 061796</t>
  </si>
  <si>
    <t>Lot 061856</t>
  </si>
  <si>
    <t>SO0005589</t>
  </si>
  <si>
    <t>Lot 061857</t>
  </si>
  <si>
    <t>Lot 062023</t>
  </si>
  <si>
    <t>Lot 061860</t>
  </si>
  <si>
    <t>Lot 061863</t>
  </si>
  <si>
    <t>Lot 061867</t>
  </si>
  <si>
    <t>Lot 061882</t>
  </si>
  <si>
    <t>Lot 061886</t>
  </si>
  <si>
    <t>SO0005597</t>
  </si>
  <si>
    <t>Lot 061898</t>
  </si>
  <si>
    <t>Lot 061897</t>
  </si>
  <si>
    <t>SO0005599</t>
  </si>
  <si>
    <t>Lot 061912</t>
  </si>
  <si>
    <t>Lot 061911</t>
  </si>
  <si>
    <t>SO0005600</t>
  </si>
  <si>
    <t>Lot 061926</t>
  </si>
  <si>
    <t>Lot 061925</t>
  </si>
  <si>
    <t>Lot 061942</t>
  </si>
  <si>
    <t>Lot 061943</t>
  </si>
  <si>
    <t>Lot 061945</t>
  </si>
  <si>
    <t>SO0005603</t>
  </si>
  <si>
    <t>Lot 061946</t>
  </si>
  <si>
    <t>Lot 062327</t>
  </si>
  <si>
    <t>SO0005604</t>
  </si>
  <si>
    <t>Lot 061959</t>
  </si>
  <si>
    <t>Lot 061962</t>
  </si>
  <si>
    <t>Lot 061967</t>
  </si>
  <si>
    <t>SO0005608</t>
  </si>
  <si>
    <t>Lot 061984</t>
  </si>
  <si>
    <t>Lot 061985</t>
  </si>
  <si>
    <t>Lot 061988</t>
  </si>
  <si>
    <t>Lot 061995</t>
  </si>
  <si>
    <t>Lot 061996</t>
  </si>
  <si>
    <t>SO0005611</t>
  </si>
  <si>
    <t>Lot 061989</t>
  </si>
  <si>
    <t>Lot 061990</t>
  </si>
  <si>
    <t>Lot 061992</t>
  </si>
  <si>
    <t>SO0005612</t>
  </si>
  <si>
    <t>Lot 061997</t>
  </si>
  <si>
    <t>Lot 061998</t>
  </si>
  <si>
    <t>Lot 061999</t>
  </si>
  <si>
    <t>Lot 062002</t>
  </si>
  <si>
    <t>Lot 062003</t>
  </si>
  <si>
    <t>SO0005614</t>
  </si>
  <si>
    <t>Lot 062004</t>
  </si>
  <si>
    <t>Lot 062026</t>
  </si>
  <si>
    <t>Lot 062050</t>
  </si>
  <si>
    <t>Lot 062051</t>
  </si>
  <si>
    <t>Lot 062062</t>
  </si>
  <si>
    <t>Lot 062063</t>
  </si>
  <si>
    <t>Lot 062067</t>
  </si>
  <si>
    <t>Lot 062070</t>
  </si>
  <si>
    <t>Lot 062094</t>
  </si>
  <si>
    <t>Lot 062104</t>
  </si>
  <si>
    <t>Lot 062122</t>
  </si>
  <si>
    <t>SO0005624</t>
  </si>
  <si>
    <t>Lot 062123</t>
  </si>
  <si>
    <t>SO0005625</t>
  </si>
  <si>
    <t>Lot 062124</t>
  </si>
  <si>
    <t>Lot 062151</t>
  </si>
  <si>
    <t>Lot 062152</t>
  </si>
  <si>
    <t>Lot 062154</t>
  </si>
  <si>
    <t>Lot 062153</t>
  </si>
  <si>
    <t>SO0005627</t>
  </si>
  <si>
    <t>Lot 062128</t>
  </si>
  <si>
    <t>Lot 062127</t>
  </si>
  <si>
    <t>Lot 062130</t>
  </si>
  <si>
    <t>Lot 062139</t>
  </si>
  <si>
    <t>Lot 062140</t>
  </si>
  <si>
    <t>Lot 062144</t>
  </si>
  <si>
    <t>Lot 062126</t>
  </si>
  <si>
    <t>Lot 062129</t>
  </si>
  <si>
    <t>Lot 062133</t>
  </si>
  <si>
    <t>Lot 062142</t>
  </si>
  <si>
    <t>Lot 062132</t>
  </si>
  <si>
    <t>Lot 062141</t>
  </si>
  <si>
    <t>Lot 062131</t>
  </si>
  <si>
    <t>Lot 062134</t>
  </si>
  <si>
    <t>Lot 062135</t>
  </si>
  <si>
    <t>Lot 062136</t>
  </si>
  <si>
    <t>Lot 062137</t>
  </si>
  <si>
    <t>Lot 062138</t>
  </si>
  <si>
    <t>Lot 062143</t>
  </si>
  <si>
    <t>SO0005628</t>
  </si>
  <si>
    <t>Lot 062155</t>
  </si>
  <si>
    <t>Lot 062156</t>
  </si>
  <si>
    <t>Lot 062157</t>
  </si>
  <si>
    <t>Lot 062158</t>
  </si>
  <si>
    <t>Lot 062159</t>
  </si>
  <si>
    <t>SO0005629</t>
  </si>
  <si>
    <t>Lot 062162</t>
  </si>
  <si>
    <t>Lot 062161</t>
  </si>
  <si>
    <t>Lot 062164</t>
  </si>
  <si>
    <t>Lot 062173</t>
  </si>
  <si>
    <t>Lot 062174</t>
  </si>
  <si>
    <t>Lot 062178</t>
  </si>
  <si>
    <t>Lot 062160</t>
  </si>
  <si>
    <t>Lot 062163</t>
  </si>
  <si>
    <t>Lot 062167</t>
  </si>
  <si>
    <t>Lot 062176</t>
  </si>
  <si>
    <t>Lot 062166</t>
  </si>
  <si>
    <t>Lot 062175</t>
  </si>
  <si>
    <t>Lot 062165</t>
  </si>
  <si>
    <t>Lot 062168</t>
  </si>
  <si>
    <t>Lot 062169</t>
  </si>
  <si>
    <t>Lot 062170</t>
  </si>
  <si>
    <t>Lot 062171</t>
  </si>
  <si>
    <t>Lot 062172</t>
  </si>
  <si>
    <t>Lot 062177</t>
  </si>
  <si>
    <t>SO0005630</t>
  </si>
  <si>
    <t>Lot 062181</t>
  </si>
  <si>
    <t>Lot 062180</t>
  </si>
  <si>
    <t>Lot 062183</t>
  </si>
  <si>
    <t>Lot 062189</t>
  </si>
  <si>
    <t>Lot 062190</t>
  </si>
  <si>
    <t>Lot 062194</t>
  </si>
  <si>
    <t>Lot 062179</t>
  </si>
  <si>
    <t>Lot 062182</t>
  </si>
  <si>
    <t>Lot 062186</t>
  </si>
  <si>
    <t>Lot 062192</t>
  </si>
  <si>
    <t>Lot 062185</t>
  </si>
  <si>
    <t>Lot 062191</t>
  </si>
  <si>
    <t>Lot 062184</t>
  </si>
  <si>
    <t>Lot 062187</t>
  </si>
  <si>
    <t>Lot 062188</t>
  </si>
  <si>
    <t>Lot 062193</t>
  </si>
  <si>
    <t>SO0005631</t>
  </si>
  <si>
    <t>Lot 062195</t>
  </si>
  <si>
    <t>Lot 062196</t>
  </si>
  <si>
    <t>Lot 062197</t>
  </si>
  <si>
    <t>Lot 062198</t>
  </si>
  <si>
    <t>SO0005632</t>
  </si>
  <si>
    <t>Lot 062201</t>
  </si>
  <si>
    <t>Lot 062200</t>
  </si>
  <si>
    <t>Lot 062203</t>
  </si>
  <si>
    <t>Lot 062212</t>
  </si>
  <si>
    <t>Lot 062213</t>
  </si>
  <si>
    <t>Lot 062217</t>
  </si>
  <si>
    <t>Lot 062199</t>
  </si>
  <si>
    <t>Lot 062202</t>
  </si>
  <si>
    <t>Lot 062206</t>
  </si>
  <si>
    <t>Lot 062215</t>
  </si>
  <si>
    <t>Lot 062205</t>
  </si>
  <si>
    <t>Lot 062214</t>
  </si>
  <si>
    <t>Lot 062204</t>
  </si>
  <si>
    <t>Lot 062207</t>
  </si>
  <si>
    <t>Lot 062208</t>
  </si>
  <si>
    <t>Lot 062209</t>
  </si>
  <si>
    <t>Lot 062210</t>
  </si>
  <si>
    <t>Lot 062211</t>
  </si>
  <si>
    <t>Lot 062216</t>
  </si>
  <si>
    <t>SO0005633</t>
  </si>
  <si>
    <t>Lot 062218</t>
  </si>
  <si>
    <t>Lot 062219</t>
  </si>
  <si>
    <t>Lot 062220</t>
  </si>
  <si>
    <t>Lot 062221</t>
  </si>
  <si>
    <t>Lot 062222</t>
  </si>
  <si>
    <t>Lot 062225</t>
  </si>
  <si>
    <t>SO0005635</t>
  </si>
  <si>
    <t>Lot 062228</t>
  </si>
  <si>
    <t>Lot 062227</t>
  </si>
  <si>
    <t>Lot 062230</t>
  </si>
  <si>
    <t>Lot 062239</t>
  </si>
  <si>
    <t>Lot 062240</t>
  </si>
  <si>
    <t>Lot 062244</t>
  </si>
  <si>
    <t>Lot 062226</t>
  </si>
  <si>
    <t>Lot 062229</t>
  </si>
  <si>
    <t>Lot 062233</t>
  </si>
  <si>
    <t>Lot 062242</t>
  </si>
  <si>
    <t>Lot 062232</t>
  </si>
  <si>
    <t>Lot 062241</t>
  </si>
  <si>
    <t>Lot 062231</t>
  </si>
  <si>
    <t>Lot 062234</t>
  </si>
  <si>
    <t>Lot 062235</t>
  </si>
  <si>
    <t>Lot 062236</t>
  </si>
  <si>
    <t>Lot 062237</t>
  </si>
  <si>
    <t>Lot 062238</t>
  </si>
  <si>
    <t>Lot 062243</t>
  </si>
  <si>
    <t>SO0005636</t>
  </si>
  <si>
    <t>Lot 062247</t>
  </si>
  <si>
    <t>Lot 062246</t>
  </si>
  <si>
    <t>Lot 062249</t>
  </si>
  <si>
    <t>Lot 062258</t>
  </si>
  <si>
    <t>Lot 062259</t>
  </si>
  <si>
    <t>Lot 062263</t>
  </si>
  <si>
    <t>Lot 062245</t>
  </si>
  <si>
    <t>Lot 062248</t>
  </si>
  <si>
    <t>Lot 062252</t>
  </si>
  <si>
    <t>Lot 062261</t>
  </si>
  <si>
    <t>Lot 062251</t>
  </si>
  <si>
    <t>Lot 062260</t>
  </si>
  <si>
    <t>Lot 062250</t>
  </si>
  <si>
    <t>Lot 062253</t>
  </si>
  <si>
    <t>Lot 062254</t>
  </si>
  <si>
    <t>Lot 062255</t>
  </si>
  <si>
    <t>Lot 062256</t>
  </si>
  <si>
    <t>Lot 062257</t>
  </si>
  <si>
    <t>Lot 062262</t>
  </si>
  <si>
    <t>SO0005637</t>
  </si>
  <si>
    <t>Lot 062264</t>
  </si>
  <si>
    <t>Lot 062322</t>
  </si>
  <si>
    <t>Lot 062325</t>
  </si>
  <si>
    <t>Lot 062474</t>
  </si>
  <si>
    <t>Lot 062523</t>
  </si>
  <si>
    <t>Lot 062340</t>
  </si>
  <si>
    <t>SO0005643</t>
  </si>
  <si>
    <t>Lot 062350</t>
  </si>
  <si>
    <t>Lot 062351</t>
  </si>
  <si>
    <t>SO0005644</t>
  </si>
  <si>
    <t>Lot 062348</t>
  </si>
  <si>
    <t>Lot 062349</t>
  </si>
  <si>
    <t>Lot 062354</t>
  </si>
  <si>
    <t>Lot 062355</t>
  </si>
  <si>
    <t>Lot 062368</t>
  </si>
  <si>
    <t>Lot 062385</t>
  </si>
  <si>
    <t>Lot 062390</t>
  </si>
  <si>
    <t>Lot 062391</t>
  </si>
  <si>
    <t>Lot 062393</t>
  </si>
  <si>
    <t>SO0005650</t>
  </si>
  <si>
    <t>Lot 062394</t>
  </si>
  <si>
    <t>SO0005651</t>
  </si>
  <si>
    <t>Lot 062395</t>
  </si>
  <si>
    <t>Lot 062396</t>
  </si>
  <si>
    <t>Lot 062397</t>
  </si>
  <si>
    <t>Lot 062398</t>
  </si>
  <si>
    <t>SO0005652</t>
  </si>
  <si>
    <t>Lot 062399</t>
  </si>
  <si>
    <t>Lot 062414</t>
  </si>
  <si>
    <t>Lot 062417</t>
  </si>
  <si>
    <t>Lot 062418</t>
  </si>
  <si>
    <t>Lot 062444</t>
  </si>
  <si>
    <t>Lot 062445</t>
  </si>
  <si>
    <t>Lot 062437</t>
  </si>
  <si>
    <t>Lot 062438</t>
  </si>
  <si>
    <t>Lot 062461</t>
  </si>
  <si>
    <t>Lot 062470</t>
  </si>
  <si>
    <t>Lot 062475</t>
  </si>
  <si>
    <t>Lot 062477</t>
  </si>
  <si>
    <t>Lot 062485</t>
  </si>
  <si>
    <t>Lot 062488</t>
  </si>
  <si>
    <t>Lot 062496</t>
  </si>
  <si>
    <t>SO0005667</t>
  </si>
  <si>
    <t>Lot 062525</t>
  </si>
  <si>
    <t>Lot 062526</t>
  </si>
  <si>
    <t>Lot 062527</t>
  </si>
  <si>
    <t>Lot 062547</t>
  </si>
  <si>
    <t>Lot 062540</t>
  </si>
  <si>
    <t>Lot 062541</t>
  </si>
  <si>
    <t>Lot 062542</t>
  </si>
  <si>
    <t>Lot 062546</t>
  </si>
  <si>
    <t>Lot 062545</t>
  </si>
  <si>
    <t>Lot 062548</t>
  </si>
  <si>
    <t>Lot 062591</t>
  </si>
  <si>
    <t>Lot 062599</t>
  </si>
  <si>
    <t>Lot 062595</t>
  </si>
  <si>
    <t>Lot 062596</t>
  </si>
  <si>
    <t>Lot 062597</t>
  </si>
  <si>
    <t>Lot 062598</t>
  </si>
  <si>
    <t>Lot 062602</t>
  </si>
  <si>
    <t>Lot 062607</t>
  </si>
  <si>
    <t>Lot 062608</t>
  </si>
  <si>
    <t>Lot 062605</t>
  </si>
  <si>
    <t>Lot 062606</t>
  </si>
  <si>
    <t>Lot 062609</t>
  </si>
  <si>
    <t>Lot 062593</t>
  </si>
  <si>
    <t>Lot 062616</t>
  </si>
  <si>
    <t>Lot 062612</t>
  </si>
  <si>
    <t>Lot 062613</t>
  </si>
  <si>
    <t>Lot 062614</t>
  </si>
  <si>
    <t>Lot 062615</t>
  </si>
  <si>
    <t>Lot 062619</t>
  </si>
  <si>
    <t>Lot 062624</t>
  </si>
  <si>
    <t>Lot 062625</t>
  </si>
  <si>
    <t>Lot 062622</t>
  </si>
  <si>
    <t>Lot 062623</t>
  </si>
  <si>
    <t>Lot 062626</t>
  </si>
  <si>
    <t>Lot 062659</t>
  </si>
  <si>
    <t>Lot 062629</t>
  </si>
  <si>
    <t>Lot 062631</t>
  </si>
  <si>
    <t>Lot 062645</t>
  </si>
  <si>
    <t>Lot 062647</t>
  </si>
  <si>
    <t>Lot 062648</t>
  </si>
  <si>
    <t>SO0005676</t>
  </si>
  <si>
    <t>Lot 062658</t>
  </si>
  <si>
    <t>Lot 062662</t>
  </si>
  <si>
    <t>Lot 062661</t>
  </si>
  <si>
    <t>Lot 062665</t>
  </si>
  <si>
    <t>SO0005679</t>
  </si>
  <si>
    <t>Lot 062742</t>
  </si>
  <si>
    <t>Lot 062743</t>
  </si>
  <si>
    <t>Lot 062744</t>
  </si>
  <si>
    <t>Lot 062746</t>
  </si>
  <si>
    <t>Lot 062749</t>
  </si>
  <si>
    <t>Lot 062752</t>
  </si>
  <si>
    <t>Lot 062759</t>
  </si>
  <si>
    <t>SO0005684</t>
  </si>
  <si>
    <t>Lot 062753</t>
  </si>
  <si>
    <t>Lot 062755</t>
  </si>
  <si>
    <t>Lot 062762</t>
  </si>
  <si>
    <t>Lot 062765</t>
  </si>
  <si>
    <t>Lot 062768</t>
  </si>
  <si>
    <t>Lot 062769</t>
  </si>
  <si>
    <t>Lot 062773</t>
  </si>
  <si>
    <t>Lot 062780</t>
  </si>
  <si>
    <t>Lot 062783</t>
  </si>
  <si>
    <t>SO0005691</t>
  </si>
  <si>
    <t>Lot 062796</t>
  </si>
  <si>
    <t>Lot 062804</t>
  </si>
  <si>
    <t>Lot 062817</t>
  </si>
  <si>
    <t>Lot 062815</t>
  </si>
  <si>
    <t>Lot 062834</t>
  </si>
  <si>
    <t>Lot 062831</t>
  </si>
  <si>
    <t>Lot 062835</t>
  </si>
  <si>
    <t>Lot 062832</t>
  </si>
  <si>
    <t>Lot 062833</t>
  </si>
  <si>
    <t>Lot 062856</t>
  </si>
  <si>
    <t>Lot 062858</t>
  </si>
  <si>
    <t>Lot 062892</t>
  </si>
  <si>
    <t>Lot 062903</t>
  </si>
  <si>
    <t>Lot 062900</t>
  </si>
  <si>
    <t>Lot 062902</t>
  </si>
  <si>
    <t>Lot 062901</t>
  </si>
  <si>
    <t>Lot 062897</t>
  </si>
  <si>
    <t>Lot 062921</t>
  </si>
  <si>
    <t>Lot 062920</t>
  </si>
  <si>
    <t>Lot 062923</t>
  </si>
  <si>
    <t>Lot 062987</t>
  </si>
  <si>
    <t>Lot 063019</t>
  </si>
  <si>
    <t>Lot 063052</t>
  </si>
  <si>
    <t>Lot 063058</t>
  </si>
  <si>
    <t>Lot 063070</t>
  </si>
  <si>
    <t>SO0005711</t>
  </si>
  <si>
    <t>Lot 063071</t>
  </si>
  <si>
    <t>Lot 063093</t>
  </si>
  <si>
    <t>SO0005713</t>
  </si>
  <si>
    <t>Lot 063108</t>
  </si>
  <si>
    <t>Lot 063109</t>
  </si>
  <si>
    <t>Lot 063114</t>
  </si>
  <si>
    <t>Lot 063364</t>
  </si>
  <si>
    <t>Lot 063115</t>
  </si>
  <si>
    <t>Lot 063117</t>
  </si>
  <si>
    <t>Lot 063363</t>
  </si>
  <si>
    <t>Lot 063255</t>
  </si>
  <si>
    <t>SO0005717</t>
  </si>
  <si>
    <t>Lot 063126</t>
  </si>
  <si>
    <t>Lot 063127</t>
  </si>
  <si>
    <t>Lot 063142</t>
  </si>
  <si>
    <t>Lot 063149</t>
  </si>
  <si>
    <t>Lot 063151</t>
  </si>
  <si>
    <t>Lot 063155</t>
  </si>
  <si>
    <t>Lot 063156</t>
  </si>
  <si>
    <t>Lot 063159</t>
  </si>
  <si>
    <t>Lot 063173</t>
  </si>
  <si>
    <t>Lot 063176</t>
  </si>
  <si>
    <t>SO0005724</t>
  </si>
  <si>
    <t>Lot 063178</t>
  </si>
  <si>
    <t>Lot 063179</t>
  </si>
  <si>
    <t>Lot 063190</t>
  </si>
  <si>
    <t>Lot 063219</t>
  </si>
  <si>
    <t>SO0005727</t>
  </si>
  <si>
    <t>Lot 063221</t>
  </si>
  <si>
    <t>Lot 063220</t>
  </si>
  <si>
    <t>Lot 063247</t>
  </si>
  <si>
    <t>Lot 063246</t>
  </si>
  <si>
    <t>Lot 063254</t>
  </si>
  <si>
    <t>Lot 063257</t>
  </si>
  <si>
    <t>Lot 063266</t>
  </si>
  <si>
    <t>SO0005734</t>
  </si>
  <si>
    <t>Lot 063258</t>
  </si>
  <si>
    <t>Lot 063259</t>
  </si>
  <si>
    <t>Lot 063264</t>
  </si>
  <si>
    <t>Lot 065437</t>
  </si>
  <si>
    <t>Lot 063301</t>
  </si>
  <si>
    <t>Lot 063300</t>
  </si>
  <si>
    <t>SO0005738</t>
  </si>
  <si>
    <t>Lot 063373</t>
  </si>
  <si>
    <t>Lot 063304</t>
  </si>
  <si>
    <t>Lot 063303</t>
  </si>
  <si>
    <t>Lot 063308</t>
  </si>
  <si>
    <t>SO0005740</t>
  </si>
  <si>
    <t>Lot 063367</t>
  </si>
  <si>
    <t>Lot 063327</t>
  </si>
  <si>
    <t>Lot 063328</t>
  </si>
  <si>
    <t>Lot 063329</t>
  </si>
  <si>
    <t>Lot 063330</t>
  </si>
  <si>
    <t>Lot 063331</t>
  </si>
  <si>
    <t>Lot 063332</t>
  </si>
  <si>
    <t>Lot 063333</t>
  </si>
  <si>
    <t>Lot 063334</t>
  </si>
  <si>
    <t>SO0005741</t>
  </si>
  <si>
    <t>Lot 063335</t>
  </si>
  <si>
    <t>Lot 063336</t>
  </si>
  <si>
    <t>Lot 063337</t>
  </si>
  <si>
    <t>SO0005742</t>
  </si>
  <si>
    <t>Lot 063338</t>
  </si>
  <si>
    <t>Lot 063339</t>
  </si>
  <si>
    <t>Lot 063340</t>
  </si>
  <si>
    <t>Lot 063343</t>
  </si>
  <si>
    <t>Lot 063344</t>
  </si>
  <si>
    <t>SO0005744</t>
  </si>
  <si>
    <t>Lot 063345</t>
  </si>
  <si>
    <t>Lot 063348</t>
  </si>
  <si>
    <t>Lot 063351</t>
  </si>
  <si>
    <t>Lot 063372</t>
  </si>
  <si>
    <t>Lot 063406</t>
  </si>
  <si>
    <t>Lot 063392</t>
  </si>
  <si>
    <t>Lot 063393</t>
  </si>
  <si>
    <t>Lot 064811</t>
  </si>
  <si>
    <t>Lot 064816</t>
  </si>
  <si>
    <t>Lot 064817</t>
  </si>
  <si>
    <t>Lot 064820</t>
  </si>
  <si>
    <t>Lot 064823</t>
  </si>
  <si>
    <t>SO0005754</t>
  </si>
  <si>
    <t>Lot 064829</t>
  </si>
  <si>
    <t>Lot 064828</t>
  </si>
  <si>
    <t>Lot 064830</t>
  </si>
  <si>
    <t>Lot 064833</t>
  </si>
  <si>
    <t>Lot 064834</t>
  </si>
  <si>
    <t>SO0005756</t>
  </si>
  <si>
    <t>Lot 064848</t>
  </si>
  <si>
    <t>Lot 064847</t>
  </si>
  <si>
    <t>Lot 064850</t>
  </si>
  <si>
    <t>Lot 064859</t>
  </si>
  <si>
    <t>Lot 064860</t>
  </si>
  <si>
    <t>Lot 064864</t>
  </si>
  <si>
    <t>Lot 064846</t>
  </si>
  <si>
    <t>Lot 064849</t>
  </si>
  <si>
    <t>Lot 064853</t>
  </si>
  <si>
    <t>Lot 064862</t>
  </si>
  <si>
    <t>Lot 064852</t>
  </si>
  <si>
    <t>Lot 064861</t>
  </si>
  <si>
    <t>Lot 064851</t>
  </si>
  <si>
    <t>Lot 064854</t>
  </si>
  <si>
    <t>Lot 064855</t>
  </si>
  <si>
    <t>Lot 064856</t>
  </si>
  <si>
    <t>Lot 064857</t>
  </si>
  <si>
    <t>Lot 064858</t>
  </si>
  <si>
    <t>Lot 064863</t>
  </si>
  <si>
    <t>SO0005757</t>
  </si>
  <si>
    <t>Lot 064867</t>
  </si>
  <si>
    <t>Lot 064866</t>
  </si>
  <si>
    <t>Lot 064869</t>
  </si>
  <si>
    <t>Lot 064878</t>
  </si>
  <si>
    <t>Lot 064879</t>
  </si>
  <si>
    <t>Lot 064882</t>
  </si>
  <si>
    <t>Lot 064865</t>
  </si>
  <si>
    <t>Lot 064868</t>
  </si>
  <si>
    <t>Lot 064872</t>
  </si>
  <si>
    <t>Lot 064880</t>
  </si>
  <si>
    <t>Lot 064871</t>
  </si>
  <si>
    <t>Lot 064870</t>
  </si>
  <si>
    <t>Lot 064873</t>
  </si>
  <si>
    <t>Lot 064874</t>
  </si>
  <si>
    <t>Lot 064875</t>
  </si>
  <si>
    <t>Lot 064876</t>
  </si>
  <si>
    <t>Lot 064877</t>
  </si>
  <si>
    <t>Lot 064881</t>
  </si>
  <si>
    <t>SO0005758</t>
  </si>
  <si>
    <t>Lot 064885</t>
  </si>
  <si>
    <t>Lot 064884</t>
  </si>
  <si>
    <t>Lot 064887</t>
  </si>
  <si>
    <t>Lot 064892</t>
  </si>
  <si>
    <t>Lot 064893</t>
  </si>
  <si>
    <t>Lot 064897</t>
  </si>
  <si>
    <t>Lot 064883</t>
  </si>
  <si>
    <t>Lot 064886</t>
  </si>
  <si>
    <t>Lot 064890</t>
  </si>
  <si>
    <t>Lot 064895</t>
  </si>
  <si>
    <t>Lot 064889</t>
  </si>
  <si>
    <t>Lot 064894</t>
  </si>
  <si>
    <t>Lot 064888</t>
  </si>
  <si>
    <t>Lot 064891</t>
  </si>
  <si>
    <t>Lot 064896</t>
  </si>
  <si>
    <t>SO0005759</t>
  </si>
  <si>
    <t>Lot 064898</t>
  </si>
  <si>
    <t>Lot 064899</t>
  </si>
  <si>
    <t>Lot 064900</t>
  </si>
  <si>
    <t>Lot 064901</t>
  </si>
  <si>
    <t>SO0005760</t>
  </si>
  <si>
    <t>Lot 064904</t>
  </si>
  <si>
    <t>Lot 064903</t>
  </si>
  <si>
    <t>Lot 064906</t>
  </si>
  <si>
    <t>Lot 064915</t>
  </si>
  <si>
    <t>Lot 064916</t>
  </si>
  <si>
    <t>Lot 064920</t>
  </si>
  <si>
    <t>Lot 064902</t>
  </si>
  <si>
    <t>Lot 064905</t>
  </si>
  <si>
    <t>Lot 064909</t>
  </si>
  <si>
    <t>Lot 064918</t>
  </si>
  <si>
    <t>Lot 064908</t>
  </si>
  <si>
    <t>Lot 064917</t>
  </si>
  <si>
    <t>Lot 064907</t>
  </si>
  <si>
    <t>Lot 064910</t>
  </si>
  <si>
    <t>Lot 064911</t>
  </si>
  <si>
    <t>Lot 064912</t>
  </si>
  <si>
    <t>Lot 064913</t>
  </si>
  <si>
    <t>Lot 064914</t>
  </si>
  <si>
    <t>Lot 064919</t>
  </si>
  <si>
    <t>SO0005761</t>
  </si>
  <si>
    <t>Lot 064921</t>
  </si>
  <si>
    <t>Lot 064922</t>
  </si>
  <si>
    <t>Lot 064923</t>
  </si>
  <si>
    <t>Lot 064924</t>
  </si>
  <si>
    <t>Lot 064933</t>
  </si>
  <si>
    <t>Lot 064927</t>
  </si>
  <si>
    <t>SO0005763</t>
  </si>
  <si>
    <t>Lot 064930</t>
  </si>
  <si>
    <t>Lot 064929</t>
  </si>
  <si>
    <t>Lot 064932</t>
  </si>
  <si>
    <t>Lot 064942</t>
  </si>
  <si>
    <t>Lot 064943</t>
  </si>
  <si>
    <t>Lot 064947</t>
  </si>
  <si>
    <t>Lot 064928</t>
  </si>
  <si>
    <t>Lot 064931</t>
  </si>
  <si>
    <t>Lot 064936</t>
  </si>
  <si>
    <t>Lot 064945</t>
  </si>
  <si>
    <t>Lot 064935</t>
  </si>
  <si>
    <t>Lot 064944</t>
  </si>
  <si>
    <t>Lot 064934</t>
  </si>
  <si>
    <t>Lot 064937</t>
  </si>
  <si>
    <t>Lot 064938</t>
  </si>
  <si>
    <t>Lot 064939</t>
  </si>
  <si>
    <t>Lot 064940</t>
  </si>
  <si>
    <t>Lot 064941</t>
  </si>
  <si>
    <t>Lot 064946</t>
  </si>
  <si>
    <t>SO0005764</t>
  </si>
  <si>
    <t>Lot 064950</t>
  </si>
  <si>
    <t>Lot 064949</t>
  </si>
  <si>
    <t>Lot 064952</t>
  </si>
  <si>
    <t>Lot 064961</t>
  </si>
  <si>
    <t>Lot 064962</t>
  </si>
  <si>
    <t>Lot 064966</t>
  </si>
  <si>
    <t>Lot 064948</t>
  </si>
  <si>
    <t>Lot 064951</t>
  </si>
  <si>
    <t>Lot 064955</t>
  </si>
  <si>
    <t>Lot 064964</t>
  </si>
  <si>
    <t>Lot 064954</t>
  </si>
  <si>
    <t>Lot 064963</t>
  </si>
  <si>
    <t>Lot 064953</t>
  </si>
  <si>
    <t>Lot 064956</t>
  </si>
  <si>
    <t>Lot 064957</t>
  </si>
  <si>
    <t>Lot 064958</t>
  </si>
  <si>
    <t>Lot 064959</t>
  </si>
  <si>
    <t>Lot 064960</t>
  </si>
  <si>
    <t>Lot 064965</t>
  </si>
  <si>
    <t>SO0005765</t>
  </si>
  <si>
    <t>Lot 064967</t>
  </si>
  <si>
    <t>Lot 064968</t>
  </si>
  <si>
    <t>Lot 064969</t>
  </si>
  <si>
    <t>Lot 064970</t>
  </si>
  <si>
    <t>SO0005766</t>
  </si>
  <si>
    <t>Lot 065006</t>
  </si>
  <si>
    <t>Lot 065074</t>
  </si>
  <si>
    <t>Lot 065091</t>
  </si>
  <si>
    <t>Lot 065092</t>
  </si>
  <si>
    <t>SO0005770</t>
  </si>
  <si>
    <t>Lot 065139</t>
  </si>
  <si>
    <t>SO0005771</t>
  </si>
  <si>
    <t>Lot 065148</t>
  </si>
  <si>
    <t>Lot 065151</t>
  </si>
  <si>
    <t>Lot 065155</t>
  </si>
  <si>
    <t>Lot 065162</t>
  </si>
  <si>
    <t>Lot 065175</t>
  </si>
  <si>
    <t>Lot 065180</t>
  </si>
  <si>
    <t>Lot 065181</t>
  </si>
  <si>
    <t>Lot 065191</t>
  </si>
  <si>
    <t>Lot 065192</t>
  </si>
  <si>
    <t>Lot 065206</t>
  </si>
  <si>
    <t>Lot 065208</t>
  </si>
  <si>
    <t>Lot 065213</t>
  </si>
  <si>
    <t>Lot 065214</t>
  </si>
  <si>
    <t>Lot 065237</t>
  </si>
  <si>
    <t>SO0005785</t>
  </si>
  <si>
    <t>Lot 065253</t>
  </si>
  <si>
    <t>SO0005786</t>
  </si>
  <si>
    <t>Lot 065254</t>
  </si>
  <si>
    <t>Lot 066284</t>
  </si>
  <si>
    <t>SO0005787</t>
  </si>
  <si>
    <t>Lot 065256</t>
  </si>
  <si>
    <t>SO0005788</t>
  </si>
  <si>
    <t>Lot 065257</t>
  </si>
  <si>
    <t>Lot 065258</t>
  </si>
  <si>
    <t>Lot 065264</t>
  </si>
  <si>
    <t>SO0005790</t>
  </si>
  <si>
    <t>Lot 065259</t>
  </si>
  <si>
    <t>Lot 065260</t>
  </si>
  <si>
    <t>SO0005791</t>
  </si>
  <si>
    <t>Lot 065265</t>
  </si>
  <si>
    <t>SO0005792</t>
  </si>
  <si>
    <t>Lot 065267</t>
  </si>
  <si>
    <t>SO0005794</t>
  </si>
  <si>
    <t>Lot 065268</t>
  </si>
  <si>
    <t>SO0005795</t>
  </si>
  <si>
    <t>Lot 065269</t>
  </si>
  <si>
    <t>SO0005796</t>
  </si>
  <si>
    <t>Lot 065274</t>
  </si>
  <si>
    <t>SO0005797</t>
  </si>
  <si>
    <t>Lot 065282</t>
  </si>
  <si>
    <t>SO0005798</t>
  </si>
  <si>
    <t>Lot 065283</t>
  </si>
  <si>
    <t>SO0005799</t>
  </si>
  <si>
    <t>Lot 065284</t>
  </si>
  <si>
    <t>SO0005800</t>
  </si>
  <si>
    <t>Lot 065285</t>
  </si>
  <si>
    <t>Lot 065291</t>
  </si>
  <si>
    <t>Lot 065294</t>
  </si>
  <si>
    <t>Lot 065297</t>
  </si>
  <si>
    <t>Lot 065295</t>
  </si>
  <si>
    <t>Lot 065296</t>
  </si>
  <si>
    <t>Lot 065311</t>
  </si>
  <si>
    <t>Lot 065312</t>
  </si>
  <si>
    <t>Lot 065315</t>
  </si>
  <si>
    <t>Lot 065316</t>
  </si>
  <si>
    <t>Lot 065318</t>
  </si>
  <si>
    <t>Lot 065319</t>
  </si>
  <si>
    <t>Lot 065320</t>
  </si>
  <si>
    <t>Lot 065322</t>
  </si>
  <si>
    <t>Lot 065324</t>
  </si>
  <si>
    <t>Lot 065325</t>
  </si>
  <si>
    <t>Lot 065327</t>
  </si>
  <si>
    <t>Lot 065328</t>
  </si>
  <si>
    <t>Lot 065330</t>
  </si>
  <si>
    <t>Lot 065333</t>
  </si>
  <si>
    <t>Lot 065335</t>
  </si>
  <si>
    <t>Lot 065332</t>
  </si>
  <si>
    <t>Lot 065331</t>
  </si>
  <si>
    <t>Lot 065336</t>
  </si>
  <si>
    <t>Lot 065339</t>
  </si>
  <si>
    <t>Lot 065341</t>
  </si>
  <si>
    <t>Lot 065338</t>
  </si>
  <si>
    <t>Lot 065337</t>
  </si>
  <si>
    <t>Lot 065342</t>
  </si>
  <si>
    <t>Lot 065345</t>
  </si>
  <si>
    <t>Lot 065349</t>
  </si>
  <si>
    <t>Lot 065351</t>
  </si>
  <si>
    <t>Lot 065353</t>
  </si>
  <si>
    <t>Lot 065360</t>
  </si>
  <si>
    <t>Lot 065362</t>
  </si>
  <si>
    <t>Lot 065369</t>
  </si>
  <si>
    <t>Lot 065371</t>
  </si>
  <si>
    <t>Lot 065377</t>
  </si>
  <si>
    <t>SO0005817</t>
  </si>
  <si>
    <t>Lot 065380</t>
  </si>
  <si>
    <t>Lot 065379</t>
  </si>
  <si>
    <t>SO0005818</t>
  </si>
  <si>
    <t>Lot 065393</t>
  </si>
  <si>
    <t>Lot 065394</t>
  </si>
  <si>
    <t>SO0005819</t>
  </si>
  <si>
    <t>Lot 065396</t>
  </si>
  <si>
    <t>Lot 065395</t>
  </si>
  <si>
    <t>Lot 065397</t>
  </si>
  <si>
    <t>Lot 065398</t>
  </si>
  <si>
    <t>Lot 065423</t>
  </si>
  <si>
    <t>Lot 065435</t>
  </si>
  <si>
    <t>Lot 065441</t>
  </si>
  <si>
    <t>Lot 065445</t>
  </si>
  <si>
    <t>Lot 065454</t>
  </si>
  <si>
    <t>Lot 065455</t>
  </si>
  <si>
    <t>Lot 065459</t>
  </si>
  <si>
    <t>Lot 065460</t>
  </si>
  <si>
    <t>Lot 065476</t>
  </si>
  <si>
    <t>SO0005826</t>
  </si>
  <si>
    <t>Lot 065477</t>
  </si>
  <si>
    <t>Lot 066537</t>
  </si>
  <si>
    <t>Lot 066538</t>
  </si>
  <si>
    <t>Lot 066543</t>
  </si>
  <si>
    <t>Lot 066544</t>
  </si>
  <si>
    <t>Lot 067739</t>
  </si>
  <si>
    <t>Lot 066266</t>
  </si>
  <si>
    <t>Lot 066269</t>
  </si>
  <si>
    <t>Lot 066272</t>
  </si>
  <si>
    <t>Lot 066276</t>
  </si>
  <si>
    <t>Lot 066277</t>
  </si>
  <si>
    <t>Lot 066286</t>
  </si>
  <si>
    <t>Lot 066294</t>
  </si>
  <si>
    <t>Lot 066295</t>
  </si>
  <si>
    <t>SO0005838</t>
  </si>
  <si>
    <t>Lot 066299</t>
  </si>
  <si>
    <t>Lot 066300</t>
  </si>
  <si>
    <t>Lot 066301</t>
  </si>
  <si>
    <t>SO0005839</t>
  </si>
  <si>
    <t>Lot 066302</t>
  </si>
  <si>
    <t>Lot 066303</t>
  </si>
  <si>
    <t>Lot 066304</t>
  </si>
  <si>
    <t>SO0005840</t>
  </si>
  <si>
    <t>Lot 066332</t>
  </si>
  <si>
    <t>Lot 066307</t>
  </si>
  <si>
    <t>Production</t>
  </si>
  <si>
    <t>00001215_067</t>
  </si>
  <si>
    <t>Lot 060292</t>
  </si>
  <si>
    <t>00001226_067</t>
  </si>
  <si>
    <t>Lot 060547</t>
  </si>
  <si>
    <t>00001227_067</t>
  </si>
  <si>
    <t>Lot 060593</t>
  </si>
  <si>
    <t>Lot 060604</t>
  </si>
  <si>
    <t>00001229_067</t>
  </si>
  <si>
    <t>Lot 060632</t>
  </si>
  <si>
    <t>00001230_067</t>
  </si>
  <si>
    <t>Lot 060646</t>
  </si>
  <si>
    <t>00001231_067</t>
  </si>
  <si>
    <t>Lot 060678</t>
  </si>
  <si>
    <t>00001232_067</t>
  </si>
  <si>
    <t>Lot 060831</t>
  </si>
  <si>
    <t>00001233_067</t>
  </si>
  <si>
    <t>Lot 060902</t>
  </si>
  <si>
    <t>00001234_067</t>
  </si>
  <si>
    <t>Lot 060955</t>
  </si>
  <si>
    <t>00001235_067</t>
  </si>
  <si>
    <t>Lot 060973</t>
  </si>
  <si>
    <t>00001236_067</t>
  </si>
  <si>
    <t>Lot 060996</t>
  </si>
  <si>
    <t>00001237_067</t>
  </si>
  <si>
    <t>Lot 061032</t>
  </si>
  <si>
    <t>00001238_067</t>
  </si>
  <si>
    <t>Lot 061076</t>
  </si>
  <si>
    <t>00001239_067</t>
  </si>
  <si>
    <t>Lot 061126</t>
  </si>
  <si>
    <t>00001240_067</t>
  </si>
  <si>
    <t>Lot 061158</t>
  </si>
  <si>
    <t>00001241_067</t>
  </si>
  <si>
    <t>Lot 061172</t>
  </si>
  <si>
    <t>00001242_067</t>
  </si>
  <si>
    <t>Lot 061201</t>
  </si>
  <si>
    <t>00001243_067</t>
  </si>
  <si>
    <t>Lot 061227</t>
  </si>
  <si>
    <t>00001244_067</t>
  </si>
  <si>
    <t>Lot 061243</t>
  </si>
  <si>
    <t>00001245_067</t>
  </si>
  <si>
    <t>Lot 061254</t>
  </si>
  <si>
    <t>00001246_067</t>
  </si>
  <si>
    <t>Lot 061267</t>
  </si>
  <si>
    <t>00001247_067</t>
  </si>
  <si>
    <t>Lot 061314</t>
  </si>
  <si>
    <t>00001248_067</t>
  </si>
  <si>
    <t>Lot 061325</t>
  </si>
  <si>
    <t>00001249_067</t>
  </si>
  <si>
    <t>Lot 061336</t>
  </si>
  <si>
    <t>00001250_067</t>
  </si>
  <si>
    <t>Lot 061371</t>
  </si>
  <si>
    <t>00001251_067</t>
  </si>
  <si>
    <t>Lot 061393</t>
  </si>
  <si>
    <t>00001252_067</t>
  </si>
  <si>
    <t>Lot 061420</t>
  </si>
  <si>
    <t>00001253_067</t>
  </si>
  <si>
    <t>Lot 061429</t>
  </si>
  <si>
    <t>Lot 061457</t>
  </si>
  <si>
    <t>00001255_067</t>
  </si>
  <si>
    <t>Lot 061501</t>
  </si>
  <si>
    <t>00001256_067</t>
  </si>
  <si>
    <t>Lot 061516</t>
  </si>
  <si>
    <t>00001257_067</t>
  </si>
  <si>
    <t>Lot 061561</t>
  </si>
  <si>
    <t>00001258_067</t>
  </si>
  <si>
    <t>Lot 061573</t>
  </si>
  <si>
    <t>00001259_067</t>
  </si>
  <si>
    <t>Lot 061578</t>
  </si>
  <si>
    <t>00001260_067</t>
  </si>
  <si>
    <t>Lot 061583</t>
  </si>
  <si>
    <t>00001261_067</t>
  </si>
  <si>
    <t>Lot 061588</t>
  </si>
  <si>
    <t>00001262_067</t>
  </si>
  <si>
    <t>Lot 061680</t>
  </si>
  <si>
    <t>00001263_067</t>
  </si>
  <si>
    <t>Lot 061769</t>
  </si>
  <si>
    <t>00001264_067</t>
  </si>
  <si>
    <t>Lot 061797</t>
  </si>
  <si>
    <t>00001265_067</t>
  </si>
  <si>
    <t>Lot 061809</t>
  </si>
  <si>
    <t>Lot 061820</t>
  </si>
  <si>
    <t>00001267_067</t>
  </si>
  <si>
    <t>Lot 061868</t>
  </si>
  <si>
    <t>00001268_067</t>
  </si>
  <si>
    <t>Lot 061899</t>
  </si>
  <si>
    <t>00001269_067</t>
  </si>
  <si>
    <t>Lot 061913</t>
  </si>
  <si>
    <t>00001270_067</t>
  </si>
  <si>
    <t>Lot 061927</t>
  </si>
  <si>
    <t>00001271_067</t>
  </si>
  <si>
    <t>Lot 061948</t>
  </si>
  <si>
    <t>00001272_067</t>
  </si>
  <si>
    <t>Lot 062005</t>
  </si>
  <si>
    <t>Lot 062052</t>
  </si>
  <si>
    <t>00001274_067</t>
  </si>
  <si>
    <t>Lot 062072</t>
  </si>
  <si>
    <t>00001275_067</t>
  </si>
  <si>
    <t>Lot 062268</t>
  </si>
  <si>
    <t>00001276_067</t>
  </si>
  <si>
    <t>Lot 062328</t>
  </si>
  <si>
    <t>00001277_067</t>
  </si>
  <si>
    <t>Lot 062356</t>
  </si>
  <si>
    <t>00001278_067</t>
  </si>
  <si>
    <t>Lot 062378</t>
  </si>
  <si>
    <t>00001279_067</t>
  </si>
  <si>
    <t>Lot 062419</t>
  </si>
  <si>
    <t>00001280_067</t>
  </si>
  <si>
    <t>Lot 062447</t>
  </si>
  <si>
    <t>00001281_067</t>
  </si>
  <si>
    <t>Lot 062549</t>
  </si>
  <si>
    <t>00001282_067</t>
  </si>
  <si>
    <t>Lot 062560</t>
  </si>
  <si>
    <t>00001283_067</t>
  </si>
  <si>
    <t>Lot 062565</t>
  </si>
  <si>
    <t>00001284_067</t>
  </si>
  <si>
    <t>Lot 062570</t>
  </si>
  <si>
    <t>00001285_067</t>
  </si>
  <si>
    <t>Lot 062632</t>
  </si>
  <si>
    <t>00001286_067</t>
  </si>
  <si>
    <t>Lot 062666</t>
  </si>
  <si>
    <t>00001287_067</t>
  </si>
  <si>
    <t>Lot 062713</t>
  </si>
  <si>
    <t>00001288_067</t>
  </si>
  <si>
    <t>Lot 062797</t>
  </si>
  <si>
    <t>00001289_067</t>
  </si>
  <si>
    <t>Lot 062836</t>
  </si>
  <si>
    <t>Lot 062847</t>
  </si>
  <si>
    <t>00001291_067</t>
  </si>
  <si>
    <t>Lot 062904</t>
  </si>
  <si>
    <t>00001292_067</t>
  </si>
  <si>
    <t>Lot 062924</t>
  </si>
  <si>
    <t>00001293_067</t>
  </si>
  <si>
    <t>Lot 062944</t>
  </si>
  <si>
    <t>00001294_067</t>
  </si>
  <si>
    <t>Lot 063022</t>
  </si>
  <si>
    <t>00001295_067</t>
  </si>
  <si>
    <t>Lot 063119</t>
  </si>
  <si>
    <t>00001296_067</t>
  </si>
  <si>
    <t>Lot 063160</t>
  </si>
  <si>
    <t>Lot 063180</t>
  </si>
  <si>
    <t>00001298_067</t>
  </si>
  <si>
    <t>Lot 063192</t>
  </si>
  <si>
    <t>00001299_067</t>
  </si>
  <si>
    <t>Lot 063203</t>
  </si>
  <si>
    <t>00001300_067</t>
  </si>
  <si>
    <t>Lot 063222</t>
  </si>
  <si>
    <t>00001301_067</t>
  </si>
  <si>
    <t>Lot 063267</t>
  </si>
  <si>
    <t>Lot 063280</t>
  </si>
  <si>
    <t>00001303_067</t>
  </si>
  <si>
    <t>Lot 063352</t>
  </si>
  <si>
    <t>00001304_067</t>
  </si>
  <si>
    <t>Lot 063379</t>
  </si>
  <si>
    <t>00001305_067</t>
  </si>
  <si>
    <t>Lot 063394</t>
  </si>
  <si>
    <t>00001306_067</t>
  </si>
  <si>
    <t>Lot 064835</t>
  </si>
  <si>
    <t>00001307_067</t>
  </si>
  <si>
    <t>Lot 064971</t>
  </si>
  <si>
    <t>00001308_067</t>
  </si>
  <si>
    <t>Lot 064976</t>
  </si>
  <si>
    <t>00001309_067</t>
  </si>
  <si>
    <t>Lot 064981</t>
  </si>
  <si>
    <t>00001310_067</t>
  </si>
  <si>
    <t>Lot 064986</t>
  </si>
  <si>
    <t>00001311_067</t>
  </si>
  <si>
    <t>Lot 064991</t>
  </si>
  <si>
    <t>00001312_067</t>
  </si>
  <si>
    <t>Lot 064996</t>
  </si>
  <si>
    <t>00001313_067</t>
  </si>
  <si>
    <t>Lot 065001</t>
  </si>
  <si>
    <t>00001314_067</t>
  </si>
  <si>
    <t>Lot 065075</t>
  </si>
  <si>
    <t>00001315_067</t>
  </si>
  <si>
    <t>Lot 065093</t>
  </si>
  <si>
    <t>00001316_067</t>
  </si>
  <si>
    <t>Lot 065163</t>
  </si>
  <si>
    <t>00001317_067</t>
  </si>
  <si>
    <t>Lot 065193</t>
  </si>
  <si>
    <t>00001318_067</t>
  </si>
  <si>
    <t>Lot 065215</t>
  </si>
  <si>
    <t>00001319_067</t>
  </si>
  <si>
    <t>Lot 065238</t>
  </si>
  <si>
    <t>00001320_067</t>
  </si>
  <si>
    <t>Lot 065270</t>
  </si>
  <si>
    <t>00001321_067</t>
  </si>
  <si>
    <t>Lot 065298</t>
  </si>
  <si>
    <t>00001322_067</t>
  </si>
  <si>
    <t>Lot 065381</t>
  </si>
  <si>
    <t>00001323_067</t>
  </si>
  <si>
    <t>Lot 065399</t>
  </si>
  <si>
    <t>Lot 065411</t>
  </si>
  <si>
    <t>00001325_067</t>
  </si>
  <si>
    <t>Lot 065424</t>
  </si>
  <si>
    <t>00001327_067</t>
  </si>
  <si>
    <t>Lot 066549</t>
  </si>
  <si>
    <t>Lot 065541</t>
  </si>
  <si>
    <t>00001329_067</t>
  </si>
  <si>
    <t>Lot 066312</t>
  </si>
  <si>
    <t>ApP0002017</t>
  </si>
  <si>
    <t>Lot 053069</t>
  </si>
  <si>
    <t>ApP0002019</t>
  </si>
  <si>
    <t>Lot 053071</t>
  </si>
  <si>
    <t>ApP0002141</t>
  </si>
  <si>
    <t>Lot 057478</t>
  </si>
  <si>
    <t>ApP0002160</t>
  </si>
  <si>
    <t>Lot 058108</t>
  </si>
  <si>
    <t>Lot 058109</t>
  </si>
  <si>
    <t>ApP0002186</t>
  </si>
  <si>
    <t>Lot 058384</t>
  </si>
  <si>
    <t>ApP0002255</t>
  </si>
  <si>
    <t>Lot 059596</t>
  </si>
  <si>
    <t>ApP0002265</t>
  </si>
  <si>
    <t>Lot 059657</t>
  </si>
  <si>
    <t>ApP0002266</t>
  </si>
  <si>
    <t>Lot 059658</t>
  </si>
  <si>
    <t>ApP0002274</t>
  </si>
  <si>
    <t>Lot 059795</t>
  </si>
  <si>
    <t>ApP0002287</t>
  </si>
  <si>
    <t>Lot 060088</t>
  </si>
  <si>
    <t>ApP0002288</t>
  </si>
  <si>
    <t>Lot 060089</t>
  </si>
  <si>
    <t>ApP0002289</t>
  </si>
  <si>
    <t>Lot 060206</t>
  </si>
  <si>
    <t>Lot 060207</t>
  </si>
  <si>
    <t>ApP0002290</t>
  </si>
  <si>
    <t>Lot 060208</t>
  </si>
  <si>
    <t>ApP0002297</t>
  </si>
  <si>
    <t>Lot 060275</t>
  </si>
  <si>
    <t>Lot 060274</t>
  </si>
  <si>
    <t>ApP0002298</t>
  </si>
  <si>
    <t>Lot 060295</t>
  </si>
  <si>
    <t>ApP0002299</t>
  </si>
  <si>
    <t>Lot 060296</t>
  </si>
  <si>
    <t>ApP0002304</t>
  </si>
  <si>
    <t>Lot 060414</t>
  </si>
  <si>
    <t>ApP0002306</t>
  </si>
  <si>
    <t>Lot 060429</t>
  </si>
  <si>
    <t>ApP0002308</t>
  </si>
  <si>
    <t>Lot 060572</t>
  </si>
  <si>
    <t>Lot 060573</t>
  </si>
  <si>
    <t>ApP0002309</t>
  </si>
  <si>
    <t>Lot 060574</t>
  </si>
  <si>
    <t>ApP0002313</t>
  </si>
  <si>
    <t>Lot 060660</t>
  </si>
  <si>
    <t>ApP0002315</t>
  </si>
  <si>
    <t>Lot 060664</t>
  </si>
  <si>
    <t>ApP0002316</t>
  </si>
  <si>
    <t>Lot 060665</t>
  </si>
  <si>
    <t>ApP0002317</t>
  </si>
  <si>
    <t>Lot 060666</t>
  </si>
  <si>
    <t>ApP0002319</t>
  </si>
  <si>
    <t>Lot 060893</t>
  </si>
  <si>
    <t>ApP0002320</t>
  </si>
  <si>
    <t>Lot 060894</t>
  </si>
  <si>
    <t>ApP0002322</t>
  </si>
  <si>
    <t>Lot 060989</t>
  </si>
  <si>
    <t>Lot 060990</t>
  </si>
  <si>
    <t>Lot 060988</t>
  </si>
  <si>
    <t>ApP0002323</t>
  </si>
  <si>
    <t>Lot 060991</t>
  </si>
  <si>
    <t>ApP0002324</t>
  </si>
  <si>
    <t>Lot 061047</t>
  </si>
  <si>
    <t>ApP0002328</t>
  </si>
  <si>
    <t>Lot 061060</t>
  </si>
  <si>
    <t>ApP0002329</t>
  </si>
  <si>
    <t>Lot 061092</t>
  </si>
  <si>
    <t>ApP0002330</t>
  </si>
  <si>
    <t>Lot 061093</t>
  </si>
  <si>
    <t>ApP0002331</t>
  </si>
  <si>
    <t>Lot 061122</t>
  </si>
  <si>
    <t>Lot 061121</t>
  </si>
  <si>
    <t>ApP0002332</t>
  </si>
  <si>
    <t>Lot 061123</t>
  </si>
  <si>
    <t>ApP0002333</t>
  </si>
  <si>
    <t>Lot 061169</t>
  </si>
  <si>
    <t>Lot 061170</t>
  </si>
  <si>
    <t>ApP0002334</t>
  </si>
  <si>
    <t>Lot 061171</t>
  </si>
  <si>
    <t>ApP0002337</t>
  </si>
  <si>
    <t>Lot 061288</t>
  </si>
  <si>
    <t>ApP0002339</t>
  </si>
  <si>
    <t>Lot 061295</t>
  </si>
  <si>
    <t>ApP0002340</t>
  </si>
  <si>
    <t>Lot 061359</t>
  </si>
  <si>
    <t>ApP0002341</t>
  </si>
  <si>
    <t>Lot 061374</t>
  </si>
  <si>
    <t>ApP0002342</t>
  </si>
  <si>
    <t>Lot 061375</t>
  </si>
  <si>
    <t>ApP0002343</t>
  </si>
  <si>
    <t>Lot 061423</t>
  </si>
  <si>
    <t>ApP0002344</t>
  </si>
  <si>
    <t>Lot 061424</t>
  </si>
  <si>
    <t>ApP0002345</t>
  </si>
  <si>
    <t>Lot 061454</t>
  </si>
  <si>
    <t>Lot 061455</t>
  </si>
  <si>
    <t>ApP0002346</t>
  </si>
  <si>
    <t>Lot 061456</t>
  </si>
  <si>
    <t>ApP0002348</t>
  </si>
  <si>
    <t>Lot 061474</t>
  </si>
  <si>
    <t>ApP0002350</t>
  </si>
  <si>
    <t>Lot 061498</t>
  </si>
  <si>
    <t>Lot 061499</t>
  </si>
  <si>
    <t>ApP0002351</t>
  </si>
  <si>
    <t>Lot 061500</t>
  </si>
  <si>
    <t>ApP0002352</t>
  </si>
  <si>
    <t>Lot 061536</t>
  </si>
  <si>
    <t>ApP0002353</t>
  </si>
  <si>
    <t>Lot 061545</t>
  </si>
  <si>
    <t>ApP0002354</t>
  </si>
  <si>
    <t>Lot 061576</t>
  </si>
  <si>
    <t>ApP0002355</t>
  </si>
  <si>
    <t>Lot 061577</t>
  </si>
  <si>
    <t>ApP0002356</t>
  </si>
  <si>
    <t>Lot 061581</t>
  </si>
  <si>
    <t>ApP0002357</t>
  </si>
  <si>
    <t>Lot 061582</t>
  </si>
  <si>
    <t>ApP0002358</t>
  </si>
  <si>
    <t>Lot 061586</t>
  </si>
  <si>
    <t>ApP0002359</t>
  </si>
  <si>
    <t>Lot 061587</t>
  </si>
  <si>
    <t>ApP0002360</t>
  </si>
  <si>
    <t>Lot 061591</t>
  </si>
  <si>
    <t>ApP0002361</t>
  </si>
  <si>
    <t>Lot 061592</t>
  </si>
  <si>
    <t>ApP0002362</t>
  </si>
  <si>
    <t>Lot 061615</t>
  </si>
  <si>
    <t>Lot 061614</t>
  </si>
  <si>
    <t>ApP0002363</t>
  </si>
  <si>
    <t>Lot 061626</t>
  </si>
  <si>
    <t>ApP0002364</t>
  </si>
  <si>
    <t>Lot 061631</t>
  </si>
  <si>
    <t>ApP0002367</t>
  </si>
  <si>
    <t>Lot 061657</t>
  </si>
  <si>
    <t>ApP0002368</t>
  </si>
  <si>
    <t>Lot 061660</t>
  </si>
  <si>
    <t>ApP0002369</t>
  </si>
  <si>
    <t>Lot 061665</t>
  </si>
  <si>
    <t>ApP0002370</t>
  </si>
  <si>
    <t>Lot 061670</t>
  </si>
  <si>
    <t>ApP0002371</t>
  </si>
  <si>
    <t>Lot 061707</t>
  </si>
  <si>
    <t>Lot 061708</t>
  </si>
  <si>
    <t>ApP0002372</t>
  </si>
  <si>
    <t>Lot 061709</t>
  </si>
  <si>
    <t>ApP0002373</t>
  </si>
  <si>
    <t>Lot 061716</t>
  </si>
  <si>
    <t>Lot 061717</t>
  </si>
  <si>
    <t>Lot 061718</t>
  </si>
  <si>
    <t>ApP0002374</t>
  </si>
  <si>
    <t>Lot 061719</t>
  </si>
  <si>
    <t>ApP0002375</t>
  </si>
  <si>
    <t>Lot 061726</t>
  </si>
  <si>
    <t>ApP0002376</t>
  </si>
  <si>
    <t>Lot 061732</t>
  </si>
  <si>
    <t>ApP0002377</t>
  </si>
  <si>
    <t>Lot 061741</t>
  </si>
  <si>
    <t>ApP0002378</t>
  </si>
  <si>
    <t>Lot 061746</t>
  </si>
  <si>
    <t>ApP0002380</t>
  </si>
  <si>
    <t>Lot 061752</t>
  </si>
  <si>
    <t>ApP0002381</t>
  </si>
  <si>
    <t>Lot 061757</t>
  </si>
  <si>
    <t>ApP0002382</t>
  </si>
  <si>
    <t>Lot 061766</t>
  </si>
  <si>
    <t>ApP0002383</t>
  </si>
  <si>
    <t>Lot 061880</t>
  </si>
  <si>
    <t>ApP0002384</t>
  </si>
  <si>
    <t>Lot 061883</t>
  </si>
  <si>
    <t>ApP0002385</t>
  </si>
  <si>
    <t>Lot 061903</t>
  </si>
  <si>
    <t>ApP0002386</t>
  </si>
  <si>
    <t>Lot 061917</t>
  </si>
  <si>
    <t>ApP0002387</t>
  </si>
  <si>
    <t>Lot 061931</t>
  </si>
  <si>
    <t>ApP0002389</t>
  </si>
  <si>
    <t>Lot 061978</t>
  </si>
  <si>
    <t>Lot 061979</t>
  </si>
  <si>
    <t>Lot 061980</t>
  </si>
  <si>
    <t>Lot 061981</t>
  </si>
  <si>
    <t>ApP0002390</t>
  </si>
  <si>
    <t>Lot 061982</t>
  </si>
  <si>
    <t>ApP0002394</t>
  </si>
  <si>
    <t>Lot 062040</t>
  </si>
  <si>
    <t>ApP0002396</t>
  </si>
  <si>
    <t>Lot 062047</t>
  </si>
  <si>
    <t>ApP0002397</t>
  </si>
  <si>
    <t>Lot 062075</t>
  </si>
  <si>
    <t>ApP0002398</t>
  </si>
  <si>
    <t>Lot 062076</t>
  </si>
  <si>
    <t>ApP0002400</t>
  </si>
  <si>
    <t>Lot 062085</t>
  </si>
  <si>
    <t>ApP0002403</t>
  </si>
  <si>
    <t>Lot 062331</t>
  </si>
  <si>
    <t>ApP0002404</t>
  </si>
  <si>
    <t>Lot 062332</t>
  </si>
  <si>
    <t>ApP0002406</t>
  </si>
  <si>
    <t>Lot 062345</t>
  </si>
  <si>
    <t>ApP0002407</t>
  </si>
  <si>
    <t>Lot 062376</t>
  </si>
  <si>
    <t>Lot 062374</t>
  </si>
  <si>
    <t>Lot 062375</t>
  </si>
  <si>
    <t>ApP0002408</t>
  </si>
  <si>
    <t>Lot 062377</t>
  </si>
  <si>
    <t>ApP0002409</t>
  </si>
  <si>
    <t>Lot 062381</t>
  </si>
  <si>
    <t>ApP0002410</t>
  </si>
  <si>
    <t>Lot 062382</t>
  </si>
  <si>
    <t>ApP0002411</t>
  </si>
  <si>
    <t>Lot 062386</t>
  </si>
  <si>
    <t>ApP0002413</t>
  </si>
  <si>
    <t>Lot 062389</t>
  </si>
  <si>
    <t>ApP0002414</t>
  </si>
  <si>
    <t>Lot 062400</t>
  </si>
  <si>
    <t>ApP0002415</t>
  </si>
  <si>
    <t>Lot 062401</t>
  </si>
  <si>
    <t>ApP0002418</t>
  </si>
  <si>
    <t>Lot 062430</t>
  </si>
  <si>
    <t>Lot 062431</t>
  </si>
  <si>
    <t>Lot 062432</t>
  </si>
  <si>
    <t>Lot 062433</t>
  </si>
  <si>
    <t>ApP0002419</t>
  </si>
  <si>
    <t>Lot 062434</t>
  </si>
  <si>
    <t>ApP0002421</t>
  </si>
  <si>
    <t>Lot 062478</t>
  </si>
  <si>
    <t>Lot 062479</t>
  </si>
  <si>
    <t>Lot 062480</t>
  </si>
  <si>
    <t>Lot 062481</t>
  </si>
  <si>
    <t>ApP0002422</t>
  </si>
  <si>
    <t>Lot 062463</t>
  </si>
  <si>
    <t>Lot 062464</t>
  </si>
  <si>
    <t>ApP0002423</t>
  </si>
  <si>
    <t>Lot 062465</t>
  </si>
  <si>
    <t>ApP0002424</t>
  </si>
  <si>
    <t>Lot 062472</t>
  </si>
  <si>
    <t>Lot 062471</t>
  </si>
  <si>
    <t>ApP0002425</t>
  </si>
  <si>
    <t>Lot 062473</t>
  </si>
  <si>
    <t>ApP0002426</t>
  </si>
  <si>
    <t>Lot 062482</t>
  </si>
  <si>
    <t>Lot 062497</t>
  </si>
  <si>
    <t>Lot 062498</t>
  </si>
  <si>
    <t>ApP0002430</t>
  </si>
  <si>
    <t>Lot 062520</t>
  </si>
  <si>
    <t>ApP0002431</t>
  </si>
  <si>
    <t>Lot 062563</t>
  </si>
  <si>
    <t>ApP0002432</t>
  </si>
  <si>
    <t>Lot 062564</t>
  </si>
  <si>
    <t>ApP0002433</t>
  </si>
  <si>
    <t>Lot 062568</t>
  </si>
  <si>
    <t>ApP0002434</t>
  </si>
  <si>
    <t>Lot 062569</t>
  </si>
  <si>
    <t>ApP0002435</t>
  </si>
  <si>
    <t>Lot 062573</t>
  </si>
  <si>
    <t>ApP0002436</t>
  </si>
  <si>
    <t>Lot 062574</t>
  </si>
  <si>
    <t>ApP0002438</t>
  </si>
  <si>
    <t>Lot 062589</t>
  </si>
  <si>
    <t>ApP0002439</t>
  </si>
  <si>
    <t>Lot 062649</t>
  </si>
  <si>
    <t>Lot 063365</t>
  </si>
  <si>
    <t>ApP0002440</t>
  </si>
  <si>
    <t>Lot 062677</t>
  </si>
  <si>
    <t>ApP0002441</t>
  </si>
  <si>
    <t>Lot 062678</t>
  </si>
  <si>
    <t>ApP0002443</t>
  </si>
  <si>
    <t>Lot 062688</t>
  </si>
  <si>
    <t>ApP0002444</t>
  </si>
  <si>
    <t>Lot 062774</t>
  </si>
  <si>
    <t>ApP0002446</t>
  </si>
  <si>
    <t>Lot 062795</t>
  </si>
  <si>
    <t>ApP0002447</t>
  </si>
  <si>
    <t>Lot 062800</t>
  </si>
  <si>
    <t>ApP0002448</t>
  </si>
  <si>
    <t>Lot 062801</t>
  </si>
  <si>
    <t>ApP0002450</t>
  </si>
  <si>
    <t>Lot 062888</t>
  </si>
  <si>
    <t>ApP0002451</t>
  </si>
  <si>
    <t>Lot 062890</t>
  </si>
  <si>
    <t>ApP0002454</t>
  </si>
  <si>
    <t>Lot 062992</t>
  </si>
  <si>
    <t>ApP0002456</t>
  </si>
  <si>
    <t>Lot 062995</t>
  </si>
  <si>
    <t>ApP0002461</t>
  </si>
  <si>
    <t>Lot 063064</t>
  </si>
  <si>
    <t>ApP0002463</t>
  </si>
  <si>
    <t>Lot 063068</t>
  </si>
  <si>
    <t>ApP0002464</t>
  </si>
  <si>
    <t>Lot 063074</t>
  </si>
  <si>
    <t>ApP0002465</t>
  </si>
  <si>
    <t>Lot 063103</t>
  </si>
  <si>
    <t>ApP0002466</t>
  </si>
  <si>
    <t>Lot 063112</t>
  </si>
  <si>
    <t>ApP0002468</t>
  </si>
  <si>
    <t>Lot 063122</t>
  </si>
  <si>
    <t>ApP0002469</t>
  </si>
  <si>
    <t>Lot 063123</t>
  </si>
  <si>
    <t>ApP0002470</t>
  </si>
  <si>
    <t>Lot 063124</t>
  </si>
  <si>
    <t>ApP0002471</t>
  </si>
  <si>
    <t>Lot 063130</t>
  </si>
  <si>
    <t>ApP0002473</t>
  </si>
  <si>
    <t>Lot 063140</t>
  </si>
  <si>
    <t>ApP0002475</t>
  </si>
  <si>
    <t>Lot 063144</t>
  </si>
  <si>
    <t>ApP0002476</t>
  </si>
  <si>
    <t>Lot 063146</t>
  </si>
  <si>
    <t>ApP0002477</t>
  </si>
  <si>
    <t>Lot 063147</t>
  </si>
  <si>
    <t>ApP0002478</t>
  </si>
  <si>
    <t>Lot 063226</t>
  </si>
  <si>
    <t>ApP0002482</t>
  </si>
  <si>
    <t>Lot 063295</t>
  </si>
  <si>
    <t>ApP0002484</t>
  </si>
  <si>
    <t>Lot 063317</t>
  </si>
  <si>
    <t>ApP0002487</t>
  </si>
  <si>
    <t>Lot 063319</t>
  </si>
  <si>
    <t>ApP0002490</t>
  </si>
  <si>
    <t>Lot 063366</t>
  </si>
  <si>
    <t>ApP0002492</t>
  </si>
  <si>
    <t>Lot 064807</t>
  </si>
  <si>
    <t>ApP0002495</t>
  </si>
  <si>
    <t>Lot 064826</t>
  </si>
  <si>
    <t>ApP0002497</t>
  </si>
  <si>
    <t>Lot 064974</t>
  </si>
  <si>
    <t>ApP0002498</t>
  </si>
  <si>
    <t>Lot 064975</t>
  </si>
  <si>
    <t>ApP0002499</t>
  </si>
  <si>
    <t>Lot 064979</t>
  </si>
  <si>
    <t>ApP0002500</t>
  </si>
  <si>
    <t>Lot 064980</t>
  </si>
  <si>
    <t>ApP0002501</t>
  </si>
  <si>
    <t>Lot 064984</t>
  </si>
  <si>
    <t>ApP0002502</t>
  </si>
  <si>
    <t>Lot 064985</t>
  </si>
  <si>
    <t>ApP0002503</t>
  </si>
  <si>
    <t>Lot 064989</t>
  </si>
  <si>
    <t>ApP0002504</t>
  </si>
  <si>
    <t>Lot 064990</t>
  </si>
  <si>
    <t>ApP0002505</t>
  </si>
  <si>
    <t>Lot 064994</t>
  </si>
  <si>
    <t>ApP0002506</t>
  </si>
  <si>
    <t>Lot 064995</t>
  </si>
  <si>
    <t>ApP0002507</t>
  </si>
  <si>
    <t>Lot 064999</t>
  </si>
  <si>
    <t>ApP0002508</t>
  </si>
  <si>
    <t>Lot 065000</t>
  </si>
  <si>
    <t>ApP0002509</t>
  </si>
  <si>
    <t>Lot 065004</t>
  </si>
  <si>
    <t>ApP0002510</t>
  </si>
  <si>
    <t>Lot 065005</t>
  </si>
  <si>
    <t>ApP0002514</t>
  </si>
  <si>
    <t>Lot 065159</t>
  </si>
  <si>
    <t>ApP0002515</t>
  </si>
  <si>
    <t>Lot 065182</t>
  </si>
  <si>
    <t>Lot 065183</t>
  </si>
  <si>
    <t>ApP0002516</t>
  </si>
  <si>
    <t>Lot 065184</t>
  </si>
  <si>
    <t>ApP0002517</t>
  </si>
  <si>
    <t>Lot 065185</t>
  </si>
  <si>
    <t>Lot 065186</t>
  </si>
  <si>
    <t>ApP0002518</t>
  </si>
  <si>
    <t>Lot 065187</t>
  </si>
  <si>
    <t>ApP0002523</t>
  </si>
  <si>
    <t>Lot 065288</t>
  </si>
  <si>
    <t>ApP0002525</t>
  </si>
  <si>
    <t>Lot 065374</t>
  </si>
  <si>
    <t>ApP0002526</t>
  </si>
  <si>
    <t>Lot 065375</t>
  </si>
  <si>
    <t>ApP0002528</t>
  </si>
  <si>
    <t>Lot 065385</t>
  </si>
  <si>
    <t>ApP0002529</t>
  </si>
  <si>
    <t>Lot 065403</t>
  </si>
  <si>
    <t>ApP0002532</t>
  </si>
  <si>
    <t>Lot 065442</t>
  </si>
  <si>
    <t>ApP0002544</t>
  </si>
  <si>
    <t>Lot 066283</t>
  </si>
  <si>
    <t>ApP0002545</t>
  </si>
  <si>
    <t>Lot 066291</t>
  </si>
  <si>
    <t>ApP0002546</t>
  </si>
  <si>
    <t>Lot 066298</t>
  </si>
  <si>
    <t>InvJ000553</t>
  </si>
  <si>
    <t>Lot 060884</t>
  </si>
  <si>
    <t>InvJ000556</t>
  </si>
  <si>
    <t>Lot 061015</t>
  </si>
  <si>
    <t>Lot 061016</t>
  </si>
  <si>
    <t>InvJ000558</t>
  </si>
  <si>
    <t>Lot 061110</t>
  </si>
  <si>
    <t>Lot 061111</t>
  </si>
  <si>
    <t>InvJ000560</t>
  </si>
  <si>
    <t>Lot 061266</t>
  </si>
  <si>
    <t>InvJ000564</t>
  </si>
  <si>
    <t>Lot 061376</t>
  </si>
  <si>
    <t>Lot 061377</t>
  </si>
  <si>
    <t>InvJ000578</t>
  </si>
  <si>
    <t>Lot 061964</t>
  </si>
  <si>
    <t>Lot 061965</t>
  </si>
  <si>
    <t>InvJ000587</t>
  </si>
  <si>
    <t>Lot 062502</t>
  </si>
  <si>
    <t>Lot 062503</t>
  </si>
  <si>
    <t>Lot 062504</t>
  </si>
  <si>
    <t>Lot 062505</t>
  </si>
  <si>
    <t>Lot 062506</t>
  </si>
  <si>
    <t>Lot 062507</t>
  </si>
  <si>
    <t>Lot 062508</t>
  </si>
  <si>
    <t>Lot 062509</t>
  </si>
  <si>
    <t>Lot 062510</t>
  </si>
  <si>
    <t>Lot 062511</t>
  </si>
  <si>
    <t>Lot 062512</t>
  </si>
  <si>
    <t>Lot 062513</t>
  </si>
  <si>
    <t>Lot 062514</t>
  </si>
  <si>
    <t>Lot 062515</t>
  </si>
  <si>
    <t>Lot 062516</t>
  </si>
  <si>
    <t>Lot 062517</t>
  </si>
  <si>
    <t>Lot 062518</t>
  </si>
  <si>
    <t>Lot 062519</t>
  </si>
  <si>
    <t>InvJ000588</t>
  </si>
  <si>
    <t>Lot 062784</t>
  </si>
  <si>
    <t>Lot 062785</t>
  </si>
  <si>
    <t>Lot 062786</t>
  </si>
  <si>
    <t>Lot 062787</t>
  </si>
  <si>
    <t>Lot 062788</t>
  </si>
  <si>
    <t>Lot 062789</t>
  </si>
  <si>
    <t>Lot 062790</t>
  </si>
  <si>
    <t>Lot 062791</t>
  </si>
  <si>
    <t>Lot 062792</t>
  </si>
  <si>
    <t>Lot 062793</t>
  </si>
  <si>
    <t>InvJ000592</t>
  </si>
  <si>
    <t>Lot 062819</t>
  </si>
  <si>
    <t>Lot 062818</t>
  </si>
  <si>
    <t>InvJ000593</t>
  </si>
  <si>
    <t>Lot 062859</t>
  </si>
  <si>
    <t>Lot 062860</t>
  </si>
  <si>
    <t>Lot 062861</t>
  </si>
  <si>
    <t>Lot 062862</t>
  </si>
  <si>
    <t>Lot 062863</t>
  </si>
  <si>
    <t>Lot 062864</t>
  </si>
  <si>
    <t>Lot 062865</t>
  </si>
  <si>
    <t>Lot 062866</t>
  </si>
  <si>
    <t>Lot 062867</t>
  </si>
  <si>
    <t>Lot 062868</t>
  </si>
  <si>
    <t>Lot 062869</t>
  </si>
  <si>
    <t>Lot 062870</t>
  </si>
  <si>
    <t>Lot 062871</t>
  </si>
  <si>
    <t>Lot 062872</t>
  </si>
  <si>
    <t>Lot 062873</t>
  </si>
  <si>
    <t>Lot 062874</t>
  </si>
  <si>
    <t>Lot 062875</t>
  </si>
  <si>
    <t>Lot 062876</t>
  </si>
  <si>
    <t>InvJ000594</t>
  </si>
  <si>
    <t>Lot 062889</t>
  </si>
  <si>
    <t>InvJ000596</t>
  </si>
  <si>
    <t>Lot 062999</t>
  </si>
  <si>
    <t>Lot 063000</t>
  </si>
  <si>
    <t>Lot 063001</t>
  </si>
  <si>
    <t>Lot 063002</t>
  </si>
  <si>
    <t>Lot 063003</t>
  </si>
  <si>
    <t>Lot 063004</t>
  </si>
  <si>
    <t>Lot 063005</t>
  </si>
  <si>
    <t>Lot 063006</t>
  </si>
  <si>
    <t>Lot 063007</t>
  </si>
  <si>
    <t>Lot 063008</t>
  </si>
  <si>
    <t>Lot 063009</t>
  </si>
  <si>
    <t>Lot 063010</t>
  </si>
  <si>
    <t>Lot 063011</t>
  </si>
  <si>
    <t>Lot 063012</t>
  </si>
  <si>
    <t>Lot 063013</t>
  </si>
  <si>
    <t>Lot 063014</t>
  </si>
  <si>
    <t>Lot 063015</t>
  </si>
  <si>
    <t>Lot 063016</t>
  </si>
  <si>
    <t>Lot 063017</t>
  </si>
  <si>
    <t>InvJ000597</t>
  </si>
  <si>
    <t>Lot 063020</t>
  </si>
  <si>
    <t>Lot 063042</t>
  </si>
  <si>
    <t>Lot 063021</t>
  </si>
  <si>
    <t>InvJ000601</t>
  </si>
  <si>
    <t>Lot 063095</t>
  </si>
  <si>
    <t>Lot 063096</t>
  </si>
  <si>
    <t>Lot 063097</t>
  </si>
  <si>
    <t>Lot 063100</t>
  </si>
  <si>
    <t>Lot 063101</t>
  </si>
  <si>
    <t>Lot 063102</t>
  </si>
  <si>
    <t>Lot 063104</t>
  </si>
  <si>
    <t>Lot 063105</t>
  </si>
  <si>
    <t>Lot 063106</t>
  </si>
  <si>
    <t>Lot 063107</t>
  </si>
  <si>
    <t>Lot 063075</t>
  </si>
  <si>
    <t>Lot 063076</t>
  </si>
  <si>
    <t>Lot 063077</t>
  </si>
  <si>
    <t>Lot 063078</t>
  </si>
  <si>
    <t>Lot 063079</t>
  </si>
  <si>
    <t>Lot 063080</t>
  </si>
  <si>
    <t>Lot 063081</t>
  </si>
  <si>
    <t>Lot 063082</t>
  </si>
  <si>
    <t>Lot 063083</t>
  </si>
  <si>
    <t>Lot 063084</t>
  </si>
  <si>
    <t>Lot 063085</t>
  </si>
  <si>
    <t>Lot 063086</t>
  </si>
  <si>
    <t>Lot 063087</t>
  </si>
  <si>
    <t>Lot 063088</t>
  </si>
  <si>
    <t>Lot 063089</t>
  </si>
  <si>
    <t>Lot 063090</t>
  </si>
  <si>
    <t>Lot 063091</t>
  </si>
  <si>
    <t>Lot 063094</t>
  </si>
  <si>
    <t>InvJ000602</t>
  </si>
  <si>
    <t>Lot 063145</t>
  </si>
  <si>
    <t>InvJ000603</t>
  </si>
  <si>
    <t>Lot 063177</t>
  </si>
  <si>
    <t>InvJ000608</t>
  </si>
  <si>
    <t>Lot 064812</t>
  </si>
  <si>
    <t>InvJ000609</t>
  </si>
  <si>
    <t>Lot 064813</t>
  </si>
  <si>
    <t>InvJ000611</t>
  </si>
  <si>
    <t>Lot 065143</t>
  </si>
  <si>
    <t>Transfer</t>
  </si>
  <si>
    <t>InvJ000570</t>
  </si>
  <si>
    <t>Lot 061632</t>
  </si>
  <si>
    <t>Lot 061633</t>
  </si>
  <si>
    <t>Lot 065010</t>
  </si>
  <si>
    <t>Lot 065009</t>
  </si>
  <si>
    <t>Lot 065008</t>
  </si>
  <si>
    <t>Lot 065011</t>
  </si>
  <si>
    <t>Lot 062312</t>
  </si>
  <si>
    <t>Lot 065051</t>
  </si>
  <si>
    <t>Lot 062316</t>
  </si>
  <si>
    <t>Lot 065064</t>
  </si>
  <si>
    <t>Lot 065065</t>
  </si>
  <si>
    <t>Lot 065066</t>
  </si>
  <si>
    <t>Lot 062315</t>
  </si>
  <si>
    <t>Lot 065048</t>
  </si>
  <si>
    <t>Lot 062317</t>
  </si>
  <si>
    <t>Lot 065067</t>
  </si>
  <si>
    <t>Lot 065068</t>
  </si>
  <si>
    <t>Lot 065069</t>
  </si>
  <si>
    <t>Lot 065049</t>
  </si>
  <si>
    <t>Lot 065050</t>
  </si>
  <si>
    <t>Lot 062311</t>
  </si>
  <si>
    <t>Lot 062294</t>
  </si>
  <si>
    <t>Lot 065047</t>
  </si>
  <si>
    <t>Lot 062295</t>
  </si>
  <si>
    <t>Lot 062296</t>
  </si>
  <si>
    <t>Lot 062313</t>
  </si>
  <si>
    <t>Lot 062297</t>
  </si>
  <si>
    <t>Lot 062314</t>
  </si>
  <si>
    <t>Lot 065028</t>
  </si>
  <si>
    <t>Lot 065029</t>
  </si>
  <si>
    <t>Lot 065030</t>
  </si>
  <si>
    <t>Lot 062298</t>
  </si>
  <si>
    <t>Lot 062299</t>
  </si>
  <si>
    <t>Lot 065031</t>
  </si>
  <si>
    <t>Lot 065032</t>
  </si>
  <si>
    <t>Lot 065033</t>
  </si>
  <si>
    <t>Lot 065034</t>
  </si>
  <si>
    <t>Lot 062300</t>
  </si>
  <si>
    <t>Lot 062301</t>
  </si>
  <si>
    <t>Lot 065035</t>
  </si>
  <si>
    <t>Lot 065036</t>
  </si>
  <si>
    <t>Lot 065037</t>
  </si>
  <si>
    <t>Lot 065038</t>
  </si>
  <si>
    <t>Lot 065039</t>
  </si>
  <si>
    <t>Lot 065040</t>
  </si>
  <si>
    <t>Lot 065041</t>
  </si>
  <si>
    <t>Lot 062302</t>
  </si>
  <si>
    <t>Lot 065042</t>
  </si>
  <si>
    <t>Lot 065043</t>
  </si>
  <si>
    <t>Lot 065044</t>
  </si>
  <si>
    <t>Lot 065045</t>
  </si>
  <si>
    <t>Lot 065046</t>
  </si>
  <si>
    <t>Lot 062303</t>
  </si>
  <si>
    <t>Lot 062304</t>
  </si>
  <si>
    <t>Lot 062305</t>
  </si>
  <si>
    <t>Lot 065052</t>
  </si>
  <si>
    <t>Lot 065053</t>
  </si>
  <si>
    <t>Lot 065054</t>
  </si>
  <si>
    <t>Lot 065055</t>
  </si>
  <si>
    <t>Lot 065056</t>
  </si>
  <si>
    <t>Lot 062306</t>
  </si>
  <si>
    <t>Lot 062307</t>
  </si>
  <si>
    <t>Lot 065057</t>
  </si>
  <si>
    <t>Lot 065058</t>
  </si>
  <si>
    <t>Lot 065059</t>
  </si>
  <si>
    <t>Lot 065060</t>
  </si>
  <si>
    <t>Lot 062308</t>
  </si>
  <si>
    <t>Lot 065061</t>
  </si>
  <si>
    <t>Lot 065062</t>
  </si>
  <si>
    <t>Lot 062309</t>
  </si>
  <si>
    <t>Lot 062310</t>
  </si>
  <si>
    <t>Lot 065063</t>
  </si>
  <si>
    <t>Lot 062279</t>
  </si>
  <si>
    <t>Lot 065013</t>
  </si>
  <si>
    <t>Lot 062280</t>
  </si>
  <si>
    <t>Lot 062281</t>
  </si>
  <si>
    <t>Lot 062282</t>
  </si>
  <si>
    <t>Lot 062283</t>
  </si>
  <si>
    <t>Lot 065014</t>
  </si>
  <si>
    <t>Lot 065015</t>
  </si>
  <si>
    <t>Lot 065016</t>
  </si>
  <si>
    <t>Lot 062284</t>
  </si>
  <si>
    <t>Lot 062285</t>
  </si>
  <si>
    <t>Lot 062286</t>
  </si>
  <si>
    <t>Lot 062287</t>
  </si>
  <si>
    <t>Lot 062288</t>
  </si>
  <si>
    <t>Lot 065017</t>
  </si>
  <si>
    <t>Lot 065018</t>
  </si>
  <si>
    <t>Lot 065019</t>
  </si>
  <si>
    <t>Lot 065012</t>
  </si>
  <si>
    <t>Lot 065020</t>
  </si>
  <si>
    <t>Lot 062289</t>
  </si>
  <si>
    <t>Lot 065021</t>
  </si>
  <si>
    <t>Lot 062290</t>
  </si>
  <si>
    <t>Lot 062291</t>
  </si>
  <si>
    <t>Lot 065022</t>
  </si>
  <si>
    <t>Lot 065023</t>
  </si>
  <si>
    <t>Lot 062292</t>
  </si>
  <si>
    <t>Lot 062293</t>
  </si>
  <si>
    <t>Lot 065024</t>
  </si>
  <si>
    <t>Lot 065025</t>
  </si>
  <si>
    <t>Lot 065026</t>
  </si>
  <si>
    <t>Lot 065027</t>
  </si>
  <si>
    <t>Lot 060293</t>
  </si>
  <si>
    <t>Lot 060294</t>
  </si>
  <si>
    <t>Lot 060550</t>
  </si>
  <si>
    <t>Lot 060549</t>
  </si>
  <si>
    <t>Lot 060548</t>
  </si>
  <si>
    <t>Lot 060552</t>
  </si>
  <si>
    <t>Lot 060551</t>
  </si>
  <si>
    <t>Lot 060553</t>
  </si>
  <si>
    <t>Lot 060595</t>
  </si>
  <si>
    <t>Lot 060596</t>
  </si>
  <si>
    <t>Lot 060594</t>
  </si>
  <si>
    <t>Lot 060606</t>
  </si>
  <si>
    <t>Lot 060634</t>
  </si>
  <si>
    <t>Lot 060635</t>
  </si>
  <si>
    <t>Lot 060633</t>
  </si>
  <si>
    <t>Lot 060648</t>
  </si>
  <si>
    <t>Lot 060649</t>
  </si>
  <si>
    <t>Lot 060647</t>
  </si>
  <si>
    <t>Lot 060684</t>
  </si>
  <si>
    <t>Lot 060680</t>
  </si>
  <si>
    <t>Lot 060679</t>
  </si>
  <si>
    <t>Lot 060682</t>
  </si>
  <si>
    <t>Lot 060681</t>
  </si>
  <si>
    <t>Lot 060683</t>
  </si>
  <si>
    <t>Lot 060833</t>
  </si>
  <si>
    <t>Lot 060834</t>
  </si>
  <si>
    <t>Lot 060832</t>
  </si>
  <si>
    <t>Lot 060908</t>
  </si>
  <si>
    <t>Lot 060904</t>
  </si>
  <si>
    <t>Lot 060903</t>
  </si>
  <si>
    <t>Lot 060906</t>
  </si>
  <si>
    <t>Lot 060905</t>
  </si>
  <si>
    <t>Lot 060907</t>
  </si>
  <si>
    <t>Lot 060957</t>
  </si>
  <si>
    <t>Lot 060958</t>
  </si>
  <si>
    <t>Lot 060956</t>
  </si>
  <si>
    <t>Lot 060975</t>
  </si>
  <si>
    <t>Lot 060976</t>
  </si>
  <si>
    <t>Lot 060974</t>
  </si>
  <si>
    <t>Lot 060998</t>
  </si>
  <si>
    <t>Lot 060999</t>
  </si>
  <si>
    <t>Lot 060997</t>
  </si>
  <si>
    <t>Lot 061034</t>
  </si>
  <si>
    <t>Lot 061035</t>
  </si>
  <si>
    <t>Lot 061033</t>
  </si>
  <si>
    <t>Lot 061078</t>
  </si>
  <si>
    <t>Lot 061079</t>
  </si>
  <si>
    <t>Lot 061077</t>
  </si>
  <si>
    <t>Lot 061129</t>
  </si>
  <si>
    <t>Lot 061128</t>
  </si>
  <si>
    <t>Lot 061127</t>
  </si>
  <si>
    <t>Lot 061131</t>
  </si>
  <si>
    <t>Lot 061130</t>
  </si>
  <si>
    <t>Lot 061132</t>
  </si>
  <si>
    <t>Lot 061160</t>
  </si>
  <si>
    <t>Lot 061161</t>
  </si>
  <si>
    <t>Lot 061159</t>
  </si>
  <si>
    <t>Lot 061174</t>
  </si>
  <si>
    <t>Lot 061175</t>
  </si>
  <si>
    <t>Lot 061173</t>
  </si>
  <si>
    <t>Lot 061203</t>
  </si>
  <si>
    <t>Lot 061204</t>
  </si>
  <si>
    <t>Lot 061202</t>
  </si>
  <si>
    <t>Lot 061229</t>
  </si>
  <si>
    <t>Lot 061230</t>
  </si>
  <si>
    <t>Lot 061228</t>
  </si>
  <si>
    <t>Lot 061245</t>
  </si>
  <si>
    <t>Lot 061246</t>
  </si>
  <si>
    <t>Lot 061244</t>
  </si>
  <si>
    <t>Lot 061256</t>
  </si>
  <si>
    <t>Lot 061257</t>
  </si>
  <si>
    <t>Lot 061255</t>
  </si>
  <si>
    <t>Lot 061273</t>
  </si>
  <si>
    <t>Lot 061269</t>
  </si>
  <si>
    <t>Lot 061268</t>
  </si>
  <si>
    <t>Lot 061271</t>
  </si>
  <si>
    <t>Lot 061270</t>
  </si>
  <si>
    <t>Lot 061272</t>
  </si>
  <si>
    <t>Lot 061316</t>
  </si>
  <si>
    <t>Lot 061317</t>
  </si>
  <si>
    <t>Lot 061315</t>
  </si>
  <si>
    <t>Lot 061327</t>
  </si>
  <si>
    <t>Lot 061328</t>
  </si>
  <si>
    <t>Lot 061326</t>
  </si>
  <si>
    <t>Lot 061339</t>
  </si>
  <si>
    <t>Lot 061338</t>
  </si>
  <si>
    <t>Lot 061337</t>
  </si>
  <si>
    <t>Lot 061341</t>
  </si>
  <si>
    <t>Lot 061340</t>
  </si>
  <si>
    <t>Lot 061342</t>
  </si>
  <si>
    <t>Lot 061372</t>
  </si>
  <si>
    <t>Lot 061373</t>
  </si>
  <si>
    <t>Lot 061395</t>
  </si>
  <si>
    <t>Lot 061396</t>
  </si>
  <si>
    <t>Lot 061394</t>
  </si>
  <si>
    <t>Lot 061421</t>
  </si>
  <si>
    <t>Lot 061422</t>
  </si>
  <si>
    <t>Lot 061431</t>
  </si>
  <si>
    <t>Lot 061432</t>
  </si>
  <si>
    <t>Lot 061430</t>
  </si>
  <si>
    <t>Lot 061459</t>
  </si>
  <si>
    <t>Lot 061502</t>
  </si>
  <si>
    <t>Lot 061504</t>
  </si>
  <si>
    <t>Lot 061503</t>
  </si>
  <si>
    <t>Lot 061518</t>
  </si>
  <si>
    <t>Lot 061519</t>
  </si>
  <si>
    <t>Lot 061517</t>
  </si>
  <si>
    <t>Lot 061563</t>
  </si>
  <si>
    <t>Lot 061564</t>
  </si>
  <si>
    <t>Lot 061562</t>
  </si>
  <si>
    <t>Lot 061574</t>
  </si>
  <si>
    <t>Lot 061575</t>
  </si>
  <si>
    <t>Lot 061579</t>
  </si>
  <si>
    <t>Lot 061580</t>
  </si>
  <si>
    <t>Lot 061584</t>
  </si>
  <si>
    <t>Lot 061585</t>
  </si>
  <si>
    <t>Lot 061589</t>
  </si>
  <si>
    <t>Lot 061590</t>
  </si>
  <si>
    <t>Lot 061683</t>
  </si>
  <si>
    <t>Lot 061682</t>
  </si>
  <si>
    <t>Lot 061681</t>
  </si>
  <si>
    <t>Lot 061685</t>
  </si>
  <si>
    <t>Lot 061684</t>
  </si>
  <si>
    <t>Lot 061686</t>
  </si>
  <si>
    <t>Lot 061770</t>
  </si>
  <si>
    <t>Lot 061772</t>
  </si>
  <si>
    <t>Lot 061771</t>
  </si>
  <si>
    <t>Lot 061798</t>
  </si>
  <si>
    <t>Lot 061800</t>
  </si>
  <si>
    <t>Lot 061799</t>
  </si>
  <si>
    <t>Lot 061811</t>
  </si>
  <si>
    <t>Lot 061812</t>
  </si>
  <si>
    <t>Lot 061810</t>
  </si>
  <si>
    <t>Lot 061822</t>
  </si>
  <si>
    <t>Lot 061870</t>
  </si>
  <si>
    <t>Lot 061871</t>
  </si>
  <si>
    <t>Lot 061869</t>
  </si>
  <si>
    <t>Lot 061900</t>
  </si>
  <si>
    <t>Lot 061901</t>
  </si>
  <si>
    <t>Lot 061902</t>
  </si>
  <si>
    <t>Lot 061914</t>
  </si>
  <si>
    <t>Lot 061915</t>
  </si>
  <si>
    <t>Lot 061916</t>
  </si>
  <si>
    <t>Lot 061928</t>
  </si>
  <si>
    <t>Lot 061929</t>
  </si>
  <si>
    <t>Lot 061930</t>
  </si>
  <si>
    <t>Lot 061950</t>
  </si>
  <si>
    <t>Lot 061951</t>
  </si>
  <si>
    <t>Lot 061949</t>
  </si>
  <si>
    <t>Lot 062007</t>
  </si>
  <si>
    <t>Lot 062008</t>
  </si>
  <si>
    <t>Lot 062006</t>
  </si>
  <si>
    <t>Lot 062054</t>
  </si>
  <si>
    <t>Lot 062073</t>
  </si>
  <si>
    <t>Lot 062074</t>
  </si>
  <si>
    <t>Lot 062270</t>
  </si>
  <si>
    <t>Lot 062271</t>
  </si>
  <si>
    <t>Lot 062269</t>
  </si>
  <si>
    <t>Lot 062329</t>
  </si>
  <si>
    <t>Lot 062330</t>
  </si>
  <si>
    <t>Lot 062358</t>
  </si>
  <si>
    <t>Lot 062359</t>
  </si>
  <si>
    <t>Lot 062357</t>
  </si>
  <si>
    <t>Lot 062379</t>
  </si>
  <si>
    <t>Lot 062380</t>
  </si>
  <si>
    <t>Lot 062421</t>
  </si>
  <si>
    <t>Lot 062422</t>
  </si>
  <si>
    <t>Lot 062420</t>
  </si>
  <si>
    <t>Lot 062449</t>
  </si>
  <si>
    <t>Lot 062450</t>
  </si>
  <si>
    <t>Lot 062448</t>
  </si>
  <si>
    <t>Lot 062551</t>
  </si>
  <si>
    <t>Lot 062552</t>
  </si>
  <si>
    <t>Lot 062550</t>
  </si>
  <si>
    <t>Lot 062561</t>
  </si>
  <si>
    <t>Lot 062562</t>
  </si>
  <si>
    <t>Lot 062566</t>
  </si>
  <si>
    <t>Lot 062567</t>
  </si>
  <si>
    <t>Lot 062571</t>
  </si>
  <si>
    <t>Lot 062572</t>
  </si>
  <si>
    <t>Lot 062634</t>
  </si>
  <si>
    <t>Lot 062635</t>
  </si>
  <si>
    <t>Lot 062633</t>
  </si>
  <si>
    <t>Lot 062668</t>
  </si>
  <si>
    <t>Lot 062669</t>
  </si>
  <si>
    <t>Lot 062667</t>
  </si>
  <si>
    <t>Lot 062722</t>
  </si>
  <si>
    <t>Lot 062715</t>
  </si>
  <si>
    <t>Lot 062717</t>
  </si>
  <si>
    <t>Lot 062718</t>
  </si>
  <si>
    <t>Lot 062719</t>
  </si>
  <si>
    <t>Lot 062720</t>
  </si>
  <si>
    <t>Lot 062714</t>
  </si>
  <si>
    <t>Lot 062716</t>
  </si>
  <si>
    <t>Lot 062721</t>
  </si>
  <si>
    <t>Lot 062798</t>
  </si>
  <si>
    <t>Lot 062799</t>
  </si>
  <si>
    <t>Lot 062838</t>
  </si>
  <si>
    <t>Lot 062839</t>
  </si>
  <si>
    <t>Lot 062837</t>
  </si>
  <si>
    <t>Lot 062849</t>
  </si>
  <si>
    <t>Lot 062906</t>
  </si>
  <si>
    <t>Lot 062907</t>
  </si>
  <si>
    <t>Lot 062905</t>
  </si>
  <si>
    <t>Lot 062927</t>
  </si>
  <si>
    <t>Lot 062926</t>
  </si>
  <si>
    <t>Lot 062925</t>
  </si>
  <si>
    <t>Lot 062929</t>
  </si>
  <si>
    <t>Lot 062928</t>
  </si>
  <si>
    <t>Lot 062930</t>
  </si>
  <si>
    <t>Lot 062950</t>
  </si>
  <si>
    <t>Lot 062946</t>
  </si>
  <si>
    <t>Lot 062945</t>
  </si>
  <si>
    <t>Lot 062948</t>
  </si>
  <si>
    <t>Lot 062947</t>
  </si>
  <si>
    <t>Lot 062949</t>
  </si>
  <si>
    <t>Lot 063028</t>
  </si>
  <si>
    <t>Lot 063024</t>
  </si>
  <si>
    <t>Lot 063023</t>
  </si>
  <si>
    <t>Lot 063026</t>
  </si>
  <si>
    <t>Lot 063025</t>
  </si>
  <si>
    <t>Lot 063027</t>
  </si>
  <si>
    <t>Lot 063120</t>
  </si>
  <si>
    <t>Lot 063121</t>
  </si>
  <si>
    <t>Lot 063162</t>
  </si>
  <si>
    <t>Lot 063163</t>
  </si>
  <si>
    <t>Lot 063161</t>
  </si>
  <si>
    <t>Lot 063182</t>
  </si>
  <si>
    <t>Lot 063194</t>
  </si>
  <si>
    <t>Lot 063195</t>
  </si>
  <si>
    <t>Lot 063193</t>
  </si>
  <si>
    <t>Lot 063206</t>
  </si>
  <si>
    <t>Lot 063205</t>
  </si>
  <si>
    <t>Lot 063204</t>
  </si>
  <si>
    <t>Lot 063207</t>
  </si>
  <si>
    <t>Lot 063223</t>
  </si>
  <si>
    <t>Lot 063224</t>
  </si>
  <si>
    <t>Lot 063225</t>
  </si>
  <si>
    <t>Lot 063269</t>
  </si>
  <si>
    <t>Lot 063270</t>
  </si>
  <si>
    <t>Lot 063268</t>
  </si>
  <si>
    <t>Lot 063282</t>
  </si>
  <si>
    <t>Lot 063354</t>
  </si>
  <si>
    <t>Lot 063355</t>
  </si>
  <si>
    <t>Lot 063353</t>
  </si>
  <si>
    <t>Lot 063381</t>
  </si>
  <si>
    <t>Lot 063382</t>
  </si>
  <si>
    <t>Lot 063380</t>
  </si>
  <si>
    <t>Lot 063396</t>
  </si>
  <si>
    <t>Lot 063397</t>
  </si>
  <si>
    <t>Lot 063395</t>
  </si>
  <si>
    <t>Lot 064837</t>
  </si>
  <si>
    <t>Lot 064838</t>
  </si>
  <si>
    <t>Lot 064836</t>
  </si>
  <si>
    <t>Lot 064972</t>
  </si>
  <si>
    <t>Lot 064973</t>
  </si>
  <si>
    <t>Lot 064977</t>
  </si>
  <si>
    <t>Lot 064978</t>
  </si>
  <si>
    <t>Lot 064982</t>
  </si>
  <si>
    <t>Lot 064983</t>
  </si>
  <si>
    <t>Lot 064987</t>
  </si>
  <si>
    <t>Lot 064988</t>
  </si>
  <si>
    <t>Lot 064992</t>
  </si>
  <si>
    <t>Lot 064993</t>
  </si>
  <si>
    <t>Lot 064997</t>
  </si>
  <si>
    <t>Lot 064998</t>
  </si>
  <si>
    <t>Lot 065002</t>
  </si>
  <si>
    <t>Lot 065003</t>
  </si>
  <si>
    <t>Lot 065077</t>
  </si>
  <si>
    <t>Lot 065078</t>
  </si>
  <si>
    <t>Lot 065076</t>
  </si>
  <si>
    <t>Lot 065095</t>
  </si>
  <si>
    <t>Lot 065096</t>
  </si>
  <si>
    <t>Lot 065094</t>
  </si>
  <si>
    <t>Lot 065165</t>
  </si>
  <si>
    <t>Lot 065166</t>
  </si>
  <si>
    <t>Lot 065164</t>
  </si>
  <si>
    <t>Lot 065195</t>
  </si>
  <si>
    <t>Lot 065196</t>
  </si>
  <si>
    <t>Lot 065194</t>
  </si>
  <si>
    <t>Lot 065218</t>
  </si>
  <si>
    <t>Lot 065217</t>
  </si>
  <si>
    <t>Lot 065216</t>
  </si>
  <si>
    <t>Lot 065220</t>
  </si>
  <si>
    <t>Lot 065219</t>
  </si>
  <si>
    <t>Lot 065221</t>
  </si>
  <si>
    <t>Lot 065240</t>
  </si>
  <si>
    <t>Lot 065241</t>
  </si>
  <si>
    <t>Lot 065239</t>
  </si>
  <si>
    <t>Lot 065272</t>
  </si>
  <si>
    <t>Lot 065273</t>
  </si>
  <si>
    <t>Lot 065271</t>
  </si>
  <si>
    <t>Lot 065300</t>
  </si>
  <si>
    <t>Lot 065301</t>
  </si>
  <si>
    <t>Lot 065299</t>
  </si>
  <si>
    <t>Lot 065382</t>
  </si>
  <si>
    <t>Lot 065383</t>
  </si>
  <si>
    <t>Lot 065384</t>
  </si>
  <si>
    <t>Lot 065400</t>
  </si>
  <si>
    <t>Lot 065401</t>
  </si>
  <si>
    <t>Lot 065402</t>
  </si>
  <si>
    <t>Lot 065413</t>
  </si>
  <si>
    <t>Lot 065426</t>
  </si>
  <si>
    <t>Lot 065427</t>
  </si>
  <si>
    <t>Lot 065425</t>
  </si>
  <si>
    <t>Lot 066551</t>
  </si>
  <si>
    <t>Lot 066552</t>
  </si>
  <si>
    <t>Lot 066550</t>
  </si>
  <si>
    <t>Lot 065543</t>
  </si>
  <si>
    <t>Lot 066314</t>
  </si>
  <si>
    <t>Lot 066315</t>
  </si>
  <si>
    <t>Lot 066313</t>
  </si>
  <si>
    <t>InvJ000550</t>
  </si>
  <si>
    <t>Lot 060534</t>
  </si>
  <si>
    <t>InvJ000551</t>
  </si>
  <si>
    <t>Lot 060543</t>
  </si>
  <si>
    <t>Lot 060544</t>
  </si>
  <si>
    <t>InvJ000552</t>
  </si>
  <si>
    <t>Lot 060615</t>
  </si>
  <si>
    <t>Lot 060616</t>
  </si>
  <si>
    <t>InvJ000554</t>
  </si>
  <si>
    <t>Lot 060947</t>
  </si>
  <si>
    <t>InvJ000557</t>
  </si>
  <si>
    <t>Lot 061096</t>
  </si>
  <si>
    <t>Lot 061097</t>
  </si>
  <si>
    <t>Lot 061098</t>
  </si>
  <si>
    <t>Lot 061099</t>
  </si>
  <si>
    <t>InvJ000559</t>
  </si>
  <si>
    <t>Lot 061183</t>
  </si>
  <si>
    <t>InvJ000561</t>
  </si>
  <si>
    <t>Lot 061265</t>
  </si>
  <si>
    <t>InvJ000562</t>
  </si>
  <si>
    <t>Lot 061363</t>
  </si>
  <si>
    <t>Lot 061364</t>
  </si>
  <si>
    <t>InvJ000563</t>
  </si>
  <si>
    <t>Lot 061365</t>
  </si>
  <si>
    <t>InvJ000565</t>
  </si>
  <si>
    <t>Lot 061387</t>
  </si>
  <si>
    <t>Lot 061388</t>
  </si>
  <si>
    <t>InvJ000566</t>
  </si>
  <si>
    <t>Lot 061465</t>
  </si>
  <si>
    <t>InvJ000567</t>
  </si>
  <si>
    <t>Lot 061467</t>
  </si>
  <si>
    <t>Lot 061468</t>
  </si>
  <si>
    <t>Lot 061469</t>
  </si>
  <si>
    <t>Lot 061466</t>
  </si>
  <si>
    <t>InvJ000568</t>
  </si>
  <si>
    <t>Lot 061616</t>
  </si>
  <si>
    <t>Lot 061617</t>
  </si>
  <si>
    <t>InvJ000569</t>
  </si>
  <si>
    <t>Lot 061618</t>
  </si>
  <si>
    <t>InvJ000571</t>
  </si>
  <si>
    <t>Lot 061635</t>
  </si>
  <si>
    <t>InvJ000572</t>
  </si>
  <si>
    <t>Lot 061763</t>
  </si>
  <si>
    <t>InvJ000573</t>
  </si>
  <si>
    <t>Lot 061767</t>
  </si>
  <si>
    <t>InvJ000575</t>
  </si>
  <si>
    <t>Lot 061888</t>
  </si>
  <si>
    <t>InvJ000576</t>
  </si>
  <si>
    <t>Lot 061892</t>
  </si>
  <si>
    <t>InvJ000579</t>
  </si>
  <si>
    <t>Lot 061983</t>
  </si>
  <si>
    <t>InvJ000580</t>
  </si>
  <si>
    <t>Lot 062024</t>
  </si>
  <si>
    <t>InvJ000581</t>
  </si>
  <si>
    <t>Lot 062071</t>
  </si>
  <si>
    <t>InvJ000582</t>
  </si>
  <si>
    <t>Lot 062100</t>
  </si>
  <si>
    <t>InvJ000583</t>
  </si>
  <si>
    <t>Lot 062111</t>
  </si>
  <si>
    <t>InvJ000584</t>
  </si>
  <si>
    <t>Lot 062266</t>
  </si>
  <si>
    <t>Lot 062265</t>
  </si>
  <si>
    <t>InvJ000585</t>
  </si>
  <si>
    <t>Lot 062446</t>
  </si>
  <si>
    <t>InvJ000586</t>
  </si>
  <si>
    <t>Lot 062489</t>
  </si>
  <si>
    <t>Lot 062490</t>
  </si>
  <si>
    <t>Lot 062491</t>
  </si>
  <si>
    <t>Lot 062492</t>
  </si>
  <si>
    <t>InvJ000589</t>
  </si>
  <si>
    <t>Lot 062794</t>
  </si>
  <si>
    <t>InvJ000590</t>
  </si>
  <si>
    <t>Lot 062806</t>
  </si>
  <si>
    <t>InvJ000598</t>
  </si>
  <si>
    <t>Lot 063045</t>
  </si>
  <si>
    <t>InvJ000599</t>
  </si>
  <si>
    <t>Lot 063054</t>
  </si>
  <si>
    <t>InvJ000600</t>
  </si>
  <si>
    <t>Lot 063055</t>
  </si>
  <si>
    <t>InvJ000604</t>
  </si>
  <si>
    <t>Lot 063320</t>
  </si>
  <si>
    <t>InvJ000605</t>
  </si>
  <si>
    <t>Lot 063368</t>
  </si>
  <si>
    <t>Lot 063369</t>
  </si>
  <si>
    <t>InvJ000610</t>
  </si>
  <si>
    <t>Lot 065072</t>
  </si>
  <si>
    <t>InvJ000612</t>
  </si>
  <si>
    <t>Lot 065144</t>
  </si>
  <si>
    <t>InvJ000613</t>
  </si>
  <si>
    <t>Lot 065152</t>
  </si>
  <si>
    <t>InvJ000614</t>
  </si>
  <si>
    <t>Lot 065420</t>
  </si>
  <si>
    <t>InvJ000615</t>
  </si>
  <si>
    <t>Lot 065436</t>
  </si>
  <si>
    <t>InvJ000616</t>
  </si>
  <si>
    <t>Lot 065446</t>
  </si>
  <si>
    <t>InvJ000619</t>
  </si>
  <si>
    <t>Lot 066427</t>
  </si>
  <si>
    <t>InvJ000620</t>
  </si>
  <si>
    <t>Lot 066431</t>
  </si>
  <si>
    <t>InvJ000622</t>
  </si>
  <si>
    <t>Lot 066484</t>
  </si>
  <si>
    <t>Lot 066487</t>
  </si>
  <si>
    <t>Lot 066488</t>
  </si>
  <si>
    <t>Lot 066489</t>
  </si>
  <si>
    <t>Lot 066490</t>
  </si>
  <si>
    <t>Lot 066492</t>
  </si>
  <si>
    <t>Lot 066493</t>
  </si>
  <si>
    <t>Lot 066494</t>
  </si>
  <si>
    <t>Lot 066495</t>
  </si>
  <si>
    <t>InvJ000623</t>
  </si>
  <si>
    <t>Lot 066497</t>
  </si>
  <si>
    <t>Lot 066498</t>
  </si>
  <si>
    <t>Lot 066499</t>
  </si>
  <si>
    <t>Lot 066500</t>
  </si>
  <si>
    <t>Lot 066501</t>
  </si>
  <si>
    <t>Lot 066502</t>
  </si>
  <si>
    <t>Lot 066503</t>
  </si>
  <si>
    <t>Lot 066504</t>
  </si>
  <si>
    <t>Lot 066510</t>
  </si>
  <si>
    <t>Lot 066512</t>
  </si>
  <si>
    <t>Lot 066513</t>
  </si>
  <si>
    <t>Lot 066514</t>
  </si>
  <si>
    <t>Lot 066515</t>
  </si>
  <si>
    <t>Lot 066516</t>
  </si>
  <si>
    <t>Lot 066517</t>
  </si>
  <si>
    <t>Lot 066518</t>
  </si>
  <si>
    <t>Lot 066520</t>
  </si>
  <si>
    <t>Lot 066521</t>
  </si>
  <si>
    <t>Lot 066523</t>
  </si>
  <si>
    <t>Lot 066527</t>
  </si>
  <si>
    <t>Lot 066529</t>
  </si>
  <si>
    <t>InvJ000626</t>
  </si>
  <si>
    <t>Lot 067990</t>
  </si>
  <si>
    <t>Lot 067991</t>
  </si>
  <si>
    <t>InvJ000627</t>
  </si>
  <si>
    <t>Lot 065523</t>
  </si>
  <si>
    <t>Lot 068803</t>
  </si>
  <si>
    <t>Lot 068865</t>
  </si>
  <si>
    <t>Lot 068866</t>
  </si>
  <si>
    <t>Lot 065550</t>
  </si>
  <si>
    <t>Lot 065551</t>
  </si>
  <si>
    <t>Lot 065552</t>
  </si>
  <si>
    <t>Lot 068906</t>
  </si>
  <si>
    <t>Lot 068907</t>
  </si>
  <si>
    <t>Lot 068910</t>
  </si>
  <si>
    <t>Lot 068913</t>
  </si>
  <si>
    <t>Lot 068914</t>
  </si>
  <si>
    <t>Lot 068915</t>
  </si>
  <si>
    <t>Lot 068919</t>
  </si>
  <si>
    <t>Lot 068920</t>
  </si>
  <si>
    <t>Lot 068921</t>
  </si>
  <si>
    <t>Lot 068922</t>
  </si>
  <si>
    <t>Lot 068926</t>
  </si>
  <si>
    <t>Lot 068937</t>
  </si>
  <si>
    <t>Lot 068938</t>
  </si>
  <si>
    <t>Lot 068939</t>
  </si>
  <si>
    <t>Lot 068942</t>
  </si>
  <si>
    <t>Lot 068944</t>
  </si>
  <si>
    <t>Lot 068967</t>
  </si>
  <si>
    <t>Lot 068968</t>
  </si>
  <si>
    <t>Lot 068969</t>
  </si>
  <si>
    <t>Lot 068999</t>
  </si>
  <si>
    <t>Lot 069000</t>
  </si>
  <si>
    <t>Lot 069015</t>
  </si>
  <si>
    <t>Lot 069034</t>
  </si>
  <si>
    <t>Lot 069124</t>
  </si>
  <si>
    <t>Lot 069125</t>
  </si>
  <si>
    <t>Lot 069126</t>
  </si>
  <si>
    <t>Lot 069128</t>
  </si>
  <si>
    <t>Lot 069130</t>
  </si>
  <si>
    <t>Lot 069135</t>
  </si>
  <si>
    <t>Lot 069157</t>
  </si>
  <si>
    <t>Lot 069158</t>
  </si>
  <si>
    <t>Lot 069160</t>
  </si>
  <si>
    <t>Lot 069161</t>
  </si>
  <si>
    <t>Lot 069191</t>
  </si>
  <si>
    <t>Lot 069231</t>
  </si>
  <si>
    <t>Lot 069310</t>
  </si>
  <si>
    <t>InvJ000628</t>
  </si>
  <si>
    <t>Lot 065504</t>
  </si>
  <si>
    <t>Lot 069959</t>
  </si>
  <si>
    <t>Lot 065497</t>
  </si>
  <si>
    <t>Lot 065498</t>
  </si>
  <si>
    <t>Lot 065500</t>
  </si>
  <si>
    <t>Lot 065532</t>
  </si>
  <si>
    <t>Lot 065501</t>
  </si>
  <si>
    <t>Lot 065502</t>
  </si>
  <si>
    <t>InvJ000629</t>
  </si>
  <si>
    <t>Lot 065763</t>
  </si>
  <si>
    <t>Lot 065530</t>
  </si>
  <si>
    <t>Lot 065765</t>
  </si>
  <si>
    <t>Lot 065769</t>
  </si>
  <si>
    <t>Lot 065771</t>
  </si>
  <si>
    <t>Lot 065531</t>
  </si>
  <si>
    <t>Lot 065768</t>
  </si>
  <si>
    <t>Lot 065518</t>
  </si>
  <si>
    <t>Lot 065505</t>
  </si>
  <si>
    <t>Lot 065526</t>
  </si>
  <si>
    <t>Lot 065527</t>
  </si>
  <si>
    <t>Lot 065524</t>
  </si>
  <si>
    <t>Lot 065772</t>
  </si>
  <si>
    <t>Lot 065506</t>
  </si>
  <si>
    <t>Lot 065517</t>
  </si>
  <si>
    <t>Lot 065519</t>
  </si>
  <si>
    <t>Lot 065766</t>
  </si>
  <si>
    <t>Lot 065767</t>
  </si>
  <si>
    <t>Lot 065510</t>
  </si>
  <si>
    <t>Lot 065509</t>
  </si>
  <si>
    <t>Lot 065507</t>
  </si>
  <si>
    <t>Lot 065508</t>
  </si>
  <si>
    <t>Lot 065515</t>
  </si>
  <si>
    <t>Lot 065516</t>
  </si>
  <si>
    <t>Lot 065514</t>
  </si>
  <si>
    <t>InvJ000630</t>
  </si>
  <si>
    <t>Lot 065534</t>
  </si>
  <si>
    <t>Lot 065535</t>
  </si>
  <si>
    <t>Lot 065537</t>
  </si>
  <si>
    <t>Lot 065536</t>
  </si>
  <si>
    <t>Lot 065538</t>
  </si>
  <si>
    <t>Lot 065539</t>
  </si>
  <si>
    <t>Lot 065540</t>
  </si>
  <si>
    <t>Lot 065570</t>
  </si>
  <si>
    <t>Lot 065533</t>
  </si>
  <si>
    <t>Lot 065556</t>
  </si>
  <si>
    <t>Lot 065554</t>
  </si>
  <si>
    <t>Lot 065557</t>
  </si>
  <si>
    <t>Lot 065572</t>
  </si>
  <si>
    <t>Lot 065563</t>
  </si>
  <si>
    <t>Lot 065555</t>
  </si>
  <si>
    <t>Lot 065565</t>
  </si>
  <si>
    <t>Lot 065562</t>
  </si>
  <si>
    <t>Lot 065564</t>
  </si>
  <si>
    <t>Lot 065569</t>
  </si>
  <si>
    <t>Lot 065553</t>
  </si>
  <si>
    <t>Lot 065561</t>
  </si>
  <si>
    <t>Lot 065571</t>
  </si>
  <si>
    <t>Lot 065559</t>
  </si>
  <si>
    <t>Lot 065558</t>
  </si>
  <si>
    <t>InvJ000631</t>
  </si>
  <si>
    <t>Lot 065807</t>
  </si>
  <si>
    <t>Lot 065808</t>
  </si>
  <si>
    <t>Lot 065816</t>
  </si>
  <si>
    <t>Lot 065609</t>
  </si>
  <si>
    <t>Lot 065576</t>
  </si>
  <si>
    <t>Lot 065610</t>
  </si>
  <si>
    <t>Lot 065612</t>
  </si>
  <si>
    <t>Lot 065613</t>
  </si>
  <si>
    <t>Lot 065608</t>
  </si>
  <si>
    <t>Lot 065607</t>
  </si>
  <si>
    <t>Lot 065606</t>
  </si>
  <si>
    <t>Lot 065605</t>
  </si>
  <si>
    <t>Lot 065592</t>
  </si>
  <si>
    <t>Lot 065593</t>
  </si>
  <si>
    <t>Lot 065594</t>
  </si>
  <si>
    <t>Lot 065595</t>
  </si>
  <si>
    <t>Lot 065591</t>
  </si>
  <si>
    <t>Lot 065586</t>
  </si>
  <si>
    <t>Lot 065587</t>
  </si>
  <si>
    <t>Lot 065585</t>
  </si>
  <si>
    <t>Lot 065590</t>
  </si>
  <si>
    <t>Lot 065588</t>
  </si>
  <si>
    <t>Lot 065589</t>
  </si>
  <si>
    <t>Lot 065598</t>
  </si>
  <si>
    <t>Lot 065600</t>
  </si>
  <si>
    <t>Lot 065599</t>
  </si>
  <si>
    <t>Lot 065601</t>
  </si>
  <si>
    <t>Lot 065596</t>
  </si>
  <si>
    <t>Lot 065604</t>
  </si>
  <si>
    <t>Lot 065602</t>
  </si>
  <si>
    <t>Lot 065603</t>
  </si>
  <si>
    <t>Lot 065597</t>
  </si>
  <si>
    <t>Lot 065584</t>
  </si>
  <si>
    <t>Lot 065583</t>
  </si>
  <si>
    <t>Lot 065582</t>
  </si>
  <si>
    <t>Lot 065577</t>
  </si>
  <si>
    <t>Lot 065578</t>
  </si>
  <si>
    <t>Lot 065579</t>
  </si>
  <si>
    <t>Lot 065573</t>
  </si>
  <si>
    <t>Lot 065580</t>
  </si>
  <si>
    <t>Lot 065581</t>
  </si>
  <si>
    <t>Lot 065574</t>
  </si>
  <si>
    <t>InvJ000632</t>
  </si>
  <si>
    <t>Lot 065614</t>
  </si>
  <si>
    <t>Lot 065615</t>
  </si>
  <si>
    <t>Lot 065616</t>
  </si>
  <si>
    <t>Lot 065622</t>
  </si>
  <si>
    <t>Lot 065623</t>
  </si>
  <si>
    <t>Lot 065624</t>
  </si>
  <si>
    <t>Lot 065625</t>
  </si>
  <si>
    <t>Lot 065626</t>
  </si>
  <si>
    <t>Lot 065627</t>
  </si>
  <si>
    <t>Lot 065628</t>
  </si>
  <si>
    <t>Lot 065629</t>
  </si>
  <si>
    <t>InvJ000633</t>
  </si>
  <si>
    <t>Lot 065642</t>
  </si>
  <si>
    <t>Lot 065646</t>
  </si>
  <si>
    <t>Lot 065647</t>
  </si>
  <si>
    <t>Lot 065689</t>
  </si>
  <si>
    <t>Lot 065846</t>
  </si>
  <si>
    <t>InvJ000634</t>
  </si>
  <si>
    <t>Lot 065735</t>
  </si>
  <si>
    <t>Lot 065736</t>
  </si>
  <si>
    <t>Lot 065737</t>
  </si>
  <si>
    <t>Lot 065739</t>
  </si>
  <si>
    <t>Lot 065742</t>
  </si>
  <si>
    <t>Lot 065743</t>
  </si>
  <si>
    <t>Lot 065744</t>
  </si>
  <si>
    <t>InvJ000635</t>
  </si>
  <si>
    <t>Lot 065776</t>
  </si>
  <si>
    <t>Lot 065773</t>
  </si>
  <si>
    <t>Lot 065780</t>
  </si>
  <si>
    <t>Lot 065796</t>
  </si>
  <si>
    <t>Lot 065779</t>
  </si>
  <si>
    <t>Lot 065778</t>
  </si>
  <si>
    <t>Lot 065774</t>
  </si>
  <si>
    <t>Lot 065792</t>
  </si>
  <si>
    <t>Lot 065794</t>
  </si>
  <si>
    <t>Lot 065791</t>
  </si>
  <si>
    <t>Lot 065793</t>
  </si>
  <si>
    <t>Lot 065777</t>
  </si>
  <si>
    <t>Lot 065795</t>
  </si>
  <si>
    <t>InvJ000636</t>
  </si>
  <si>
    <t>Lot 065781</t>
  </si>
  <si>
    <t>Lot 065782</t>
  </si>
  <si>
    <t>Lot 065783</t>
  </si>
  <si>
    <t>Lot 065786</t>
  </si>
  <si>
    <t>Lot 065787</t>
  </si>
  <si>
    <t>Lot 065788</t>
  </si>
  <si>
    <t>Lot 065790</t>
  </si>
  <si>
    <t>InvJ000637</t>
  </si>
  <si>
    <t>Lot 065799</t>
  </si>
  <si>
    <t>Lot 065800</t>
  </si>
  <si>
    <t>InvJ000638</t>
  </si>
  <si>
    <t>Lot 065812</t>
  </si>
  <si>
    <t>Lot 065817</t>
  </si>
  <si>
    <t>InvJ000639</t>
  </si>
  <si>
    <t>Lot 065830</t>
  </si>
  <si>
    <t>Lot 065834</t>
  </si>
  <si>
    <t>Lot 065837</t>
  </si>
  <si>
    <t>InvJ000640</t>
  </si>
  <si>
    <t>Lot 065828</t>
  </si>
  <si>
    <t>Lot 065829</t>
  </si>
  <si>
    <t>Lot 065824</t>
  </si>
  <si>
    <t>Lot 065825</t>
  </si>
  <si>
    <t>Lot 065841</t>
  </si>
  <si>
    <t>Lot 065821</t>
  </si>
  <si>
    <t>Lot 065838</t>
  </si>
  <si>
    <t>Lot 065839</t>
  </si>
  <si>
    <t>Lot 065823</t>
  </si>
  <si>
    <t>InvJ000641</t>
  </si>
  <si>
    <t>Lot 065844</t>
  </si>
  <si>
    <t>InvJ000642</t>
  </si>
  <si>
    <t>Lot 065849</t>
  </si>
  <si>
    <t>Lot 065850</t>
  </si>
  <si>
    <t>Lot 065859</t>
  </si>
  <si>
    <t>Lot 065865</t>
  </si>
  <si>
    <t>Lot 065871</t>
  </si>
  <si>
    <t>Lot 065872</t>
  </si>
  <si>
    <t>Lot 065873</t>
  </si>
  <si>
    <t>Lot 065874</t>
  </si>
  <si>
    <t>Lot 065875</t>
  </si>
  <si>
    <t>Lot 065876</t>
  </si>
  <si>
    <t>Lot 065889</t>
  </si>
  <si>
    <t>Lot 065905</t>
  </si>
  <si>
    <t>Lot 065909</t>
  </si>
  <si>
    <t>Lot 065923</t>
  </si>
  <si>
    <t>InvJ000643</t>
  </si>
  <si>
    <t>Lot 065954</t>
  </si>
  <si>
    <t>Lot 065974</t>
  </si>
  <si>
    <t>Lot 065975</t>
  </si>
  <si>
    <t>Lot 065957</t>
  </si>
  <si>
    <t>Lot 065967</t>
  </si>
  <si>
    <t>Lot 065971</t>
  </si>
  <si>
    <t>Lot 065972</t>
  </si>
  <si>
    <t>Lot 065947</t>
  </si>
  <si>
    <t>Lot 065949</t>
  </si>
  <si>
    <t>Lot 065951</t>
  </si>
  <si>
    <t>Lot 065956</t>
  </si>
  <si>
    <t>Lot 065977</t>
  </si>
  <si>
    <t>Lot 065970</t>
  </si>
  <si>
    <t>Lot 065973</t>
  </si>
  <si>
    <t>Lot 065944</t>
  </si>
  <si>
    <t>Lot 065946</t>
  </si>
  <si>
    <t>Lot 065948</t>
  </si>
  <si>
    <t>Lot 065950</t>
  </si>
  <si>
    <t>Lot 065952</t>
  </si>
  <si>
    <t>Lot 065953</t>
  </si>
  <si>
    <t>Lot 065955</t>
  </si>
  <si>
    <t>Lot 065978</t>
  </si>
  <si>
    <t>Lot 065982</t>
  </si>
  <si>
    <t>Lot 065981</t>
  </si>
  <si>
    <t>Lot 065980</t>
  </si>
  <si>
    <t>InvJ000644</t>
  </si>
  <si>
    <t>Lot 065943</t>
  </si>
  <si>
    <t>InvJ000645</t>
  </si>
  <si>
    <t>Lot 065962</t>
  </si>
  <si>
    <t>Lot 065969</t>
  </si>
  <si>
    <t>InvJ000646</t>
  </si>
  <si>
    <t>Lot 065988</t>
  </si>
  <si>
    <t>Lot 065990</t>
  </si>
  <si>
    <t>Lot 065991</t>
  </si>
  <si>
    <t>Lot 066006</t>
  </si>
  <si>
    <t>InvJ000647</t>
  </si>
  <si>
    <t>Lot 066007</t>
  </si>
  <si>
    <t>Lot 066008</t>
  </si>
  <si>
    <t>Lot 066009</t>
  </si>
  <si>
    <t>Lot 066010</t>
  </si>
  <si>
    <t>Lot 066028</t>
  </si>
  <si>
    <t>Lot 066037</t>
  </si>
  <si>
    <t>InvJ000648</t>
  </si>
  <si>
    <t>Lot 066039</t>
  </si>
  <si>
    <t>InvJ000649</t>
  </si>
  <si>
    <t>Lot 066040</t>
  </si>
  <si>
    <t>Lot 066046</t>
  </si>
  <si>
    <t>Lot 066049</t>
  </si>
  <si>
    <t>InvJ000650</t>
  </si>
  <si>
    <t>Lot 066062</t>
  </si>
  <si>
    <t>Lot 066068</t>
  </si>
  <si>
    <t>Lot 066069</t>
  </si>
  <si>
    <t>Lot 066070</t>
  </si>
  <si>
    <t>Lot 066071</t>
  </si>
  <si>
    <t>Lot 066072</t>
  </si>
  <si>
    <t>Lot 066073</t>
  </si>
  <si>
    <t>Lot 066074</t>
  </si>
  <si>
    <t>Lot 066075</t>
  </si>
  <si>
    <t>Lot 066076</t>
  </si>
  <si>
    <t>Lot 066077</t>
  </si>
  <si>
    <t>InvJ000651</t>
  </si>
  <si>
    <t>Lot 066078</t>
  </si>
  <si>
    <t>Lot 066079</t>
  </si>
  <si>
    <t>Lot 066083</t>
  </si>
  <si>
    <t>InvJ000652</t>
  </si>
  <si>
    <t>Lot 066096</t>
  </si>
  <si>
    <t>Lot 066099</t>
  </si>
  <si>
    <t>InvJ000653</t>
  </si>
  <si>
    <t>Lot 066101</t>
  </si>
  <si>
    <t>Lot 066104</t>
  </si>
  <si>
    <t>Lot 066105</t>
  </si>
  <si>
    <t>Lot 066106</t>
  </si>
  <si>
    <t>Lot 066107</t>
  </si>
  <si>
    <t>Lot 066108</t>
  </si>
  <si>
    <t>Lot 066109</t>
  </si>
  <si>
    <t>Lot 066110</t>
  </si>
  <si>
    <t>Lot 066111</t>
  </si>
  <si>
    <t>Lot 066112</t>
  </si>
  <si>
    <t>Lot 066113</t>
  </si>
  <si>
    <t>Lot 066114</t>
  </si>
  <si>
    <t>Lot 066115</t>
  </si>
  <si>
    <t>Lot 066116</t>
  </si>
  <si>
    <t>Lot 066117</t>
  </si>
  <si>
    <t>Lot 066118</t>
  </si>
  <si>
    <t>Lot 066121</t>
  </si>
  <si>
    <t>Lot 066122</t>
  </si>
  <si>
    <t>Lot 066123</t>
  </si>
  <si>
    <t>Lot 066124</t>
  </si>
  <si>
    <t>Lot 066130</t>
  </si>
  <si>
    <t>Lot 066131</t>
  </si>
  <si>
    <t>Lot 066135</t>
  </si>
  <si>
    <t>Lot 066137</t>
  </si>
  <si>
    <t>Lot 066167</t>
  </si>
  <si>
    <t>InvJ000654</t>
  </si>
  <si>
    <t>Lot 066138</t>
  </si>
  <si>
    <t>Lot 066139</t>
  </si>
  <si>
    <t>Lot 066143</t>
  </si>
  <si>
    <t>Lot 066144</t>
  </si>
  <si>
    <t>Lot 066145</t>
  </si>
  <si>
    <t>InvJ000655</t>
  </si>
  <si>
    <t>Lot 066148</t>
  </si>
  <si>
    <t>Lot 066149</t>
  </si>
  <si>
    <t>Lot 066151</t>
  </si>
  <si>
    <t>Lot 066154</t>
  </si>
  <si>
    <t>Lot 066156</t>
  </si>
  <si>
    <t>Lot 066157</t>
  </si>
  <si>
    <t>Lot 066163</t>
  </si>
  <si>
    <t>Lot 066164</t>
  </si>
  <si>
    <t>Lot 066165</t>
  </si>
  <si>
    <t>Lot 066166</t>
  </si>
  <si>
    <t>Lot 066188</t>
  </si>
  <si>
    <t>InvJ000656</t>
  </si>
  <si>
    <t>Lot 066171</t>
  </si>
  <si>
    <t>Lot 066177</t>
  </si>
  <si>
    <t>Lot 066178</t>
  </si>
  <si>
    <t>Lot 066179</t>
  </si>
  <si>
    <t>Lot 066180</t>
  </si>
  <si>
    <t>Lot 066181</t>
  </si>
  <si>
    <t>Lot 066183</t>
  </si>
  <si>
    <t>Lot 066186</t>
  </si>
  <si>
    <t>InvJ000657</t>
  </si>
  <si>
    <t>Lot 066189</t>
  </si>
  <si>
    <t>Lot 066190</t>
  </si>
  <si>
    <t>Lot 066191</t>
  </si>
  <si>
    <t>Lot 066192</t>
  </si>
  <si>
    <t>Lot 066193</t>
  </si>
  <si>
    <t>Lot 066194</t>
  </si>
  <si>
    <t>Lot 066195</t>
  </si>
  <si>
    <t>Lot 066198</t>
  </si>
  <si>
    <t>Lot 066199</t>
  </si>
  <si>
    <t>InvJ000658</t>
  </si>
  <si>
    <t>Lot 066201</t>
  </si>
  <si>
    <t>Lot 066202</t>
  </si>
  <si>
    <t>Lot 066203</t>
  </si>
  <si>
    <t>Lot 066204</t>
  </si>
  <si>
    <t>Lot 066205</t>
  </si>
  <si>
    <t>Lot 066206</t>
  </si>
  <si>
    <t>Lot 066207</t>
  </si>
  <si>
    <t>Lot 066208</t>
  </si>
  <si>
    <t>Lot 066209</t>
  </si>
  <si>
    <t>Lot 066210</t>
  </si>
  <si>
    <t>Lot 066211</t>
  </si>
  <si>
    <t>Lot 066212</t>
  </si>
  <si>
    <t>Lot 066213</t>
  </si>
  <si>
    <t>Lot 066224</t>
  </si>
  <si>
    <t>Lot 066225</t>
  </si>
  <si>
    <t>Lot 066226</t>
  </si>
  <si>
    <t>Lot 066227</t>
  </si>
  <si>
    <t>InvJ000659</t>
  </si>
  <si>
    <t>Lot 066229</t>
  </si>
  <si>
    <t>Lot 066230</t>
  </si>
  <si>
    <t>InvJ000660</t>
  </si>
  <si>
    <t>Lot 066234</t>
  </si>
  <si>
    <t>Lot 066235</t>
  </si>
  <si>
    <t>Lot 066236</t>
  </si>
  <si>
    <t>InvJ000662</t>
  </si>
  <si>
    <t>Lot 066238</t>
  </si>
  <si>
    <t>Lot 066239</t>
  </si>
  <si>
    <t>Lot 066240</t>
  </si>
  <si>
    <t>Lot 066241</t>
  </si>
  <si>
    <t>Lot 066242</t>
  </si>
  <si>
    <t>Lot 066243</t>
  </si>
  <si>
    <t>Lot 066244</t>
  </si>
  <si>
    <t>Lot 066245</t>
  </si>
  <si>
    <t>Lot 066246</t>
  </si>
  <si>
    <t>Lot 066247</t>
  </si>
  <si>
    <t>Lot 066248</t>
  </si>
  <si>
    <t>Lot 066249</t>
  </si>
  <si>
    <t>Lot 066250</t>
  </si>
  <si>
    <t>Lot 066251</t>
  </si>
  <si>
    <t>Lot 066252</t>
  </si>
  <si>
    <t>Lot 066253</t>
  </si>
  <si>
    <t>Lot 066263</t>
  </si>
  <si>
    <t>Lot 066264</t>
  </si>
  <si>
    <t>InvJ000666</t>
  </si>
  <si>
    <t>Lot 066287</t>
  </si>
  <si>
    <t>Lot 066290</t>
  </si>
  <si>
    <t>Lot 066292</t>
  </si>
  <si>
    <t>InvJ000669</t>
  </si>
  <si>
    <t>Lot 066325</t>
  </si>
  <si>
    <t>Lot 066324</t>
  </si>
  <si>
    <t>Lot 066323</t>
  </si>
  <si>
    <t>InvJ000670</t>
  </si>
  <si>
    <t>Lot 066326</t>
  </si>
  <si>
    <t>InvJ000671</t>
  </si>
  <si>
    <t>Lot 066327</t>
  </si>
  <si>
    <t>InvJ000672</t>
  </si>
  <si>
    <t>Lot 066329</t>
  </si>
  <si>
    <t>InvJ000673</t>
  </si>
  <si>
    <t>Lot 066331</t>
  </si>
  <si>
    <t>Lot 066330</t>
  </si>
  <si>
    <t>Transaction type</t>
  </si>
  <si>
    <t>TPP Cost Price(Trans)</t>
  </si>
  <si>
    <t>TPP Cost Amount(Trans)</t>
  </si>
  <si>
    <t>TPP Cost Price(Accu)</t>
  </si>
  <si>
    <t>TPP Cost Amount(Accu)</t>
  </si>
  <si>
    <t>Complete</t>
  </si>
  <si>
    <t>Date</t>
    <phoneticPr fontId="5" type="noConversion"/>
  </si>
  <si>
    <t>Item number</t>
    <phoneticPr fontId="5" type="noConversion"/>
  </si>
  <si>
    <t>Item name</t>
    <phoneticPr fontId="5" type="noConversion"/>
  </si>
  <si>
    <t>Warehouse</t>
    <phoneticPr fontId="5" type="noConversion"/>
  </si>
  <si>
    <t>Transaction text</t>
    <phoneticPr fontId="5" type="noConversion"/>
  </si>
  <si>
    <t>Reference</t>
    <phoneticPr fontId="5" type="noConversion"/>
  </si>
  <si>
    <t>Quantity</t>
    <phoneticPr fontId="5" type="noConversion"/>
  </si>
  <si>
    <t>TPP Cost price</t>
    <phoneticPr fontId="5" type="noConversion"/>
  </si>
  <si>
    <t>TPP Cost Amount</t>
    <phoneticPr fontId="5" type="noConversion"/>
  </si>
  <si>
    <t>Prepare</t>
    <phoneticPr fontId="5" type="noConversion"/>
  </si>
  <si>
    <t>Generate statement</t>
    <phoneticPr fontId="5" type="noConversion"/>
  </si>
  <si>
    <t>Preparing Adjustment suggestion</t>
    <phoneticPr fontId="5" type="noConversion"/>
  </si>
  <si>
    <t>Generate suggestion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</si>
</sst>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_(* #,##0.00_);_(* \(#,##0.00\);_(* &quot;-&quot;??_);_(@_)"/>
  </numFmts>
  <fonts count="6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11"/>
      <color rgb="FF000000"/>
      <name val="Calibri"/>
      <family val="2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176" fontId="0" fillId="0" borderId="0" xfId="0" applyNumberFormat="1" applyAlignment="1"/>
    <xf numFmtId="176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43" fontId="0" fillId="0" borderId="0" xfId="2" applyFont="1"/>
    <xf numFmtId="0" fontId="0" fillId="0" borderId="0" xfId="0" applyAlignment="1">
      <alignment wrapText="1"/>
    </xf>
    <xf numFmtId="19" fontId="0" fillId="0" borderId="0" xfId="0" applyNumberFormat="1"/>
    <xf numFmtId="21" fontId="0" fillId="0" borderId="0" xfId="0" applyNumberFormat="1"/>
    <xf numFmtId="10" fontId="0" fillId="0" borderId="0" xfId="0" applyNumberFormat="1"/>
    <xf numFmtId="9" fontId="0" fillId="0" borderId="0" xfId="0" applyNumberFormat="1"/>
  </cellXfs>
  <cellStyles count="3">
    <cellStyle name="Comma" xfId="2" builtinId="3"/>
    <cellStyle name="Normal" xfId="0" builtinId="0"/>
    <cellStyle name="Title" xfId="1" builtinId="15"/>
  </cellStyles>
  <dxfs count="124">
    <dxf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15</xdr:row>
          <xdr:rowOff>0</xdr:rowOff>
        </xdr:from>
        <xdr:to>
          <xdr:col>14</xdr:col>
          <xdr:colOff>9525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TPP Adjustment journal proposal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L23:M26" totalsRowShown="0">
  <autoFilter ref="L23:M26"/>
  <tableColumns count="2">
    <tableColumn id="1" name="Fields"/>
    <tableColumn id="2" name="Group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OnHandStatement" displayName="OnHandStatement" ref="A1:P420" totalsRowShown="0" dataDxfId="1" dataCellStyle="Comma">
  <autoFilter ref="A1:P420"/>
  <tableColumns count="16">
    <tableColumn id="1" name="Item"/>
    <tableColumn id="2" name="Site"/>
    <tableColumn id="3" name="Warehouse"/>
    <tableColumn id="4" name="Invent on-hand beginning" dataDxfId="13" dataCellStyle="Comma"/>
    <tableColumn id="5" name="TPP on-hand beginning" dataDxfId="12" dataCellStyle="Comma"/>
    <tableColumn id="6" name="Beginning balance reconcile" dataDxfId="11" dataCellStyle="Comma"/>
    <tableColumn id="7" name="TPP Balance Beginning" dataDxfId="10" dataCellStyle="Comma"/>
    <tableColumn id="8" name="TPP Cost price Beginning" dataDxfId="9" dataCellStyle="Comma"/>
    <tableColumn id="9" name="Invent Transaction" dataDxfId="8" dataCellStyle="Comma"/>
    <tableColumn id="10" name="TPP Transaction" dataDxfId="7" dataCellStyle="Comma"/>
    <tableColumn id="11" name="Invent ending balance" dataDxfId="6" dataCellStyle="Comma"/>
    <tableColumn id="12" name="TPP on-hand ending balance" dataDxfId="5" dataCellStyle="Comma"/>
    <tableColumn id="13" name="Ending ON-hand reconcile" dataDxfId="4" dataCellStyle="Comma"/>
    <tableColumn id="14" name="TPP Balance Ending" dataDxfId="3" dataCellStyle="Comma"/>
    <tableColumn id="15" name="TPP Cost price Ending" dataDxfId="2" dataCellStyle="Comma"/>
    <tableColumn id="16" name="Check Tra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TPPAdjustmentProposal" displayName="TPPAdjustmentProposal" ref="A1:Q4624" totalsRowShown="0">
  <autoFilter ref="A1:Q4624">
    <filterColumn colId="10">
      <filters>
        <filter val="-0.01"/>
        <filter val="-0.15"/>
        <filter val="-0.37"/>
        <filter val="0.41"/>
        <filter val="0.63"/>
        <filter val="0.77"/>
        <filter val="1.13"/>
        <filter val="1.29"/>
        <filter val="-1.29"/>
        <filter val="-1.34"/>
        <filter val="1.45"/>
        <filter val="-1.6"/>
        <filter val="-1.7"/>
        <filter val="1.96"/>
        <filter val="-1.96"/>
        <filter val="1.99"/>
        <filter val="10"/>
        <filter val="-10.72"/>
        <filter val="-10.79"/>
        <filter val="-10.94"/>
        <filter val="100.24"/>
        <filter val="100.44"/>
        <filter val="-101.68"/>
        <filter val="102.38"/>
        <filter val="102.44"/>
        <filter val="-1023.28"/>
        <filter val="-1039.14"/>
        <filter val="-104.17"/>
        <filter val="-105.44"/>
        <filter val="106.35"/>
        <filter val="107.96"/>
        <filter val="109.12"/>
        <filter val="-109.55"/>
        <filter val="109.73"/>
        <filter val="109.74"/>
        <filter val="-1094.42"/>
        <filter val="11.18"/>
        <filter val="-11.44"/>
        <filter val="11.51"/>
        <filter val="-11.58"/>
        <filter val="110.59"/>
        <filter val="-110.63"/>
        <filter val="111.67"/>
        <filter val="-111.67"/>
        <filter val="112.1"/>
        <filter val="112.11"/>
        <filter val="1126.46"/>
        <filter val="-113.93"/>
        <filter val="-114.39"/>
        <filter val="115.67"/>
        <filter val="1153.11"/>
        <filter val="-116.2"/>
        <filter val="-116.95"/>
        <filter val="1198.05"/>
        <filter val="-12.25"/>
        <filter val="-12.55"/>
        <filter val="-12.57"/>
        <filter val="-12.61"/>
        <filter val="-12.73"/>
        <filter val="-12.91"/>
        <filter val="-12.93"/>
        <filter val="-12.95"/>
        <filter val="-121.71"/>
        <filter val="123.38"/>
        <filter val="-126.4"/>
        <filter val="-128.51"/>
        <filter val="-128.89"/>
        <filter val="-128.9"/>
        <filter val="-13.03"/>
        <filter val="-13.13"/>
        <filter val="-13.32"/>
        <filter val="-13.4"/>
        <filter val="13.48"/>
        <filter val="-13.59"/>
        <filter val="-13.78"/>
        <filter val="-13.85"/>
        <filter val="1316.74"/>
        <filter val="132.62"/>
        <filter val="132.64"/>
        <filter val="1321.72"/>
        <filter val="133.72"/>
        <filter val="134.12"/>
        <filter val="134.14"/>
        <filter val="-139.26"/>
        <filter val="-142.99"/>
        <filter val="144.38"/>
        <filter val="144.39"/>
        <filter val="-144.76"/>
        <filter val="144.83"/>
        <filter val="145.48"/>
        <filter val="-146.41"/>
        <filter val="-15.03"/>
        <filter val="-15.46"/>
        <filter val="-15.51"/>
        <filter val="-15.58"/>
        <filter val="-150.2"/>
        <filter val="150.66"/>
        <filter val="1506.6"/>
        <filter val="153.1"/>
        <filter val="153.11"/>
        <filter val="-153.11"/>
        <filter val="1535.76"/>
        <filter val="-154.12"/>
        <filter val="-154.16"/>
        <filter val="154.22"/>
        <filter val="154.3"/>
        <filter val="154.57"/>
        <filter val="-154.57"/>
        <filter val="-154.58"/>
        <filter val="-155.92"/>
        <filter val="-158.43"/>
        <filter val="-16.63"/>
        <filter val="-16.65"/>
        <filter val="-16.83"/>
        <filter val="-16.85"/>
        <filter val="-16.94"/>
        <filter val="164.59"/>
        <filter val="-167.45"/>
        <filter val="167.49"/>
        <filter val="167.51"/>
        <filter val="167.63"/>
        <filter val="167.64"/>
        <filter val="-167.69"/>
        <filter val="-168.16"/>
        <filter val="-17.31"/>
        <filter val="-17.52"/>
        <filter val="-170.9"/>
        <filter val="-174.3"/>
        <filter val="-174.93"/>
        <filter val="-174.95"/>
        <filter val="18.07"/>
        <filter val="-18.14"/>
        <filter val="-18.35"/>
        <filter val="-18.37"/>
        <filter val="-18.5"/>
        <filter val="-183.68"/>
        <filter val="186.84"/>
        <filter val="191.16"/>
        <filter val="-194.83"/>
        <filter val="-195.46"/>
        <filter val="-195.47"/>
        <filter val="-196.39"/>
        <filter val="-2.16"/>
        <filter val="2.24"/>
        <filter val="-2.3"/>
        <filter val="-2.32"/>
        <filter val="2.61"/>
        <filter val="-2.61"/>
        <filter val="-2.87"/>
        <filter val="2.89"/>
        <filter val="-2.89"/>
        <filter val="-2.99"/>
        <filter val="-20.12"/>
        <filter val="-20.45"/>
        <filter val="200.58"/>
        <filter val="200.59"/>
        <filter val="200.63"/>
        <filter val="-202.35"/>
        <filter val="204.18"/>
        <filter val="204.53"/>
        <filter val="-204.53"/>
        <filter val="-2042.81"/>
        <filter val="-208.72"/>
        <filter val="-209.18"/>
        <filter val="21.27"/>
        <filter val="-21.45"/>
        <filter val="-21.64"/>
        <filter val="-21.78"/>
        <filter val="210.07"/>
        <filter val="2100.67"/>
        <filter val="-211.24"/>
        <filter val="213.97"/>
        <filter val="-213.97"/>
        <filter val="216.57"/>
        <filter val="219.87"/>
        <filter val="-22.28"/>
        <filter val="-22.77"/>
        <filter val="-2203.99"/>
        <filter val="-223.01"/>
        <filter val="224.21"/>
        <filter val="-224.3"/>
        <filter val="-224.44"/>
        <filter val="225.29"/>
        <filter val="225.3"/>
        <filter val="-227.21"/>
        <filter val="-228.21"/>
        <filter val="-229.66"/>
        <filter val="23"/>
        <filter val="-23.87"/>
        <filter val="230.62"/>
        <filter val="230.63"/>
        <filter val="230.64"/>
        <filter val="230.66"/>
        <filter val="-231.18"/>
        <filter val="-233.94"/>
        <filter val="-24.03"/>
        <filter val="-24.2"/>
        <filter val="246.11"/>
        <filter val="246.13"/>
        <filter val="-248.68"/>
        <filter val="-25.04"/>
        <filter val="-25.24"/>
        <filter val="-25.26"/>
        <filter val="-25.28"/>
        <filter val="-251.25"/>
        <filter val="-252.55"/>
        <filter val="-253.06"/>
        <filter val="-253.84"/>
        <filter val="-256.03"/>
        <filter val="-258.55"/>
        <filter val="2591.51"/>
        <filter val="2612.52"/>
        <filter val="-262.24"/>
        <filter val="-262.42"/>
        <filter val="27.18"/>
        <filter val="-27.2"/>
        <filter val="-27.31"/>
        <filter val="-271.83"/>
        <filter val="276.05"/>
        <filter val="2767.46"/>
        <filter val="-28.29"/>
        <filter val="-28.49"/>
        <filter val="-28.69"/>
        <filter val="-28.8"/>
        <filter val="-29.27"/>
        <filter val="-29.31"/>
        <filter val="-29.32"/>
        <filter val="2930.26"/>
        <filter val="3.08"/>
        <filter val="-3.09"/>
        <filter val="-3.17"/>
        <filter val="-3.3"/>
        <filter val="3.32"/>
        <filter val="-3.35"/>
        <filter val="3.4"/>
        <filter val="-3.4"/>
        <filter val="-3.42"/>
        <filter val="-3.47"/>
        <filter val="-3.52"/>
        <filter val="-3.78"/>
        <filter val="-3.89"/>
        <filter val="-3.9"/>
        <filter val="-30.91"/>
        <filter val="-303.14"/>
        <filter val="3039.12"/>
        <filter val="305.74"/>
        <filter val="-306.79"/>
        <filter val="-31.18"/>
        <filter val="-31.95"/>
        <filter val="-310"/>
        <filter val="-312.6"/>
        <filter val="-314.65"/>
        <filter val="315.1"/>
        <filter val="32.14"/>
        <filter val="-32.14"/>
        <filter val="-32.83"/>
        <filter val="323.93"/>
        <filter val="323.94"/>
        <filter val="-33.3"/>
        <filter val="33.34"/>
        <filter val="-33.34"/>
        <filter val="-330.06"/>
        <filter val="-330.07"/>
        <filter val="330.5"/>
        <filter val="-330.5"/>
        <filter val="-333.04"/>
        <filter val="3343.05"/>
        <filter val="335.02"/>
        <filter val="335.27"/>
        <filter val="3350.16"/>
        <filter val="-34.32"/>
        <filter val="34.51"/>
        <filter val="-3550.04"/>
        <filter val="36.81"/>
        <filter val="-37.2"/>
        <filter val="-37.45"/>
        <filter val="-37.59"/>
        <filter val="-372.18"/>
        <filter val="38.13"/>
        <filter val="-38.75"/>
        <filter val="39.11"/>
        <filter val="-39.33"/>
        <filter val="-39.63"/>
        <filter val="-4.12"/>
        <filter val="-4.21"/>
        <filter val="-4.25"/>
        <filter val="-4.49"/>
        <filter val="-4.79"/>
        <filter val="-4.96"/>
        <filter val="-40.47"/>
        <filter val="-40.63"/>
        <filter val="4017.6"/>
        <filter val="-4034.85"/>
        <filter val="41.41"/>
        <filter val="-41.61"/>
        <filter val="-412.46"/>
        <filter val="4151.2"/>
        <filter val="43.71"/>
        <filter val="-43.88"/>
        <filter val="44.63"/>
        <filter val="440.57"/>
        <filter val="440.58"/>
        <filter val="443.66"/>
        <filter val="-45.26"/>
        <filter val="-45.34"/>
        <filter val="45.36"/>
        <filter val="-45.58"/>
        <filter val="-45.76"/>
        <filter val="45.99"/>
        <filter val="46"/>
        <filter val="46.01"/>
        <filter val="-46.05"/>
        <filter val="-46.27"/>
        <filter val="-460.48"/>
        <filter val="-477.27"/>
        <filter val="-48.28"/>
        <filter val="-488.39"/>
        <filter val="-49.09"/>
        <filter val="-49.33"/>
        <filter val="-49.46"/>
        <filter val="-49.74"/>
        <filter val="-49.96"/>
        <filter val="-5.04"/>
        <filter val="-5.05"/>
        <filter val="-5.08"/>
        <filter val="-5.38"/>
        <filter val="-5.46"/>
        <filter val="-5.68"/>
        <filter val="-5.8"/>
        <filter val="-5.9"/>
        <filter val="-5.98"/>
        <filter val="-50.45"/>
        <filter val="-50.78"/>
        <filter val="50.86"/>
        <filter val="-50.86"/>
        <filter val="-52.88"/>
        <filter val="-53.38"/>
        <filter val="536.54"/>
        <filter val="539.78"/>
        <filter val="-54.25"/>
        <filter val="-54.41"/>
        <filter val="-55.07"/>
        <filter val="552.1"/>
        <filter val="56.98"/>
        <filter val="-56.98"/>
        <filter val="573.48"/>
        <filter val="-58.56"/>
        <filter val="-59.17"/>
        <filter val="-59.44"/>
        <filter val="-59.99"/>
        <filter val="-6.12"/>
        <filter val="-6.46"/>
        <filter val="-6.52"/>
        <filter val="-6.6"/>
        <filter val="-6.79"/>
        <filter val="601.75"/>
        <filter val="617.4"/>
        <filter val="619.45"/>
        <filter val="63.72"/>
        <filter val="-64.21"/>
        <filter val="663.12"/>
        <filter val="-666.09"/>
        <filter val="675.88"/>
        <filter val="68.26"/>
        <filter val="-69.98"/>
        <filter val="-697.7"/>
        <filter val="-7.18"/>
        <filter val="7.28"/>
        <filter val="-7.3"/>
        <filter val="7.33"/>
        <filter val="-7.33"/>
        <filter val="-7.34"/>
        <filter val="-7.75"/>
        <filter val="-71.94"/>
        <filter val="-718.35"/>
        <filter val="72.24"/>
        <filter val="-72.55"/>
        <filter val="721.91"/>
        <filter val="-73.76"/>
        <filter val="74.74"/>
        <filter val="-75.44"/>
        <filter val="-756.77"/>
        <filter val="7563.05"/>
        <filter val="-77.98"/>
        <filter val="795.74"/>
        <filter val="8.05"/>
        <filter val="-8.26"/>
        <filter val="-8.63"/>
        <filter val="-8.66"/>
        <filter val="-8.75"/>
        <filter val="-8.83"/>
        <filter val="-8.88"/>
        <filter val="-80.1"/>
        <filter val="-80.21"/>
        <filter val="803.52"/>
        <filter val="-81.31"/>
        <filter val="-81.4"/>
        <filter val="879.48"/>
        <filter val="-89.12"/>
        <filter val="89.42"/>
        <filter val="894.24"/>
        <filter val="-9.76"/>
        <filter val="-9.95"/>
        <filter val="901.17"/>
        <filter val="918.61"/>
        <filter val="92.53"/>
        <filter val="-928.08"/>
        <filter val="-95.33"/>
        <filter val="95.58"/>
        <filter val="-96.92"/>
        <filter val="984.5"/>
      </filters>
    </filterColumn>
  </autoFilter>
  <tableColumns count="17">
    <tableColumn id="1" name="Item number"/>
    <tableColumn id="2" name="Item name"/>
    <tableColumn id="3" name="Site"/>
    <tableColumn id="4" name="Warehouse"/>
    <tableColumn id="5" name="Date" dataDxfId="0"/>
    <tableColumn id="6" name="Transaction type"/>
    <tableColumn id="7" name="Reference"/>
    <tableColumn id="8" name="Quantity"/>
    <tableColumn id="9" name="Unit"/>
    <tableColumn id="10" name="TPP Cost Price(Trans)"/>
    <tableColumn id="11" name="TPP Cost Amount(Trans)"/>
    <tableColumn id="12" name="Currency"/>
    <tableColumn id="13" name="TransOrigin"/>
    <tableColumn id="14" name="Lot Id"/>
    <tableColumn id="15" name="TPP Cost Price(Accu)"/>
    <tableColumn id="16" name="TPP Cost Amount(Accu)"/>
    <tableColumn id="17" name="Adjustment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AtlasReport_1_Table_1" displayName="AtlasReport_1_Table_1" ref="A2:N2944" totalsRowCount="1">
  <autoFilter ref="A2:N2943"/>
  <tableColumns count="14">
    <tableColumn id="1" name="Reference" totalsRowLabel="Total" dataDxfId="123" totalsRowDxfId="122"/>
    <tableColumn id="2" name="Number" dataDxfId="121" totalsRowDxfId="120"/>
    <tableColumn id="3" name="Item number" totalsRowLabel="Total" dataDxfId="119" totalsRowDxfId="118"/>
    <tableColumn id="4" name="Item name" dataDxfId="117" totalsRowDxfId="116"/>
    <tableColumn id="5" name="Site" dataDxfId="115" totalsRowDxfId="114"/>
    <tableColumn id="6" name="Warehouse" dataDxfId="113" totalsRowDxfId="112"/>
    <tableColumn id="7" name="Physical date" dataDxfId="111" totalsRowDxfId="110"/>
    <tableColumn id="8" name="Financial date" dataDxfId="109" totalsRowDxfId="108"/>
    <tableColumn id="9" name="Quantity" totalsRowFunction="sum" dataDxfId="107" totalsRowDxfId="106"/>
    <tableColumn id="10" name="Unit" dataDxfId="105" totalsRowDxfId="104"/>
    <tableColumn id="11" name="Lot ID" dataDxfId="103" totalsRowDxfId="102"/>
    <tableColumn id="12" name="VendInvoiceTransId" dataDxfId="101" totalsRowDxfId="100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99" totalsRowDxfId="98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97" totalsRowDxfId="96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AtlasReport_2_Table_1" displayName="AtlasReport_2_Table_1" ref="A2:Q1715" totalsRowCount="1">
  <autoFilter ref="A2:Q1714">
    <filterColumn colId="1">
      <filters>
        <filter val="SO0005655"/>
      </filters>
    </filterColumn>
    <filterColumn colId="2">
      <filters>
        <filter val="CS240300300"/>
      </filters>
    </filterColumn>
  </autoFilter>
  <tableColumns count="17">
    <tableColumn id="1" name="Reference" totalsRowLabel="Total" dataDxfId="95" totalsRowDxfId="94"/>
    <tableColumn id="2" name="Number" dataDxfId="93" totalsRowDxfId="92"/>
    <tableColumn id="3" name="Item number" dataDxfId="91" totalsRowDxfId="90"/>
    <tableColumn id="4" name="Item name" dataDxfId="89" totalsRowDxfId="88"/>
    <tableColumn id="5" name="Date" dataDxfId="87" totalsRowDxfId="86"/>
    <tableColumn id="6" name="Site" dataDxfId="85" totalsRowDxfId="84"/>
    <tableColumn id="7" name="Warehouse" dataDxfId="83" totalsRowDxfId="82"/>
    <tableColumn id="8" name="Quantity" totalsRowFunction="sum" dataDxfId="81" totalsRowDxfId="80"/>
    <tableColumn id="9" name="Unit" dataDxfId="79" totalsRowDxfId="78"/>
    <tableColumn id="10" name="TPP cost price" totalsRowFunction="sum" dataDxfId="77" totalsRowDxfId="76"/>
    <tableColumn id="11" name="TPP cost amount" totalsRowFunction="sum" dataDxfId="75" totalsRowDxfId="74"/>
    <tableColumn id="12" name="Currency" dataDxfId="73" totalsRowDxfId="72"/>
    <tableColumn id="13" name="TPP cost amount currency" totalsRowFunction="sum" dataDxfId="71" totalsRowDxfId="70"/>
    <tableColumn id="14" name="Financial voucher" dataDxfId="69" totalsRowDxfId="68"/>
    <tableColumn id="15" name="Lot ID" dataDxfId="67" totalsRowDxfId="66"/>
    <tableColumn id="16" name="Status" dataDxfId="65" totalsRowDxfId="64"/>
    <tableColumn id="17" name="InventTransRecId" totalsRowFunction="sum" dataDxfId="63" totalsRow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AtlasReport_3_Table_1" displayName="AtlasReport_3_Table_1" ref="A2:H835" totalsRowCount="1">
  <autoFilter ref="A2:H834"/>
  <tableColumns count="8">
    <tableColumn id="1" name="Item number" totalsRowLabel="Total" dataDxfId="61" totalsRowDxfId="60"/>
    <tableColumn id="2" name="Site" dataDxfId="59" totalsRowDxfId="58"/>
    <tableColumn id="3" name="Warehouse" dataDxfId="57" totalsRowDxfId="56"/>
    <tableColumn id="4" name="Current On-hand" totalsRowFunction="sum" dataDxfId="55" totalsRowDxfId="54"/>
    <tableColumn id="5" name="Trans backwords (Beginning)" totalsRowFunction="sum" dataDxfId="53" totalsRowDxfId="52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51" totalsRowDxfId="50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49" totalsRowDxfId="48">
      <calculatedColumnFormula>AtlasReport_3_Table_1[[#This Row],[Current On-hand]]-AtlasReport_3_Table_1[[#This Row],[Trans backwords (Beginning)]]</calculatedColumnFormula>
    </tableColumn>
    <tableColumn id="8" name="Ending On-hand" totalsRowFunction="sum" dataDxfId="47" totalsRowDxfId="46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AtlasReport_4_Table_1" displayName="AtlasReport_4_Table_1" ref="A2:M376" totalsRowCount="1">
  <autoFilter ref="A2:M375"/>
  <tableColumns count="13">
    <tableColumn id="1" name="Item number" totalsRowLabel="Total" dataDxfId="45" totalsRowDxfId="44"/>
    <tableColumn id="2" name="Site" dataDxfId="43" totalsRowDxfId="42"/>
    <tableColumn id="3" name="Warehouse" dataDxfId="41" totalsRowDxfId="40"/>
    <tableColumn id="4" name="Quantity" totalsRowFunction="sum" dataDxfId="39" totalsRowDxfId="38"/>
    <tableColumn id="5" name="TPP cost amount" totalsRowFunction="sum" dataDxfId="37" totalsRowDxfId="36"/>
    <tableColumn id="6" name="TPP trans backwards (Beginning)" dataDxfId="35" totalsRowDxfId="34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33" totalsRowDxfId="32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31" totalsRowDxfId="30">
      <calculatedColumnFormula>AtlasReport_4_Table_1[[#This Row],[Quantity]]-AtlasReport_4_Table_1[[#This Row],[TPP trans backwards (Beginning)]]</calculatedColumnFormula>
    </tableColumn>
    <tableColumn id="9" name="TPP On-hand (Ending)" dataDxfId="29" totalsRowDxfId="28">
      <calculatedColumnFormula>AtlasReport_4_Table_1[[#This Row],[Quantity]]-AtlasReport_4_Table_1[[#This Row],[TPP trans backwards (Ending)]]</calculatedColumnFormula>
    </tableColumn>
    <tableColumn id="10" name="TPP trans backwards balance (Beginning)" dataDxfId="27" totalsRowDxfId="26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25" totalsRowDxfId="24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23" totalsRowDxfId="22">
      <calculatedColumnFormula>AtlasReport_4_Table_1[[#This Row],[TPP cost amount]]-AtlasReport_4_Table_1[[#This Row],[TPP trans backwards balance (Beginning)]]</calculatedColumnFormula>
    </tableColumn>
    <tableColumn id="13" name="TPP Balance (Ending)" dataDxfId="21" totalsRowDxfId="20">
      <calculatedColumnFormula>AtlasReport_4_Table_1[[#This Row],[TPP cost amount]]-AtlasReport_4_Table_1[[#This Row],[TPP Balance (Beginning)]]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AtlasReport_5_Table_1" displayName="AtlasReport_5_Table_1" ref="A2:E636" totalsRowShown="0">
  <autoFilter ref="A2:E636"/>
  <tableColumns count="5">
    <tableColumn id="1" name="Item number" dataDxfId="19"/>
    <tableColumn id="2" name="Item name" dataDxfId="18"/>
    <tableColumn id="3" name="Item group" dataDxfId="17"/>
    <tableColumn id="4" name="Item type" dataDxfId="16"/>
    <tableColumn id="5" name="Unit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14"/>
    <tableColumn id="2" name="FieldId"/>
    <tableColumn id="3" name="Column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26"/>
  <sheetViews>
    <sheetView workbookViewId="0">
      <selection activeCell="P16" sqref="P16"/>
    </sheetView>
  </sheetViews>
  <sheetFormatPr defaultRowHeight="13.5" x14ac:dyDescent="0.15"/>
  <cols>
    <col min="2" max="2" width="17.125" customWidth="1"/>
    <col min="3" max="3" width="10.75" bestFit="1" customWidth="1"/>
    <col min="16" max="16" width="32.375" customWidth="1"/>
    <col min="17" max="17" width="15.25" bestFit="1" customWidth="1"/>
    <col min="18" max="18" width="11.25" customWidth="1"/>
  </cols>
  <sheetData>
    <row r="1" spans="2:17" x14ac:dyDescent="0.15">
      <c r="B1" t="s">
        <v>0</v>
      </c>
      <c r="C1">
        <v>360</v>
      </c>
      <c r="G1" t="s">
        <v>3</v>
      </c>
      <c r="H1" t="s">
        <v>4</v>
      </c>
    </row>
    <row r="2" spans="2:17" x14ac:dyDescent="0.15">
      <c r="B2" t="s">
        <v>1</v>
      </c>
      <c r="C2" s="1">
        <v>43009</v>
      </c>
      <c r="P2" t="s">
        <v>5595</v>
      </c>
      <c r="Q2" s="17">
        <v>0.57805555555555554</v>
      </c>
    </row>
    <row r="3" spans="2:17" x14ac:dyDescent="0.15">
      <c r="B3" t="s">
        <v>2</v>
      </c>
      <c r="C3" s="1">
        <v>43100</v>
      </c>
      <c r="P3" t="s">
        <v>5596</v>
      </c>
      <c r="Q3" s="17">
        <v>0.57806712962962969</v>
      </c>
    </row>
    <row r="4" spans="2:17" x14ac:dyDescent="0.15">
      <c r="B4" t="s">
        <v>5</v>
      </c>
      <c r="C4" t="str">
        <f>TEXT(FromDate,DateFormat) &amp; " .. " &amp; TEXT(ToDate,DateFormat)</f>
        <v>10.01.2017 .. 12.31.2017</v>
      </c>
      <c r="F4" t="s">
        <v>85</v>
      </c>
      <c r="G4" t="str">
        <f>TEXT(FromDate,DateFormat)&amp;" .. "&amp;TEXT(DATE(2099,12,31),DateFormat)</f>
        <v>10.01.2017 .. 12.31.2099</v>
      </c>
      <c r="P4" s="19" t="s">
        <v>5585</v>
      </c>
      <c r="Q4" s="17">
        <v>0.57810185185185181</v>
      </c>
    </row>
    <row r="5" spans="2:17" x14ac:dyDescent="0.15">
      <c r="F5" t="s">
        <v>86</v>
      </c>
      <c r="G5" t="str">
        <f>TEXT(ToDate+1,DateFormat)&amp;" .. "&amp;TEXT(DATE(2099,12,31),DateFormat)</f>
        <v>01.01.2018 .. 12.31.2099</v>
      </c>
      <c r="P5" s="16"/>
      <c r="Q5" s="17"/>
    </row>
    <row r="6" spans="2:17" x14ac:dyDescent="0.15">
      <c r="P6" s="16"/>
    </row>
    <row r="7" spans="2:17" x14ac:dyDescent="0.15">
      <c r="B7" t="s">
        <v>284</v>
      </c>
      <c r="C7" t="s">
        <v>296</v>
      </c>
    </row>
    <row r="9" spans="2:17" x14ac:dyDescent="0.15">
      <c r="P9" s="17" t="s">
        <v>5597</v>
      </c>
      <c r="Q9" s="17">
        <v>0.60739583333333336</v>
      </c>
    </row>
    <row r="10" spans="2:17" x14ac:dyDescent="0.15">
      <c r="P10" t="s">
        <v>5598</v>
      </c>
      <c r="Q10" s="17">
        <v>0.60739583333333336</v>
      </c>
    </row>
    <row r="11" spans="2:17" x14ac:dyDescent="0.15">
      <c r="P11" s="18" t="s">
        <v>5585</v>
      </c>
      <c r="Q11" s="17">
        <v>0.60766203703703703</v>
      </c>
    </row>
    <row r="23" spans="12:13" x14ac:dyDescent="0.15">
      <c r="L23" t="s">
        <v>180</v>
      </c>
      <c r="M23" t="s">
        <v>305</v>
      </c>
    </row>
    <row r="24" spans="12:13" x14ac:dyDescent="0.15">
      <c r="L24" t="s">
        <v>295</v>
      </c>
      <c r="M24" t="s">
        <v>294</v>
      </c>
    </row>
    <row r="25" spans="12:13" x14ac:dyDescent="0.15">
      <c r="L25" t="s">
        <v>8</v>
      </c>
      <c r="M25" t="s">
        <v>294</v>
      </c>
    </row>
    <row r="26" spans="12:13" x14ac:dyDescent="0.15">
      <c r="L26" t="s">
        <v>47</v>
      </c>
      <c r="M26" t="s">
        <v>294</v>
      </c>
    </row>
  </sheetData>
  <phoneticPr fontId="5" type="noConversion"/>
  <dataValidations disablePrompts="1" count="2">
    <dataValidation type="list" allowBlank="1" showInputMessage="1" showErrorMessage="1" sqref="H1">
      <formula1>"MM.DD.YYYY, DD.MM.YYYY"</formula1>
    </dataValidation>
    <dataValidation type="list" allowBlank="1" showInputMessage="1" showErrorMessage="1" sqref="M24:M26">
      <formula1>"Yes,No"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OnHandStatement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TPPAdjJournal">
                <anchor moveWithCells="1" sizeWithCells="1">
                  <from>
                    <xdr:col>10</xdr:col>
                    <xdr:colOff>600075</xdr:colOff>
                    <xdr:row>15</xdr:row>
                    <xdr:rowOff>0</xdr:rowOff>
                  </from>
                  <to>
                    <xdr:col>14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21"/>
  <sheetViews>
    <sheetView workbookViewId="0">
      <pane xSplit="3" ySplit="1" topLeftCell="F314" activePane="bottomRight" state="frozen"/>
      <selection pane="topRight" activeCell="D1" sqref="D1"/>
      <selection pane="bottomLeft" activeCell="A2" sqref="A2"/>
      <selection pane="bottomRight" activeCell="N13" sqref="N13"/>
    </sheetView>
  </sheetViews>
  <sheetFormatPr defaultRowHeight="13.5" x14ac:dyDescent="0.15"/>
  <cols>
    <col min="1" max="1" width="11.125" customWidth="1"/>
    <col min="2" max="2" width="7.25" customWidth="1"/>
    <col min="3" max="3" width="13.375" customWidth="1"/>
    <col min="4" max="4" width="29.75" customWidth="1"/>
    <col min="5" max="5" width="26.375" customWidth="1"/>
    <col min="6" max="6" width="33.125" customWidth="1"/>
    <col min="7" max="7" width="26.375" customWidth="1"/>
    <col min="8" max="8" width="29.75" customWidth="1"/>
    <col min="9" max="9" width="23" customWidth="1"/>
    <col min="10" max="10" width="19.625" customWidth="1"/>
    <col min="11" max="11" width="26.375" customWidth="1"/>
    <col min="12" max="12" width="32" customWidth="1"/>
    <col min="13" max="13" width="29.75" customWidth="1"/>
    <col min="14" max="14" width="23" customWidth="1"/>
    <col min="15" max="15" width="26.375" customWidth="1"/>
    <col min="16" max="16" width="15.125" customWidth="1"/>
  </cols>
  <sheetData>
    <row r="1" spans="1:16" x14ac:dyDescent="0.15">
      <c r="A1" t="s">
        <v>189</v>
      </c>
      <c r="B1" t="s">
        <v>49</v>
      </c>
      <c r="C1" t="s">
        <v>50</v>
      </c>
      <c r="D1" t="s">
        <v>272</v>
      </c>
      <c r="E1" t="s">
        <v>273</v>
      </c>
      <c r="F1" t="s">
        <v>274</v>
      </c>
      <c r="G1" t="s">
        <v>280</v>
      </c>
      <c r="H1" t="s">
        <v>282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281</v>
      </c>
      <c r="O1" t="s">
        <v>283</v>
      </c>
      <c r="P1" t="s">
        <v>293</v>
      </c>
    </row>
    <row r="2" spans="1:16" x14ac:dyDescent="0.15">
      <c r="A2" t="s">
        <v>306</v>
      </c>
      <c r="B2">
        <v>160</v>
      </c>
      <c r="C2" t="s">
        <v>309</v>
      </c>
      <c r="D2" s="14">
        <v>187</v>
      </c>
      <c r="E2" s="14">
        <v>51</v>
      </c>
      <c r="F2" s="14">
        <v>136</v>
      </c>
      <c r="G2" s="14">
        <v>0</v>
      </c>
      <c r="H2" s="14">
        <v>0</v>
      </c>
      <c r="I2" s="14">
        <v>-34</v>
      </c>
      <c r="J2" s="14">
        <v>0</v>
      </c>
      <c r="K2" s="14">
        <v>153</v>
      </c>
      <c r="L2" s="14">
        <v>51</v>
      </c>
      <c r="M2" s="14">
        <v>102</v>
      </c>
      <c r="N2" s="14">
        <v>0</v>
      </c>
      <c r="O2" s="14">
        <v>0</v>
      </c>
      <c r="P2" t="s">
        <v>294</v>
      </c>
    </row>
    <row r="3" spans="1:16" x14ac:dyDescent="0.15">
      <c r="A3" t="s">
        <v>306</v>
      </c>
      <c r="B3">
        <v>160</v>
      </c>
      <c r="C3" t="s">
        <v>310</v>
      </c>
      <c r="D3" s="14">
        <v>284</v>
      </c>
      <c r="E3" s="14">
        <v>80</v>
      </c>
      <c r="F3" s="14">
        <v>204</v>
      </c>
      <c r="G3" s="14">
        <v>0</v>
      </c>
      <c r="H3" s="14">
        <v>0</v>
      </c>
      <c r="I3" s="14">
        <v>-35</v>
      </c>
      <c r="J3" s="14">
        <v>0</v>
      </c>
      <c r="K3" s="14">
        <v>249</v>
      </c>
      <c r="L3" s="14">
        <v>80</v>
      </c>
      <c r="M3" s="14">
        <v>169</v>
      </c>
      <c r="N3" s="14">
        <v>0</v>
      </c>
      <c r="O3" s="14">
        <v>0</v>
      </c>
      <c r="P3" t="s">
        <v>294</v>
      </c>
    </row>
    <row r="4" spans="1:16" x14ac:dyDescent="0.15">
      <c r="A4" t="s">
        <v>313</v>
      </c>
      <c r="B4">
        <v>160</v>
      </c>
      <c r="C4" t="s">
        <v>310</v>
      </c>
      <c r="D4" s="14">
        <v>67</v>
      </c>
      <c r="E4" s="14">
        <v>70</v>
      </c>
      <c r="F4" s="14">
        <v>-3</v>
      </c>
      <c r="G4" s="14">
        <v>0</v>
      </c>
      <c r="H4" s="14">
        <v>0</v>
      </c>
      <c r="I4" s="14">
        <v>15</v>
      </c>
      <c r="J4" s="14">
        <v>0</v>
      </c>
      <c r="K4" s="14">
        <v>82</v>
      </c>
      <c r="L4" s="14">
        <v>70</v>
      </c>
      <c r="M4" s="14">
        <v>12</v>
      </c>
      <c r="N4" s="14">
        <v>0</v>
      </c>
      <c r="O4" s="14">
        <v>0</v>
      </c>
      <c r="P4" t="s">
        <v>294</v>
      </c>
    </row>
    <row r="5" spans="1:16" x14ac:dyDescent="0.15">
      <c r="A5" t="s">
        <v>314</v>
      </c>
      <c r="B5">
        <v>160</v>
      </c>
      <c r="C5" t="s">
        <v>310</v>
      </c>
      <c r="D5" s="14">
        <v>4625</v>
      </c>
      <c r="E5" s="14">
        <v>5564</v>
      </c>
      <c r="F5" s="14">
        <v>-939</v>
      </c>
      <c r="G5" s="14">
        <v>0</v>
      </c>
      <c r="H5" s="14">
        <v>0</v>
      </c>
      <c r="I5" s="14">
        <v>-168</v>
      </c>
      <c r="J5" s="14">
        <v>0</v>
      </c>
      <c r="K5" s="14">
        <v>4457</v>
      </c>
      <c r="L5" s="14">
        <v>5564</v>
      </c>
      <c r="M5" s="14">
        <v>-1107</v>
      </c>
      <c r="N5" s="14">
        <v>0</v>
      </c>
      <c r="O5" s="14">
        <v>0</v>
      </c>
      <c r="P5" t="s">
        <v>294</v>
      </c>
    </row>
    <row r="6" spans="1:16" x14ac:dyDescent="0.15">
      <c r="A6" t="s">
        <v>316</v>
      </c>
      <c r="B6">
        <v>160</v>
      </c>
      <c r="C6" t="s">
        <v>310</v>
      </c>
      <c r="D6" s="14">
        <v>729.5</v>
      </c>
      <c r="E6" s="14">
        <v>1005</v>
      </c>
      <c r="F6" s="14">
        <v>-275.5</v>
      </c>
      <c r="G6" s="14">
        <v>0</v>
      </c>
      <c r="H6" s="14">
        <v>0</v>
      </c>
      <c r="I6" s="14">
        <v>1195.5</v>
      </c>
      <c r="J6" s="14">
        <v>0</v>
      </c>
      <c r="K6" s="14">
        <v>1925</v>
      </c>
      <c r="L6" s="14">
        <v>1005</v>
      </c>
      <c r="M6" s="14">
        <v>920</v>
      </c>
      <c r="N6" s="14">
        <v>0</v>
      </c>
      <c r="O6" s="14">
        <v>0</v>
      </c>
      <c r="P6" t="s">
        <v>294</v>
      </c>
    </row>
    <row r="7" spans="1:16" x14ac:dyDescent="0.15">
      <c r="A7" t="s">
        <v>318</v>
      </c>
      <c r="B7">
        <v>160</v>
      </c>
      <c r="C7" t="s">
        <v>310</v>
      </c>
      <c r="D7" s="14">
        <v>670.5</v>
      </c>
      <c r="E7" s="14">
        <v>1140</v>
      </c>
      <c r="F7" s="14">
        <v>-469.5</v>
      </c>
      <c r="G7" s="14">
        <v>0</v>
      </c>
      <c r="H7" s="14">
        <v>0</v>
      </c>
      <c r="I7" s="14">
        <v>-170.5</v>
      </c>
      <c r="J7" s="14">
        <v>0</v>
      </c>
      <c r="K7" s="14">
        <v>500</v>
      </c>
      <c r="L7" s="14">
        <v>1140</v>
      </c>
      <c r="M7" s="14">
        <v>-640</v>
      </c>
      <c r="N7" s="14">
        <v>0</v>
      </c>
      <c r="O7" s="14">
        <v>0</v>
      </c>
      <c r="P7" t="s">
        <v>294</v>
      </c>
    </row>
    <row r="8" spans="1:16" x14ac:dyDescent="0.15">
      <c r="A8" t="s">
        <v>319</v>
      </c>
      <c r="B8">
        <v>160</v>
      </c>
      <c r="C8" t="s">
        <v>310</v>
      </c>
      <c r="D8" s="14">
        <v>902.8</v>
      </c>
      <c r="E8" s="14">
        <v>179</v>
      </c>
      <c r="F8" s="14">
        <v>723.8</v>
      </c>
      <c r="G8" s="14">
        <v>0</v>
      </c>
      <c r="H8" s="14">
        <v>0</v>
      </c>
      <c r="I8" s="14">
        <v>-177.8</v>
      </c>
      <c r="J8" s="14">
        <v>0</v>
      </c>
      <c r="K8" s="14">
        <v>725</v>
      </c>
      <c r="L8" s="14">
        <v>179</v>
      </c>
      <c r="M8" s="14">
        <v>546</v>
      </c>
      <c r="N8" s="14">
        <v>0</v>
      </c>
      <c r="O8" s="14">
        <v>0</v>
      </c>
      <c r="P8" t="s">
        <v>294</v>
      </c>
    </row>
    <row r="9" spans="1:16" x14ac:dyDescent="0.15">
      <c r="A9" t="s">
        <v>320</v>
      </c>
      <c r="B9">
        <v>160</v>
      </c>
      <c r="C9" t="s">
        <v>310</v>
      </c>
      <c r="D9" s="14">
        <v>213.39999999999998</v>
      </c>
      <c r="E9" s="14">
        <v>390.7</v>
      </c>
      <c r="F9" s="14">
        <v>-177.3</v>
      </c>
      <c r="G9" s="14">
        <v>0</v>
      </c>
      <c r="H9" s="14">
        <v>0</v>
      </c>
      <c r="I9" s="14">
        <v>360.6</v>
      </c>
      <c r="J9" s="14">
        <v>0</v>
      </c>
      <c r="K9" s="14">
        <v>574</v>
      </c>
      <c r="L9" s="14">
        <v>390.7</v>
      </c>
      <c r="M9" s="14">
        <v>183.3</v>
      </c>
      <c r="N9" s="14">
        <v>0</v>
      </c>
      <c r="O9" s="14">
        <v>0</v>
      </c>
      <c r="P9" t="s">
        <v>294</v>
      </c>
    </row>
    <row r="10" spans="1:16" x14ac:dyDescent="0.15">
      <c r="A10" t="s">
        <v>321</v>
      </c>
      <c r="B10">
        <v>160</v>
      </c>
      <c r="C10" t="s">
        <v>310</v>
      </c>
      <c r="D10" s="14">
        <v>666.5</v>
      </c>
      <c r="E10" s="14">
        <v>290</v>
      </c>
      <c r="F10" s="14">
        <v>376.5</v>
      </c>
      <c r="G10" s="14">
        <v>0</v>
      </c>
      <c r="H10" s="14">
        <v>0</v>
      </c>
      <c r="I10" s="14">
        <v>578.5</v>
      </c>
      <c r="J10" s="14">
        <v>0</v>
      </c>
      <c r="K10" s="14">
        <v>1245</v>
      </c>
      <c r="L10" s="14">
        <v>290</v>
      </c>
      <c r="M10" s="14">
        <v>955</v>
      </c>
      <c r="N10" s="14">
        <v>0</v>
      </c>
      <c r="O10" s="14">
        <v>0</v>
      </c>
      <c r="P10" t="s">
        <v>294</v>
      </c>
    </row>
    <row r="11" spans="1:16" x14ac:dyDescent="0.15">
      <c r="A11" t="s">
        <v>322</v>
      </c>
      <c r="B11">
        <v>160</v>
      </c>
      <c r="C11" t="s">
        <v>310</v>
      </c>
      <c r="D11" s="14">
        <v>2382.1999999999998</v>
      </c>
      <c r="E11" s="14">
        <v>11021</v>
      </c>
      <c r="F11" s="14">
        <v>-8638.7999999999993</v>
      </c>
      <c r="G11" s="14">
        <v>0</v>
      </c>
      <c r="H11" s="14">
        <v>0</v>
      </c>
      <c r="I11" s="14">
        <v>6442.8</v>
      </c>
      <c r="J11" s="14">
        <v>0</v>
      </c>
      <c r="K11" s="14">
        <v>8825</v>
      </c>
      <c r="L11" s="14">
        <v>11021</v>
      </c>
      <c r="M11" s="14">
        <v>-2196</v>
      </c>
      <c r="N11" s="14">
        <v>0</v>
      </c>
      <c r="O11" s="14">
        <v>0</v>
      </c>
      <c r="P11" t="s">
        <v>294</v>
      </c>
    </row>
    <row r="12" spans="1:16" x14ac:dyDescent="0.15">
      <c r="A12" t="s">
        <v>323</v>
      </c>
      <c r="B12">
        <v>160</v>
      </c>
      <c r="C12" t="s">
        <v>310</v>
      </c>
      <c r="D12" s="14">
        <v>1018.8</v>
      </c>
      <c r="E12" s="14">
        <v>2734</v>
      </c>
      <c r="F12" s="14">
        <v>-1715.2</v>
      </c>
      <c r="G12" s="14">
        <v>0</v>
      </c>
      <c r="H12" s="14">
        <v>0</v>
      </c>
      <c r="I12" s="14">
        <v>-343.8</v>
      </c>
      <c r="J12" s="14">
        <v>0</v>
      </c>
      <c r="K12" s="14">
        <v>675</v>
      </c>
      <c r="L12" s="14">
        <v>2734</v>
      </c>
      <c r="M12" s="14">
        <v>-2059</v>
      </c>
      <c r="N12" s="14">
        <v>0</v>
      </c>
      <c r="O12" s="14">
        <v>0</v>
      </c>
      <c r="P12" t="s">
        <v>294</v>
      </c>
    </row>
    <row r="13" spans="1:16" x14ac:dyDescent="0.15">
      <c r="A13" t="s">
        <v>52</v>
      </c>
      <c r="B13">
        <v>160</v>
      </c>
      <c r="C13" t="s">
        <v>310</v>
      </c>
      <c r="D13" s="14">
        <v>43475.200000000004</v>
      </c>
      <c r="E13" s="14">
        <v>52543.7</v>
      </c>
      <c r="F13" s="14">
        <v>-9068.4999999999927</v>
      </c>
      <c r="G13" s="14">
        <v>0</v>
      </c>
      <c r="H13" s="14">
        <v>0</v>
      </c>
      <c r="I13" s="14">
        <v>-4243.1499999999996</v>
      </c>
      <c r="J13" s="14">
        <v>0</v>
      </c>
      <c r="K13" s="14">
        <v>39232.050000000003</v>
      </c>
      <c r="L13" s="14">
        <v>52543.7</v>
      </c>
      <c r="M13" s="14">
        <v>-13311.649999999994</v>
      </c>
      <c r="N13" s="14">
        <v>0</v>
      </c>
      <c r="O13" s="14">
        <v>0</v>
      </c>
      <c r="P13" t="s">
        <v>294</v>
      </c>
    </row>
    <row r="14" spans="1:16" x14ac:dyDescent="0.15">
      <c r="A14" t="s">
        <v>136</v>
      </c>
      <c r="B14">
        <v>160</v>
      </c>
      <c r="C14" t="s">
        <v>310</v>
      </c>
      <c r="D14" s="14">
        <v>10954.1</v>
      </c>
      <c r="E14" s="14">
        <v>13781.6</v>
      </c>
      <c r="F14" s="14">
        <v>-2827.5</v>
      </c>
      <c r="G14" s="14">
        <v>0</v>
      </c>
      <c r="H14" s="14">
        <v>0</v>
      </c>
      <c r="I14" s="14">
        <v>-2549.6</v>
      </c>
      <c r="J14" s="14">
        <v>0</v>
      </c>
      <c r="K14" s="14">
        <v>8404.5</v>
      </c>
      <c r="L14" s="14">
        <v>13781.6</v>
      </c>
      <c r="M14" s="14">
        <v>-5377.1</v>
      </c>
      <c r="N14" s="14">
        <v>0</v>
      </c>
      <c r="O14" s="14">
        <v>0</v>
      </c>
      <c r="P14" t="s">
        <v>294</v>
      </c>
    </row>
    <row r="15" spans="1:16" x14ac:dyDescent="0.15">
      <c r="A15" t="s">
        <v>324</v>
      </c>
      <c r="B15">
        <v>160</v>
      </c>
      <c r="C15" t="s">
        <v>310</v>
      </c>
      <c r="D15" s="14">
        <v>417.50000000000006</v>
      </c>
      <c r="E15" s="14">
        <v>417.5</v>
      </c>
      <c r="F15" s="14">
        <v>5.6843418860808015E-14</v>
      </c>
      <c r="G15" s="14">
        <v>0</v>
      </c>
      <c r="H15" s="14">
        <v>0</v>
      </c>
      <c r="I15" s="14">
        <v>11.81</v>
      </c>
      <c r="J15" s="14">
        <v>0</v>
      </c>
      <c r="K15" s="14">
        <v>429.31000000000006</v>
      </c>
      <c r="L15" s="14">
        <v>417.5</v>
      </c>
      <c r="M15" s="14">
        <v>11.810000000000059</v>
      </c>
      <c r="N15" s="14">
        <v>0</v>
      </c>
      <c r="O15" s="14">
        <v>0</v>
      </c>
      <c r="P15" t="s">
        <v>294</v>
      </c>
    </row>
    <row r="16" spans="1:16" x14ac:dyDescent="0.15">
      <c r="A16" t="s">
        <v>326</v>
      </c>
      <c r="B16">
        <v>160</v>
      </c>
      <c r="C16" t="s">
        <v>310</v>
      </c>
      <c r="D16" s="14">
        <v>10</v>
      </c>
      <c r="E16" s="14">
        <v>10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10</v>
      </c>
      <c r="L16" s="14">
        <v>10</v>
      </c>
      <c r="M16" s="14">
        <v>0</v>
      </c>
      <c r="N16" s="14">
        <v>0</v>
      </c>
      <c r="O16" s="14">
        <v>0</v>
      </c>
      <c r="P16" t="s">
        <v>300</v>
      </c>
    </row>
    <row r="17" spans="1:16" x14ac:dyDescent="0.15">
      <c r="A17" t="s">
        <v>327</v>
      </c>
      <c r="B17">
        <v>160</v>
      </c>
      <c r="C17" t="s">
        <v>310</v>
      </c>
      <c r="D17" s="14">
        <v>4</v>
      </c>
      <c r="E17" s="14">
        <v>0</v>
      </c>
      <c r="F17" s="14">
        <v>4</v>
      </c>
      <c r="G17" s="14">
        <v>0</v>
      </c>
      <c r="H17" s="14">
        <v>0</v>
      </c>
      <c r="I17" s="14">
        <v>0</v>
      </c>
      <c r="J17" s="14">
        <v>0</v>
      </c>
      <c r="K17" s="14">
        <v>4</v>
      </c>
      <c r="L17" s="14">
        <v>0</v>
      </c>
      <c r="M17" s="14">
        <v>4</v>
      </c>
      <c r="N17" s="14">
        <v>0</v>
      </c>
      <c r="O17" s="14">
        <v>0</v>
      </c>
      <c r="P17" t="s">
        <v>300</v>
      </c>
    </row>
    <row r="18" spans="1:16" x14ac:dyDescent="0.15">
      <c r="A18" t="s">
        <v>328</v>
      </c>
      <c r="B18">
        <v>160</v>
      </c>
      <c r="C18" t="s">
        <v>310</v>
      </c>
      <c r="D18" s="14">
        <v>435</v>
      </c>
      <c r="E18" s="14">
        <v>435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435</v>
      </c>
      <c r="L18" s="14">
        <v>435</v>
      </c>
      <c r="M18" s="14">
        <v>0</v>
      </c>
      <c r="N18" s="14">
        <v>0</v>
      </c>
      <c r="O18" s="14">
        <v>0</v>
      </c>
      <c r="P18" t="s">
        <v>300</v>
      </c>
    </row>
    <row r="19" spans="1:16" x14ac:dyDescent="0.15">
      <c r="A19" t="s">
        <v>329</v>
      </c>
      <c r="B19">
        <v>160</v>
      </c>
      <c r="C19" t="s">
        <v>310</v>
      </c>
      <c r="D19" s="14">
        <v>10896</v>
      </c>
      <c r="E19" s="14">
        <v>10896</v>
      </c>
      <c r="F19" s="14">
        <v>0</v>
      </c>
      <c r="G19" s="14">
        <v>0</v>
      </c>
      <c r="H19" s="14">
        <v>0</v>
      </c>
      <c r="I19" s="14">
        <v>-32</v>
      </c>
      <c r="J19" s="14">
        <v>0</v>
      </c>
      <c r="K19" s="14">
        <v>10864</v>
      </c>
      <c r="L19" s="14">
        <v>10896</v>
      </c>
      <c r="M19" s="14">
        <v>-32</v>
      </c>
      <c r="N19" s="14">
        <v>0</v>
      </c>
      <c r="O19" s="14">
        <v>0</v>
      </c>
      <c r="P19" t="s">
        <v>294</v>
      </c>
    </row>
    <row r="20" spans="1:16" x14ac:dyDescent="0.15">
      <c r="A20" t="s">
        <v>330</v>
      </c>
      <c r="B20">
        <v>160</v>
      </c>
      <c r="C20" t="s">
        <v>310</v>
      </c>
      <c r="D20" s="14">
        <v>9092.85</v>
      </c>
      <c r="E20" s="14">
        <v>9385.35</v>
      </c>
      <c r="F20" s="14">
        <v>-292.5</v>
      </c>
      <c r="G20" s="14">
        <v>0</v>
      </c>
      <c r="H20" s="14">
        <v>0</v>
      </c>
      <c r="I20" s="14">
        <v>-15.6</v>
      </c>
      <c r="J20" s="14">
        <v>0</v>
      </c>
      <c r="K20" s="14">
        <v>9077.25</v>
      </c>
      <c r="L20" s="14">
        <v>9385.35</v>
      </c>
      <c r="M20" s="14">
        <v>-308.10000000000036</v>
      </c>
      <c r="N20" s="14">
        <v>0</v>
      </c>
      <c r="O20" s="14">
        <v>0</v>
      </c>
      <c r="P20" t="s">
        <v>294</v>
      </c>
    </row>
    <row r="21" spans="1:16" x14ac:dyDescent="0.15">
      <c r="A21" t="s">
        <v>137</v>
      </c>
      <c r="B21">
        <v>160</v>
      </c>
      <c r="C21" t="s">
        <v>310</v>
      </c>
      <c r="D21" s="14">
        <v>12793.95</v>
      </c>
      <c r="E21" s="14">
        <v>7452.9</v>
      </c>
      <c r="F21" s="14">
        <v>5341.0500000000011</v>
      </c>
      <c r="G21" s="14">
        <v>0</v>
      </c>
      <c r="H21" s="14">
        <v>0</v>
      </c>
      <c r="I21" s="14">
        <v>29.05</v>
      </c>
      <c r="J21" s="14">
        <v>0</v>
      </c>
      <c r="K21" s="14">
        <v>12823</v>
      </c>
      <c r="L21" s="14">
        <v>7452.9</v>
      </c>
      <c r="M21" s="14">
        <v>5370.1</v>
      </c>
      <c r="N21" s="14">
        <v>0</v>
      </c>
      <c r="O21" s="14">
        <v>0</v>
      </c>
      <c r="P21" t="s">
        <v>294</v>
      </c>
    </row>
    <row r="22" spans="1:16" x14ac:dyDescent="0.15">
      <c r="A22" t="s">
        <v>331</v>
      </c>
      <c r="B22">
        <v>160</v>
      </c>
      <c r="C22" t="s">
        <v>310</v>
      </c>
      <c r="D22" s="14">
        <v>12778.35</v>
      </c>
      <c r="E22" s="14">
        <v>14728.35</v>
      </c>
      <c r="F22" s="14">
        <v>-1950</v>
      </c>
      <c r="G22" s="14">
        <v>0</v>
      </c>
      <c r="H22" s="14">
        <v>0</v>
      </c>
      <c r="I22" s="14">
        <v>-3412.5</v>
      </c>
      <c r="J22" s="14">
        <v>0</v>
      </c>
      <c r="K22" s="14">
        <v>9365.85</v>
      </c>
      <c r="L22" s="14">
        <v>14728.35</v>
      </c>
      <c r="M22" s="14">
        <v>-5362.5</v>
      </c>
      <c r="N22" s="14">
        <v>0</v>
      </c>
      <c r="O22" s="14">
        <v>0</v>
      </c>
      <c r="P22" t="s">
        <v>294</v>
      </c>
    </row>
    <row r="23" spans="1:16" x14ac:dyDescent="0.15">
      <c r="A23" t="s">
        <v>332</v>
      </c>
      <c r="B23">
        <v>160</v>
      </c>
      <c r="C23" t="s">
        <v>310</v>
      </c>
      <c r="D23" s="14">
        <v>1</v>
      </c>
      <c r="E23" s="14">
        <v>1</v>
      </c>
      <c r="F23" s="14">
        <v>0</v>
      </c>
      <c r="G23" s="14">
        <v>0.46266126655900003</v>
      </c>
      <c r="H23" s="14">
        <v>0.46266126655900003</v>
      </c>
      <c r="I23" s="14">
        <v>-1</v>
      </c>
      <c r="J23" s="14">
        <v>-1</v>
      </c>
      <c r="K23" s="14">
        <v>0</v>
      </c>
      <c r="L23" s="14">
        <v>0</v>
      </c>
      <c r="M23" s="14">
        <v>0</v>
      </c>
      <c r="N23" s="14">
        <v>-0.46</v>
      </c>
      <c r="O23" s="14">
        <v>0</v>
      </c>
      <c r="P23" t="s">
        <v>300</v>
      </c>
    </row>
    <row r="24" spans="1:16" x14ac:dyDescent="0.15">
      <c r="A24" t="s">
        <v>333</v>
      </c>
      <c r="B24">
        <v>160</v>
      </c>
      <c r="C24" t="s">
        <v>310</v>
      </c>
      <c r="D24" s="14">
        <v>2385</v>
      </c>
      <c r="E24" s="14">
        <v>2385</v>
      </c>
      <c r="F24" s="14">
        <v>0</v>
      </c>
      <c r="G24" s="14">
        <v>0</v>
      </c>
      <c r="H24" s="14">
        <v>0</v>
      </c>
      <c r="I24" s="14">
        <v>2</v>
      </c>
      <c r="J24" s="14">
        <v>0</v>
      </c>
      <c r="K24" s="14">
        <v>2387</v>
      </c>
      <c r="L24" s="14">
        <v>2385</v>
      </c>
      <c r="M24" s="14">
        <v>2</v>
      </c>
      <c r="N24" s="14">
        <v>0</v>
      </c>
      <c r="O24" s="14">
        <v>0</v>
      </c>
      <c r="P24" t="s">
        <v>294</v>
      </c>
    </row>
    <row r="25" spans="1:16" x14ac:dyDescent="0.15">
      <c r="A25" t="s">
        <v>334</v>
      </c>
      <c r="B25">
        <v>160</v>
      </c>
      <c r="C25" t="s">
        <v>310</v>
      </c>
      <c r="D25" s="14">
        <v>0</v>
      </c>
      <c r="E25" s="14">
        <v>2420</v>
      </c>
      <c r="F25" s="14">
        <v>-2420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2420</v>
      </c>
      <c r="M25" s="14">
        <v>-2420</v>
      </c>
      <c r="N25" s="14">
        <v>0</v>
      </c>
      <c r="O25" s="14">
        <v>0</v>
      </c>
      <c r="P25" t="s">
        <v>300</v>
      </c>
    </row>
    <row r="26" spans="1:16" x14ac:dyDescent="0.15">
      <c r="A26" t="s">
        <v>53</v>
      </c>
      <c r="B26">
        <v>160</v>
      </c>
      <c r="C26" t="s">
        <v>336</v>
      </c>
      <c r="D26" s="14">
        <v>1</v>
      </c>
      <c r="E26" s="14"/>
      <c r="F26" s="14">
        <v>1</v>
      </c>
      <c r="G26" s="14">
        <v>0</v>
      </c>
      <c r="H26" s="14">
        <v>0</v>
      </c>
      <c r="I26" s="14">
        <v>1</v>
      </c>
      <c r="J26" s="14">
        <v>0</v>
      </c>
      <c r="K26" s="14">
        <v>2</v>
      </c>
      <c r="L26" s="14"/>
      <c r="M26" s="14">
        <v>2</v>
      </c>
      <c r="N26" s="14">
        <v>0</v>
      </c>
      <c r="O26" s="14">
        <v>0</v>
      </c>
      <c r="P26" t="s">
        <v>294</v>
      </c>
    </row>
    <row r="27" spans="1:16" x14ac:dyDescent="0.15">
      <c r="A27" t="s">
        <v>53</v>
      </c>
      <c r="B27">
        <v>160</v>
      </c>
      <c r="C27" t="s">
        <v>310</v>
      </c>
      <c r="D27" s="14">
        <v>-2</v>
      </c>
      <c r="E27" s="14"/>
      <c r="F27" s="14">
        <v>-2</v>
      </c>
      <c r="G27" s="14">
        <v>0</v>
      </c>
      <c r="H27" s="14">
        <v>0</v>
      </c>
      <c r="I27" s="14">
        <v>13</v>
      </c>
      <c r="J27" s="14">
        <v>0</v>
      </c>
      <c r="K27" s="14">
        <v>11</v>
      </c>
      <c r="L27" s="14"/>
      <c r="M27" s="14">
        <v>11</v>
      </c>
      <c r="N27" s="14">
        <v>0</v>
      </c>
      <c r="O27" s="14">
        <v>0</v>
      </c>
      <c r="P27" t="s">
        <v>294</v>
      </c>
    </row>
    <row r="28" spans="1:16" x14ac:dyDescent="0.15">
      <c r="A28" t="s">
        <v>337</v>
      </c>
      <c r="B28">
        <v>160</v>
      </c>
      <c r="C28" t="s">
        <v>336</v>
      </c>
      <c r="D28" s="14">
        <v>1</v>
      </c>
      <c r="E28" s="14">
        <v>0</v>
      </c>
      <c r="F28" s="14">
        <v>1</v>
      </c>
      <c r="G28" s="14">
        <v>0</v>
      </c>
      <c r="H28" s="14">
        <v>0</v>
      </c>
      <c r="I28" s="14">
        <v>0</v>
      </c>
      <c r="J28" s="14">
        <v>0</v>
      </c>
      <c r="K28" s="14">
        <v>1</v>
      </c>
      <c r="L28" s="14">
        <v>0</v>
      </c>
      <c r="M28" s="14">
        <v>1</v>
      </c>
      <c r="N28" s="14">
        <v>0</v>
      </c>
      <c r="O28" s="14">
        <v>0</v>
      </c>
      <c r="P28" t="s">
        <v>300</v>
      </c>
    </row>
    <row r="29" spans="1:16" x14ac:dyDescent="0.15">
      <c r="A29" t="s">
        <v>337</v>
      </c>
      <c r="B29">
        <v>160</v>
      </c>
      <c r="C29" t="s">
        <v>310</v>
      </c>
      <c r="D29" s="14">
        <v>2</v>
      </c>
      <c r="E29" s="14">
        <v>0</v>
      </c>
      <c r="F29" s="14">
        <v>2</v>
      </c>
      <c r="G29" s="14">
        <v>0</v>
      </c>
      <c r="H29" s="14">
        <v>0</v>
      </c>
      <c r="I29" s="14">
        <v>0</v>
      </c>
      <c r="J29" s="14">
        <v>0</v>
      </c>
      <c r="K29" s="14">
        <v>2</v>
      </c>
      <c r="L29" s="14">
        <v>0</v>
      </c>
      <c r="M29" s="14">
        <v>2</v>
      </c>
      <c r="N29" s="14">
        <v>0</v>
      </c>
      <c r="O29" s="14">
        <v>0</v>
      </c>
      <c r="P29" t="s">
        <v>300</v>
      </c>
    </row>
    <row r="30" spans="1:16" x14ac:dyDescent="0.15">
      <c r="A30" t="s">
        <v>138</v>
      </c>
      <c r="B30">
        <v>160</v>
      </c>
      <c r="C30" t="s">
        <v>310</v>
      </c>
      <c r="D30" s="14">
        <v>750</v>
      </c>
      <c r="E30" s="14">
        <v>750</v>
      </c>
      <c r="F30" s="14">
        <v>0</v>
      </c>
      <c r="G30" s="14">
        <v>0</v>
      </c>
      <c r="H30" s="14">
        <v>0</v>
      </c>
      <c r="I30" s="14">
        <v>-750</v>
      </c>
      <c r="J30" s="14">
        <v>0</v>
      </c>
      <c r="K30" s="14">
        <v>0</v>
      </c>
      <c r="L30" s="14">
        <v>750</v>
      </c>
      <c r="M30" s="14">
        <v>-750</v>
      </c>
      <c r="N30" s="14">
        <v>0</v>
      </c>
      <c r="O30" s="14">
        <v>0</v>
      </c>
      <c r="P30" t="s">
        <v>294</v>
      </c>
    </row>
    <row r="31" spans="1:16" x14ac:dyDescent="0.15">
      <c r="A31" t="s">
        <v>139</v>
      </c>
      <c r="B31">
        <v>160</v>
      </c>
      <c r="C31" t="s">
        <v>310</v>
      </c>
      <c r="D31" s="14">
        <v>268</v>
      </c>
      <c r="E31" s="14">
        <v>271</v>
      </c>
      <c r="F31" s="14">
        <v>-3</v>
      </c>
      <c r="G31" s="14">
        <v>0</v>
      </c>
      <c r="H31" s="14">
        <v>0</v>
      </c>
      <c r="I31" s="14">
        <v>32</v>
      </c>
      <c r="J31" s="14">
        <v>0</v>
      </c>
      <c r="K31" s="14">
        <v>300</v>
      </c>
      <c r="L31" s="14">
        <v>271</v>
      </c>
      <c r="M31" s="14">
        <v>29</v>
      </c>
      <c r="N31" s="14">
        <v>0</v>
      </c>
      <c r="O31" s="14">
        <v>0</v>
      </c>
      <c r="P31" t="s">
        <v>294</v>
      </c>
    </row>
    <row r="32" spans="1:16" x14ac:dyDescent="0.15">
      <c r="A32" t="s">
        <v>193</v>
      </c>
      <c r="B32">
        <v>160</v>
      </c>
      <c r="C32" t="s">
        <v>310</v>
      </c>
      <c r="D32" s="14">
        <v>14</v>
      </c>
      <c r="E32" s="14">
        <v>14</v>
      </c>
      <c r="F32" s="14">
        <v>0</v>
      </c>
      <c r="G32" s="14">
        <v>0</v>
      </c>
      <c r="H32" s="14">
        <v>0</v>
      </c>
      <c r="I32" s="14">
        <v>36</v>
      </c>
      <c r="J32" s="14">
        <v>0</v>
      </c>
      <c r="K32" s="14">
        <v>50</v>
      </c>
      <c r="L32" s="14">
        <v>14</v>
      </c>
      <c r="M32" s="14">
        <v>36</v>
      </c>
      <c r="N32" s="14">
        <v>0</v>
      </c>
      <c r="O32" s="14">
        <v>0</v>
      </c>
      <c r="P32" t="s">
        <v>294</v>
      </c>
    </row>
    <row r="33" spans="1:16" x14ac:dyDescent="0.15">
      <c r="A33" t="s">
        <v>339</v>
      </c>
      <c r="B33">
        <v>160</v>
      </c>
      <c r="C33" t="s">
        <v>310</v>
      </c>
      <c r="D33" s="14">
        <v>30</v>
      </c>
      <c r="E33" s="14">
        <v>60</v>
      </c>
      <c r="F33" s="14">
        <v>-30</v>
      </c>
      <c r="G33" s="14">
        <v>0</v>
      </c>
      <c r="H33" s="14">
        <v>0</v>
      </c>
      <c r="I33" s="14">
        <v>0</v>
      </c>
      <c r="J33" s="14">
        <v>0</v>
      </c>
      <c r="K33" s="14">
        <v>30</v>
      </c>
      <c r="L33" s="14">
        <v>60</v>
      </c>
      <c r="M33" s="14">
        <v>-30</v>
      </c>
      <c r="N33" s="14">
        <v>0</v>
      </c>
      <c r="O33" s="14">
        <v>0</v>
      </c>
      <c r="P33" t="s">
        <v>300</v>
      </c>
    </row>
    <row r="34" spans="1:16" x14ac:dyDescent="0.15">
      <c r="A34" t="s">
        <v>340</v>
      </c>
      <c r="B34">
        <v>160</v>
      </c>
      <c r="C34" t="s">
        <v>310</v>
      </c>
      <c r="D34" s="14">
        <v>0</v>
      </c>
      <c r="E34" s="14">
        <v>300</v>
      </c>
      <c r="F34" s="14">
        <v>-300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300</v>
      </c>
      <c r="M34" s="14">
        <v>-300</v>
      </c>
      <c r="N34" s="14">
        <v>0</v>
      </c>
      <c r="O34" s="14">
        <v>0</v>
      </c>
      <c r="P34" t="s">
        <v>300</v>
      </c>
    </row>
    <row r="35" spans="1:16" x14ac:dyDescent="0.15">
      <c r="A35" t="s">
        <v>341</v>
      </c>
      <c r="B35">
        <v>160</v>
      </c>
      <c r="C35" t="s">
        <v>310</v>
      </c>
      <c r="D35" s="14">
        <v>300</v>
      </c>
      <c r="E35" s="14">
        <v>300</v>
      </c>
      <c r="F35" s="14">
        <v>0</v>
      </c>
      <c r="G35" s="14">
        <v>0</v>
      </c>
      <c r="H35" s="14">
        <v>0</v>
      </c>
      <c r="I35" s="14">
        <v>-210</v>
      </c>
      <c r="J35" s="14">
        <v>0</v>
      </c>
      <c r="K35" s="14">
        <v>90</v>
      </c>
      <c r="L35" s="14">
        <v>300</v>
      </c>
      <c r="M35" s="14">
        <v>-210</v>
      </c>
      <c r="N35" s="14">
        <v>0</v>
      </c>
      <c r="O35" s="14">
        <v>0</v>
      </c>
      <c r="P35" t="s">
        <v>294</v>
      </c>
    </row>
    <row r="36" spans="1:16" x14ac:dyDescent="0.15">
      <c r="A36" t="s">
        <v>343</v>
      </c>
      <c r="B36">
        <v>160</v>
      </c>
      <c r="C36" t="s">
        <v>310</v>
      </c>
      <c r="D36" s="14">
        <v>89</v>
      </c>
      <c r="E36" s="14">
        <v>175</v>
      </c>
      <c r="F36" s="14">
        <v>-86</v>
      </c>
      <c r="G36" s="14">
        <v>0</v>
      </c>
      <c r="H36" s="14">
        <v>0</v>
      </c>
      <c r="I36" s="14">
        <v>-68.45</v>
      </c>
      <c r="J36" s="14">
        <v>0</v>
      </c>
      <c r="K36" s="14">
        <v>20.55</v>
      </c>
      <c r="L36" s="14">
        <v>175</v>
      </c>
      <c r="M36" s="14">
        <v>-154.44999999999999</v>
      </c>
      <c r="N36" s="14">
        <v>0</v>
      </c>
      <c r="O36" s="14">
        <v>0</v>
      </c>
      <c r="P36" t="s">
        <v>294</v>
      </c>
    </row>
    <row r="37" spans="1:16" x14ac:dyDescent="0.15">
      <c r="A37" t="s">
        <v>22</v>
      </c>
      <c r="B37">
        <v>160</v>
      </c>
      <c r="C37" t="s">
        <v>336</v>
      </c>
      <c r="D37" s="14">
        <v>-3</v>
      </c>
      <c r="E37" s="14"/>
      <c r="F37" s="14">
        <v>-3</v>
      </c>
      <c r="G37" s="14">
        <v>0</v>
      </c>
      <c r="H37" s="14">
        <v>0</v>
      </c>
      <c r="I37" s="14">
        <v>0</v>
      </c>
      <c r="J37" s="14">
        <v>0</v>
      </c>
      <c r="K37" s="14">
        <v>-3</v>
      </c>
      <c r="L37" s="14"/>
      <c r="M37" s="14">
        <v>-3</v>
      </c>
      <c r="N37" s="14">
        <v>0</v>
      </c>
      <c r="O37" s="14">
        <v>0</v>
      </c>
      <c r="P37" t="s">
        <v>300</v>
      </c>
    </row>
    <row r="38" spans="1:16" x14ac:dyDescent="0.15">
      <c r="A38" t="s">
        <v>22</v>
      </c>
      <c r="B38">
        <v>160</v>
      </c>
      <c r="C38" t="s">
        <v>310</v>
      </c>
      <c r="D38" s="14">
        <v>0</v>
      </c>
      <c r="E38" s="14"/>
      <c r="F38" s="14">
        <v>0</v>
      </c>
      <c r="G38" s="14">
        <v>0</v>
      </c>
      <c r="H38" s="14">
        <v>0</v>
      </c>
      <c r="I38" s="14">
        <v>-1</v>
      </c>
      <c r="J38" s="14">
        <v>0</v>
      </c>
      <c r="K38" s="14">
        <v>-1</v>
      </c>
      <c r="L38" s="14"/>
      <c r="M38" s="14">
        <v>-1</v>
      </c>
      <c r="N38" s="14">
        <v>0</v>
      </c>
      <c r="O38" s="14">
        <v>0</v>
      </c>
      <c r="P38" t="s">
        <v>294</v>
      </c>
    </row>
    <row r="39" spans="1:16" x14ac:dyDescent="0.15">
      <c r="A39" t="s">
        <v>344</v>
      </c>
      <c r="B39">
        <v>160</v>
      </c>
      <c r="C39" t="s">
        <v>310</v>
      </c>
      <c r="D39" s="14">
        <v>131.1</v>
      </c>
      <c r="E39" s="14">
        <v>131.1</v>
      </c>
      <c r="F39" s="14">
        <v>0</v>
      </c>
      <c r="G39" s="14">
        <v>0</v>
      </c>
      <c r="H39" s="14">
        <v>0</v>
      </c>
      <c r="I39" s="14">
        <v>39.9</v>
      </c>
      <c r="J39" s="14">
        <v>0</v>
      </c>
      <c r="K39" s="14">
        <v>171</v>
      </c>
      <c r="L39" s="14">
        <v>131.1</v>
      </c>
      <c r="M39" s="14">
        <v>39.900000000000006</v>
      </c>
      <c r="N39" s="14">
        <v>0</v>
      </c>
      <c r="O39" s="14">
        <v>0</v>
      </c>
      <c r="P39" t="s">
        <v>294</v>
      </c>
    </row>
    <row r="40" spans="1:16" x14ac:dyDescent="0.15">
      <c r="A40" t="s">
        <v>345</v>
      </c>
      <c r="B40">
        <v>160</v>
      </c>
      <c r="C40" t="s">
        <v>310</v>
      </c>
      <c r="D40" s="14">
        <v>1</v>
      </c>
      <c r="E40" s="14">
        <v>1</v>
      </c>
      <c r="F40" s="14">
        <v>0</v>
      </c>
      <c r="G40" s="14">
        <v>0</v>
      </c>
      <c r="H40" s="14">
        <v>0</v>
      </c>
      <c r="I40" s="14">
        <v>-1</v>
      </c>
      <c r="J40" s="14">
        <v>0</v>
      </c>
      <c r="K40" s="14">
        <v>0</v>
      </c>
      <c r="L40" s="14">
        <v>1</v>
      </c>
      <c r="M40" s="14">
        <v>-1</v>
      </c>
      <c r="N40" s="14">
        <v>0</v>
      </c>
      <c r="O40" s="14">
        <v>0</v>
      </c>
      <c r="P40" t="s">
        <v>294</v>
      </c>
    </row>
    <row r="41" spans="1:16" x14ac:dyDescent="0.15">
      <c r="A41" t="s">
        <v>347</v>
      </c>
      <c r="B41">
        <v>160</v>
      </c>
      <c r="C41" t="s">
        <v>310</v>
      </c>
      <c r="D41" s="14">
        <v>1</v>
      </c>
      <c r="E41" s="14">
        <v>1</v>
      </c>
      <c r="F41" s="14">
        <v>0</v>
      </c>
      <c r="G41" s="14">
        <v>0</v>
      </c>
      <c r="H41" s="14">
        <v>0</v>
      </c>
      <c r="I41" s="14">
        <v>-1</v>
      </c>
      <c r="J41" s="14">
        <v>0</v>
      </c>
      <c r="K41" s="14">
        <v>0</v>
      </c>
      <c r="L41" s="14">
        <v>1</v>
      </c>
      <c r="M41" s="14">
        <v>-1</v>
      </c>
      <c r="N41" s="14">
        <v>0</v>
      </c>
      <c r="O41" s="14">
        <v>0</v>
      </c>
      <c r="P41" t="s">
        <v>294</v>
      </c>
    </row>
    <row r="42" spans="1:16" x14ac:dyDescent="0.15">
      <c r="A42" t="s">
        <v>348</v>
      </c>
      <c r="B42">
        <v>160</v>
      </c>
      <c r="C42" t="s">
        <v>310</v>
      </c>
      <c r="D42" s="14">
        <v>159</v>
      </c>
      <c r="E42" s="14">
        <v>159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159</v>
      </c>
      <c r="L42" s="14">
        <v>159</v>
      </c>
      <c r="M42" s="14">
        <v>0</v>
      </c>
      <c r="N42" s="14">
        <v>0</v>
      </c>
      <c r="O42" s="14">
        <v>0</v>
      </c>
      <c r="P42" t="s">
        <v>300</v>
      </c>
    </row>
    <row r="43" spans="1:16" x14ac:dyDescent="0.15">
      <c r="A43" t="s">
        <v>349</v>
      </c>
      <c r="B43">
        <v>160</v>
      </c>
      <c r="C43" t="s">
        <v>310</v>
      </c>
      <c r="D43" s="14">
        <v>1</v>
      </c>
      <c r="E43" s="14">
        <v>1</v>
      </c>
      <c r="F43" s="14">
        <v>0</v>
      </c>
      <c r="G43" s="14">
        <v>1.6088404188830001</v>
      </c>
      <c r="H43" s="14">
        <v>1.6088404188830001</v>
      </c>
      <c r="I43" s="14">
        <v>-1</v>
      </c>
      <c r="J43" s="14">
        <v>-1</v>
      </c>
      <c r="K43" s="14">
        <v>0</v>
      </c>
      <c r="L43" s="14">
        <v>0</v>
      </c>
      <c r="M43" s="14">
        <v>0</v>
      </c>
      <c r="N43" s="14">
        <v>-1.61</v>
      </c>
      <c r="O43" s="14">
        <v>0</v>
      </c>
      <c r="P43" t="s">
        <v>300</v>
      </c>
    </row>
    <row r="44" spans="1:16" x14ac:dyDescent="0.15">
      <c r="A44" t="s">
        <v>353</v>
      </c>
      <c r="B44">
        <v>160</v>
      </c>
      <c r="C44" t="s">
        <v>310</v>
      </c>
      <c r="D44" s="14">
        <v>3799</v>
      </c>
      <c r="E44" s="14">
        <v>3873</v>
      </c>
      <c r="F44" s="14">
        <v>-74</v>
      </c>
      <c r="G44" s="14">
        <v>0</v>
      </c>
      <c r="H44" s="14">
        <v>0</v>
      </c>
      <c r="I44" s="14">
        <v>-268</v>
      </c>
      <c r="J44" s="14">
        <v>0</v>
      </c>
      <c r="K44" s="14">
        <v>3531</v>
      </c>
      <c r="L44" s="14">
        <v>3873</v>
      </c>
      <c r="M44" s="14">
        <v>-342</v>
      </c>
      <c r="N44" s="14">
        <v>0</v>
      </c>
      <c r="O44" s="14">
        <v>0</v>
      </c>
      <c r="P44" t="s">
        <v>294</v>
      </c>
    </row>
    <row r="45" spans="1:16" x14ac:dyDescent="0.15">
      <c r="A45" t="s">
        <v>140</v>
      </c>
      <c r="B45">
        <v>160</v>
      </c>
      <c r="C45" t="s">
        <v>335</v>
      </c>
      <c r="D45" s="14">
        <v>20</v>
      </c>
      <c r="E45" s="14">
        <v>20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20</v>
      </c>
      <c r="L45" s="14">
        <v>20</v>
      </c>
      <c r="M45" s="14">
        <v>0</v>
      </c>
      <c r="N45" s="14">
        <v>0</v>
      </c>
      <c r="O45" s="14">
        <v>0</v>
      </c>
      <c r="P45" t="s">
        <v>300</v>
      </c>
    </row>
    <row r="46" spans="1:16" x14ac:dyDescent="0.15">
      <c r="A46" t="s">
        <v>140</v>
      </c>
      <c r="B46">
        <v>160</v>
      </c>
      <c r="C46" t="s">
        <v>310</v>
      </c>
      <c r="D46" s="14">
        <v>3268</v>
      </c>
      <c r="E46" s="14">
        <v>3268</v>
      </c>
      <c r="F46" s="14">
        <v>0</v>
      </c>
      <c r="G46" s="14">
        <v>0</v>
      </c>
      <c r="H46" s="14">
        <v>0</v>
      </c>
      <c r="I46" s="14">
        <v>-104</v>
      </c>
      <c r="J46" s="14">
        <v>0</v>
      </c>
      <c r="K46" s="14">
        <v>3164</v>
      </c>
      <c r="L46" s="14">
        <v>3268</v>
      </c>
      <c r="M46" s="14">
        <v>-104</v>
      </c>
      <c r="N46" s="14">
        <v>0</v>
      </c>
      <c r="O46" s="14">
        <v>0</v>
      </c>
      <c r="P46" t="s">
        <v>294</v>
      </c>
    </row>
    <row r="47" spans="1:16" x14ac:dyDescent="0.15">
      <c r="A47" t="s">
        <v>119</v>
      </c>
      <c r="B47">
        <v>160</v>
      </c>
      <c r="C47" t="s">
        <v>335</v>
      </c>
      <c r="D47" s="14">
        <v>10</v>
      </c>
      <c r="E47" s="14">
        <v>10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10</v>
      </c>
      <c r="L47" s="14">
        <v>10</v>
      </c>
      <c r="M47" s="14">
        <v>0</v>
      </c>
      <c r="N47" s="14">
        <v>0</v>
      </c>
      <c r="O47" s="14">
        <v>0</v>
      </c>
      <c r="P47" t="s">
        <v>300</v>
      </c>
    </row>
    <row r="48" spans="1:16" x14ac:dyDescent="0.15">
      <c r="A48" t="s">
        <v>119</v>
      </c>
      <c r="B48">
        <v>160</v>
      </c>
      <c r="C48" t="s">
        <v>310</v>
      </c>
      <c r="D48" s="14">
        <v>1806</v>
      </c>
      <c r="E48" s="14">
        <v>2140</v>
      </c>
      <c r="F48" s="14">
        <v>-334</v>
      </c>
      <c r="G48" s="14">
        <v>0</v>
      </c>
      <c r="H48" s="14">
        <v>0</v>
      </c>
      <c r="I48" s="14">
        <v>-344</v>
      </c>
      <c r="J48" s="14">
        <v>0</v>
      </c>
      <c r="K48" s="14">
        <v>1462</v>
      </c>
      <c r="L48" s="14">
        <v>2140</v>
      </c>
      <c r="M48" s="14">
        <v>-678</v>
      </c>
      <c r="N48" s="14">
        <v>0</v>
      </c>
      <c r="O48" s="14">
        <v>0</v>
      </c>
      <c r="P48" t="s">
        <v>294</v>
      </c>
    </row>
    <row r="49" spans="1:16" x14ac:dyDescent="0.15">
      <c r="A49" t="s">
        <v>20</v>
      </c>
      <c r="B49">
        <v>160</v>
      </c>
      <c r="C49" t="s">
        <v>351</v>
      </c>
      <c r="D49" s="14">
        <v>145.5</v>
      </c>
      <c r="E49" s="14">
        <v>-97</v>
      </c>
      <c r="F49" s="14">
        <v>242.5</v>
      </c>
      <c r="G49" s="14">
        <v>6.1485487249999995E-3</v>
      </c>
      <c r="H49" s="14">
        <v>-6.3387100257731948E-5</v>
      </c>
      <c r="I49" s="14">
        <v>0</v>
      </c>
      <c r="J49" s="14">
        <v>242.5</v>
      </c>
      <c r="K49" s="14">
        <v>145.5</v>
      </c>
      <c r="L49" s="14">
        <v>145.5</v>
      </c>
      <c r="M49" s="14">
        <v>0</v>
      </c>
      <c r="N49" s="14">
        <v>-0.01</v>
      </c>
      <c r="O49" s="14">
        <v>-6.8728522336769767E-5</v>
      </c>
      <c r="P49" t="s">
        <v>294</v>
      </c>
    </row>
    <row r="50" spans="1:16" x14ac:dyDescent="0.15">
      <c r="A50" t="s">
        <v>20</v>
      </c>
      <c r="B50">
        <v>160</v>
      </c>
      <c r="C50" t="s">
        <v>308</v>
      </c>
      <c r="D50" s="14">
        <v>0</v>
      </c>
      <c r="E50" s="14">
        <v>-5044</v>
      </c>
      <c r="F50" s="14">
        <v>5044</v>
      </c>
      <c r="G50" s="14">
        <v>0</v>
      </c>
      <c r="H50" s="14">
        <v>0</v>
      </c>
      <c r="I50" s="14">
        <v>0</v>
      </c>
      <c r="J50" s="14">
        <v>-3201</v>
      </c>
      <c r="K50" s="14">
        <v>0</v>
      </c>
      <c r="L50" s="14">
        <v>-8245</v>
      </c>
      <c r="M50" s="14">
        <v>8245</v>
      </c>
      <c r="N50" s="14">
        <v>0</v>
      </c>
      <c r="O50" s="14">
        <v>0</v>
      </c>
      <c r="P50" t="s">
        <v>294</v>
      </c>
    </row>
    <row r="51" spans="1:16" x14ac:dyDescent="0.15">
      <c r="A51" t="s">
        <v>20</v>
      </c>
      <c r="B51">
        <v>160</v>
      </c>
      <c r="C51" t="s">
        <v>336</v>
      </c>
      <c r="D51" s="14">
        <v>3055.8</v>
      </c>
      <c r="E51" s="14">
        <v>3055.8</v>
      </c>
      <c r="F51" s="14">
        <v>0</v>
      </c>
      <c r="G51" s="14">
        <v>2697.7714625317199</v>
      </c>
      <c r="H51" s="14">
        <v>0.8828363971895149</v>
      </c>
      <c r="I51" s="14">
        <v>-1164.25</v>
      </c>
      <c r="J51" s="14">
        <v>-1164.25</v>
      </c>
      <c r="K51" s="14">
        <v>1891.55</v>
      </c>
      <c r="L51" s="14">
        <v>1891.55</v>
      </c>
      <c r="M51" s="14">
        <v>0</v>
      </c>
      <c r="N51" s="14">
        <v>-1027.83</v>
      </c>
      <c r="O51" s="14">
        <v>-0.54337976791520182</v>
      </c>
      <c r="P51" t="s">
        <v>300</v>
      </c>
    </row>
    <row r="52" spans="1:16" x14ac:dyDescent="0.15">
      <c r="A52" t="s">
        <v>20</v>
      </c>
      <c r="B52">
        <v>160</v>
      </c>
      <c r="C52" t="s">
        <v>310</v>
      </c>
      <c r="D52" s="14">
        <v>4777.25</v>
      </c>
      <c r="E52" s="14">
        <v>4777.25</v>
      </c>
      <c r="F52" s="14">
        <v>0</v>
      </c>
      <c r="G52" s="14">
        <v>2768.4150844277401</v>
      </c>
      <c r="H52" s="14">
        <v>0.57949972985038256</v>
      </c>
      <c r="I52" s="14">
        <v>994.25</v>
      </c>
      <c r="J52" s="14">
        <v>994.25</v>
      </c>
      <c r="K52" s="14">
        <v>5771.5</v>
      </c>
      <c r="L52" s="14">
        <v>5771.5</v>
      </c>
      <c r="M52" s="14">
        <v>0</v>
      </c>
      <c r="N52" s="14">
        <v>576.17000000000007</v>
      </c>
      <c r="O52" s="14">
        <v>9.9830200121285642E-2</v>
      </c>
      <c r="P52" t="s">
        <v>300</v>
      </c>
    </row>
    <row r="53" spans="1:16" x14ac:dyDescent="0.15">
      <c r="A53" t="s">
        <v>354</v>
      </c>
      <c r="B53">
        <v>160</v>
      </c>
      <c r="C53" t="s">
        <v>308</v>
      </c>
      <c r="D53" s="14">
        <v>0</v>
      </c>
      <c r="E53" s="14">
        <v>5820</v>
      </c>
      <c r="F53" s="14">
        <v>-5820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5820</v>
      </c>
      <c r="M53" s="14">
        <v>-5820</v>
      </c>
      <c r="N53" s="14">
        <v>0</v>
      </c>
      <c r="O53" s="14">
        <v>0</v>
      </c>
      <c r="P53" t="s">
        <v>300</v>
      </c>
    </row>
    <row r="54" spans="1:16" x14ac:dyDescent="0.15">
      <c r="A54" t="s">
        <v>71</v>
      </c>
      <c r="B54">
        <v>160</v>
      </c>
      <c r="C54" t="s">
        <v>308</v>
      </c>
      <c r="D54" s="14">
        <v>0</v>
      </c>
      <c r="E54" s="14">
        <v>7500</v>
      </c>
      <c r="F54" s="14">
        <v>-7500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7500</v>
      </c>
      <c r="M54" s="14">
        <v>-7500</v>
      </c>
      <c r="N54" s="14">
        <v>0</v>
      </c>
      <c r="O54" s="14">
        <v>0</v>
      </c>
      <c r="P54" t="s">
        <v>300</v>
      </c>
    </row>
    <row r="55" spans="1:16" x14ac:dyDescent="0.15">
      <c r="A55" t="s">
        <v>71</v>
      </c>
      <c r="B55">
        <v>160</v>
      </c>
      <c r="C55" t="s">
        <v>336</v>
      </c>
      <c r="D55" s="14">
        <v>5625</v>
      </c>
      <c r="E55" s="14">
        <v>5625</v>
      </c>
      <c r="F55" s="14">
        <v>0</v>
      </c>
      <c r="G55" s="14">
        <v>5921.2134592742304</v>
      </c>
      <c r="H55" s="14">
        <v>1.052660170537641</v>
      </c>
      <c r="I55" s="14">
        <v>-3481.5</v>
      </c>
      <c r="J55" s="14">
        <v>-3481.5</v>
      </c>
      <c r="K55" s="14">
        <v>2143.5</v>
      </c>
      <c r="L55" s="14">
        <v>2143.5</v>
      </c>
      <c r="M55" s="14">
        <v>0</v>
      </c>
      <c r="N55" s="14">
        <v>-3664.84</v>
      </c>
      <c r="O55" s="14">
        <v>-1.7097457429437837</v>
      </c>
      <c r="P55" t="s">
        <v>300</v>
      </c>
    </row>
    <row r="56" spans="1:16" x14ac:dyDescent="0.15">
      <c r="A56" t="s">
        <v>71</v>
      </c>
      <c r="B56">
        <v>160</v>
      </c>
      <c r="C56" t="s">
        <v>310</v>
      </c>
      <c r="D56" s="14">
        <v>6075</v>
      </c>
      <c r="E56" s="14">
        <v>6075</v>
      </c>
      <c r="F56" s="14">
        <v>0</v>
      </c>
      <c r="G56" s="14">
        <v>2952.01081023197</v>
      </c>
      <c r="H56" s="14">
        <v>0.48592770538797858</v>
      </c>
      <c r="I56" s="14">
        <v>0</v>
      </c>
      <c r="J56" s="14">
        <v>0</v>
      </c>
      <c r="K56" s="14">
        <v>6075</v>
      </c>
      <c r="L56" s="14">
        <v>6075</v>
      </c>
      <c r="M56" s="14">
        <v>0</v>
      </c>
      <c r="N56" s="14">
        <v>0</v>
      </c>
      <c r="O56" s="14">
        <v>0</v>
      </c>
      <c r="P56" t="s">
        <v>300</v>
      </c>
    </row>
    <row r="57" spans="1:16" x14ac:dyDescent="0.15">
      <c r="A57" t="s">
        <v>18</v>
      </c>
      <c r="B57">
        <v>160</v>
      </c>
      <c r="C57" t="s">
        <v>308</v>
      </c>
      <c r="D57" s="14">
        <v>0</v>
      </c>
      <c r="E57" s="14">
        <v>31590</v>
      </c>
      <c r="F57" s="14">
        <v>-31590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31590</v>
      </c>
      <c r="M57" s="14">
        <v>-31590</v>
      </c>
      <c r="N57" s="14">
        <v>0</v>
      </c>
      <c r="O57" s="14">
        <v>0</v>
      </c>
      <c r="P57" t="s">
        <v>300</v>
      </c>
    </row>
    <row r="58" spans="1:16" x14ac:dyDescent="0.15">
      <c r="A58" t="s">
        <v>18</v>
      </c>
      <c r="B58">
        <v>160</v>
      </c>
      <c r="C58" t="s">
        <v>336</v>
      </c>
      <c r="D58" s="14">
        <v>6825</v>
      </c>
      <c r="E58" s="14">
        <v>6825</v>
      </c>
      <c r="F58" s="14">
        <v>0</v>
      </c>
      <c r="G58" s="14">
        <v>5407.792097852288</v>
      </c>
      <c r="H58" s="14">
        <v>0.7923504905278077</v>
      </c>
      <c r="I58" s="14">
        <v>-4631.25</v>
      </c>
      <c r="J58" s="14">
        <v>-4631.25</v>
      </c>
      <c r="K58" s="14">
        <v>2193.75</v>
      </c>
      <c r="L58" s="14">
        <v>2193.75</v>
      </c>
      <c r="M58" s="14">
        <v>0</v>
      </c>
      <c r="N58" s="14">
        <v>-3669.57</v>
      </c>
      <c r="O58" s="14">
        <v>-1.6727384615384615</v>
      </c>
      <c r="P58" t="s">
        <v>300</v>
      </c>
    </row>
    <row r="59" spans="1:16" x14ac:dyDescent="0.15">
      <c r="A59" t="s">
        <v>18</v>
      </c>
      <c r="B59">
        <v>160</v>
      </c>
      <c r="C59" t="s">
        <v>310</v>
      </c>
      <c r="D59" s="14">
        <v>5059</v>
      </c>
      <c r="E59" s="14">
        <v>5059</v>
      </c>
      <c r="F59" s="14">
        <v>0</v>
      </c>
      <c r="G59" s="14">
        <v>1908.0919320921</v>
      </c>
      <c r="H59" s="14">
        <v>0.3771678063040324</v>
      </c>
      <c r="I59" s="14">
        <v>2643.5</v>
      </c>
      <c r="J59" s="14">
        <v>2643.5</v>
      </c>
      <c r="K59" s="14">
        <v>7702.5</v>
      </c>
      <c r="L59" s="14">
        <v>7702.5</v>
      </c>
      <c r="M59" s="14">
        <v>0</v>
      </c>
      <c r="N59" s="14">
        <v>997.05</v>
      </c>
      <c r="O59" s="14">
        <v>0.12944498539435248</v>
      </c>
      <c r="P59" t="s">
        <v>300</v>
      </c>
    </row>
    <row r="60" spans="1:16" x14ac:dyDescent="0.15">
      <c r="A60" t="s">
        <v>356</v>
      </c>
      <c r="B60">
        <v>160</v>
      </c>
      <c r="C60" t="s">
        <v>308</v>
      </c>
      <c r="D60" s="14">
        <v>0</v>
      </c>
      <c r="E60" s="14">
        <v>31492.5</v>
      </c>
      <c r="F60" s="14">
        <v>-31492.5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31492.5</v>
      </c>
      <c r="M60" s="14">
        <v>-31492.5</v>
      </c>
      <c r="N60" s="14">
        <v>0</v>
      </c>
      <c r="O60" s="14">
        <v>0</v>
      </c>
      <c r="P60" t="s">
        <v>300</v>
      </c>
    </row>
    <row r="61" spans="1:16" x14ac:dyDescent="0.15">
      <c r="A61" t="s">
        <v>358</v>
      </c>
      <c r="B61">
        <v>160</v>
      </c>
      <c r="C61" t="s">
        <v>308</v>
      </c>
      <c r="D61" s="14">
        <v>0</v>
      </c>
      <c r="E61" s="14">
        <v>70200</v>
      </c>
      <c r="F61" s="14">
        <v>-70200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70200</v>
      </c>
      <c r="M61" s="14">
        <v>-70200</v>
      </c>
      <c r="N61" s="14">
        <v>0</v>
      </c>
      <c r="O61" s="14">
        <v>0</v>
      </c>
      <c r="P61" t="s">
        <v>300</v>
      </c>
    </row>
    <row r="62" spans="1:16" x14ac:dyDescent="0.15">
      <c r="A62" t="s">
        <v>358</v>
      </c>
      <c r="B62">
        <v>160</v>
      </c>
      <c r="C62" t="s">
        <v>310</v>
      </c>
      <c r="D62" s="14">
        <v>385</v>
      </c>
      <c r="E62" s="14">
        <v>385</v>
      </c>
      <c r="F62" s="14">
        <v>0</v>
      </c>
      <c r="G62" s="14">
        <v>672.93067302686995</v>
      </c>
      <c r="H62" s="14">
        <v>1.74787187799187</v>
      </c>
      <c r="I62" s="14">
        <v>-190</v>
      </c>
      <c r="J62" s="14">
        <v>-190</v>
      </c>
      <c r="K62" s="14">
        <v>195</v>
      </c>
      <c r="L62" s="14">
        <v>195</v>
      </c>
      <c r="M62" s="14">
        <v>0</v>
      </c>
      <c r="N62" s="14">
        <v>-332.1</v>
      </c>
      <c r="O62" s="14">
        <v>-1.7030769230769232</v>
      </c>
      <c r="P62" t="s">
        <v>300</v>
      </c>
    </row>
    <row r="63" spans="1:16" x14ac:dyDescent="0.15">
      <c r="A63" t="s">
        <v>360</v>
      </c>
      <c r="B63">
        <v>160</v>
      </c>
      <c r="C63" t="s">
        <v>310</v>
      </c>
      <c r="D63" s="14">
        <v>1</v>
      </c>
      <c r="E63" s="14">
        <v>1</v>
      </c>
      <c r="F63" s="14">
        <v>0</v>
      </c>
      <c r="G63" s="14">
        <v>2.2147740794820003</v>
      </c>
      <c r="H63" s="14">
        <v>2.2147740794820003</v>
      </c>
      <c r="I63" s="14">
        <v>0</v>
      </c>
      <c r="J63" s="14">
        <v>0</v>
      </c>
      <c r="K63" s="14">
        <v>1</v>
      </c>
      <c r="L63" s="14">
        <v>1</v>
      </c>
      <c r="M63" s="14">
        <v>0</v>
      </c>
      <c r="N63" s="14">
        <v>0</v>
      </c>
      <c r="O63" s="14">
        <v>0</v>
      </c>
      <c r="P63" t="s">
        <v>300</v>
      </c>
    </row>
    <row r="64" spans="1:16" x14ac:dyDescent="0.15">
      <c r="A64" t="s">
        <v>54</v>
      </c>
      <c r="B64">
        <v>160</v>
      </c>
      <c r="C64" t="s">
        <v>310</v>
      </c>
      <c r="D64" s="14">
        <v>2919.8</v>
      </c>
      <c r="E64" s="14">
        <v>3092.22</v>
      </c>
      <c r="F64" s="14">
        <v>-172.41999999999962</v>
      </c>
      <c r="G64" s="14">
        <v>0</v>
      </c>
      <c r="H64" s="14">
        <v>0</v>
      </c>
      <c r="I64" s="14">
        <v>-30.3</v>
      </c>
      <c r="J64" s="14">
        <v>0</v>
      </c>
      <c r="K64" s="14">
        <v>2889.5</v>
      </c>
      <c r="L64" s="14">
        <v>3092.22</v>
      </c>
      <c r="M64" s="14">
        <v>-202.7199999999998</v>
      </c>
      <c r="N64" s="14">
        <v>0</v>
      </c>
      <c r="O64" s="14">
        <v>0</v>
      </c>
      <c r="P64" t="s">
        <v>294</v>
      </c>
    </row>
    <row r="65" spans="1:16" x14ac:dyDescent="0.15">
      <c r="A65" t="s">
        <v>141</v>
      </c>
      <c r="B65">
        <v>160</v>
      </c>
      <c r="C65" t="s">
        <v>310</v>
      </c>
      <c r="D65" s="14">
        <v>572.4</v>
      </c>
      <c r="E65" s="14">
        <v>752.4</v>
      </c>
      <c r="F65" s="14">
        <v>-180</v>
      </c>
      <c r="G65" s="14">
        <v>0</v>
      </c>
      <c r="H65" s="14">
        <v>0</v>
      </c>
      <c r="I65" s="14">
        <v>60</v>
      </c>
      <c r="J65" s="14">
        <v>0</v>
      </c>
      <c r="K65" s="14">
        <v>632.4</v>
      </c>
      <c r="L65" s="14">
        <v>752.4</v>
      </c>
      <c r="M65" s="14">
        <v>-120</v>
      </c>
      <c r="N65" s="14">
        <v>0</v>
      </c>
      <c r="O65" s="14">
        <v>0</v>
      </c>
      <c r="P65" t="s">
        <v>294</v>
      </c>
    </row>
    <row r="66" spans="1:16" x14ac:dyDescent="0.15">
      <c r="A66" t="s">
        <v>361</v>
      </c>
      <c r="B66">
        <v>160</v>
      </c>
      <c r="C66" t="s">
        <v>310</v>
      </c>
      <c r="D66" s="14">
        <v>18</v>
      </c>
      <c r="E66" s="14">
        <v>18</v>
      </c>
      <c r="F66" s="14">
        <v>0</v>
      </c>
      <c r="G66" s="14">
        <v>0</v>
      </c>
      <c r="H66" s="14">
        <v>0</v>
      </c>
      <c r="I66" s="14">
        <v>9</v>
      </c>
      <c r="J66" s="14">
        <v>0</v>
      </c>
      <c r="K66" s="14">
        <v>27</v>
      </c>
      <c r="L66" s="14">
        <v>18</v>
      </c>
      <c r="M66" s="14">
        <v>9</v>
      </c>
      <c r="N66" s="14">
        <v>0</v>
      </c>
      <c r="O66" s="14">
        <v>0</v>
      </c>
      <c r="P66" t="s">
        <v>294</v>
      </c>
    </row>
    <row r="67" spans="1:16" x14ac:dyDescent="0.15">
      <c r="A67" t="s">
        <v>25</v>
      </c>
      <c r="B67">
        <v>160</v>
      </c>
      <c r="C67" t="s">
        <v>308</v>
      </c>
      <c r="D67" s="14">
        <v>0</v>
      </c>
      <c r="E67" s="14">
        <v>1050</v>
      </c>
      <c r="F67" s="14">
        <v>-1050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1050</v>
      </c>
      <c r="M67" s="14">
        <v>-1050</v>
      </c>
      <c r="N67" s="14">
        <v>0</v>
      </c>
      <c r="O67" s="14">
        <v>0</v>
      </c>
      <c r="P67" t="s">
        <v>300</v>
      </c>
    </row>
    <row r="68" spans="1:16" x14ac:dyDescent="0.15">
      <c r="A68" t="s">
        <v>25</v>
      </c>
      <c r="B68">
        <v>160</v>
      </c>
      <c r="C68" t="s">
        <v>310</v>
      </c>
      <c r="D68" s="14">
        <v>948.1400000000001</v>
      </c>
      <c r="E68" s="14">
        <v>948.1400000000001</v>
      </c>
      <c r="F68" s="14">
        <v>0</v>
      </c>
      <c r="G68" s="14">
        <v>231.85217857874198</v>
      </c>
      <c r="H68" s="14">
        <v>0.24453369605621739</v>
      </c>
      <c r="I68" s="14">
        <v>432.50999999999993</v>
      </c>
      <c r="J68" s="14">
        <v>432.51</v>
      </c>
      <c r="K68" s="14">
        <v>1380.65</v>
      </c>
      <c r="L68" s="14">
        <v>1380.65</v>
      </c>
      <c r="M68" s="14">
        <v>0</v>
      </c>
      <c r="N68" s="14">
        <v>-231.85</v>
      </c>
      <c r="O68" s="14">
        <v>-0.16792814978452178</v>
      </c>
      <c r="P68" t="s">
        <v>294</v>
      </c>
    </row>
    <row r="69" spans="1:16" x14ac:dyDescent="0.15">
      <c r="A69" t="s">
        <v>72</v>
      </c>
      <c r="B69">
        <v>160</v>
      </c>
      <c r="C69" t="s">
        <v>310</v>
      </c>
      <c r="D69" s="14">
        <v>1261.3799999999999</v>
      </c>
      <c r="E69" s="14">
        <v>1261.3799999999999</v>
      </c>
      <c r="F69" s="14">
        <v>0</v>
      </c>
      <c r="G69" s="14">
        <v>3456.88536148208</v>
      </c>
      <c r="H69" s="14">
        <v>2.7405582469058336</v>
      </c>
      <c r="I69" s="14">
        <v>-13.080000000000004</v>
      </c>
      <c r="J69" s="14">
        <v>-13.08</v>
      </c>
      <c r="K69" s="14">
        <v>1248.3</v>
      </c>
      <c r="L69" s="14">
        <v>1248.3</v>
      </c>
      <c r="M69" s="14">
        <v>0</v>
      </c>
      <c r="N69" s="14">
        <v>-35.849999999999909</v>
      </c>
      <c r="O69" s="14">
        <v>-2.8719057918769456E-2</v>
      </c>
      <c r="P69" t="s">
        <v>294</v>
      </c>
    </row>
    <row r="70" spans="1:16" x14ac:dyDescent="0.15">
      <c r="A70" t="s">
        <v>362</v>
      </c>
      <c r="B70">
        <v>160</v>
      </c>
      <c r="C70" t="s">
        <v>310</v>
      </c>
      <c r="D70" s="14">
        <v>340.2</v>
      </c>
      <c r="E70" s="14">
        <v>340.2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>
        <v>340.2</v>
      </c>
      <c r="L70" s="14">
        <v>340.2</v>
      </c>
      <c r="M70" s="14">
        <v>0</v>
      </c>
      <c r="N70" s="14">
        <v>0</v>
      </c>
      <c r="O70" s="14">
        <v>0</v>
      </c>
      <c r="P70" t="s">
        <v>300</v>
      </c>
    </row>
    <row r="71" spans="1:16" x14ac:dyDescent="0.15">
      <c r="A71" t="s">
        <v>363</v>
      </c>
      <c r="B71">
        <v>160</v>
      </c>
      <c r="C71" t="s">
        <v>310</v>
      </c>
      <c r="D71" s="14">
        <v>884.80000000000007</v>
      </c>
      <c r="E71" s="14">
        <v>884.8</v>
      </c>
      <c r="F71" s="14">
        <v>1.1368683772161603E-13</v>
      </c>
      <c r="G71" s="14">
        <v>0</v>
      </c>
      <c r="H71" s="14">
        <v>0</v>
      </c>
      <c r="I71" s="14">
        <v>22.400000000000002</v>
      </c>
      <c r="J71" s="14">
        <v>0</v>
      </c>
      <c r="K71" s="14">
        <v>907.2</v>
      </c>
      <c r="L71" s="14">
        <v>884.8</v>
      </c>
      <c r="M71" s="14">
        <v>22.400000000000091</v>
      </c>
      <c r="N71" s="14">
        <v>0</v>
      </c>
      <c r="O71" s="14">
        <v>0</v>
      </c>
      <c r="P71" t="s">
        <v>294</v>
      </c>
    </row>
    <row r="72" spans="1:16" x14ac:dyDescent="0.15">
      <c r="A72" t="s">
        <v>73</v>
      </c>
      <c r="B72">
        <v>160</v>
      </c>
      <c r="C72" t="s">
        <v>308</v>
      </c>
      <c r="D72" s="14">
        <v>0</v>
      </c>
      <c r="E72" s="14">
        <v>690</v>
      </c>
      <c r="F72" s="14">
        <v>-690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690</v>
      </c>
      <c r="M72" s="14">
        <v>-690</v>
      </c>
      <c r="N72" s="14">
        <v>0</v>
      </c>
      <c r="O72" s="14">
        <v>0</v>
      </c>
      <c r="P72" t="s">
        <v>300</v>
      </c>
    </row>
    <row r="73" spans="1:16" x14ac:dyDescent="0.15">
      <c r="A73" t="s">
        <v>73</v>
      </c>
      <c r="B73">
        <v>160</v>
      </c>
      <c r="C73" t="s">
        <v>310</v>
      </c>
      <c r="D73" s="14">
        <v>4495.33</v>
      </c>
      <c r="E73" s="14">
        <v>4495.33</v>
      </c>
      <c r="F73" s="14">
        <v>0</v>
      </c>
      <c r="G73" s="14">
        <v>7846.7500079145902</v>
      </c>
      <c r="H73" s="14">
        <v>1.7455337000653102</v>
      </c>
      <c r="I73" s="14">
        <v>-1024.03</v>
      </c>
      <c r="J73" s="14">
        <v>-1024.03</v>
      </c>
      <c r="K73" s="14">
        <v>3471.3</v>
      </c>
      <c r="L73" s="14">
        <v>3471.3</v>
      </c>
      <c r="M73" s="14">
        <v>0</v>
      </c>
      <c r="N73" s="14">
        <v>-1787.6000000000004</v>
      </c>
      <c r="O73" s="14">
        <v>-0.51496557485668204</v>
      </c>
      <c r="P73" t="s">
        <v>300</v>
      </c>
    </row>
    <row r="74" spans="1:16" x14ac:dyDescent="0.15">
      <c r="A74" t="s">
        <v>204</v>
      </c>
      <c r="B74">
        <v>160</v>
      </c>
      <c r="C74" t="s">
        <v>310</v>
      </c>
      <c r="D74" s="14">
        <v>1783.56</v>
      </c>
      <c r="E74" s="14">
        <v>1783.56</v>
      </c>
      <c r="F74" s="14">
        <v>0</v>
      </c>
      <c r="G74" s="14">
        <v>4162.58245363473</v>
      </c>
      <c r="H74" s="14">
        <v>2.333861744844429</v>
      </c>
      <c r="I74" s="14">
        <v>-507.05999999999995</v>
      </c>
      <c r="J74" s="14">
        <v>-507.05999999999995</v>
      </c>
      <c r="K74" s="14">
        <v>1276.5</v>
      </c>
      <c r="L74" s="14">
        <v>1276.5</v>
      </c>
      <c r="M74" s="14">
        <v>0</v>
      </c>
      <c r="N74" s="14">
        <v>-1183.3800000000001</v>
      </c>
      <c r="O74" s="14">
        <v>-0.92705052878965932</v>
      </c>
      <c r="P74" t="s">
        <v>300</v>
      </c>
    </row>
    <row r="75" spans="1:16" x14ac:dyDescent="0.15">
      <c r="A75" t="s">
        <v>142</v>
      </c>
      <c r="B75">
        <v>160</v>
      </c>
      <c r="C75" t="s">
        <v>308</v>
      </c>
      <c r="D75" s="14">
        <v>0</v>
      </c>
      <c r="E75" s="14">
        <v>1730.1</v>
      </c>
      <c r="F75" s="14">
        <v>-1730.1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1730.1</v>
      </c>
      <c r="M75" s="14">
        <v>-1730.1</v>
      </c>
      <c r="N75" s="14">
        <v>0</v>
      </c>
      <c r="O75" s="14">
        <v>0</v>
      </c>
      <c r="P75" t="s">
        <v>300</v>
      </c>
    </row>
    <row r="76" spans="1:16" x14ac:dyDescent="0.15">
      <c r="A76" t="s">
        <v>142</v>
      </c>
      <c r="B76">
        <v>160</v>
      </c>
      <c r="C76" t="s">
        <v>310</v>
      </c>
      <c r="D76" s="14">
        <v>7030.2</v>
      </c>
      <c r="E76" s="14">
        <v>7030.2</v>
      </c>
      <c r="F76" s="14">
        <v>0</v>
      </c>
      <c r="G76" s="14">
        <v>40989.2030323496</v>
      </c>
      <c r="H76" s="14">
        <v>5.8304462223478142</v>
      </c>
      <c r="I76" s="14">
        <v>-1236</v>
      </c>
      <c r="J76" s="14">
        <v>-1236</v>
      </c>
      <c r="K76" s="14">
        <v>5794.2</v>
      </c>
      <c r="L76" s="14">
        <v>5794.2</v>
      </c>
      <c r="M76" s="14">
        <v>0</v>
      </c>
      <c r="N76" s="14">
        <v>-7206.3099999999977</v>
      </c>
      <c r="O76" s="14">
        <v>-1.2437109523316416</v>
      </c>
      <c r="P76" t="s">
        <v>300</v>
      </c>
    </row>
    <row r="77" spans="1:16" x14ac:dyDescent="0.15">
      <c r="A77" t="s">
        <v>26</v>
      </c>
      <c r="B77">
        <v>160</v>
      </c>
      <c r="C77" t="s">
        <v>308</v>
      </c>
      <c r="D77" s="14">
        <v>0</v>
      </c>
      <c r="E77" s="14">
        <v>225</v>
      </c>
      <c r="F77" s="14">
        <v>-225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225</v>
      </c>
      <c r="M77" s="14">
        <v>-225</v>
      </c>
      <c r="N77" s="14">
        <v>0</v>
      </c>
      <c r="O77" s="14">
        <v>0</v>
      </c>
      <c r="P77" t="s">
        <v>300</v>
      </c>
    </row>
    <row r="78" spans="1:16" x14ac:dyDescent="0.15">
      <c r="A78" t="s">
        <v>26</v>
      </c>
      <c r="B78">
        <v>160</v>
      </c>
      <c r="C78" t="s">
        <v>310</v>
      </c>
      <c r="D78" s="14">
        <v>968.41000000000008</v>
      </c>
      <c r="E78" s="14">
        <v>968.41000000000008</v>
      </c>
      <c r="F78" s="14">
        <v>0</v>
      </c>
      <c r="G78" s="14">
        <v>6725.4542902543999</v>
      </c>
      <c r="H78" s="14">
        <v>6.9448418441098285</v>
      </c>
      <c r="I78" s="14">
        <v>-114.49999999999997</v>
      </c>
      <c r="J78" s="14">
        <v>-114.5</v>
      </c>
      <c r="K78" s="14">
        <v>853.91000000000008</v>
      </c>
      <c r="L78" s="14">
        <v>853.91000000000008</v>
      </c>
      <c r="M78" s="14">
        <v>0</v>
      </c>
      <c r="N78" s="14">
        <v>-795.17000000000007</v>
      </c>
      <c r="O78" s="14">
        <v>-0.93121054912110179</v>
      </c>
      <c r="P78" t="s">
        <v>294</v>
      </c>
    </row>
    <row r="79" spans="1:16" x14ac:dyDescent="0.15">
      <c r="A79" t="s">
        <v>365</v>
      </c>
      <c r="B79">
        <v>160</v>
      </c>
      <c r="C79" t="s">
        <v>310</v>
      </c>
      <c r="D79" s="14">
        <v>660</v>
      </c>
      <c r="E79" s="14">
        <v>0</v>
      </c>
      <c r="F79" s="14">
        <v>660</v>
      </c>
      <c r="G79" s="14">
        <v>0</v>
      </c>
      <c r="H79" s="14">
        <v>0</v>
      </c>
      <c r="I79" s="14">
        <v>0</v>
      </c>
      <c r="J79" s="14">
        <v>0</v>
      </c>
      <c r="K79" s="14">
        <v>660</v>
      </c>
      <c r="L79" s="14">
        <v>0</v>
      </c>
      <c r="M79" s="14">
        <v>660</v>
      </c>
      <c r="N79" s="14">
        <v>0</v>
      </c>
      <c r="O79" s="14">
        <v>0</v>
      </c>
      <c r="P79" t="s">
        <v>300</v>
      </c>
    </row>
    <row r="80" spans="1:16" x14ac:dyDescent="0.15">
      <c r="A80" t="s">
        <v>366</v>
      </c>
      <c r="B80">
        <v>160</v>
      </c>
      <c r="C80" t="s">
        <v>310</v>
      </c>
      <c r="D80" s="14">
        <v>6</v>
      </c>
      <c r="E80" s="14">
        <v>6</v>
      </c>
      <c r="F80" s="14">
        <v>0</v>
      </c>
      <c r="G80" s="14">
        <v>18.752995450429001</v>
      </c>
      <c r="H80" s="14">
        <v>3.1254992417381668</v>
      </c>
      <c r="I80" s="14">
        <v>-5</v>
      </c>
      <c r="J80" s="14">
        <v>-5</v>
      </c>
      <c r="K80" s="14">
        <v>1</v>
      </c>
      <c r="L80" s="14">
        <v>1</v>
      </c>
      <c r="M80" s="14">
        <v>0</v>
      </c>
      <c r="N80" s="14">
        <v>-15.63</v>
      </c>
      <c r="O80" s="14">
        <v>-15.63</v>
      </c>
      <c r="P80" t="s">
        <v>300</v>
      </c>
    </row>
    <row r="81" spans="1:16" x14ac:dyDescent="0.15">
      <c r="A81" t="s">
        <v>367</v>
      </c>
      <c r="B81">
        <v>160</v>
      </c>
      <c r="C81" t="s">
        <v>310</v>
      </c>
      <c r="D81" s="14">
        <v>-45</v>
      </c>
      <c r="E81" s="14"/>
      <c r="F81" s="14">
        <v>-45</v>
      </c>
      <c r="G81" s="14">
        <v>0</v>
      </c>
      <c r="H81" s="14">
        <v>0</v>
      </c>
      <c r="I81" s="14">
        <v>-3</v>
      </c>
      <c r="J81" s="14">
        <v>0</v>
      </c>
      <c r="K81" s="14">
        <v>-48</v>
      </c>
      <c r="L81" s="14"/>
      <c r="M81" s="14">
        <v>-48</v>
      </c>
      <c r="N81" s="14">
        <v>0</v>
      </c>
      <c r="O81" s="14">
        <v>0</v>
      </c>
      <c r="P81" t="s">
        <v>294</v>
      </c>
    </row>
    <row r="82" spans="1:16" x14ac:dyDescent="0.15">
      <c r="A82" t="s">
        <v>368</v>
      </c>
      <c r="B82">
        <v>160</v>
      </c>
      <c r="C82" t="s">
        <v>310</v>
      </c>
      <c r="D82" s="14">
        <v>0</v>
      </c>
      <c r="E82" s="14"/>
      <c r="F82" s="14">
        <v>0</v>
      </c>
      <c r="G82" s="14">
        <v>0</v>
      </c>
      <c r="H82" s="14">
        <v>0</v>
      </c>
      <c r="I82" s="14">
        <v>-1</v>
      </c>
      <c r="J82" s="14">
        <v>0</v>
      </c>
      <c r="K82" s="14">
        <v>-1</v>
      </c>
      <c r="L82" s="14"/>
      <c r="M82" s="14">
        <v>-1</v>
      </c>
      <c r="N82" s="14">
        <v>0</v>
      </c>
      <c r="O82" s="14">
        <v>0</v>
      </c>
      <c r="P82" t="s">
        <v>294</v>
      </c>
    </row>
    <row r="83" spans="1:16" x14ac:dyDescent="0.15">
      <c r="A83" t="s">
        <v>369</v>
      </c>
      <c r="B83">
        <v>160</v>
      </c>
      <c r="C83" t="s">
        <v>310</v>
      </c>
      <c r="D83" s="14">
        <v>36</v>
      </c>
      <c r="E83" s="14">
        <v>36</v>
      </c>
      <c r="F83" s="14">
        <v>0</v>
      </c>
      <c r="G83" s="14">
        <v>8.8253042053440005</v>
      </c>
      <c r="H83" s="14">
        <v>0.24514733903733335</v>
      </c>
      <c r="I83" s="14">
        <v>-36</v>
      </c>
      <c r="J83" s="14">
        <v>-36</v>
      </c>
      <c r="K83" s="14">
        <v>0</v>
      </c>
      <c r="L83" s="14">
        <v>0</v>
      </c>
      <c r="M83" s="14">
        <v>0</v>
      </c>
      <c r="N83" s="14">
        <v>-8.83</v>
      </c>
      <c r="O83" s="14">
        <v>0</v>
      </c>
      <c r="P83" t="s">
        <v>300</v>
      </c>
    </row>
    <row r="84" spans="1:16" x14ac:dyDescent="0.15">
      <c r="A84" t="s">
        <v>372</v>
      </c>
      <c r="B84">
        <v>160</v>
      </c>
      <c r="C84" t="s">
        <v>310</v>
      </c>
      <c r="D84" s="14">
        <v>178</v>
      </c>
      <c r="E84" s="14">
        <v>178</v>
      </c>
      <c r="F84" s="14">
        <v>0</v>
      </c>
      <c r="G84" s="14">
        <v>0</v>
      </c>
      <c r="H84" s="14">
        <v>0</v>
      </c>
      <c r="I84" s="14">
        <v>-170</v>
      </c>
      <c r="J84" s="14">
        <v>0</v>
      </c>
      <c r="K84" s="14">
        <v>8</v>
      </c>
      <c r="L84" s="14">
        <v>178</v>
      </c>
      <c r="M84" s="14">
        <v>-170</v>
      </c>
      <c r="N84" s="14">
        <v>0</v>
      </c>
      <c r="O84" s="14">
        <v>0</v>
      </c>
      <c r="P84" t="s">
        <v>294</v>
      </c>
    </row>
    <row r="85" spans="1:16" x14ac:dyDescent="0.15">
      <c r="A85" t="s">
        <v>378</v>
      </c>
      <c r="B85">
        <v>160</v>
      </c>
      <c r="C85" t="s">
        <v>310</v>
      </c>
      <c r="D85" s="14">
        <v>6</v>
      </c>
      <c r="E85" s="14">
        <v>6</v>
      </c>
      <c r="F85" s="14">
        <v>0</v>
      </c>
      <c r="G85" s="14">
        <v>29.879709932274999</v>
      </c>
      <c r="H85" s="14">
        <v>4.9799516553791667</v>
      </c>
      <c r="I85" s="14">
        <v>-6</v>
      </c>
      <c r="J85" s="14">
        <v>-6</v>
      </c>
      <c r="K85" s="14">
        <v>0</v>
      </c>
      <c r="L85" s="14">
        <v>0</v>
      </c>
      <c r="M85" s="14">
        <v>0</v>
      </c>
      <c r="N85" s="14">
        <v>-29.88</v>
      </c>
      <c r="O85" s="14">
        <v>0</v>
      </c>
      <c r="P85" t="s">
        <v>300</v>
      </c>
    </row>
    <row r="86" spans="1:16" x14ac:dyDescent="0.15">
      <c r="A86" t="s">
        <v>379</v>
      </c>
      <c r="B86">
        <v>160</v>
      </c>
      <c r="C86" t="s">
        <v>310</v>
      </c>
      <c r="D86" s="14">
        <v>1</v>
      </c>
      <c r="E86" s="14">
        <v>1</v>
      </c>
      <c r="F86" s="14">
        <v>0</v>
      </c>
      <c r="G86" s="14">
        <v>1.9610733758379999</v>
      </c>
      <c r="H86" s="14">
        <v>1.9610733758379999</v>
      </c>
      <c r="I86" s="14">
        <v>-1</v>
      </c>
      <c r="J86" s="14">
        <v>-1</v>
      </c>
      <c r="K86" s="14">
        <v>0</v>
      </c>
      <c r="L86" s="14">
        <v>0</v>
      </c>
      <c r="M86" s="14">
        <v>0</v>
      </c>
      <c r="N86" s="14">
        <v>-1.96</v>
      </c>
      <c r="O86" s="14">
        <v>0</v>
      </c>
      <c r="P86" t="s">
        <v>300</v>
      </c>
    </row>
    <row r="87" spans="1:16" x14ac:dyDescent="0.15">
      <c r="A87" t="s">
        <v>382</v>
      </c>
      <c r="B87">
        <v>160</v>
      </c>
      <c r="C87" t="s">
        <v>310</v>
      </c>
      <c r="D87" s="14">
        <v>12</v>
      </c>
      <c r="E87" s="14">
        <v>12</v>
      </c>
      <c r="F87" s="14">
        <v>0</v>
      </c>
      <c r="G87" s="14">
        <v>246.99619338373699</v>
      </c>
      <c r="H87" s="14">
        <v>20.583016115311416</v>
      </c>
      <c r="I87" s="14">
        <v>0</v>
      </c>
      <c r="J87" s="14">
        <v>0</v>
      </c>
      <c r="K87" s="14">
        <v>12</v>
      </c>
      <c r="L87" s="14">
        <v>12</v>
      </c>
      <c r="M87" s="14">
        <v>0</v>
      </c>
      <c r="N87" s="14">
        <v>0</v>
      </c>
      <c r="O87" s="14">
        <v>0</v>
      </c>
      <c r="P87" t="s">
        <v>300</v>
      </c>
    </row>
    <row r="88" spans="1:16" x14ac:dyDescent="0.15">
      <c r="A88" t="s">
        <v>385</v>
      </c>
      <c r="B88">
        <v>160</v>
      </c>
      <c r="C88" t="s">
        <v>310</v>
      </c>
      <c r="D88" s="14">
        <v>1</v>
      </c>
      <c r="E88" s="14">
        <v>1</v>
      </c>
      <c r="F88" s="14">
        <v>0</v>
      </c>
      <c r="G88" s="14">
        <v>120.72</v>
      </c>
      <c r="H88" s="14">
        <v>120.72</v>
      </c>
      <c r="I88" s="14">
        <v>-1</v>
      </c>
      <c r="J88" s="14">
        <v>-1</v>
      </c>
      <c r="K88" s="14">
        <v>0</v>
      </c>
      <c r="L88" s="14">
        <v>0</v>
      </c>
      <c r="M88" s="14">
        <v>0</v>
      </c>
      <c r="N88" s="14">
        <v>-120.72</v>
      </c>
      <c r="O88" s="14">
        <v>0</v>
      </c>
      <c r="P88" t="s">
        <v>300</v>
      </c>
    </row>
    <row r="89" spans="1:16" x14ac:dyDescent="0.15">
      <c r="A89" t="s">
        <v>387</v>
      </c>
      <c r="B89">
        <v>160</v>
      </c>
      <c r="C89" t="s">
        <v>310</v>
      </c>
      <c r="D89" s="14">
        <v>6</v>
      </c>
      <c r="E89" s="14">
        <v>6</v>
      </c>
      <c r="F89" s="14">
        <v>0</v>
      </c>
      <c r="G89" s="14">
        <v>11.183350678865999</v>
      </c>
      <c r="H89" s="14">
        <v>1.8638917798109997</v>
      </c>
      <c r="I89" s="14">
        <v>-6</v>
      </c>
      <c r="J89" s="14">
        <v>-6</v>
      </c>
      <c r="K89" s="14">
        <v>0</v>
      </c>
      <c r="L89" s="14">
        <v>0</v>
      </c>
      <c r="M89" s="14">
        <v>0</v>
      </c>
      <c r="N89" s="14">
        <v>-11.18</v>
      </c>
      <c r="O89" s="14">
        <v>0</v>
      </c>
      <c r="P89" t="s">
        <v>300</v>
      </c>
    </row>
    <row r="90" spans="1:16" x14ac:dyDescent="0.15">
      <c r="A90" t="s">
        <v>388</v>
      </c>
      <c r="B90">
        <v>160</v>
      </c>
      <c r="C90" t="s">
        <v>310</v>
      </c>
      <c r="D90" s="14">
        <v>6</v>
      </c>
      <c r="E90" s="14">
        <v>6</v>
      </c>
      <c r="F90" s="14">
        <v>0</v>
      </c>
      <c r="G90" s="14">
        <v>129.337998720873</v>
      </c>
      <c r="H90" s="14">
        <v>21.556333120145499</v>
      </c>
      <c r="I90" s="14">
        <v>-6</v>
      </c>
      <c r="J90" s="14">
        <v>-6</v>
      </c>
      <c r="K90" s="14">
        <v>0</v>
      </c>
      <c r="L90" s="14">
        <v>0</v>
      </c>
      <c r="M90" s="14">
        <v>0</v>
      </c>
      <c r="N90" s="14">
        <v>-129.34</v>
      </c>
      <c r="O90" s="14">
        <v>0</v>
      </c>
      <c r="P90" t="s">
        <v>300</v>
      </c>
    </row>
    <row r="91" spans="1:16" x14ac:dyDescent="0.15">
      <c r="A91" t="s">
        <v>391</v>
      </c>
      <c r="B91">
        <v>160</v>
      </c>
      <c r="C91" t="s">
        <v>310</v>
      </c>
      <c r="D91" s="14">
        <v>6</v>
      </c>
      <c r="E91" s="14">
        <v>6</v>
      </c>
      <c r="F91" s="14">
        <v>0</v>
      </c>
      <c r="G91" s="14">
        <v>5.266338438769</v>
      </c>
      <c r="H91" s="14">
        <v>0.87772307312816666</v>
      </c>
      <c r="I91" s="14">
        <v>-6</v>
      </c>
      <c r="J91" s="14">
        <v>-6</v>
      </c>
      <c r="K91" s="14">
        <v>0</v>
      </c>
      <c r="L91" s="14">
        <v>0</v>
      </c>
      <c r="M91" s="14">
        <v>0</v>
      </c>
      <c r="N91" s="14">
        <v>-5.27</v>
      </c>
      <c r="O91" s="14">
        <v>0</v>
      </c>
      <c r="P91" t="s">
        <v>300</v>
      </c>
    </row>
    <row r="92" spans="1:16" x14ac:dyDescent="0.15">
      <c r="A92" t="s">
        <v>392</v>
      </c>
      <c r="B92">
        <v>160</v>
      </c>
      <c r="C92" t="s">
        <v>310</v>
      </c>
      <c r="D92" s="14">
        <v>36</v>
      </c>
      <c r="E92" s="14">
        <v>36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K92" s="14">
        <v>36</v>
      </c>
      <c r="L92" s="14">
        <v>36</v>
      </c>
      <c r="M92" s="14">
        <v>0</v>
      </c>
      <c r="N92" s="14">
        <v>0</v>
      </c>
      <c r="O92" s="14">
        <v>0</v>
      </c>
      <c r="P92" t="s">
        <v>300</v>
      </c>
    </row>
    <row r="93" spans="1:16" x14ac:dyDescent="0.15">
      <c r="A93" t="s">
        <v>393</v>
      </c>
      <c r="B93">
        <v>160</v>
      </c>
      <c r="C93" t="s">
        <v>310</v>
      </c>
      <c r="D93" s="14">
        <v>4368</v>
      </c>
      <c r="E93" s="14">
        <v>4438</v>
      </c>
      <c r="F93" s="14">
        <v>-70</v>
      </c>
      <c r="G93" s="14">
        <v>0</v>
      </c>
      <c r="H93" s="14">
        <v>0</v>
      </c>
      <c r="I93" s="14">
        <v>-41</v>
      </c>
      <c r="J93" s="14">
        <v>0</v>
      </c>
      <c r="K93" s="14">
        <v>4327</v>
      </c>
      <c r="L93" s="14">
        <v>4438</v>
      </c>
      <c r="M93" s="14">
        <v>-111</v>
      </c>
      <c r="N93" s="14">
        <v>0</v>
      </c>
      <c r="O93" s="14">
        <v>0</v>
      </c>
      <c r="P93" t="s">
        <v>294</v>
      </c>
    </row>
    <row r="94" spans="1:16" x14ac:dyDescent="0.15">
      <c r="A94" t="s">
        <v>394</v>
      </c>
      <c r="B94">
        <v>160</v>
      </c>
      <c r="C94" t="s">
        <v>310</v>
      </c>
      <c r="D94" s="14">
        <v>896</v>
      </c>
      <c r="E94" s="14">
        <v>932</v>
      </c>
      <c r="F94" s="14">
        <v>-36</v>
      </c>
      <c r="G94" s="14">
        <v>0</v>
      </c>
      <c r="H94" s="14">
        <v>0</v>
      </c>
      <c r="I94" s="14">
        <v>-276</v>
      </c>
      <c r="J94" s="14">
        <v>0</v>
      </c>
      <c r="K94" s="14">
        <v>620</v>
      </c>
      <c r="L94" s="14">
        <v>932</v>
      </c>
      <c r="M94" s="14">
        <v>-312</v>
      </c>
      <c r="N94" s="14">
        <v>0</v>
      </c>
      <c r="O94" s="14">
        <v>0</v>
      </c>
      <c r="P94" t="s">
        <v>294</v>
      </c>
    </row>
    <row r="95" spans="1:16" x14ac:dyDescent="0.15">
      <c r="A95" t="s">
        <v>395</v>
      </c>
      <c r="B95">
        <v>160</v>
      </c>
      <c r="C95" t="s">
        <v>310</v>
      </c>
      <c r="D95" s="14">
        <v>440</v>
      </c>
      <c r="E95" s="14">
        <v>940</v>
      </c>
      <c r="F95" s="14">
        <v>-500</v>
      </c>
      <c r="G95" s="14">
        <v>0</v>
      </c>
      <c r="H95" s="14">
        <v>0</v>
      </c>
      <c r="I95" s="14">
        <v>-1</v>
      </c>
      <c r="J95" s="14">
        <v>0</v>
      </c>
      <c r="K95" s="14">
        <v>439</v>
      </c>
      <c r="L95" s="14">
        <v>940</v>
      </c>
      <c r="M95" s="14">
        <v>-501</v>
      </c>
      <c r="N95" s="14">
        <v>0</v>
      </c>
      <c r="O95" s="14">
        <v>0</v>
      </c>
      <c r="P95" t="s">
        <v>294</v>
      </c>
    </row>
    <row r="96" spans="1:16" x14ac:dyDescent="0.15">
      <c r="A96" t="s">
        <v>396</v>
      </c>
      <c r="B96">
        <v>160</v>
      </c>
      <c r="C96" t="s">
        <v>310</v>
      </c>
      <c r="D96" s="14">
        <v>72</v>
      </c>
      <c r="E96" s="14">
        <v>92</v>
      </c>
      <c r="F96" s="14">
        <v>-20</v>
      </c>
      <c r="G96" s="14">
        <v>0</v>
      </c>
      <c r="H96" s="14">
        <v>0</v>
      </c>
      <c r="I96" s="14">
        <v>-2</v>
      </c>
      <c r="J96" s="14">
        <v>0</v>
      </c>
      <c r="K96" s="14">
        <v>70</v>
      </c>
      <c r="L96" s="14">
        <v>92</v>
      </c>
      <c r="M96" s="14">
        <v>-22</v>
      </c>
      <c r="N96" s="14">
        <v>0</v>
      </c>
      <c r="O96" s="14">
        <v>0</v>
      </c>
      <c r="P96" t="s">
        <v>294</v>
      </c>
    </row>
    <row r="97" spans="1:16" x14ac:dyDescent="0.15">
      <c r="A97" t="s">
        <v>397</v>
      </c>
      <c r="B97">
        <v>160</v>
      </c>
      <c r="C97" t="s">
        <v>310</v>
      </c>
      <c r="D97" s="14">
        <v>1980</v>
      </c>
      <c r="E97" s="14">
        <v>2300</v>
      </c>
      <c r="F97" s="14">
        <v>-320</v>
      </c>
      <c r="G97" s="14">
        <v>0</v>
      </c>
      <c r="H97" s="14">
        <v>0</v>
      </c>
      <c r="I97" s="14">
        <v>34</v>
      </c>
      <c r="J97" s="14">
        <v>0</v>
      </c>
      <c r="K97" s="14">
        <v>2014</v>
      </c>
      <c r="L97" s="14">
        <v>2300</v>
      </c>
      <c r="M97" s="14">
        <v>-286</v>
      </c>
      <c r="N97" s="14">
        <v>0</v>
      </c>
      <c r="O97" s="14">
        <v>0</v>
      </c>
      <c r="P97" t="s">
        <v>294</v>
      </c>
    </row>
    <row r="98" spans="1:16" x14ac:dyDescent="0.15">
      <c r="A98" t="s">
        <v>399</v>
      </c>
      <c r="B98">
        <v>160</v>
      </c>
      <c r="C98" t="s">
        <v>310</v>
      </c>
      <c r="D98" s="14">
        <v>192</v>
      </c>
      <c r="E98" s="14">
        <v>220</v>
      </c>
      <c r="F98" s="14">
        <v>-28</v>
      </c>
      <c r="G98" s="14">
        <v>0</v>
      </c>
      <c r="H98" s="14">
        <v>0</v>
      </c>
      <c r="I98" s="14">
        <v>-12</v>
      </c>
      <c r="J98" s="14">
        <v>0</v>
      </c>
      <c r="K98" s="14">
        <v>180</v>
      </c>
      <c r="L98" s="14">
        <v>220</v>
      </c>
      <c r="M98" s="14">
        <v>-40</v>
      </c>
      <c r="N98" s="14">
        <v>0</v>
      </c>
      <c r="O98" s="14">
        <v>0</v>
      </c>
      <c r="P98" t="s">
        <v>294</v>
      </c>
    </row>
    <row r="99" spans="1:16" x14ac:dyDescent="0.15">
      <c r="A99" t="s">
        <v>400</v>
      </c>
      <c r="B99">
        <v>160</v>
      </c>
      <c r="C99" t="s">
        <v>310</v>
      </c>
      <c r="D99" s="14">
        <v>103</v>
      </c>
      <c r="E99" s="14">
        <v>140</v>
      </c>
      <c r="F99" s="14">
        <v>-37</v>
      </c>
      <c r="G99" s="14">
        <v>0</v>
      </c>
      <c r="H99" s="14">
        <v>0</v>
      </c>
      <c r="I99" s="14">
        <v>1</v>
      </c>
      <c r="J99" s="14">
        <v>0</v>
      </c>
      <c r="K99" s="14">
        <v>104</v>
      </c>
      <c r="L99" s="14">
        <v>140</v>
      </c>
      <c r="M99" s="14">
        <v>-36</v>
      </c>
      <c r="N99" s="14">
        <v>0</v>
      </c>
      <c r="O99" s="14">
        <v>0</v>
      </c>
      <c r="P99" t="s">
        <v>294</v>
      </c>
    </row>
    <row r="100" spans="1:16" x14ac:dyDescent="0.15">
      <c r="A100" t="s">
        <v>401</v>
      </c>
      <c r="B100">
        <v>160</v>
      </c>
      <c r="C100" t="s">
        <v>310</v>
      </c>
      <c r="D100" s="14">
        <v>44</v>
      </c>
      <c r="E100" s="14">
        <v>50</v>
      </c>
      <c r="F100" s="14">
        <v>-6</v>
      </c>
      <c r="G100" s="14">
        <v>0</v>
      </c>
      <c r="H100" s="14">
        <v>0</v>
      </c>
      <c r="I100" s="14">
        <v>-43</v>
      </c>
      <c r="J100" s="14">
        <v>0</v>
      </c>
      <c r="K100" s="14">
        <v>1</v>
      </c>
      <c r="L100" s="14">
        <v>50</v>
      </c>
      <c r="M100" s="14">
        <v>-49</v>
      </c>
      <c r="N100" s="14">
        <v>0</v>
      </c>
      <c r="O100" s="14">
        <v>0</v>
      </c>
      <c r="P100" t="s">
        <v>294</v>
      </c>
    </row>
    <row r="101" spans="1:16" x14ac:dyDescent="0.15">
      <c r="A101" t="s">
        <v>404</v>
      </c>
      <c r="B101">
        <v>160</v>
      </c>
      <c r="C101" t="s">
        <v>310</v>
      </c>
      <c r="D101" s="14">
        <v>30073.779999999995</v>
      </c>
      <c r="E101" s="14">
        <v>31071.599999999999</v>
      </c>
      <c r="F101" s="14">
        <v>-997.82000000000335</v>
      </c>
      <c r="G101" s="14">
        <v>0</v>
      </c>
      <c r="H101" s="14">
        <v>0</v>
      </c>
      <c r="I101" s="14">
        <v>-51.369999999999891</v>
      </c>
      <c r="J101" s="14">
        <v>0</v>
      </c>
      <c r="K101" s="14">
        <v>30022.409999999996</v>
      </c>
      <c r="L101" s="14">
        <v>31071.599999999999</v>
      </c>
      <c r="M101" s="14">
        <v>-1049.1900000000023</v>
      </c>
      <c r="N101" s="14">
        <v>0</v>
      </c>
      <c r="O101" s="14">
        <v>0</v>
      </c>
      <c r="P101" t="s">
        <v>294</v>
      </c>
    </row>
    <row r="102" spans="1:16" x14ac:dyDescent="0.15">
      <c r="A102" t="s">
        <v>405</v>
      </c>
      <c r="B102">
        <v>160</v>
      </c>
      <c r="C102" t="s">
        <v>310</v>
      </c>
      <c r="D102" s="14">
        <v>1</v>
      </c>
      <c r="E102" s="14">
        <v>0</v>
      </c>
      <c r="F102" s="14">
        <v>1</v>
      </c>
      <c r="G102" s="14">
        <v>0</v>
      </c>
      <c r="H102" s="14">
        <v>0</v>
      </c>
      <c r="I102" s="14">
        <v>2</v>
      </c>
      <c r="J102" s="14">
        <v>0</v>
      </c>
      <c r="K102" s="14">
        <v>3</v>
      </c>
      <c r="L102" s="14">
        <v>0</v>
      </c>
      <c r="M102" s="14">
        <v>3</v>
      </c>
      <c r="N102" s="14">
        <v>0</v>
      </c>
      <c r="O102" s="14">
        <v>0</v>
      </c>
      <c r="P102" t="s">
        <v>294</v>
      </c>
    </row>
    <row r="103" spans="1:16" x14ac:dyDescent="0.15">
      <c r="A103" t="s">
        <v>406</v>
      </c>
      <c r="B103">
        <v>160</v>
      </c>
      <c r="C103" t="s">
        <v>310</v>
      </c>
      <c r="D103" s="14">
        <v>6</v>
      </c>
      <c r="E103" s="14">
        <v>0</v>
      </c>
      <c r="F103" s="14">
        <v>6</v>
      </c>
      <c r="G103" s="14">
        <v>0</v>
      </c>
      <c r="H103" s="14">
        <v>0</v>
      </c>
      <c r="I103" s="14">
        <v>0</v>
      </c>
      <c r="J103" s="14">
        <v>0</v>
      </c>
      <c r="K103" s="14">
        <v>6</v>
      </c>
      <c r="L103" s="14">
        <v>0</v>
      </c>
      <c r="M103" s="14">
        <v>6</v>
      </c>
      <c r="N103" s="14">
        <v>0</v>
      </c>
      <c r="O103" s="14">
        <v>0</v>
      </c>
      <c r="P103" t="s">
        <v>300</v>
      </c>
    </row>
    <row r="104" spans="1:16" x14ac:dyDescent="0.15">
      <c r="A104" t="s">
        <v>407</v>
      </c>
      <c r="B104">
        <v>160</v>
      </c>
      <c r="C104" t="s">
        <v>310</v>
      </c>
      <c r="D104" s="14">
        <v>2</v>
      </c>
      <c r="E104" s="14">
        <v>0</v>
      </c>
      <c r="F104" s="14">
        <v>2</v>
      </c>
      <c r="G104" s="14">
        <v>0</v>
      </c>
      <c r="H104" s="14">
        <v>0</v>
      </c>
      <c r="I104" s="14">
        <v>0</v>
      </c>
      <c r="J104" s="14">
        <v>0</v>
      </c>
      <c r="K104" s="14">
        <v>2</v>
      </c>
      <c r="L104" s="14">
        <v>0</v>
      </c>
      <c r="M104" s="14">
        <v>2</v>
      </c>
      <c r="N104" s="14">
        <v>0</v>
      </c>
      <c r="O104" s="14">
        <v>0</v>
      </c>
      <c r="P104" t="s">
        <v>300</v>
      </c>
    </row>
    <row r="105" spans="1:16" x14ac:dyDescent="0.15">
      <c r="A105" t="s">
        <v>408</v>
      </c>
      <c r="B105">
        <v>160</v>
      </c>
      <c r="C105" t="s">
        <v>310</v>
      </c>
      <c r="D105" s="14">
        <v>-2</v>
      </c>
      <c r="E105" s="14">
        <v>0</v>
      </c>
      <c r="F105" s="14">
        <v>-2</v>
      </c>
      <c r="G105" s="14">
        <v>0</v>
      </c>
      <c r="H105" s="14">
        <v>0</v>
      </c>
      <c r="I105" s="14">
        <v>3</v>
      </c>
      <c r="J105" s="14">
        <v>0</v>
      </c>
      <c r="K105" s="14">
        <v>1</v>
      </c>
      <c r="L105" s="14">
        <v>0</v>
      </c>
      <c r="M105" s="14">
        <v>1</v>
      </c>
      <c r="N105" s="14">
        <v>0</v>
      </c>
      <c r="O105" s="14">
        <v>0</v>
      </c>
      <c r="P105" t="s">
        <v>294</v>
      </c>
    </row>
    <row r="106" spans="1:16" x14ac:dyDescent="0.15">
      <c r="A106" t="s">
        <v>412</v>
      </c>
      <c r="B106">
        <v>160</v>
      </c>
      <c r="C106" t="s">
        <v>310</v>
      </c>
      <c r="D106" s="14">
        <v>5700</v>
      </c>
      <c r="E106" s="14">
        <v>5871</v>
      </c>
      <c r="F106" s="14">
        <v>-171</v>
      </c>
      <c r="G106" s="14">
        <v>0</v>
      </c>
      <c r="H106" s="14">
        <v>0</v>
      </c>
      <c r="I106" s="14">
        <v>51</v>
      </c>
      <c r="J106" s="14">
        <v>0</v>
      </c>
      <c r="K106" s="14">
        <v>5751</v>
      </c>
      <c r="L106" s="14">
        <v>5871</v>
      </c>
      <c r="M106" s="14">
        <v>-120</v>
      </c>
      <c r="N106" s="14">
        <v>0</v>
      </c>
      <c r="O106" s="14">
        <v>0</v>
      </c>
      <c r="P106" t="s">
        <v>294</v>
      </c>
    </row>
    <row r="107" spans="1:16" x14ac:dyDescent="0.15">
      <c r="A107" t="s">
        <v>413</v>
      </c>
      <c r="B107">
        <v>160</v>
      </c>
      <c r="C107" t="s">
        <v>310</v>
      </c>
      <c r="D107" s="14">
        <v>6096</v>
      </c>
      <c r="E107" s="14">
        <v>6096</v>
      </c>
      <c r="F107" s="14">
        <v>0</v>
      </c>
      <c r="G107" s="14">
        <v>0</v>
      </c>
      <c r="H107" s="14">
        <v>0</v>
      </c>
      <c r="I107" s="14">
        <v>0</v>
      </c>
      <c r="J107" s="14">
        <v>0</v>
      </c>
      <c r="K107" s="14">
        <v>6096</v>
      </c>
      <c r="L107" s="14">
        <v>6096</v>
      </c>
      <c r="M107" s="14">
        <v>0</v>
      </c>
      <c r="N107" s="14">
        <v>0</v>
      </c>
      <c r="O107" s="14">
        <v>0</v>
      </c>
      <c r="P107" t="s">
        <v>300</v>
      </c>
    </row>
    <row r="108" spans="1:16" x14ac:dyDescent="0.15">
      <c r="A108" t="s">
        <v>414</v>
      </c>
      <c r="B108">
        <v>160</v>
      </c>
      <c r="C108" t="s">
        <v>310</v>
      </c>
      <c r="D108" s="14">
        <v>3587.85</v>
      </c>
      <c r="E108" s="14">
        <v>3870</v>
      </c>
      <c r="F108" s="14">
        <v>-282.15000000000009</v>
      </c>
      <c r="G108" s="14">
        <v>0</v>
      </c>
      <c r="H108" s="14">
        <v>0</v>
      </c>
      <c r="I108" s="14">
        <v>-0.85</v>
      </c>
      <c r="J108" s="14">
        <v>0</v>
      </c>
      <c r="K108" s="14">
        <v>3587</v>
      </c>
      <c r="L108" s="14">
        <v>3870</v>
      </c>
      <c r="M108" s="14">
        <v>-283</v>
      </c>
      <c r="N108" s="14">
        <v>0</v>
      </c>
      <c r="O108" s="14">
        <v>0</v>
      </c>
      <c r="P108" t="s">
        <v>294</v>
      </c>
    </row>
    <row r="109" spans="1:16" x14ac:dyDescent="0.15">
      <c r="A109" t="s">
        <v>415</v>
      </c>
      <c r="B109">
        <v>160</v>
      </c>
      <c r="C109" t="s">
        <v>310</v>
      </c>
      <c r="D109" s="14">
        <v>5135</v>
      </c>
      <c r="E109" s="14">
        <v>5135</v>
      </c>
      <c r="F109" s="14">
        <v>0</v>
      </c>
      <c r="G109" s="14">
        <v>0</v>
      </c>
      <c r="H109" s="14">
        <v>0</v>
      </c>
      <c r="I109" s="14">
        <v>-130</v>
      </c>
      <c r="J109" s="14">
        <v>0</v>
      </c>
      <c r="K109" s="14">
        <v>5005</v>
      </c>
      <c r="L109" s="14">
        <v>5135</v>
      </c>
      <c r="M109" s="14">
        <v>-130</v>
      </c>
      <c r="N109" s="14">
        <v>0</v>
      </c>
      <c r="O109" s="14">
        <v>0</v>
      </c>
      <c r="P109" t="s">
        <v>294</v>
      </c>
    </row>
    <row r="110" spans="1:16" x14ac:dyDescent="0.15">
      <c r="A110" t="s">
        <v>416</v>
      </c>
      <c r="B110">
        <v>160</v>
      </c>
      <c r="C110" t="s">
        <v>310</v>
      </c>
      <c r="D110" s="14">
        <v>4388</v>
      </c>
      <c r="E110" s="14">
        <v>4561</v>
      </c>
      <c r="F110" s="14">
        <v>-173</v>
      </c>
      <c r="G110" s="14">
        <v>0</v>
      </c>
      <c r="H110" s="14">
        <v>0</v>
      </c>
      <c r="I110" s="14">
        <v>-20</v>
      </c>
      <c r="J110" s="14">
        <v>0</v>
      </c>
      <c r="K110" s="14">
        <v>4368</v>
      </c>
      <c r="L110" s="14">
        <v>4561</v>
      </c>
      <c r="M110" s="14">
        <v>-193</v>
      </c>
      <c r="N110" s="14">
        <v>0</v>
      </c>
      <c r="O110" s="14">
        <v>0</v>
      </c>
      <c r="P110" t="s">
        <v>294</v>
      </c>
    </row>
    <row r="111" spans="1:16" x14ac:dyDescent="0.15">
      <c r="A111" t="s">
        <v>417</v>
      </c>
      <c r="B111">
        <v>160</v>
      </c>
      <c r="C111" t="s">
        <v>310</v>
      </c>
      <c r="D111" s="14">
        <v>7677</v>
      </c>
      <c r="E111" s="14">
        <v>7677</v>
      </c>
      <c r="F111" s="14">
        <v>0</v>
      </c>
      <c r="G111" s="14">
        <v>0</v>
      </c>
      <c r="H111" s="14">
        <v>0</v>
      </c>
      <c r="I111" s="14">
        <v>-7</v>
      </c>
      <c r="J111" s="14">
        <v>0</v>
      </c>
      <c r="K111" s="14">
        <v>7670</v>
      </c>
      <c r="L111" s="14">
        <v>7677</v>
      </c>
      <c r="M111" s="14">
        <v>-7</v>
      </c>
      <c r="N111" s="14">
        <v>0</v>
      </c>
      <c r="O111" s="14">
        <v>0</v>
      </c>
      <c r="P111" t="s">
        <v>294</v>
      </c>
    </row>
    <row r="112" spans="1:16" x14ac:dyDescent="0.15">
      <c r="A112" t="s">
        <v>418</v>
      </c>
      <c r="B112">
        <v>160</v>
      </c>
      <c r="C112" t="s">
        <v>310</v>
      </c>
      <c r="D112" s="14">
        <v>4323</v>
      </c>
      <c r="E112" s="14">
        <v>4494</v>
      </c>
      <c r="F112" s="14">
        <v>-171</v>
      </c>
      <c r="G112" s="14">
        <v>0</v>
      </c>
      <c r="H112" s="14">
        <v>0</v>
      </c>
      <c r="I112" s="14">
        <v>-85</v>
      </c>
      <c r="J112" s="14">
        <v>0</v>
      </c>
      <c r="K112" s="14">
        <v>4238</v>
      </c>
      <c r="L112" s="14">
        <v>4494</v>
      </c>
      <c r="M112" s="14">
        <v>-256</v>
      </c>
      <c r="N112" s="14">
        <v>0</v>
      </c>
      <c r="O112" s="14">
        <v>0</v>
      </c>
      <c r="P112" t="s">
        <v>294</v>
      </c>
    </row>
    <row r="113" spans="1:16" x14ac:dyDescent="0.15">
      <c r="A113" t="s">
        <v>419</v>
      </c>
      <c r="B113">
        <v>160</v>
      </c>
      <c r="C113" t="s">
        <v>310</v>
      </c>
      <c r="D113" s="14">
        <v>4459</v>
      </c>
      <c r="E113" s="14">
        <v>4459</v>
      </c>
      <c r="F113" s="14">
        <v>0</v>
      </c>
      <c r="G113" s="14">
        <v>0</v>
      </c>
      <c r="H113" s="14">
        <v>0</v>
      </c>
      <c r="I113" s="14">
        <v>-3</v>
      </c>
      <c r="J113" s="14">
        <v>0</v>
      </c>
      <c r="K113" s="14">
        <v>4456</v>
      </c>
      <c r="L113" s="14">
        <v>4459</v>
      </c>
      <c r="M113" s="14">
        <v>-3</v>
      </c>
      <c r="N113" s="14">
        <v>0</v>
      </c>
      <c r="O113" s="14">
        <v>0</v>
      </c>
      <c r="P113" t="s">
        <v>294</v>
      </c>
    </row>
    <row r="114" spans="1:16" x14ac:dyDescent="0.15">
      <c r="A114" t="s">
        <v>420</v>
      </c>
      <c r="B114">
        <v>160</v>
      </c>
      <c r="C114" t="s">
        <v>310</v>
      </c>
      <c r="D114" s="14">
        <v>2603</v>
      </c>
      <c r="E114" s="14">
        <v>2774</v>
      </c>
      <c r="F114" s="14">
        <v>-171</v>
      </c>
      <c r="G114" s="14">
        <v>0</v>
      </c>
      <c r="H114" s="14">
        <v>0</v>
      </c>
      <c r="I114" s="14">
        <v>-36</v>
      </c>
      <c r="J114" s="14">
        <v>0</v>
      </c>
      <c r="K114" s="14">
        <v>2567</v>
      </c>
      <c r="L114" s="14">
        <v>2774</v>
      </c>
      <c r="M114" s="14">
        <v>-207</v>
      </c>
      <c r="N114" s="14">
        <v>0</v>
      </c>
      <c r="O114" s="14">
        <v>0</v>
      </c>
      <c r="P114" t="s">
        <v>294</v>
      </c>
    </row>
    <row r="115" spans="1:16" x14ac:dyDescent="0.15">
      <c r="A115" t="s">
        <v>421</v>
      </c>
      <c r="B115">
        <v>160</v>
      </c>
      <c r="C115" t="s">
        <v>310</v>
      </c>
      <c r="D115" s="14">
        <v>1390</v>
      </c>
      <c r="E115" s="14">
        <v>1390</v>
      </c>
      <c r="F115" s="14">
        <v>0</v>
      </c>
      <c r="G115" s="14">
        <v>0</v>
      </c>
      <c r="H115" s="14">
        <v>0</v>
      </c>
      <c r="I115" s="14">
        <v>0</v>
      </c>
      <c r="J115" s="14">
        <v>0</v>
      </c>
      <c r="K115" s="14">
        <v>1390</v>
      </c>
      <c r="L115" s="14">
        <v>1390</v>
      </c>
      <c r="M115" s="14">
        <v>0</v>
      </c>
      <c r="N115" s="14">
        <v>0</v>
      </c>
      <c r="O115" s="14">
        <v>0</v>
      </c>
      <c r="P115" t="s">
        <v>300</v>
      </c>
    </row>
    <row r="116" spans="1:16" x14ac:dyDescent="0.15">
      <c r="A116" t="s">
        <v>422</v>
      </c>
      <c r="B116">
        <v>160</v>
      </c>
      <c r="C116" t="s">
        <v>310</v>
      </c>
      <c r="D116" s="14">
        <v>70</v>
      </c>
      <c r="E116" s="14">
        <v>412</v>
      </c>
      <c r="F116" s="14">
        <v>-342</v>
      </c>
      <c r="G116" s="14">
        <v>0</v>
      </c>
      <c r="H116" s="14">
        <v>0</v>
      </c>
      <c r="I116" s="14">
        <v>212</v>
      </c>
      <c r="J116" s="14">
        <v>0</v>
      </c>
      <c r="K116" s="14">
        <v>282</v>
      </c>
      <c r="L116" s="14">
        <v>412</v>
      </c>
      <c r="M116" s="14">
        <v>-130</v>
      </c>
      <c r="N116" s="14">
        <v>0</v>
      </c>
      <c r="O116" s="14">
        <v>0</v>
      </c>
      <c r="P116" t="s">
        <v>294</v>
      </c>
    </row>
    <row r="117" spans="1:16" x14ac:dyDescent="0.15">
      <c r="A117" t="s">
        <v>424</v>
      </c>
      <c r="B117">
        <v>160</v>
      </c>
      <c r="C117" t="s">
        <v>336</v>
      </c>
      <c r="D117" s="14">
        <v>100</v>
      </c>
      <c r="E117" s="14">
        <v>100</v>
      </c>
      <c r="F117" s="14">
        <v>0</v>
      </c>
      <c r="G117" s="14">
        <v>0</v>
      </c>
      <c r="H117" s="14">
        <v>0</v>
      </c>
      <c r="I117" s="14">
        <v>12.5</v>
      </c>
      <c r="J117" s="14">
        <v>0</v>
      </c>
      <c r="K117" s="14">
        <v>112.5</v>
      </c>
      <c r="L117" s="14">
        <v>100</v>
      </c>
      <c r="M117" s="14">
        <v>12.5</v>
      </c>
      <c r="N117" s="14">
        <v>0</v>
      </c>
      <c r="O117" s="14">
        <v>0</v>
      </c>
      <c r="P117" t="s">
        <v>294</v>
      </c>
    </row>
    <row r="118" spans="1:16" x14ac:dyDescent="0.15">
      <c r="A118" t="s">
        <v>425</v>
      </c>
      <c r="B118">
        <v>160</v>
      </c>
      <c r="C118" t="s">
        <v>336</v>
      </c>
      <c r="D118" s="14">
        <v>20</v>
      </c>
      <c r="E118" s="14">
        <v>20</v>
      </c>
      <c r="F118" s="14">
        <v>0</v>
      </c>
      <c r="G118" s="14">
        <v>0</v>
      </c>
      <c r="H118" s="14">
        <v>0</v>
      </c>
      <c r="I118" s="14">
        <v>0</v>
      </c>
      <c r="J118" s="14">
        <v>0</v>
      </c>
      <c r="K118" s="14">
        <v>20</v>
      </c>
      <c r="L118" s="14">
        <v>20</v>
      </c>
      <c r="M118" s="14">
        <v>0</v>
      </c>
      <c r="N118" s="14">
        <v>0</v>
      </c>
      <c r="O118" s="14">
        <v>0</v>
      </c>
      <c r="P118" t="s">
        <v>300</v>
      </c>
    </row>
    <row r="119" spans="1:16" x14ac:dyDescent="0.15">
      <c r="A119" t="s">
        <v>425</v>
      </c>
      <c r="B119">
        <v>160</v>
      </c>
      <c r="C119" t="s">
        <v>310</v>
      </c>
      <c r="D119" s="14">
        <v>380</v>
      </c>
      <c r="E119" s="14">
        <v>380</v>
      </c>
      <c r="F119" s="14">
        <v>0</v>
      </c>
      <c r="G119" s="14">
        <v>0</v>
      </c>
      <c r="H119" s="14">
        <v>0</v>
      </c>
      <c r="I119" s="14">
        <v>0</v>
      </c>
      <c r="J119" s="14">
        <v>0</v>
      </c>
      <c r="K119" s="14">
        <v>380</v>
      </c>
      <c r="L119" s="14">
        <v>380</v>
      </c>
      <c r="M119" s="14">
        <v>0</v>
      </c>
      <c r="N119" s="14">
        <v>0</v>
      </c>
      <c r="O119" s="14">
        <v>0</v>
      </c>
      <c r="P119" t="s">
        <v>300</v>
      </c>
    </row>
    <row r="120" spans="1:16" x14ac:dyDescent="0.15">
      <c r="A120" t="s">
        <v>426</v>
      </c>
      <c r="B120">
        <v>160</v>
      </c>
      <c r="C120" t="s">
        <v>310</v>
      </c>
      <c r="D120" s="14">
        <v>100</v>
      </c>
      <c r="E120" s="14">
        <v>100</v>
      </c>
      <c r="F120" s="14">
        <v>0</v>
      </c>
      <c r="G120" s="14">
        <v>0</v>
      </c>
      <c r="H120" s="14">
        <v>0</v>
      </c>
      <c r="I120" s="14">
        <v>0</v>
      </c>
      <c r="J120" s="14">
        <v>0</v>
      </c>
      <c r="K120" s="14">
        <v>100</v>
      </c>
      <c r="L120" s="14">
        <v>100</v>
      </c>
      <c r="M120" s="14">
        <v>0</v>
      </c>
      <c r="N120" s="14">
        <v>0</v>
      </c>
      <c r="O120" s="14">
        <v>0</v>
      </c>
      <c r="P120" t="s">
        <v>300</v>
      </c>
    </row>
    <row r="121" spans="1:16" x14ac:dyDescent="0.15">
      <c r="A121" t="s">
        <v>427</v>
      </c>
      <c r="B121">
        <v>160</v>
      </c>
      <c r="C121" t="s">
        <v>310</v>
      </c>
      <c r="D121" s="14">
        <v>1820</v>
      </c>
      <c r="E121" s="14">
        <v>1820</v>
      </c>
      <c r="F121" s="14">
        <v>0</v>
      </c>
      <c r="G121" s="14">
        <v>454.73214399254397</v>
      </c>
      <c r="H121" s="14">
        <v>0.24985282636952966</v>
      </c>
      <c r="I121" s="14">
        <v>97.5</v>
      </c>
      <c r="J121" s="14">
        <v>97.5</v>
      </c>
      <c r="K121" s="14">
        <v>1917.5</v>
      </c>
      <c r="L121" s="14">
        <v>1917.5</v>
      </c>
      <c r="M121" s="14">
        <v>0</v>
      </c>
      <c r="N121" s="14">
        <v>24.360000000000014</v>
      </c>
      <c r="O121" s="14">
        <v>1.2704041720990881E-2</v>
      </c>
      <c r="P121" t="s">
        <v>300</v>
      </c>
    </row>
    <row r="122" spans="1:16" x14ac:dyDescent="0.15">
      <c r="A122" t="s">
        <v>428</v>
      </c>
      <c r="B122">
        <v>160</v>
      </c>
      <c r="C122" t="s">
        <v>336</v>
      </c>
      <c r="D122" s="14">
        <v>1740</v>
      </c>
      <c r="E122" s="14"/>
      <c r="F122" s="14">
        <v>1740</v>
      </c>
      <c r="G122" s="14">
        <v>0</v>
      </c>
      <c r="H122" s="14">
        <v>0</v>
      </c>
      <c r="I122" s="14">
        <v>-1740</v>
      </c>
      <c r="J122" s="14">
        <v>0</v>
      </c>
      <c r="K122" s="14">
        <v>0</v>
      </c>
      <c r="L122" s="14"/>
      <c r="M122" s="14">
        <v>0</v>
      </c>
      <c r="N122" s="14">
        <v>0</v>
      </c>
      <c r="O122" s="14">
        <v>0</v>
      </c>
      <c r="P122" t="s">
        <v>294</v>
      </c>
    </row>
    <row r="123" spans="1:16" x14ac:dyDescent="0.15">
      <c r="A123" t="s">
        <v>428</v>
      </c>
      <c r="B123">
        <v>160</v>
      </c>
      <c r="C123" t="s">
        <v>310</v>
      </c>
      <c r="D123" s="14">
        <v>1522.5</v>
      </c>
      <c r="E123" s="14">
        <v>5742</v>
      </c>
      <c r="F123" s="14">
        <v>-4219.5</v>
      </c>
      <c r="G123" s="14">
        <v>0</v>
      </c>
      <c r="H123" s="14">
        <v>0</v>
      </c>
      <c r="I123" s="14">
        <v>0</v>
      </c>
      <c r="J123" s="14">
        <v>0</v>
      </c>
      <c r="K123" s="14">
        <v>1522.5</v>
      </c>
      <c r="L123" s="14">
        <v>5742</v>
      </c>
      <c r="M123" s="14">
        <v>-4219.5</v>
      </c>
      <c r="N123" s="14">
        <v>0</v>
      </c>
      <c r="O123" s="14">
        <v>0</v>
      </c>
      <c r="P123" t="s">
        <v>300</v>
      </c>
    </row>
    <row r="124" spans="1:16" x14ac:dyDescent="0.15">
      <c r="A124" t="s">
        <v>15</v>
      </c>
      <c r="B124">
        <v>160</v>
      </c>
      <c r="C124" t="s">
        <v>351</v>
      </c>
      <c r="D124" s="14">
        <v>145.5</v>
      </c>
      <c r="E124" s="14">
        <v>0</v>
      </c>
      <c r="F124" s="14">
        <v>145.5</v>
      </c>
      <c r="G124" s="14">
        <v>1.7347726040000001E-3</v>
      </c>
      <c r="H124" s="14">
        <v>0</v>
      </c>
      <c r="I124" s="14">
        <v>0</v>
      </c>
      <c r="J124" s="14">
        <v>0</v>
      </c>
      <c r="K124" s="14">
        <v>145.5</v>
      </c>
      <c r="L124" s="14">
        <v>0</v>
      </c>
      <c r="M124" s="14">
        <v>145.5</v>
      </c>
      <c r="N124" s="14">
        <v>0</v>
      </c>
      <c r="O124" s="14">
        <v>0</v>
      </c>
      <c r="P124" t="s">
        <v>300</v>
      </c>
    </row>
    <row r="125" spans="1:16" x14ac:dyDescent="0.15">
      <c r="A125" t="s">
        <v>15</v>
      </c>
      <c r="B125">
        <v>160</v>
      </c>
      <c r="C125" t="s">
        <v>308</v>
      </c>
      <c r="D125" s="14">
        <v>-13095</v>
      </c>
      <c r="E125" s="14">
        <v>47740</v>
      </c>
      <c r="F125" s="14">
        <v>-60835</v>
      </c>
      <c r="G125" s="14">
        <v>0</v>
      </c>
      <c r="H125" s="14">
        <v>0</v>
      </c>
      <c r="I125" s="14">
        <v>13095</v>
      </c>
      <c r="J125" s="14">
        <v>0</v>
      </c>
      <c r="K125" s="14">
        <v>0</v>
      </c>
      <c r="L125" s="14">
        <v>47740</v>
      </c>
      <c r="M125" s="14">
        <v>-47740</v>
      </c>
      <c r="N125" s="14">
        <v>0</v>
      </c>
      <c r="O125" s="14">
        <v>0</v>
      </c>
      <c r="P125" t="s">
        <v>294</v>
      </c>
    </row>
    <row r="126" spans="1:16" x14ac:dyDescent="0.15">
      <c r="A126" t="s">
        <v>15</v>
      </c>
      <c r="B126">
        <v>160</v>
      </c>
      <c r="C126" t="s">
        <v>336</v>
      </c>
      <c r="D126" s="14">
        <v>1891.5</v>
      </c>
      <c r="E126" s="14">
        <v>1891.5</v>
      </c>
      <c r="F126" s="14">
        <v>0</v>
      </c>
      <c r="G126" s="14">
        <v>416.72578257534701</v>
      </c>
      <c r="H126" s="14">
        <v>0.22031497889259688</v>
      </c>
      <c r="I126" s="14">
        <v>-1152.3499999999999</v>
      </c>
      <c r="J126" s="14">
        <v>-1152.3499999999999</v>
      </c>
      <c r="K126" s="14">
        <v>739.15</v>
      </c>
      <c r="L126" s="14">
        <v>739.15</v>
      </c>
      <c r="M126" s="14">
        <v>0</v>
      </c>
      <c r="N126" s="14">
        <v>-253.89000000000001</v>
      </c>
      <c r="O126" s="14">
        <v>-0.34348914293445176</v>
      </c>
      <c r="P126" t="s">
        <v>300</v>
      </c>
    </row>
    <row r="127" spans="1:16" x14ac:dyDescent="0.15">
      <c r="A127" t="s">
        <v>15</v>
      </c>
      <c r="B127">
        <v>160</v>
      </c>
      <c r="C127" t="s">
        <v>310</v>
      </c>
      <c r="D127" s="14">
        <v>2667.5</v>
      </c>
      <c r="E127" s="14">
        <v>2667.5</v>
      </c>
      <c r="F127" s="14">
        <v>0</v>
      </c>
      <c r="G127" s="14">
        <v>219.93666923839999</v>
      </c>
      <c r="H127" s="14">
        <v>8.245048518777881E-2</v>
      </c>
      <c r="I127" s="14">
        <v>-1649</v>
      </c>
      <c r="J127" s="14">
        <v>-1649</v>
      </c>
      <c r="K127" s="14">
        <v>1018.5</v>
      </c>
      <c r="L127" s="14">
        <v>1018.5</v>
      </c>
      <c r="M127" s="14">
        <v>0</v>
      </c>
      <c r="N127" s="14">
        <v>-135.97</v>
      </c>
      <c r="O127" s="14">
        <v>-0.13350024545900835</v>
      </c>
      <c r="P127" t="s">
        <v>300</v>
      </c>
    </row>
    <row r="128" spans="1:16" x14ac:dyDescent="0.15">
      <c r="A128" t="s">
        <v>432</v>
      </c>
      <c r="B128">
        <v>160</v>
      </c>
      <c r="C128" t="s">
        <v>310</v>
      </c>
      <c r="D128" s="14">
        <v>70</v>
      </c>
      <c r="E128" s="14">
        <v>70</v>
      </c>
      <c r="F128" s="14">
        <v>0</v>
      </c>
      <c r="G128" s="14">
        <v>0</v>
      </c>
      <c r="H128" s="14">
        <v>0</v>
      </c>
      <c r="I128" s="14">
        <v>-2</v>
      </c>
      <c r="J128" s="14">
        <v>0</v>
      </c>
      <c r="K128" s="14">
        <v>68</v>
      </c>
      <c r="L128" s="14">
        <v>70</v>
      </c>
      <c r="M128" s="14">
        <v>-2</v>
      </c>
      <c r="N128" s="14">
        <v>0</v>
      </c>
      <c r="O128" s="14">
        <v>0</v>
      </c>
      <c r="P128" t="s">
        <v>294</v>
      </c>
    </row>
    <row r="129" spans="1:16" x14ac:dyDescent="0.15">
      <c r="A129" t="s">
        <v>27</v>
      </c>
      <c r="B129">
        <v>160</v>
      </c>
      <c r="C129" t="s">
        <v>308</v>
      </c>
      <c r="D129" s="14">
        <v>0</v>
      </c>
      <c r="E129" s="14">
        <v>7500</v>
      </c>
      <c r="F129" s="14">
        <v>-7500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7500</v>
      </c>
      <c r="M129" s="14">
        <v>-7500</v>
      </c>
      <c r="N129" s="14">
        <v>0</v>
      </c>
      <c r="O129" s="14">
        <v>0</v>
      </c>
      <c r="P129" t="s">
        <v>300</v>
      </c>
    </row>
    <row r="130" spans="1:16" x14ac:dyDescent="0.15">
      <c r="A130" t="s">
        <v>27</v>
      </c>
      <c r="B130">
        <v>160</v>
      </c>
      <c r="C130" t="s">
        <v>336</v>
      </c>
      <c r="D130" s="14">
        <v>1725</v>
      </c>
      <c r="E130" s="14">
        <v>1725</v>
      </c>
      <c r="F130" s="14">
        <v>0</v>
      </c>
      <c r="G130" s="14">
        <v>523.628749425519</v>
      </c>
      <c r="H130" s="14">
        <v>0.30355289821769216</v>
      </c>
      <c r="I130" s="14">
        <v>9</v>
      </c>
      <c r="J130" s="14">
        <v>9</v>
      </c>
      <c r="K130" s="14">
        <v>1734</v>
      </c>
      <c r="L130" s="14">
        <v>1734</v>
      </c>
      <c r="M130" s="14">
        <v>0</v>
      </c>
      <c r="N130" s="14">
        <v>2.7300000000000182</v>
      </c>
      <c r="O130" s="14">
        <v>1.5743944636678305E-3</v>
      </c>
      <c r="P130" t="s">
        <v>300</v>
      </c>
    </row>
    <row r="131" spans="1:16" x14ac:dyDescent="0.15">
      <c r="A131" t="s">
        <v>27</v>
      </c>
      <c r="B131">
        <v>160</v>
      </c>
      <c r="C131" t="s">
        <v>310</v>
      </c>
      <c r="D131" s="14">
        <v>8025</v>
      </c>
      <c r="E131" s="14">
        <v>8025</v>
      </c>
      <c r="F131" s="14">
        <v>0</v>
      </c>
      <c r="G131" s="14">
        <v>1750.49885609238</v>
      </c>
      <c r="H131" s="14">
        <v>0.21813069857848971</v>
      </c>
      <c r="I131" s="14">
        <v>-1200</v>
      </c>
      <c r="J131" s="14">
        <v>-1200</v>
      </c>
      <c r="K131" s="14">
        <v>6825</v>
      </c>
      <c r="L131" s="14">
        <v>6825</v>
      </c>
      <c r="M131" s="14">
        <v>0</v>
      </c>
      <c r="N131" s="14">
        <v>-261.76</v>
      </c>
      <c r="O131" s="14">
        <v>-3.8353113553113549E-2</v>
      </c>
      <c r="P131" t="s">
        <v>300</v>
      </c>
    </row>
    <row r="132" spans="1:16" x14ac:dyDescent="0.15">
      <c r="A132" t="s">
        <v>206</v>
      </c>
      <c r="B132">
        <v>160</v>
      </c>
      <c r="C132" t="s">
        <v>308</v>
      </c>
      <c r="D132" s="14">
        <v>0</v>
      </c>
      <c r="E132" s="14">
        <v>5400</v>
      </c>
      <c r="F132" s="14">
        <v>-5400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5400</v>
      </c>
      <c r="M132" s="14">
        <v>-5400</v>
      </c>
      <c r="N132" s="14">
        <v>0</v>
      </c>
      <c r="O132" s="14">
        <v>0</v>
      </c>
      <c r="P132" t="s">
        <v>300</v>
      </c>
    </row>
    <row r="133" spans="1:16" x14ac:dyDescent="0.15">
      <c r="A133" t="s">
        <v>433</v>
      </c>
      <c r="B133">
        <v>160</v>
      </c>
      <c r="C133" t="s">
        <v>308</v>
      </c>
      <c r="D133" s="14">
        <v>0</v>
      </c>
      <c r="E133" s="14">
        <v>15300</v>
      </c>
      <c r="F133" s="14">
        <v>-15300</v>
      </c>
      <c r="G133" s="14">
        <v>0</v>
      </c>
      <c r="H133" s="14">
        <v>0</v>
      </c>
      <c r="I133" s="14">
        <v>0</v>
      </c>
      <c r="J133" s="14">
        <v>0</v>
      </c>
      <c r="K133" s="14">
        <v>0</v>
      </c>
      <c r="L133" s="14">
        <v>15300</v>
      </c>
      <c r="M133" s="14">
        <v>-15300</v>
      </c>
      <c r="N133" s="14">
        <v>0</v>
      </c>
      <c r="O133" s="14">
        <v>0</v>
      </c>
      <c r="P133" t="s">
        <v>300</v>
      </c>
    </row>
    <row r="134" spans="1:16" x14ac:dyDescent="0.15">
      <c r="A134" t="s">
        <v>16</v>
      </c>
      <c r="B134">
        <v>160</v>
      </c>
      <c r="C134" t="s">
        <v>308</v>
      </c>
      <c r="D134" s="14">
        <v>-29640</v>
      </c>
      <c r="E134" s="14">
        <v>119730</v>
      </c>
      <c r="F134" s="14">
        <v>-149370</v>
      </c>
      <c r="G134" s="14">
        <v>0</v>
      </c>
      <c r="H134" s="14">
        <v>0</v>
      </c>
      <c r="I134" s="14">
        <v>29640</v>
      </c>
      <c r="J134" s="14">
        <v>0</v>
      </c>
      <c r="K134" s="14">
        <v>0</v>
      </c>
      <c r="L134" s="14">
        <v>119730</v>
      </c>
      <c r="M134" s="14">
        <v>-119730</v>
      </c>
      <c r="N134" s="14">
        <v>0</v>
      </c>
      <c r="O134" s="14">
        <v>0</v>
      </c>
      <c r="P134" t="s">
        <v>294</v>
      </c>
    </row>
    <row r="135" spans="1:16" x14ac:dyDescent="0.15">
      <c r="A135" t="s">
        <v>16</v>
      </c>
      <c r="B135">
        <v>160</v>
      </c>
      <c r="C135" t="s">
        <v>336</v>
      </c>
      <c r="D135" s="14">
        <v>4680</v>
      </c>
      <c r="E135" s="14">
        <v>4680</v>
      </c>
      <c r="F135" s="14">
        <v>0</v>
      </c>
      <c r="G135" s="14">
        <v>669.15174934646802</v>
      </c>
      <c r="H135" s="14">
        <v>0.14298114302274958</v>
      </c>
      <c r="I135" s="14">
        <v>-1140.75</v>
      </c>
      <c r="J135" s="14">
        <v>-1140.75</v>
      </c>
      <c r="K135" s="14">
        <v>3539.25</v>
      </c>
      <c r="L135" s="14">
        <v>3539.25</v>
      </c>
      <c r="M135" s="14">
        <v>0</v>
      </c>
      <c r="N135" s="14">
        <v>-163.11000000000001</v>
      </c>
      <c r="O135" s="14">
        <v>-4.6086035176944269E-2</v>
      </c>
      <c r="P135" t="s">
        <v>300</v>
      </c>
    </row>
    <row r="136" spans="1:16" x14ac:dyDescent="0.15">
      <c r="A136" t="s">
        <v>16</v>
      </c>
      <c r="B136">
        <v>160</v>
      </c>
      <c r="C136" t="s">
        <v>310</v>
      </c>
      <c r="D136" s="14">
        <v>14527.5</v>
      </c>
      <c r="E136" s="14">
        <v>14527.5</v>
      </c>
      <c r="F136" s="14">
        <v>0</v>
      </c>
      <c r="G136" s="14">
        <v>1322.8158804656</v>
      </c>
      <c r="H136" s="14">
        <v>9.1055989018454658E-2</v>
      </c>
      <c r="I136" s="14">
        <v>-5557.5</v>
      </c>
      <c r="J136" s="14">
        <v>-5557.5</v>
      </c>
      <c r="K136" s="14">
        <v>8970</v>
      </c>
      <c r="L136" s="14">
        <v>8970</v>
      </c>
      <c r="M136" s="14">
        <v>0</v>
      </c>
      <c r="N136" s="14">
        <v>-506.04999999999995</v>
      </c>
      <c r="O136" s="14">
        <v>-5.6415830546265325E-2</v>
      </c>
      <c r="P136" t="s">
        <v>300</v>
      </c>
    </row>
    <row r="137" spans="1:16" x14ac:dyDescent="0.15">
      <c r="A137" t="s">
        <v>434</v>
      </c>
      <c r="B137">
        <v>160</v>
      </c>
      <c r="C137" t="s">
        <v>308</v>
      </c>
      <c r="D137" s="14">
        <v>0</v>
      </c>
      <c r="E137" s="14">
        <v>44947.5</v>
      </c>
      <c r="F137" s="14">
        <v>-44947.5</v>
      </c>
      <c r="G137" s="14">
        <v>0</v>
      </c>
      <c r="H137" s="14">
        <v>0</v>
      </c>
      <c r="I137" s="14">
        <v>0</v>
      </c>
      <c r="J137" s="14">
        <v>0</v>
      </c>
      <c r="K137" s="14">
        <v>0</v>
      </c>
      <c r="L137" s="14">
        <v>44947.5</v>
      </c>
      <c r="M137" s="14">
        <v>-44947.5</v>
      </c>
      <c r="N137" s="14">
        <v>0</v>
      </c>
      <c r="O137" s="14">
        <v>0</v>
      </c>
      <c r="P137" t="s">
        <v>300</v>
      </c>
    </row>
    <row r="138" spans="1:16" x14ac:dyDescent="0.15">
      <c r="A138" t="s">
        <v>434</v>
      </c>
      <c r="B138">
        <v>160</v>
      </c>
      <c r="C138" t="s">
        <v>310</v>
      </c>
      <c r="D138" s="14">
        <v>1755</v>
      </c>
      <c r="E138" s="14">
        <v>1755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1755</v>
      </c>
      <c r="L138" s="14">
        <v>1755</v>
      </c>
      <c r="M138" s="14">
        <v>0</v>
      </c>
      <c r="N138" s="14">
        <v>0</v>
      </c>
      <c r="O138" s="14">
        <v>0</v>
      </c>
      <c r="P138" t="s">
        <v>300</v>
      </c>
    </row>
    <row r="139" spans="1:16" x14ac:dyDescent="0.15">
      <c r="A139" t="s">
        <v>436</v>
      </c>
      <c r="B139">
        <v>160</v>
      </c>
      <c r="C139" t="s">
        <v>308</v>
      </c>
      <c r="D139" s="14">
        <v>0</v>
      </c>
      <c r="E139" s="14">
        <v>15210</v>
      </c>
      <c r="F139" s="14">
        <v>-15210</v>
      </c>
      <c r="G139" s="14">
        <v>0</v>
      </c>
      <c r="H139" s="14">
        <v>0</v>
      </c>
      <c r="I139" s="14">
        <v>0</v>
      </c>
      <c r="J139" s="14">
        <v>0</v>
      </c>
      <c r="K139" s="14">
        <v>0</v>
      </c>
      <c r="L139" s="14">
        <v>15210</v>
      </c>
      <c r="M139" s="14">
        <v>-15210</v>
      </c>
      <c r="N139" s="14">
        <v>0</v>
      </c>
      <c r="O139" s="14">
        <v>0</v>
      </c>
      <c r="P139" t="s">
        <v>300</v>
      </c>
    </row>
    <row r="140" spans="1:16" x14ac:dyDescent="0.15">
      <c r="A140" t="s">
        <v>437</v>
      </c>
      <c r="B140">
        <v>160</v>
      </c>
      <c r="C140" t="s">
        <v>310</v>
      </c>
      <c r="D140" s="14">
        <v>3217.5</v>
      </c>
      <c r="E140" s="14">
        <v>3217.5</v>
      </c>
      <c r="F140" s="14">
        <v>0</v>
      </c>
      <c r="G140" s="14">
        <v>0</v>
      </c>
      <c r="H140" s="14">
        <v>0</v>
      </c>
      <c r="I140" s="14">
        <v>-3217.5</v>
      </c>
      <c r="J140" s="14">
        <v>0</v>
      </c>
      <c r="K140" s="14">
        <v>0</v>
      </c>
      <c r="L140" s="14">
        <v>3217.5</v>
      </c>
      <c r="M140" s="14">
        <v>-3217.5</v>
      </c>
      <c r="N140" s="14">
        <v>0</v>
      </c>
      <c r="O140" s="14">
        <v>0</v>
      </c>
      <c r="P140" t="s">
        <v>294</v>
      </c>
    </row>
    <row r="141" spans="1:16" x14ac:dyDescent="0.15">
      <c r="A141" t="s">
        <v>438</v>
      </c>
      <c r="B141">
        <v>160</v>
      </c>
      <c r="C141" t="s">
        <v>310</v>
      </c>
      <c r="D141" s="14">
        <v>1420</v>
      </c>
      <c r="E141" s="14">
        <v>1420</v>
      </c>
      <c r="F141" s="14">
        <v>0</v>
      </c>
      <c r="G141" s="14">
        <v>2316.2593497483399</v>
      </c>
      <c r="H141" s="14">
        <v>1.6311685561608027</v>
      </c>
      <c r="I141" s="14">
        <v>-240</v>
      </c>
      <c r="J141" s="14">
        <v>-240</v>
      </c>
      <c r="K141" s="14">
        <v>1180</v>
      </c>
      <c r="L141" s="14">
        <v>1180</v>
      </c>
      <c r="M141" s="14">
        <v>0</v>
      </c>
      <c r="N141" s="14">
        <v>-391.48</v>
      </c>
      <c r="O141" s="14">
        <v>-0.33176271186440681</v>
      </c>
      <c r="P141" t="s">
        <v>300</v>
      </c>
    </row>
    <row r="142" spans="1:16" x14ac:dyDescent="0.15">
      <c r="A142" t="s">
        <v>144</v>
      </c>
      <c r="B142">
        <v>160</v>
      </c>
      <c r="C142" t="s">
        <v>310</v>
      </c>
      <c r="D142" s="14">
        <v>1340</v>
      </c>
      <c r="E142" s="14">
        <v>2077</v>
      </c>
      <c r="F142" s="14">
        <v>-737</v>
      </c>
      <c r="G142" s="14">
        <v>0</v>
      </c>
      <c r="H142" s="14">
        <v>0</v>
      </c>
      <c r="I142" s="14">
        <v>-368.5</v>
      </c>
      <c r="J142" s="14">
        <v>0</v>
      </c>
      <c r="K142" s="14">
        <v>971.5</v>
      </c>
      <c r="L142" s="14">
        <v>2077</v>
      </c>
      <c r="M142" s="14">
        <v>-1105.5</v>
      </c>
      <c r="N142" s="14">
        <v>0</v>
      </c>
      <c r="O142" s="14">
        <v>0</v>
      </c>
      <c r="P142" t="s">
        <v>294</v>
      </c>
    </row>
    <row r="143" spans="1:16" x14ac:dyDescent="0.15">
      <c r="A143" t="s">
        <v>443</v>
      </c>
      <c r="B143">
        <v>160</v>
      </c>
      <c r="C143" t="s">
        <v>310</v>
      </c>
      <c r="D143" s="14">
        <v>2782.51</v>
      </c>
      <c r="E143" s="14">
        <v>2816.01</v>
      </c>
      <c r="F143" s="14">
        <v>-33.5</v>
      </c>
      <c r="G143" s="14">
        <v>0</v>
      </c>
      <c r="H143" s="14">
        <v>0</v>
      </c>
      <c r="I143" s="14">
        <v>0</v>
      </c>
      <c r="J143" s="14">
        <v>0</v>
      </c>
      <c r="K143" s="14">
        <v>2782.51</v>
      </c>
      <c r="L143" s="14">
        <v>2816.01</v>
      </c>
      <c r="M143" s="14">
        <v>-33.5</v>
      </c>
      <c r="N143" s="14">
        <v>0</v>
      </c>
      <c r="O143" s="14">
        <v>0</v>
      </c>
      <c r="P143" t="s">
        <v>300</v>
      </c>
    </row>
    <row r="144" spans="1:16" x14ac:dyDescent="0.15">
      <c r="A144" t="s">
        <v>145</v>
      </c>
      <c r="B144">
        <v>160</v>
      </c>
      <c r="C144" t="s">
        <v>310</v>
      </c>
      <c r="D144" s="14">
        <v>4725.84</v>
      </c>
      <c r="E144" s="14">
        <v>4776.76</v>
      </c>
      <c r="F144" s="14">
        <v>-50.920000000000073</v>
      </c>
      <c r="G144" s="14">
        <v>0</v>
      </c>
      <c r="H144" s="14">
        <v>0</v>
      </c>
      <c r="I144" s="14">
        <v>-204.84</v>
      </c>
      <c r="J144" s="14">
        <v>0</v>
      </c>
      <c r="K144" s="14">
        <v>4521</v>
      </c>
      <c r="L144" s="14">
        <v>4776.76</v>
      </c>
      <c r="M144" s="14">
        <v>-255.76000000000022</v>
      </c>
      <c r="N144" s="14">
        <v>0</v>
      </c>
      <c r="O144" s="14">
        <v>0</v>
      </c>
      <c r="P144" t="s">
        <v>294</v>
      </c>
    </row>
    <row r="145" spans="1:16" x14ac:dyDescent="0.15">
      <c r="A145" t="s">
        <v>74</v>
      </c>
      <c r="B145">
        <v>160</v>
      </c>
      <c r="C145" t="s">
        <v>308</v>
      </c>
      <c r="D145" s="14">
        <v>0</v>
      </c>
      <c r="E145" s="14">
        <v>19500</v>
      </c>
      <c r="F145" s="14">
        <v>-19500</v>
      </c>
      <c r="G145" s="14">
        <v>0</v>
      </c>
      <c r="H145" s="14">
        <v>0</v>
      </c>
      <c r="I145" s="14">
        <v>0</v>
      </c>
      <c r="J145" s="14">
        <v>-19500</v>
      </c>
      <c r="K145" s="14">
        <v>0</v>
      </c>
      <c r="L145" s="14">
        <v>0</v>
      </c>
      <c r="M145" s="14">
        <v>0</v>
      </c>
      <c r="N145" s="14">
        <v>0.04</v>
      </c>
      <c r="O145" s="14">
        <v>0</v>
      </c>
      <c r="P145" t="s">
        <v>294</v>
      </c>
    </row>
    <row r="146" spans="1:16" x14ac:dyDescent="0.15">
      <c r="A146" t="s">
        <v>74</v>
      </c>
      <c r="B146">
        <v>160</v>
      </c>
      <c r="C146" t="s">
        <v>310</v>
      </c>
      <c r="D146" s="14">
        <v>2820.66</v>
      </c>
      <c r="E146" s="14">
        <v>2820.66</v>
      </c>
      <c r="F146" s="14">
        <v>0</v>
      </c>
      <c r="G146" s="14">
        <v>1191.7634143753401</v>
      </c>
      <c r="H146" s="14">
        <v>0.4225122540027299</v>
      </c>
      <c r="I146" s="14">
        <v>-19.059999999999999</v>
      </c>
      <c r="J146" s="14">
        <v>-19.059999999999999</v>
      </c>
      <c r="K146" s="14">
        <v>2801.6</v>
      </c>
      <c r="L146" s="14">
        <v>2801.6</v>
      </c>
      <c r="M146" s="14">
        <v>0</v>
      </c>
      <c r="N146" s="14">
        <v>-8.0499999999999545</v>
      </c>
      <c r="O146" s="14">
        <v>-2.8733580810965001E-3</v>
      </c>
      <c r="P146" t="s">
        <v>300</v>
      </c>
    </row>
    <row r="147" spans="1:16" x14ac:dyDescent="0.15">
      <c r="A147" t="s">
        <v>101</v>
      </c>
      <c r="B147">
        <v>160</v>
      </c>
      <c r="C147" t="s">
        <v>308</v>
      </c>
      <c r="D147" s="14">
        <v>0</v>
      </c>
      <c r="E147" s="14">
        <v>14300</v>
      </c>
      <c r="F147" s="14">
        <v>-14300</v>
      </c>
      <c r="G147" s="14">
        <v>0</v>
      </c>
      <c r="H147" s="14">
        <v>0</v>
      </c>
      <c r="I147" s="14">
        <v>0</v>
      </c>
      <c r="J147" s="14">
        <v>1800</v>
      </c>
      <c r="K147" s="14">
        <v>0</v>
      </c>
      <c r="L147" s="14">
        <v>16100</v>
      </c>
      <c r="M147" s="14">
        <v>-16100</v>
      </c>
      <c r="N147" s="14">
        <v>0</v>
      </c>
      <c r="O147" s="14">
        <v>0</v>
      </c>
      <c r="P147" t="s">
        <v>294</v>
      </c>
    </row>
    <row r="148" spans="1:16" x14ac:dyDescent="0.15">
      <c r="A148" t="s">
        <v>101</v>
      </c>
      <c r="B148">
        <v>160</v>
      </c>
      <c r="C148" t="s">
        <v>310</v>
      </c>
      <c r="D148" s="14">
        <v>2275.27</v>
      </c>
      <c r="E148" s="14">
        <v>2275.27</v>
      </c>
      <c r="F148" s="14">
        <v>0</v>
      </c>
      <c r="G148" s="14">
        <v>3417.5272107901101</v>
      </c>
      <c r="H148" s="14">
        <v>1.5020314999055542</v>
      </c>
      <c r="I148" s="14">
        <v>-162.54000000000002</v>
      </c>
      <c r="J148" s="14">
        <v>-162.54</v>
      </c>
      <c r="K148" s="14">
        <v>2112.73</v>
      </c>
      <c r="L148" s="14">
        <v>2112.73</v>
      </c>
      <c r="M148" s="14">
        <v>0</v>
      </c>
      <c r="N148" s="14">
        <v>-244.13000000000011</v>
      </c>
      <c r="O148" s="14">
        <v>-0.11555191624107203</v>
      </c>
      <c r="P148" t="s">
        <v>294</v>
      </c>
    </row>
    <row r="149" spans="1:16" x14ac:dyDescent="0.15">
      <c r="A149" t="s">
        <v>75</v>
      </c>
      <c r="B149">
        <v>160</v>
      </c>
      <c r="C149" t="s">
        <v>308</v>
      </c>
      <c r="D149" s="14">
        <v>0</v>
      </c>
      <c r="E149" s="14">
        <v>400</v>
      </c>
      <c r="F149" s="14">
        <v>-400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400</v>
      </c>
      <c r="M149" s="14">
        <v>-400</v>
      </c>
      <c r="N149" s="14">
        <v>0</v>
      </c>
      <c r="O149" s="14">
        <v>0</v>
      </c>
      <c r="P149" t="s">
        <v>300</v>
      </c>
    </row>
    <row r="150" spans="1:16" x14ac:dyDescent="0.15">
      <c r="A150" t="s">
        <v>75</v>
      </c>
      <c r="B150">
        <v>160</v>
      </c>
      <c r="C150" t="s">
        <v>310</v>
      </c>
      <c r="D150" s="14">
        <v>1083.1500000000001</v>
      </c>
      <c r="E150" s="14">
        <v>1083.1500000000001</v>
      </c>
      <c r="F150" s="14">
        <v>0</v>
      </c>
      <c r="G150" s="14">
        <v>306.39953862901598</v>
      </c>
      <c r="H150" s="14">
        <v>0.28287821504779204</v>
      </c>
      <c r="I150" s="14">
        <v>-153.74999999999997</v>
      </c>
      <c r="J150" s="14">
        <v>-153.75</v>
      </c>
      <c r="K150" s="14">
        <v>929.4</v>
      </c>
      <c r="L150" s="14">
        <v>929.4</v>
      </c>
      <c r="M150" s="14">
        <v>0</v>
      </c>
      <c r="N150" s="14">
        <v>-43.5</v>
      </c>
      <c r="O150" s="14">
        <v>-4.6804389928986445E-2</v>
      </c>
      <c r="P150" t="s">
        <v>294</v>
      </c>
    </row>
    <row r="151" spans="1:16" x14ac:dyDescent="0.15">
      <c r="A151" t="s">
        <v>55</v>
      </c>
      <c r="B151">
        <v>160</v>
      </c>
      <c r="C151" t="s">
        <v>308</v>
      </c>
      <c r="D151" s="14">
        <v>0</v>
      </c>
      <c r="E151" s="14">
        <v>500</v>
      </c>
      <c r="F151" s="14">
        <v>-500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500</v>
      </c>
      <c r="M151" s="14">
        <v>-500</v>
      </c>
      <c r="N151" s="14">
        <v>0</v>
      </c>
      <c r="O151" s="14">
        <v>0</v>
      </c>
      <c r="P151" t="s">
        <v>300</v>
      </c>
    </row>
    <row r="152" spans="1:16" x14ac:dyDescent="0.15">
      <c r="A152" t="s">
        <v>55</v>
      </c>
      <c r="B152">
        <v>160</v>
      </c>
      <c r="C152" t="s">
        <v>310</v>
      </c>
      <c r="D152" s="14">
        <v>4370.03</v>
      </c>
      <c r="E152" s="14">
        <v>4370.03</v>
      </c>
      <c r="F152" s="14">
        <v>0</v>
      </c>
      <c r="G152" s="14">
        <v>434.38483694091701</v>
      </c>
      <c r="H152" s="14">
        <v>9.9400882131453802E-2</v>
      </c>
      <c r="I152" s="14">
        <v>-603.55000000000007</v>
      </c>
      <c r="J152" s="14">
        <v>-603.54999999999995</v>
      </c>
      <c r="K152" s="14">
        <v>3766.48</v>
      </c>
      <c r="L152" s="14">
        <v>3766.48</v>
      </c>
      <c r="M152" s="14">
        <v>0</v>
      </c>
      <c r="N152" s="14">
        <v>-59.990000000000009</v>
      </c>
      <c r="O152" s="14">
        <v>-1.5927337991971286E-2</v>
      </c>
      <c r="P152" t="s">
        <v>294</v>
      </c>
    </row>
    <row r="153" spans="1:16" x14ac:dyDescent="0.15">
      <c r="A153" t="s">
        <v>445</v>
      </c>
      <c r="B153">
        <v>160</v>
      </c>
      <c r="C153" t="s">
        <v>310</v>
      </c>
      <c r="D153" s="14">
        <v>3.22</v>
      </c>
      <c r="E153" s="14">
        <v>3.22</v>
      </c>
      <c r="F153" s="14">
        <v>0</v>
      </c>
      <c r="G153" s="14">
        <v>0</v>
      </c>
      <c r="H153" s="14">
        <v>0</v>
      </c>
      <c r="I153" s="14">
        <v>-3.22</v>
      </c>
      <c r="J153" s="14">
        <v>0</v>
      </c>
      <c r="K153" s="14">
        <v>0</v>
      </c>
      <c r="L153" s="14">
        <v>3.22</v>
      </c>
      <c r="M153" s="14">
        <v>-3.22</v>
      </c>
      <c r="N153" s="14">
        <v>0</v>
      </c>
      <c r="O153" s="14">
        <v>0</v>
      </c>
      <c r="P153" t="s">
        <v>294</v>
      </c>
    </row>
    <row r="154" spans="1:16" x14ac:dyDescent="0.15">
      <c r="A154" t="s">
        <v>111</v>
      </c>
      <c r="B154">
        <v>160</v>
      </c>
      <c r="C154" t="s">
        <v>308</v>
      </c>
      <c r="D154" s="14">
        <v>0</v>
      </c>
      <c r="E154" s="14">
        <v>3450</v>
      </c>
      <c r="F154" s="14">
        <v>-3450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3450</v>
      </c>
      <c r="M154" s="14">
        <v>-3450</v>
      </c>
      <c r="N154" s="14">
        <v>0</v>
      </c>
      <c r="O154" s="14">
        <v>0</v>
      </c>
      <c r="P154" t="s">
        <v>300</v>
      </c>
    </row>
    <row r="155" spans="1:16" x14ac:dyDescent="0.15">
      <c r="A155" t="s">
        <v>111</v>
      </c>
      <c r="B155">
        <v>160</v>
      </c>
      <c r="C155" t="s">
        <v>310</v>
      </c>
      <c r="D155" s="14">
        <v>1009.5699999999999</v>
      </c>
      <c r="E155" s="14">
        <v>1009.5699999999999</v>
      </c>
      <c r="F155" s="14">
        <v>0</v>
      </c>
      <c r="G155" s="14">
        <v>1315.5652454584999</v>
      </c>
      <c r="H155" s="14">
        <v>1.3030946298508277</v>
      </c>
      <c r="I155" s="14">
        <v>-720.77</v>
      </c>
      <c r="J155" s="14">
        <v>-720.7700000000001</v>
      </c>
      <c r="K155" s="14">
        <v>288.8</v>
      </c>
      <c r="L155" s="14">
        <v>288.8</v>
      </c>
      <c r="M155" s="14">
        <v>0</v>
      </c>
      <c r="N155" s="14">
        <v>-1102.5899999999999</v>
      </c>
      <c r="O155" s="14">
        <v>-3.8178324099722989</v>
      </c>
      <c r="P155" t="s">
        <v>294</v>
      </c>
    </row>
    <row r="156" spans="1:16" x14ac:dyDescent="0.15">
      <c r="A156" t="s">
        <v>56</v>
      </c>
      <c r="B156">
        <v>160</v>
      </c>
      <c r="C156" t="s">
        <v>308</v>
      </c>
      <c r="D156" s="14">
        <v>0</v>
      </c>
      <c r="E156" s="14">
        <v>2250</v>
      </c>
      <c r="F156" s="14">
        <v>-2250</v>
      </c>
      <c r="G156" s="14">
        <v>0</v>
      </c>
      <c r="H156" s="14">
        <v>0</v>
      </c>
      <c r="I156" s="14">
        <v>0</v>
      </c>
      <c r="J156" s="14">
        <v>2250</v>
      </c>
      <c r="K156" s="14">
        <v>0</v>
      </c>
      <c r="L156" s="14">
        <v>4500</v>
      </c>
      <c r="M156" s="14">
        <v>-4500</v>
      </c>
      <c r="N156" s="14">
        <v>0</v>
      </c>
      <c r="O156" s="14">
        <v>0</v>
      </c>
      <c r="P156" t="s">
        <v>294</v>
      </c>
    </row>
    <row r="157" spans="1:16" x14ac:dyDescent="0.15">
      <c r="A157" t="s">
        <v>56</v>
      </c>
      <c r="B157">
        <v>160</v>
      </c>
      <c r="C157" t="s">
        <v>310</v>
      </c>
      <c r="D157" s="14">
        <v>6637.43</v>
      </c>
      <c r="E157" s="14">
        <v>6637.43</v>
      </c>
      <c r="F157" s="14">
        <v>0</v>
      </c>
      <c r="G157" s="14">
        <v>272.8</v>
      </c>
      <c r="H157" s="14">
        <v>4.1100245124995667E-2</v>
      </c>
      <c r="I157" s="14">
        <v>-429.73</v>
      </c>
      <c r="J157" s="14">
        <v>-429.73</v>
      </c>
      <c r="K157" s="14">
        <v>6207.7</v>
      </c>
      <c r="L157" s="14">
        <v>6207.7</v>
      </c>
      <c r="M157" s="14">
        <v>0</v>
      </c>
      <c r="N157" s="14">
        <v>419.33</v>
      </c>
      <c r="O157" s="14">
        <v>6.7549978252815057E-2</v>
      </c>
      <c r="P157" t="s">
        <v>300</v>
      </c>
    </row>
    <row r="158" spans="1:16" x14ac:dyDescent="0.15">
      <c r="A158" t="s">
        <v>57</v>
      </c>
      <c r="B158">
        <v>160</v>
      </c>
      <c r="C158" t="s">
        <v>308</v>
      </c>
      <c r="D158" s="14">
        <v>0</v>
      </c>
      <c r="E158" s="14">
        <v>150</v>
      </c>
      <c r="F158" s="14">
        <v>-150</v>
      </c>
      <c r="G158" s="14">
        <v>0</v>
      </c>
      <c r="H158" s="14">
        <v>0</v>
      </c>
      <c r="I158" s="14">
        <v>0</v>
      </c>
      <c r="J158" s="14">
        <v>550</v>
      </c>
      <c r="K158" s="14">
        <v>0</v>
      </c>
      <c r="L158" s="14">
        <v>700</v>
      </c>
      <c r="M158" s="14">
        <v>-700</v>
      </c>
      <c r="N158" s="14">
        <v>0</v>
      </c>
      <c r="O158" s="14">
        <v>0</v>
      </c>
      <c r="P158" t="s">
        <v>294</v>
      </c>
    </row>
    <row r="159" spans="1:16" x14ac:dyDescent="0.15">
      <c r="A159" t="s">
        <v>57</v>
      </c>
      <c r="B159">
        <v>160</v>
      </c>
      <c r="C159" t="s">
        <v>310</v>
      </c>
      <c r="D159" s="14">
        <v>1276.1400000000001</v>
      </c>
      <c r="E159" s="14">
        <v>1276.1400000000001</v>
      </c>
      <c r="F159" s="14">
        <v>0</v>
      </c>
      <c r="G159" s="14">
        <v>1897.4814154378241</v>
      </c>
      <c r="H159" s="14">
        <v>1.4868912622735937</v>
      </c>
      <c r="I159" s="14">
        <v>-220.70000000000002</v>
      </c>
      <c r="J159" s="14">
        <v>-220.70000000000002</v>
      </c>
      <c r="K159" s="14">
        <v>1055.44</v>
      </c>
      <c r="L159" s="14">
        <v>1055.44</v>
      </c>
      <c r="M159" s="14">
        <v>0</v>
      </c>
      <c r="N159" s="14">
        <v>-328.17000000000007</v>
      </c>
      <c r="O159" s="14">
        <v>-0.31093193360115218</v>
      </c>
      <c r="P159" t="s">
        <v>300</v>
      </c>
    </row>
    <row r="160" spans="1:16" x14ac:dyDescent="0.15">
      <c r="A160" t="s">
        <v>97</v>
      </c>
      <c r="B160">
        <v>160</v>
      </c>
      <c r="C160" t="s">
        <v>308</v>
      </c>
      <c r="D160" s="14">
        <v>0</v>
      </c>
      <c r="E160" s="14">
        <v>3000</v>
      </c>
      <c r="F160" s="14">
        <v>-3000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3000</v>
      </c>
      <c r="M160" s="14">
        <v>-3000</v>
      </c>
      <c r="N160" s="14">
        <v>0</v>
      </c>
      <c r="O160" s="14">
        <v>0</v>
      </c>
      <c r="P160" t="s">
        <v>300</v>
      </c>
    </row>
    <row r="161" spans="1:16" x14ac:dyDescent="0.15">
      <c r="A161" t="s">
        <v>97</v>
      </c>
      <c r="B161">
        <v>160</v>
      </c>
      <c r="C161" t="s">
        <v>310</v>
      </c>
      <c r="D161" s="14">
        <v>1200.8200000000002</v>
      </c>
      <c r="E161" s="14">
        <v>1200.8200000000002</v>
      </c>
      <c r="F161" s="14">
        <v>0</v>
      </c>
      <c r="G161" s="14">
        <v>1838.5441196285501</v>
      </c>
      <c r="H161" s="14">
        <v>1.5310738658821055</v>
      </c>
      <c r="I161" s="14">
        <v>-470.97000000000145</v>
      </c>
      <c r="J161" s="14">
        <v>-470.96999999999991</v>
      </c>
      <c r="K161" s="14">
        <v>729.85</v>
      </c>
      <c r="L161" s="14">
        <v>729.85</v>
      </c>
      <c r="M161" s="14">
        <v>0</v>
      </c>
      <c r="N161" s="14">
        <v>-982.24000000000012</v>
      </c>
      <c r="O161" s="14">
        <v>-1.3458107830376107</v>
      </c>
      <c r="P161" t="s">
        <v>294</v>
      </c>
    </row>
    <row r="162" spans="1:16" x14ac:dyDescent="0.15">
      <c r="A162" t="s">
        <v>29</v>
      </c>
      <c r="B162">
        <v>160</v>
      </c>
      <c r="C162" t="s">
        <v>308</v>
      </c>
      <c r="D162" s="14">
        <v>0</v>
      </c>
      <c r="E162" s="14">
        <v>2000</v>
      </c>
      <c r="F162" s="14">
        <v>-2000</v>
      </c>
      <c r="G162" s="14">
        <v>0</v>
      </c>
      <c r="H162" s="14">
        <v>0</v>
      </c>
      <c r="I162" s="14">
        <v>0</v>
      </c>
      <c r="J162" s="14">
        <v>150</v>
      </c>
      <c r="K162" s="14">
        <v>0</v>
      </c>
      <c r="L162" s="14">
        <v>2150</v>
      </c>
      <c r="M162" s="14">
        <v>-2150</v>
      </c>
      <c r="N162" s="14">
        <v>0</v>
      </c>
      <c r="O162" s="14">
        <v>0</v>
      </c>
      <c r="P162" t="s">
        <v>294</v>
      </c>
    </row>
    <row r="163" spans="1:16" x14ac:dyDescent="0.15">
      <c r="A163" t="s">
        <v>29</v>
      </c>
      <c r="B163">
        <v>160</v>
      </c>
      <c r="C163" t="s">
        <v>310</v>
      </c>
      <c r="D163" s="14">
        <v>1330.6100000000001</v>
      </c>
      <c r="E163" s="14">
        <v>1330.6100000000001</v>
      </c>
      <c r="F163" s="14">
        <v>0</v>
      </c>
      <c r="G163" s="14">
        <v>835.92840364429003</v>
      </c>
      <c r="H163" s="14">
        <v>0.62822946140814362</v>
      </c>
      <c r="I163" s="14">
        <v>-85.91</v>
      </c>
      <c r="J163" s="14">
        <v>-85.91</v>
      </c>
      <c r="K163" s="14">
        <v>1244.7</v>
      </c>
      <c r="L163" s="14">
        <v>1244.7</v>
      </c>
      <c r="M163" s="14">
        <v>0</v>
      </c>
      <c r="N163" s="14">
        <v>338.77</v>
      </c>
      <c r="O163" s="14">
        <v>0.27217000080340642</v>
      </c>
      <c r="P163" t="s">
        <v>300</v>
      </c>
    </row>
    <row r="164" spans="1:16" x14ac:dyDescent="0.15">
      <c r="A164" t="s">
        <v>121</v>
      </c>
      <c r="B164">
        <v>160</v>
      </c>
      <c r="C164" t="s">
        <v>308</v>
      </c>
      <c r="D164" s="14">
        <v>0</v>
      </c>
      <c r="E164" s="14">
        <v>600</v>
      </c>
      <c r="F164" s="14">
        <v>-600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600</v>
      </c>
      <c r="M164" s="14">
        <v>-600</v>
      </c>
      <c r="N164" s="14">
        <v>0</v>
      </c>
      <c r="O164" s="14">
        <v>0</v>
      </c>
      <c r="P164" t="s">
        <v>300</v>
      </c>
    </row>
    <row r="165" spans="1:16" x14ac:dyDescent="0.15">
      <c r="A165" t="s">
        <v>121</v>
      </c>
      <c r="B165">
        <v>160</v>
      </c>
      <c r="C165" t="s">
        <v>310</v>
      </c>
      <c r="D165" s="14">
        <v>1087.48</v>
      </c>
      <c r="E165" s="14">
        <v>1087.48</v>
      </c>
      <c r="F165" s="14">
        <v>0</v>
      </c>
      <c r="G165" s="14">
        <v>1677.57975536155</v>
      </c>
      <c r="H165" s="14">
        <v>1.5426304441107423</v>
      </c>
      <c r="I165" s="14">
        <v>-120.67000000000002</v>
      </c>
      <c r="J165" s="14">
        <v>-120.67000000000002</v>
      </c>
      <c r="K165" s="14">
        <v>966.81000000000006</v>
      </c>
      <c r="L165" s="14">
        <v>966.81000000000006</v>
      </c>
      <c r="M165" s="14">
        <v>0</v>
      </c>
      <c r="N165" s="14">
        <v>-186.16000000000008</v>
      </c>
      <c r="O165" s="14">
        <v>-0.1925507597149389</v>
      </c>
      <c r="P165" t="s">
        <v>300</v>
      </c>
    </row>
    <row r="166" spans="1:16" x14ac:dyDescent="0.15">
      <c r="A166" t="s">
        <v>106</v>
      </c>
      <c r="B166">
        <v>160</v>
      </c>
      <c r="C166" t="s">
        <v>308</v>
      </c>
      <c r="D166" s="14">
        <v>0</v>
      </c>
      <c r="E166" s="14">
        <v>1300</v>
      </c>
      <c r="F166" s="14">
        <v>-1300</v>
      </c>
      <c r="G166" s="14">
        <v>0</v>
      </c>
      <c r="H166" s="14">
        <v>0</v>
      </c>
      <c r="I166" s="14">
        <v>0</v>
      </c>
      <c r="J166" s="14">
        <v>150</v>
      </c>
      <c r="K166" s="14">
        <v>0</v>
      </c>
      <c r="L166" s="14">
        <v>1450</v>
      </c>
      <c r="M166" s="14">
        <v>-1450</v>
      </c>
      <c r="N166" s="14">
        <v>0</v>
      </c>
      <c r="O166" s="14">
        <v>0</v>
      </c>
      <c r="P166" t="s">
        <v>294</v>
      </c>
    </row>
    <row r="167" spans="1:16" x14ac:dyDescent="0.15">
      <c r="A167" t="s">
        <v>106</v>
      </c>
      <c r="B167">
        <v>160</v>
      </c>
      <c r="C167" t="s">
        <v>310</v>
      </c>
      <c r="D167" s="14">
        <v>1381.79</v>
      </c>
      <c r="E167" s="14">
        <v>1381.79</v>
      </c>
      <c r="F167" s="14">
        <v>0</v>
      </c>
      <c r="G167" s="14">
        <v>3040.5362158866801</v>
      </c>
      <c r="H167" s="14">
        <v>2.2004329282211335</v>
      </c>
      <c r="I167" s="14">
        <v>-180.58999999999943</v>
      </c>
      <c r="J167" s="14">
        <v>-180.58999999999986</v>
      </c>
      <c r="K167" s="14">
        <v>1201.2</v>
      </c>
      <c r="L167" s="14">
        <v>1201.2</v>
      </c>
      <c r="M167" s="14">
        <v>0</v>
      </c>
      <c r="N167" s="14">
        <v>-1671.94</v>
      </c>
      <c r="O167" s="14">
        <v>-1.3918914418914419</v>
      </c>
      <c r="P167" t="s">
        <v>294</v>
      </c>
    </row>
    <row r="168" spans="1:16" x14ac:dyDescent="0.15">
      <c r="A168" t="s">
        <v>446</v>
      </c>
      <c r="B168">
        <v>160</v>
      </c>
      <c r="C168" t="s">
        <v>310</v>
      </c>
      <c r="D168" s="14">
        <v>42</v>
      </c>
      <c r="E168" s="14">
        <v>42</v>
      </c>
      <c r="F168" s="14">
        <v>0</v>
      </c>
      <c r="G168" s="14">
        <v>0</v>
      </c>
      <c r="H168" s="14">
        <v>0</v>
      </c>
      <c r="I168" s="14">
        <v>-20.770000000000003</v>
      </c>
      <c r="J168" s="14">
        <v>0</v>
      </c>
      <c r="K168" s="14">
        <v>21.23</v>
      </c>
      <c r="L168" s="14">
        <v>42</v>
      </c>
      <c r="M168" s="14">
        <v>-20.77</v>
      </c>
      <c r="N168" s="14">
        <v>0</v>
      </c>
      <c r="O168" s="14">
        <v>0</v>
      </c>
      <c r="P168" t="s">
        <v>294</v>
      </c>
    </row>
    <row r="169" spans="1:16" x14ac:dyDescent="0.15">
      <c r="A169" t="s">
        <v>58</v>
      </c>
      <c r="B169">
        <v>160</v>
      </c>
      <c r="C169" t="s">
        <v>308</v>
      </c>
      <c r="D169" s="14">
        <v>0</v>
      </c>
      <c r="E169" s="14">
        <v>1100</v>
      </c>
      <c r="F169" s="14">
        <v>-1100</v>
      </c>
      <c r="G169" s="14">
        <v>0</v>
      </c>
      <c r="H169" s="14">
        <v>0</v>
      </c>
      <c r="I169" s="14">
        <v>0</v>
      </c>
      <c r="J169" s="14">
        <v>0</v>
      </c>
      <c r="K169" s="14">
        <v>0</v>
      </c>
      <c r="L169" s="14">
        <v>1100</v>
      </c>
      <c r="M169" s="14">
        <v>-1100</v>
      </c>
      <c r="N169" s="14">
        <v>0</v>
      </c>
      <c r="O169" s="14">
        <v>0</v>
      </c>
      <c r="P169" t="s">
        <v>300</v>
      </c>
    </row>
    <row r="170" spans="1:16" x14ac:dyDescent="0.15">
      <c r="A170" t="s">
        <v>58</v>
      </c>
      <c r="B170">
        <v>160</v>
      </c>
      <c r="C170" t="s">
        <v>310</v>
      </c>
      <c r="D170" s="14">
        <v>1503.53</v>
      </c>
      <c r="E170" s="14">
        <v>1503.53</v>
      </c>
      <c r="F170" s="14">
        <v>0</v>
      </c>
      <c r="G170" s="14">
        <v>1549.36334211184</v>
      </c>
      <c r="H170" s="14">
        <v>1.0304838228115436</v>
      </c>
      <c r="I170" s="14">
        <v>-74.529999999999774</v>
      </c>
      <c r="J170" s="14">
        <v>-74.529999999999973</v>
      </c>
      <c r="K170" s="14">
        <v>1429</v>
      </c>
      <c r="L170" s="14">
        <v>1429</v>
      </c>
      <c r="M170" s="14">
        <v>0</v>
      </c>
      <c r="N170" s="14">
        <v>443.45000000000005</v>
      </c>
      <c r="O170" s="14">
        <v>0.31032190342897131</v>
      </c>
      <c r="P170" t="s">
        <v>294</v>
      </c>
    </row>
    <row r="171" spans="1:16" x14ac:dyDescent="0.15">
      <c r="A171" t="s">
        <v>447</v>
      </c>
      <c r="B171">
        <v>160</v>
      </c>
      <c r="C171" t="s">
        <v>310</v>
      </c>
      <c r="D171" s="14">
        <v>150</v>
      </c>
      <c r="E171" s="14">
        <v>150</v>
      </c>
      <c r="F171" s="14">
        <v>0</v>
      </c>
      <c r="G171" s="14">
        <v>609.12425259751194</v>
      </c>
      <c r="H171" s="14">
        <v>4.0608283506500795</v>
      </c>
      <c r="I171" s="14">
        <v>0</v>
      </c>
      <c r="J171" s="14">
        <v>0</v>
      </c>
      <c r="K171" s="14">
        <v>150</v>
      </c>
      <c r="L171" s="14">
        <v>150</v>
      </c>
      <c r="M171" s="14">
        <v>0</v>
      </c>
      <c r="N171" s="14">
        <v>0</v>
      </c>
      <c r="O171" s="14">
        <v>0</v>
      </c>
      <c r="P171" t="s">
        <v>300</v>
      </c>
    </row>
    <row r="172" spans="1:16" x14ac:dyDescent="0.15">
      <c r="A172" t="s">
        <v>448</v>
      </c>
      <c r="B172">
        <v>160</v>
      </c>
      <c r="C172" t="s">
        <v>310</v>
      </c>
      <c r="D172" s="14">
        <v>579.12</v>
      </c>
      <c r="E172" s="14">
        <v>579.12</v>
      </c>
      <c r="F172" s="14">
        <v>0</v>
      </c>
      <c r="G172" s="14">
        <v>2351.7084348200001</v>
      </c>
      <c r="H172" s="14">
        <v>4.0608309759980665</v>
      </c>
      <c r="I172" s="14">
        <v>-77.91</v>
      </c>
      <c r="J172" s="14">
        <v>-77.910000000000011</v>
      </c>
      <c r="K172" s="14">
        <v>501.21000000000004</v>
      </c>
      <c r="L172" s="14">
        <v>501.21000000000004</v>
      </c>
      <c r="M172" s="14">
        <v>0</v>
      </c>
      <c r="N172" s="14">
        <v>-316.38000000000011</v>
      </c>
      <c r="O172" s="14">
        <v>-0.6312324175495303</v>
      </c>
      <c r="P172" t="s">
        <v>294</v>
      </c>
    </row>
    <row r="173" spans="1:16" x14ac:dyDescent="0.15">
      <c r="A173" t="s">
        <v>99</v>
      </c>
      <c r="B173">
        <v>160</v>
      </c>
      <c r="C173" t="s">
        <v>308</v>
      </c>
      <c r="D173" s="14">
        <v>0</v>
      </c>
      <c r="E173" s="14">
        <v>2000</v>
      </c>
      <c r="F173" s="14">
        <v>-2000</v>
      </c>
      <c r="G173" s="14">
        <v>0</v>
      </c>
      <c r="H173" s="14">
        <v>0</v>
      </c>
      <c r="I173" s="14">
        <v>0</v>
      </c>
      <c r="J173" s="14">
        <v>0</v>
      </c>
      <c r="K173" s="14">
        <v>0</v>
      </c>
      <c r="L173" s="14">
        <v>2000</v>
      </c>
      <c r="M173" s="14">
        <v>-2000</v>
      </c>
      <c r="N173" s="14">
        <v>0</v>
      </c>
      <c r="O173" s="14">
        <v>0</v>
      </c>
      <c r="P173" t="s">
        <v>300</v>
      </c>
    </row>
    <row r="174" spans="1:16" x14ac:dyDescent="0.15">
      <c r="A174" t="s">
        <v>99</v>
      </c>
      <c r="B174">
        <v>160</v>
      </c>
      <c r="C174" t="s">
        <v>310</v>
      </c>
      <c r="D174" s="14">
        <v>1587.9599999999998</v>
      </c>
      <c r="E174" s="14">
        <v>1587.9599999999998</v>
      </c>
      <c r="F174" s="14">
        <v>0</v>
      </c>
      <c r="G174" s="14">
        <v>3623.8405177703398</v>
      </c>
      <c r="H174" s="14">
        <v>2.2820729223471248</v>
      </c>
      <c r="I174" s="14">
        <v>-241.10000000000002</v>
      </c>
      <c r="J174" s="14">
        <v>-241.1</v>
      </c>
      <c r="K174" s="14">
        <v>1346.86</v>
      </c>
      <c r="L174" s="14">
        <v>1346.86</v>
      </c>
      <c r="M174" s="14">
        <v>0</v>
      </c>
      <c r="N174" s="14">
        <v>-1548.17</v>
      </c>
      <c r="O174" s="14">
        <v>-1.1494661657484817</v>
      </c>
      <c r="P174" t="s">
        <v>294</v>
      </c>
    </row>
    <row r="175" spans="1:16" x14ac:dyDescent="0.15">
      <c r="A175" t="s">
        <v>59</v>
      </c>
      <c r="B175">
        <v>160</v>
      </c>
      <c r="C175" t="s">
        <v>308</v>
      </c>
      <c r="D175" s="14">
        <v>0</v>
      </c>
      <c r="E175" s="14">
        <v>2800</v>
      </c>
      <c r="F175" s="14">
        <v>-2800</v>
      </c>
      <c r="G175" s="14">
        <v>0</v>
      </c>
      <c r="H175" s="14">
        <v>0</v>
      </c>
      <c r="I175" s="14">
        <v>0</v>
      </c>
      <c r="J175" s="14">
        <v>0</v>
      </c>
      <c r="K175" s="14">
        <v>0</v>
      </c>
      <c r="L175" s="14">
        <v>2800</v>
      </c>
      <c r="M175" s="14">
        <v>-2800</v>
      </c>
      <c r="N175" s="14">
        <v>0</v>
      </c>
      <c r="O175" s="14">
        <v>0</v>
      </c>
      <c r="P175" t="s">
        <v>300</v>
      </c>
    </row>
    <row r="176" spans="1:16" x14ac:dyDescent="0.15">
      <c r="A176" t="s">
        <v>59</v>
      </c>
      <c r="B176">
        <v>160</v>
      </c>
      <c r="C176" t="s">
        <v>310</v>
      </c>
      <c r="D176" s="14">
        <v>723.00000000000011</v>
      </c>
      <c r="E176" s="14">
        <v>723.00000000000011</v>
      </c>
      <c r="F176" s="14">
        <v>0</v>
      </c>
      <c r="G176" s="14">
        <v>1555.3569480596698</v>
      </c>
      <c r="H176" s="14">
        <v>2.1512544233190449</v>
      </c>
      <c r="I176" s="14">
        <v>382.63</v>
      </c>
      <c r="J176" s="14">
        <v>382.63</v>
      </c>
      <c r="K176" s="14">
        <v>1105.6300000000001</v>
      </c>
      <c r="L176" s="14">
        <v>1105.6300000000001</v>
      </c>
      <c r="M176" s="14">
        <v>0</v>
      </c>
      <c r="N176" s="14">
        <v>273.42000000000007</v>
      </c>
      <c r="O176" s="14">
        <v>0.24729792064252965</v>
      </c>
      <c r="P176" t="s">
        <v>300</v>
      </c>
    </row>
    <row r="177" spans="1:16" x14ac:dyDescent="0.15">
      <c r="A177" t="s">
        <v>123</v>
      </c>
      <c r="B177">
        <v>160</v>
      </c>
      <c r="C177" t="s">
        <v>308</v>
      </c>
      <c r="D177" s="14">
        <v>0</v>
      </c>
      <c r="E177" s="14">
        <v>1900</v>
      </c>
      <c r="F177" s="14">
        <v>-1900</v>
      </c>
      <c r="G177" s="14">
        <v>0</v>
      </c>
      <c r="H177" s="14">
        <v>0</v>
      </c>
      <c r="I177" s="14">
        <v>0</v>
      </c>
      <c r="J177" s="14">
        <v>600</v>
      </c>
      <c r="K177" s="14">
        <v>0</v>
      </c>
      <c r="L177" s="14">
        <v>2500</v>
      </c>
      <c r="M177" s="14">
        <v>-2500</v>
      </c>
      <c r="N177" s="14">
        <v>0</v>
      </c>
      <c r="O177" s="14">
        <v>0</v>
      </c>
      <c r="P177" t="s">
        <v>294</v>
      </c>
    </row>
    <row r="178" spans="1:16" x14ac:dyDescent="0.15">
      <c r="A178" t="s">
        <v>123</v>
      </c>
      <c r="B178">
        <v>160</v>
      </c>
      <c r="C178" t="s">
        <v>310</v>
      </c>
      <c r="D178" s="14">
        <v>1421.1599999999999</v>
      </c>
      <c r="E178" s="14">
        <v>1421.1599999999999</v>
      </c>
      <c r="F178" s="14">
        <v>0</v>
      </c>
      <c r="G178" s="14">
        <v>2032.0854388712901</v>
      </c>
      <c r="H178" s="14">
        <v>1.4298780143483425</v>
      </c>
      <c r="I178" s="14">
        <v>32.649999999999984</v>
      </c>
      <c r="J178" s="14">
        <v>32.649999999999977</v>
      </c>
      <c r="K178" s="14">
        <v>1453.81</v>
      </c>
      <c r="L178" s="14">
        <v>1453.81</v>
      </c>
      <c r="M178" s="14">
        <v>0</v>
      </c>
      <c r="N178" s="14">
        <v>106.32999999999993</v>
      </c>
      <c r="O178" s="14">
        <v>7.3138855833981012E-2</v>
      </c>
      <c r="P178" t="s">
        <v>294</v>
      </c>
    </row>
    <row r="179" spans="1:16" x14ac:dyDescent="0.15">
      <c r="A179" t="s">
        <v>76</v>
      </c>
      <c r="B179">
        <v>160</v>
      </c>
      <c r="C179" t="s">
        <v>308</v>
      </c>
      <c r="D179" s="14">
        <v>0</v>
      </c>
      <c r="E179" s="14">
        <v>1000</v>
      </c>
      <c r="F179" s="14">
        <v>-1000</v>
      </c>
      <c r="G179" s="14">
        <v>0</v>
      </c>
      <c r="H179" s="14">
        <v>0</v>
      </c>
      <c r="I179" s="14">
        <v>0</v>
      </c>
      <c r="J179" s="14">
        <v>2250</v>
      </c>
      <c r="K179" s="14">
        <v>0</v>
      </c>
      <c r="L179" s="14">
        <v>3250</v>
      </c>
      <c r="M179" s="14">
        <v>-3250</v>
      </c>
      <c r="N179" s="14">
        <v>0</v>
      </c>
      <c r="O179" s="14">
        <v>0</v>
      </c>
      <c r="P179" t="s">
        <v>294</v>
      </c>
    </row>
    <row r="180" spans="1:16" x14ac:dyDescent="0.15">
      <c r="A180" t="s">
        <v>76</v>
      </c>
      <c r="B180">
        <v>160</v>
      </c>
      <c r="C180" t="s">
        <v>310</v>
      </c>
      <c r="D180" s="14">
        <v>681.03</v>
      </c>
      <c r="E180" s="14">
        <v>681.03</v>
      </c>
      <c r="F180" s="14">
        <v>0</v>
      </c>
      <c r="G180" s="14">
        <v>1851.2569653830599</v>
      </c>
      <c r="H180" s="14">
        <v>2.7183192596259489</v>
      </c>
      <c r="I180" s="14">
        <v>350.01999999999913</v>
      </c>
      <c r="J180" s="14">
        <v>-1545.45</v>
      </c>
      <c r="K180" s="14">
        <v>1031.05</v>
      </c>
      <c r="L180" s="14">
        <v>-864.42000000000007</v>
      </c>
      <c r="M180" s="14">
        <v>1895.47</v>
      </c>
      <c r="N180" s="14">
        <v>-1851.26</v>
      </c>
      <c r="O180" s="14">
        <v>2.1416209712871055</v>
      </c>
      <c r="P180" t="s">
        <v>294</v>
      </c>
    </row>
    <row r="181" spans="1:16" x14ac:dyDescent="0.15">
      <c r="A181" t="s">
        <v>60</v>
      </c>
      <c r="B181">
        <v>160</v>
      </c>
      <c r="C181" t="s">
        <v>308</v>
      </c>
      <c r="D181" s="14">
        <v>0</v>
      </c>
      <c r="E181" s="14">
        <v>1100</v>
      </c>
      <c r="F181" s="14">
        <v>-1100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  <c r="L181" s="14">
        <v>1100</v>
      </c>
      <c r="M181" s="14">
        <v>-1100</v>
      </c>
      <c r="N181" s="14">
        <v>0</v>
      </c>
      <c r="O181" s="14">
        <v>0</v>
      </c>
      <c r="P181" t="s">
        <v>300</v>
      </c>
    </row>
    <row r="182" spans="1:16" x14ac:dyDescent="0.15">
      <c r="A182" t="s">
        <v>60</v>
      </c>
      <c r="B182">
        <v>160</v>
      </c>
      <c r="C182" t="s">
        <v>310</v>
      </c>
      <c r="D182" s="14">
        <v>376.5</v>
      </c>
      <c r="E182" s="14">
        <v>490</v>
      </c>
      <c r="F182" s="14">
        <v>-113.5</v>
      </c>
      <c r="G182" s="14">
        <v>0</v>
      </c>
      <c r="H182" s="14">
        <v>0</v>
      </c>
      <c r="I182" s="14">
        <v>7</v>
      </c>
      <c r="J182" s="14">
        <v>0</v>
      </c>
      <c r="K182" s="14">
        <v>383.5</v>
      </c>
      <c r="L182" s="14">
        <v>490</v>
      </c>
      <c r="M182" s="14">
        <v>-106.5</v>
      </c>
      <c r="N182" s="14">
        <v>0</v>
      </c>
      <c r="O182" s="14">
        <v>0</v>
      </c>
      <c r="P182" t="s">
        <v>294</v>
      </c>
    </row>
    <row r="183" spans="1:16" x14ac:dyDescent="0.15">
      <c r="A183" t="s">
        <v>61</v>
      </c>
      <c r="B183">
        <v>160</v>
      </c>
      <c r="C183" t="s">
        <v>310</v>
      </c>
      <c r="D183" s="14">
        <v>868.6</v>
      </c>
      <c r="E183" s="14">
        <v>868.6</v>
      </c>
      <c r="F183" s="14">
        <v>0</v>
      </c>
      <c r="G183" s="14">
        <v>350.047495260755</v>
      </c>
      <c r="H183" s="14">
        <v>0.40300195171627329</v>
      </c>
      <c r="I183" s="14">
        <v>-32.04</v>
      </c>
      <c r="J183" s="14">
        <v>-32.04</v>
      </c>
      <c r="K183" s="14">
        <v>836.56000000000006</v>
      </c>
      <c r="L183" s="14">
        <v>836.56000000000006</v>
      </c>
      <c r="M183" s="14">
        <v>0</v>
      </c>
      <c r="N183" s="14">
        <v>-12.920000000000016</v>
      </c>
      <c r="O183" s="14">
        <v>-1.5444200057377851E-2</v>
      </c>
      <c r="P183" t="s">
        <v>300</v>
      </c>
    </row>
    <row r="184" spans="1:16" x14ac:dyDescent="0.15">
      <c r="A184" t="s">
        <v>24</v>
      </c>
      <c r="B184">
        <v>160</v>
      </c>
      <c r="C184" t="s">
        <v>308</v>
      </c>
      <c r="D184" s="14">
        <v>0</v>
      </c>
      <c r="E184" s="14">
        <v>1750</v>
      </c>
      <c r="F184" s="14">
        <v>-1750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1750</v>
      </c>
      <c r="M184" s="14">
        <v>-1750</v>
      </c>
      <c r="N184" s="14">
        <v>0</v>
      </c>
      <c r="O184" s="14">
        <v>0</v>
      </c>
      <c r="P184" t="s">
        <v>300</v>
      </c>
    </row>
    <row r="185" spans="1:16" x14ac:dyDescent="0.15">
      <c r="A185" t="s">
        <v>24</v>
      </c>
      <c r="B185">
        <v>160</v>
      </c>
      <c r="C185" t="s">
        <v>310</v>
      </c>
      <c r="D185" s="14">
        <v>805.2</v>
      </c>
      <c r="E185" s="14">
        <v>805.2</v>
      </c>
      <c r="F185" s="14">
        <v>0</v>
      </c>
      <c r="G185" s="14">
        <v>3177.6088059779358</v>
      </c>
      <c r="H185" s="14">
        <v>3.9463596696198904</v>
      </c>
      <c r="I185" s="14">
        <v>-304.5</v>
      </c>
      <c r="J185" s="14">
        <v>-304.5</v>
      </c>
      <c r="K185" s="14">
        <v>500.7</v>
      </c>
      <c r="L185" s="14">
        <v>500.7</v>
      </c>
      <c r="M185" s="14">
        <v>0</v>
      </c>
      <c r="N185" s="14">
        <v>-1201.6699999999998</v>
      </c>
      <c r="O185" s="14">
        <v>-2.3999800279608547</v>
      </c>
      <c r="P185" t="s">
        <v>300</v>
      </c>
    </row>
    <row r="186" spans="1:16" x14ac:dyDescent="0.15">
      <c r="A186" t="s">
        <v>77</v>
      </c>
      <c r="B186">
        <v>160</v>
      </c>
      <c r="C186" t="s">
        <v>310</v>
      </c>
      <c r="D186" s="14">
        <v>1290.3900000000001</v>
      </c>
      <c r="E186" s="14">
        <v>1290.3900000000001</v>
      </c>
      <c r="F186" s="14">
        <v>0</v>
      </c>
      <c r="G186" s="14">
        <v>4398.6710542736091</v>
      </c>
      <c r="H186" s="14">
        <v>3.4087919576822578</v>
      </c>
      <c r="I186" s="14">
        <v>-302.19</v>
      </c>
      <c r="J186" s="14">
        <v>-302.19000000000005</v>
      </c>
      <c r="K186" s="14">
        <v>988.2</v>
      </c>
      <c r="L186" s="14">
        <v>988.2</v>
      </c>
      <c r="M186" s="14">
        <v>0</v>
      </c>
      <c r="N186" s="14">
        <v>-1030.0799999999995</v>
      </c>
      <c r="O186" s="14">
        <v>-1.0423800850030351</v>
      </c>
      <c r="P186" t="s">
        <v>294</v>
      </c>
    </row>
    <row r="187" spans="1:16" x14ac:dyDescent="0.15">
      <c r="A187" t="s">
        <v>78</v>
      </c>
      <c r="B187">
        <v>160</v>
      </c>
      <c r="C187" t="s">
        <v>308</v>
      </c>
      <c r="D187" s="14">
        <v>0</v>
      </c>
      <c r="E187" s="14">
        <v>150</v>
      </c>
      <c r="F187" s="14">
        <v>-150</v>
      </c>
      <c r="G187" s="14">
        <v>0</v>
      </c>
      <c r="H187" s="14">
        <v>0</v>
      </c>
      <c r="I187" s="14">
        <v>0</v>
      </c>
      <c r="J187" s="14">
        <v>0</v>
      </c>
      <c r="K187" s="14">
        <v>0</v>
      </c>
      <c r="L187" s="14">
        <v>150</v>
      </c>
      <c r="M187" s="14">
        <v>-150</v>
      </c>
      <c r="N187" s="14">
        <v>0</v>
      </c>
      <c r="O187" s="14">
        <v>0</v>
      </c>
      <c r="P187" t="s">
        <v>300</v>
      </c>
    </row>
    <row r="188" spans="1:16" x14ac:dyDescent="0.15">
      <c r="A188" t="s">
        <v>78</v>
      </c>
      <c r="B188">
        <v>160</v>
      </c>
      <c r="C188" t="s">
        <v>310</v>
      </c>
      <c r="D188" s="14">
        <v>633.35</v>
      </c>
      <c r="E188" s="14">
        <v>633.35</v>
      </c>
      <c r="F188" s="14">
        <v>0</v>
      </c>
      <c r="G188" s="14">
        <v>1679.15075099709</v>
      </c>
      <c r="H188" s="14">
        <v>2.6512208904982866</v>
      </c>
      <c r="I188" s="14">
        <v>-86.09</v>
      </c>
      <c r="J188" s="14">
        <v>-86.09</v>
      </c>
      <c r="K188" s="14">
        <v>547.26</v>
      </c>
      <c r="L188" s="14">
        <v>547.26</v>
      </c>
      <c r="M188" s="14">
        <v>0</v>
      </c>
      <c r="N188" s="14">
        <v>-228.24</v>
      </c>
      <c r="O188" s="14">
        <v>-0.41705953294594894</v>
      </c>
      <c r="P188" t="s">
        <v>300</v>
      </c>
    </row>
    <row r="189" spans="1:16" x14ac:dyDescent="0.15">
      <c r="A189" t="s">
        <v>62</v>
      </c>
      <c r="B189">
        <v>160</v>
      </c>
      <c r="C189" t="s">
        <v>308</v>
      </c>
      <c r="D189" s="14">
        <v>0</v>
      </c>
      <c r="E189" s="14">
        <v>1500</v>
      </c>
      <c r="F189" s="14">
        <v>-1500</v>
      </c>
      <c r="G189" s="14">
        <v>0</v>
      </c>
      <c r="H189" s="14">
        <v>0</v>
      </c>
      <c r="I189" s="14">
        <v>0</v>
      </c>
      <c r="J189" s="14">
        <v>0</v>
      </c>
      <c r="K189" s="14">
        <v>0</v>
      </c>
      <c r="L189" s="14">
        <v>1500</v>
      </c>
      <c r="M189" s="14">
        <v>-1500</v>
      </c>
      <c r="N189" s="14">
        <v>0</v>
      </c>
      <c r="O189" s="14">
        <v>0</v>
      </c>
      <c r="P189" t="s">
        <v>300</v>
      </c>
    </row>
    <row r="190" spans="1:16" x14ac:dyDescent="0.15">
      <c r="A190" t="s">
        <v>62</v>
      </c>
      <c r="B190">
        <v>160</v>
      </c>
      <c r="C190" t="s">
        <v>310</v>
      </c>
      <c r="D190" s="14">
        <v>1021.6</v>
      </c>
      <c r="E190" s="14">
        <v>1021.6</v>
      </c>
      <c r="F190" s="14">
        <v>0</v>
      </c>
      <c r="G190" s="14">
        <v>4158.1684086603645</v>
      </c>
      <c r="H190" s="14">
        <v>4.0702509873339512</v>
      </c>
      <c r="I190" s="14">
        <v>-283.37000000000012</v>
      </c>
      <c r="J190" s="14">
        <v>-283.37</v>
      </c>
      <c r="K190" s="14">
        <v>738.23</v>
      </c>
      <c r="L190" s="14">
        <v>738.23</v>
      </c>
      <c r="M190" s="14">
        <v>0</v>
      </c>
      <c r="N190" s="14">
        <v>-1297.5100000000002</v>
      </c>
      <c r="O190" s="14">
        <v>-1.7575958712054511</v>
      </c>
      <c r="P190" t="s">
        <v>294</v>
      </c>
    </row>
    <row r="191" spans="1:16" x14ac:dyDescent="0.15">
      <c r="A191" t="s">
        <v>63</v>
      </c>
      <c r="B191">
        <v>160</v>
      </c>
      <c r="C191" t="s">
        <v>308</v>
      </c>
      <c r="D191" s="14">
        <v>0</v>
      </c>
      <c r="E191" s="14">
        <v>1150</v>
      </c>
      <c r="F191" s="14">
        <v>-1150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1150</v>
      </c>
      <c r="M191" s="14">
        <v>-1150</v>
      </c>
      <c r="N191" s="14">
        <v>0</v>
      </c>
      <c r="O191" s="14">
        <v>0</v>
      </c>
      <c r="P191" t="s">
        <v>300</v>
      </c>
    </row>
    <row r="192" spans="1:16" x14ac:dyDescent="0.15">
      <c r="A192" t="s">
        <v>63</v>
      </c>
      <c r="B192">
        <v>160</v>
      </c>
      <c r="C192" t="s">
        <v>310</v>
      </c>
      <c r="D192" s="14">
        <v>562.75</v>
      </c>
      <c r="E192" s="14">
        <v>562.75</v>
      </c>
      <c r="F192" s="14">
        <v>0</v>
      </c>
      <c r="G192" s="14">
        <v>2786.1934474972904</v>
      </c>
      <c r="H192" s="14">
        <v>4.9510323367344125</v>
      </c>
      <c r="I192" s="14">
        <v>1553.1299999999994</v>
      </c>
      <c r="J192" s="14">
        <v>1553.1300000000003</v>
      </c>
      <c r="K192" s="14">
        <v>2115.88</v>
      </c>
      <c r="L192" s="14">
        <v>2115.88</v>
      </c>
      <c r="M192" s="14">
        <v>0</v>
      </c>
      <c r="N192" s="14">
        <v>5332.41</v>
      </c>
      <c r="O192" s="14">
        <v>2.5201854547516871</v>
      </c>
      <c r="P192" t="s">
        <v>294</v>
      </c>
    </row>
    <row r="193" spans="1:16" x14ac:dyDescent="0.15">
      <c r="A193" t="s">
        <v>450</v>
      </c>
      <c r="B193">
        <v>160</v>
      </c>
      <c r="C193" t="s">
        <v>310</v>
      </c>
      <c r="D193" s="14">
        <v>606</v>
      </c>
      <c r="E193" s="14">
        <v>606</v>
      </c>
      <c r="F193" s="14">
        <v>0</v>
      </c>
      <c r="G193" s="14">
        <v>0</v>
      </c>
      <c r="H193" s="14">
        <v>0</v>
      </c>
      <c r="I193" s="14">
        <v>-126</v>
      </c>
      <c r="J193" s="14">
        <v>0</v>
      </c>
      <c r="K193" s="14">
        <v>480</v>
      </c>
      <c r="L193" s="14">
        <v>606</v>
      </c>
      <c r="M193" s="14">
        <v>-126</v>
      </c>
      <c r="N193" s="14">
        <v>0</v>
      </c>
      <c r="O193" s="14">
        <v>0</v>
      </c>
      <c r="P193" t="s">
        <v>294</v>
      </c>
    </row>
    <row r="194" spans="1:16" x14ac:dyDescent="0.15">
      <c r="A194" t="s">
        <v>451</v>
      </c>
      <c r="B194">
        <v>160</v>
      </c>
      <c r="C194" t="s">
        <v>310</v>
      </c>
      <c r="D194" s="14">
        <v>624</v>
      </c>
      <c r="E194" s="14">
        <v>624</v>
      </c>
      <c r="F194" s="14">
        <v>0</v>
      </c>
      <c r="G194" s="14">
        <v>0</v>
      </c>
      <c r="H194" s="14">
        <v>0</v>
      </c>
      <c r="I194" s="14">
        <v>-156</v>
      </c>
      <c r="J194" s="14">
        <v>0</v>
      </c>
      <c r="K194" s="14">
        <v>468</v>
      </c>
      <c r="L194" s="14">
        <v>624</v>
      </c>
      <c r="M194" s="14">
        <v>-156</v>
      </c>
      <c r="N194" s="14">
        <v>0</v>
      </c>
      <c r="O194" s="14">
        <v>0</v>
      </c>
      <c r="P194" t="s">
        <v>294</v>
      </c>
    </row>
    <row r="195" spans="1:16" x14ac:dyDescent="0.15">
      <c r="A195" t="s">
        <v>103</v>
      </c>
      <c r="B195">
        <v>160</v>
      </c>
      <c r="C195" t="s">
        <v>310</v>
      </c>
      <c r="D195" s="14">
        <v>0</v>
      </c>
      <c r="E195" s="14">
        <v>1</v>
      </c>
      <c r="F195" s="14">
        <v>-1</v>
      </c>
      <c r="G195" s="14">
        <v>0</v>
      </c>
      <c r="H195" s="14">
        <v>0</v>
      </c>
      <c r="I195" s="14">
        <v>0</v>
      </c>
      <c r="J195" s="14">
        <v>0</v>
      </c>
      <c r="K195" s="14">
        <v>0</v>
      </c>
      <c r="L195" s="14">
        <v>1</v>
      </c>
      <c r="M195" s="14">
        <v>-1</v>
      </c>
      <c r="N195" s="14">
        <v>0</v>
      </c>
      <c r="O195" s="14">
        <v>0</v>
      </c>
      <c r="P195" t="s">
        <v>300</v>
      </c>
    </row>
    <row r="196" spans="1:16" x14ac:dyDescent="0.15">
      <c r="A196" t="s">
        <v>131</v>
      </c>
      <c r="B196">
        <v>160</v>
      </c>
      <c r="C196" t="s">
        <v>310</v>
      </c>
      <c r="D196" s="14">
        <v>318</v>
      </c>
      <c r="E196" s="14">
        <v>521</v>
      </c>
      <c r="F196" s="14">
        <v>-203</v>
      </c>
      <c r="G196" s="14">
        <v>0</v>
      </c>
      <c r="H196" s="14">
        <v>0</v>
      </c>
      <c r="I196" s="14">
        <v>-68</v>
      </c>
      <c r="J196" s="14">
        <v>0</v>
      </c>
      <c r="K196" s="14">
        <v>250</v>
      </c>
      <c r="L196" s="14">
        <v>521</v>
      </c>
      <c r="M196" s="14">
        <v>-271</v>
      </c>
      <c r="N196" s="14">
        <v>0</v>
      </c>
      <c r="O196" s="14">
        <v>0</v>
      </c>
      <c r="P196" t="s">
        <v>294</v>
      </c>
    </row>
    <row r="197" spans="1:16" x14ac:dyDescent="0.15">
      <c r="A197" t="s">
        <v>134</v>
      </c>
      <c r="B197">
        <v>160</v>
      </c>
      <c r="C197" t="s">
        <v>310</v>
      </c>
      <c r="D197" s="14">
        <v>164</v>
      </c>
      <c r="E197" s="14">
        <v>199</v>
      </c>
      <c r="F197" s="14">
        <v>-35</v>
      </c>
      <c r="G197" s="14">
        <v>0</v>
      </c>
      <c r="H197" s="14">
        <v>0</v>
      </c>
      <c r="I197" s="14">
        <v>-15</v>
      </c>
      <c r="J197" s="14">
        <v>0</v>
      </c>
      <c r="K197" s="14">
        <v>149</v>
      </c>
      <c r="L197" s="14">
        <v>199</v>
      </c>
      <c r="M197" s="14">
        <v>-50</v>
      </c>
      <c r="N197" s="14">
        <v>0</v>
      </c>
      <c r="O197" s="14">
        <v>0</v>
      </c>
      <c r="P197" t="s">
        <v>294</v>
      </c>
    </row>
    <row r="198" spans="1:16" x14ac:dyDescent="0.15">
      <c r="A198" t="s">
        <v>455</v>
      </c>
      <c r="B198">
        <v>160</v>
      </c>
      <c r="C198" t="s">
        <v>310</v>
      </c>
      <c r="D198" s="14">
        <v>14</v>
      </c>
      <c r="E198" s="14">
        <v>14</v>
      </c>
      <c r="F198" s="14">
        <v>0</v>
      </c>
      <c r="G198" s="14">
        <v>0</v>
      </c>
      <c r="H198" s="14">
        <v>0</v>
      </c>
      <c r="I198" s="14">
        <v>-1</v>
      </c>
      <c r="J198" s="14">
        <v>0</v>
      </c>
      <c r="K198" s="14">
        <v>13</v>
      </c>
      <c r="L198" s="14">
        <v>14</v>
      </c>
      <c r="M198" s="14">
        <v>-1</v>
      </c>
      <c r="N198" s="14">
        <v>0</v>
      </c>
      <c r="O198" s="14">
        <v>0</v>
      </c>
      <c r="P198" t="s">
        <v>294</v>
      </c>
    </row>
    <row r="199" spans="1:16" x14ac:dyDescent="0.15">
      <c r="A199" t="s">
        <v>79</v>
      </c>
      <c r="B199">
        <v>160</v>
      </c>
      <c r="C199" t="s">
        <v>310</v>
      </c>
      <c r="D199" s="14">
        <v>2</v>
      </c>
      <c r="E199" s="14">
        <v>1</v>
      </c>
      <c r="F199" s="14">
        <v>1</v>
      </c>
      <c r="G199" s="14">
        <v>0</v>
      </c>
      <c r="H199" s="14">
        <v>0</v>
      </c>
      <c r="I199" s="14">
        <v>-1</v>
      </c>
      <c r="J199" s="14">
        <v>0</v>
      </c>
      <c r="K199" s="14">
        <v>1</v>
      </c>
      <c r="L199" s="14">
        <v>1</v>
      </c>
      <c r="M199" s="14">
        <v>0</v>
      </c>
      <c r="N199" s="14">
        <v>0</v>
      </c>
      <c r="O199" s="14">
        <v>0</v>
      </c>
      <c r="P199" t="s">
        <v>294</v>
      </c>
    </row>
    <row r="200" spans="1:16" x14ac:dyDescent="0.15">
      <c r="A200" t="s">
        <v>108</v>
      </c>
      <c r="B200">
        <v>160</v>
      </c>
      <c r="C200" t="s">
        <v>429</v>
      </c>
      <c r="D200" s="14">
        <v>1</v>
      </c>
      <c r="E200" s="14">
        <v>1</v>
      </c>
      <c r="F200" s="14">
        <v>0</v>
      </c>
      <c r="G200" s="14">
        <v>0</v>
      </c>
      <c r="H200" s="14">
        <v>0</v>
      </c>
      <c r="I200" s="14">
        <v>0</v>
      </c>
      <c r="J200" s="14">
        <v>0</v>
      </c>
      <c r="K200" s="14">
        <v>1</v>
      </c>
      <c r="L200" s="14">
        <v>1</v>
      </c>
      <c r="M200" s="14">
        <v>0</v>
      </c>
      <c r="N200" s="14">
        <v>0</v>
      </c>
      <c r="O200" s="14">
        <v>0</v>
      </c>
      <c r="P200" t="s">
        <v>300</v>
      </c>
    </row>
    <row r="201" spans="1:16" x14ac:dyDescent="0.15">
      <c r="A201" t="s">
        <v>108</v>
      </c>
      <c r="B201">
        <v>160</v>
      </c>
      <c r="C201" t="s">
        <v>310</v>
      </c>
      <c r="D201" s="14">
        <v>2</v>
      </c>
      <c r="E201" s="14"/>
      <c r="F201" s="14">
        <v>2</v>
      </c>
      <c r="G201" s="14">
        <v>0</v>
      </c>
      <c r="H201" s="14">
        <v>0</v>
      </c>
      <c r="I201" s="14">
        <v>-2</v>
      </c>
      <c r="J201" s="14">
        <v>0</v>
      </c>
      <c r="K201" s="14">
        <v>0</v>
      </c>
      <c r="L201" s="14"/>
      <c r="M201" s="14">
        <v>0</v>
      </c>
      <c r="N201" s="14">
        <v>0</v>
      </c>
      <c r="O201" s="14">
        <v>0</v>
      </c>
      <c r="P201" t="s">
        <v>294</v>
      </c>
    </row>
    <row r="202" spans="1:16" x14ac:dyDescent="0.15">
      <c r="A202" t="s">
        <v>457</v>
      </c>
      <c r="B202">
        <v>160</v>
      </c>
      <c r="C202" t="s">
        <v>310</v>
      </c>
      <c r="D202" s="14">
        <v>258.5</v>
      </c>
      <c r="E202" s="14">
        <v>510.5</v>
      </c>
      <c r="F202" s="14">
        <v>-252</v>
      </c>
      <c r="G202" s="14">
        <v>0</v>
      </c>
      <c r="H202" s="14">
        <v>0</v>
      </c>
      <c r="I202" s="14">
        <v>89.5</v>
      </c>
      <c r="J202" s="14">
        <v>0</v>
      </c>
      <c r="K202" s="14">
        <v>348</v>
      </c>
      <c r="L202" s="14">
        <v>510.5</v>
      </c>
      <c r="M202" s="14">
        <v>-162.5</v>
      </c>
      <c r="N202" s="14">
        <v>0</v>
      </c>
      <c r="O202" s="14">
        <v>0</v>
      </c>
      <c r="P202" t="s">
        <v>294</v>
      </c>
    </row>
    <row r="203" spans="1:16" x14ac:dyDescent="0.15">
      <c r="A203" t="s">
        <v>458</v>
      </c>
      <c r="B203">
        <v>160</v>
      </c>
      <c r="C203" t="s">
        <v>310</v>
      </c>
      <c r="D203" s="14">
        <v>98</v>
      </c>
      <c r="E203" s="14">
        <v>109</v>
      </c>
      <c r="F203" s="14">
        <v>-11</v>
      </c>
      <c r="G203" s="14">
        <v>0</v>
      </c>
      <c r="H203" s="14">
        <v>0</v>
      </c>
      <c r="I203" s="14">
        <v>-20</v>
      </c>
      <c r="J203" s="14">
        <v>0</v>
      </c>
      <c r="K203" s="14">
        <v>78</v>
      </c>
      <c r="L203" s="14">
        <v>109</v>
      </c>
      <c r="M203" s="14">
        <v>-31</v>
      </c>
      <c r="N203" s="14">
        <v>0</v>
      </c>
      <c r="O203" s="14">
        <v>0</v>
      </c>
      <c r="P203" t="s">
        <v>294</v>
      </c>
    </row>
    <row r="204" spans="1:16" x14ac:dyDescent="0.15">
      <c r="A204" t="s">
        <v>459</v>
      </c>
      <c r="B204">
        <v>160</v>
      </c>
      <c r="C204" t="s">
        <v>310</v>
      </c>
      <c r="D204" s="14">
        <v>186</v>
      </c>
      <c r="E204" s="14">
        <v>186</v>
      </c>
      <c r="F204" s="14">
        <v>0</v>
      </c>
      <c r="G204" s="14">
        <v>0</v>
      </c>
      <c r="H204" s="14">
        <v>0</v>
      </c>
      <c r="I204" s="14">
        <v>82</v>
      </c>
      <c r="J204" s="14">
        <v>0</v>
      </c>
      <c r="K204" s="14">
        <v>268</v>
      </c>
      <c r="L204" s="14">
        <v>186</v>
      </c>
      <c r="M204" s="14">
        <v>82</v>
      </c>
      <c r="N204" s="14">
        <v>0</v>
      </c>
      <c r="O204" s="14">
        <v>0</v>
      </c>
      <c r="P204" t="s">
        <v>294</v>
      </c>
    </row>
    <row r="205" spans="1:16" x14ac:dyDescent="0.15">
      <c r="A205" t="s">
        <v>460</v>
      </c>
      <c r="B205">
        <v>160</v>
      </c>
      <c r="C205" t="s">
        <v>310</v>
      </c>
      <c r="D205" s="14">
        <v>31</v>
      </c>
      <c r="E205" s="14">
        <v>51</v>
      </c>
      <c r="F205" s="14">
        <v>-20</v>
      </c>
      <c r="G205" s="14">
        <v>0</v>
      </c>
      <c r="H205" s="14">
        <v>0</v>
      </c>
      <c r="I205" s="14">
        <v>202</v>
      </c>
      <c r="J205" s="14">
        <v>0</v>
      </c>
      <c r="K205" s="14">
        <v>233</v>
      </c>
      <c r="L205" s="14">
        <v>51</v>
      </c>
      <c r="M205" s="14">
        <v>182</v>
      </c>
      <c r="N205" s="14">
        <v>0</v>
      </c>
      <c r="O205" s="14">
        <v>0</v>
      </c>
      <c r="P205" t="s">
        <v>294</v>
      </c>
    </row>
    <row r="206" spans="1:16" x14ac:dyDescent="0.15">
      <c r="A206" t="s">
        <v>461</v>
      </c>
      <c r="B206">
        <v>160</v>
      </c>
      <c r="C206" t="s">
        <v>310</v>
      </c>
      <c r="D206" s="14">
        <v>97</v>
      </c>
      <c r="E206" s="14">
        <v>97</v>
      </c>
      <c r="F206" s="14">
        <v>0</v>
      </c>
      <c r="G206" s="14">
        <v>0</v>
      </c>
      <c r="H206" s="14">
        <v>0</v>
      </c>
      <c r="I206" s="14">
        <v>-4</v>
      </c>
      <c r="J206" s="14">
        <v>0</v>
      </c>
      <c r="K206" s="14">
        <v>93</v>
      </c>
      <c r="L206" s="14">
        <v>97</v>
      </c>
      <c r="M206" s="14">
        <v>-4</v>
      </c>
      <c r="N206" s="14">
        <v>0</v>
      </c>
      <c r="O206" s="14">
        <v>0</v>
      </c>
      <c r="P206" t="s">
        <v>294</v>
      </c>
    </row>
    <row r="207" spans="1:16" x14ac:dyDescent="0.15">
      <c r="A207" t="s">
        <v>462</v>
      </c>
      <c r="B207">
        <v>160</v>
      </c>
      <c r="C207" t="s">
        <v>310</v>
      </c>
      <c r="D207" s="14">
        <v>242</v>
      </c>
      <c r="E207" s="14">
        <v>263</v>
      </c>
      <c r="F207" s="14">
        <v>-21</v>
      </c>
      <c r="G207" s="14">
        <v>0</v>
      </c>
      <c r="H207" s="14">
        <v>0</v>
      </c>
      <c r="I207" s="14">
        <v>212</v>
      </c>
      <c r="J207" s="14">
        <v>0</v>
      </c>
      <c r="K207" s="14">
        <v>454</v>
      </c>
      <c r="L207" s="14">
        <v>263</v>
      </c>
      <c r="M207" s="14">
        <v>191</v>
      </c>
      <c r="N207" s="14">
        <v>0</v>
      </c>
      <c r="O207" s="14">
        <v>0</v>
      </c>
      <c r="P207" t="s">
        <v>294</v>
      </c>
    </row>
    <row r="208" spans="1:16" x14ac:dyDescent="0.15">
      <c r="A208" t="s">
        <v>463</v>
      </c>
      <c r="B208">
        <v>160</v>
      </c>
      <c r="C208" t="s">
        <v>310</v>
      </c>
      <c r="D208" s="14">
        <v>99</v>
      </c>
      <c r="E208" s="14">
        <v>117</v>
      </c>
      <c r="F208" s="14">
        <v>-18</v>
      </c>
      <c r="G208" s="14">
        <v>0</v>
      </c>
      <c r="H208" s="14">
        <v>0</v>
      </c>
      <c r="I208" s="14">
        <v>262</v>
      </c>
      <c r="J208" s="14">
        <v>0</v>
      </c>
      <c r="K208" s="14">
        <v>361</v>
      </c>
      <c r="L208" s="14">
        <v>117</v>
      </c>
      <c r="M208" s="14">
        <v>244</v>
      </c>
      <c r="N208" s="14">
        <v>0</v>
      </c>
      <c r="O208" s="14">
        <v>0</v>
      </c>
      <c r="P208" t="s">
        <v>294</v>
      </c>
    </row>
    <row r="209" spans="1:16" x14ac:dyDescent="0.15">
      <c r="A209" t="s">
        <v>464</v>
      </c>
      <c r="B209">
        <v>160</v>
      </c>
      <c r="C209" t="s">
        <v>310</v>
      </c>
      <c r="D209" s="14">
        <v>95</v>
      </c>
      <c r="E209" s="14">
        <v>96</v>
      </c>
      <c r="F209" s="14">
        <v>-1</v>
      </c>
      <c r="G209" s="14">
        <v>0</v>
      </c>
      <c r="H209" s="14">
        <v>0</v>
      </c>
      <c r="I209" s="14">
        <v>-18</v>
      </c>
      <c r="J209" s="14">
        <v>0</v>
      </c>
      <c r="K209" s="14">
        <v>77</v>
      </c>
      <c r="L209" s="14">
        <v>96</v>
      </c>
      <c r="M209" s="14">
        <v>-19</v>
      </c>
      <c r="N209" s="14">
        <v>0</v>
      </c>
      <c r="O209" s="14">
        <v>0</v>
      </c>
      <c r="P209" t="s">
        <v>294</v>
      </c>
    </row>
    <row r="210" spans="1:16" x14ac:dyDescent="0.15">
      <c r="A210" t="s">
        <v>146</v>
      </c>
      <c r="B210">
        <v>160</v>
      </c>
      <c r="C210" t="s">
        <v>310</v>
      </c>
      <c r="D210" s="14">
        <v>1</v>
      </c>
      <c r="E210" s="14">
        <v>1</v>
      </c>
      <c r="F210" s="14">
        <v>0</v>
      </c>
      <c r="G210" s="14">
        <v>0</v>
      </c>
      <c r="H210" s="14">
        <v>0</v>
      </c>
      <c r="I210" s="14">
        <v>-1</v>
      </c>
      <c r="J210" s="14">
        <v>0</v>
      </c>
      <c r="K210" s="14">
        <v>0</v>
      </c>
      <c r="L210" s="14">
        <v>1</v>
      </c>
      <c r="M210" s="14">
        <v>-1</v>
      </c>
      <c r="N210" s="14">
        <v>0</v>
      </c>
      <c r="O210" s="14">
        <v>0</v>
      </c>
      <c r="P210" t="s">
        <v>294</v>
      </c>
    </row>
    <row r="211" spans="1:16" x14ac:dyDescent="0.15">
      <c r="A211" t="s">
        <v>467</v>
      </c>
      <c r="B211">
        <v>160</v>
      </c>
      <c r="C211" t="s">
        <v>310</v>
      </c>
      <c r="D211" s="14">
        <v>102</v>
      </c>
      <c r="E211" s="14">
        <v>113</v>
      </c>
      <c r="F211" s="14">
        <v>-11</v>
      </c>
      <c r="G211" s="14">
        <v>0</v>
      </c>
      <c r="H211" s="14">
        <v>0</v>
      </c>
      <c r="I211" s="14">
        <v>-21</v>
      </c>
      <c r="J211" s="14">
        <v>0</v>
      </c>
      <c r="K211" s="14">
        <v>81</v>
      </c>
      <c r="L211" s="14">
        <v>113</v>
      </c>
      <c r="M211" s="14">
        <v>-32</v>
      </c>
      <c r="N211" s="14">
        <v>0</v>
      </c>
      <c r="O211" s="14">
        <v>0</v>
      </c>
      <c r="P211" t="s">
        <v>294</v>
      </c>
    </row>
    <row r="212" spans="1:16" x14ac:dyDescent="0.15">
      <c r="A212" t="s">
        <v>468</v>
      </c>
      <c r="B212">
        <v>160</v>
      </c>
      <c r="C212" t="s">
        <v>310</v>
      </c>
      <c r="D212" s="14">
        <v>186</v>
      </c>
      <c r="E212" s="14">
        <v>186</v>
      </c>
      <c r="F212" s="14">
        <v>0</v>
      </c>
      <c r="G212" s="14">
        <v>0</v>
      </c>
      <c r="H212" s="14">
        <v>0</v>
      </c>
      <c r="I212" s="14">
        <v>28</v>
      </c>
      <c r="J212" s="14">
        <v>0</v>
      </c>
      <c r="K212" s="14">
        <v>214</v>
      </c>
      <c r="L212" s="14">
        <v>186</v>
      </c>
      <c r="M212" s="14">
        <v>28</v>
      </c>
      <c r="N212" s="14">
        <v>0</v>
      </c>
      <c r="O212" s="14">
        <v>0</v>
      </c>
      <c r="P212" t="s">
        <v>294</v>
      </c>
    </row>
    <row r="213" spans="1:16" x14ac:dyDescent="0.15">
      <c r="A213" t="s">
        <v>469</v>
      </c>
      <c r="B213">
        <v>160</v>
      </c>
      <c r="C213" t="s">
        <v>310</v>
      </c>
      <c r="D213" s="14">
        <v>24</v>
      </c>
      <c r="E213" s="14">
        <v>45</v>
      </c>
      <c r="F213" s="14">
        <v>-21</v>
      </c>
      <c r="G213" s="14">
        <v>0</v>
      </c>
      <c r="H213" s="14">
        <v>0</v>
      </c>
      <c r="I213" s="14">
        <v>210</v>
      </c>
      <c r="J213" s="14">
        <v>0</v>
      </c>
      <c r="K213" s="14">
        <v>234</v>
      </c>
      <c r="L213" s="14">
        <v>45</v>
      </c>
      <c r="M213" s="14">
        <v>189</v>
      </c>
      <c r="N213" s="14">
        <v>0</v>
      </c>
      <c r="O213" s="14">
        <v>0</v>
      </c>
      <c r="P213" t="s">
        <v>294</v>
      </c>
    </row>
    <row r="214" spans="1:16" x14ac:dyDescent="0.15">
      <c r="A214" t="s">
        <v>470</v>
      </c>
      <c r="B214">
        <v>160</v>
      </c>
      <c r="C214" t="s">
        <v>310</v>
      </c>
      <c r="D214" s="14">
        <v>95</v>
      </c>
      <c r="E214" s="14">
        <v>95</v>
      </c>
      <c r="F214" s="14">
        <v>0</v>
      </c>
      <c r="G214" s="14">
        <v>0</v>
      </c>
      <c r="H214" s="14">
        <v>0</v>
      </c>
      <c r="I214" s="14">
        <v>-2</v>
      </c>
      <c r="J214" s="14">
        <v>0</v>
      </c>
      <c r="K214" s="14">
        <v>93</v>
      </c>
      <c r="L214" s="14">
        <v>95</v>
      </c>
      <c r="M214" s="14">
        <v>-2</v>
      </c>
      <c r="N214" s="14">
        <v>0</v>
      </c>
      <c r="O214" s="14">
        <v>0</v>
      </c>
      <c r="P214" t="s">
        <v>294</v>
      </c>
    </row>
    <row r="215" spans="1:16" x14ac:dyDescent="0.15">
      <c r="A215" t="s">
        <v>471</v>
      </c>
      <c r="B215">
        <v>160</v>
      </c>
      <c r="C215" t="s">
        <v>310</v>
      </c>
      <c r="D215" s="14">
        <v>249</v>
      </c>
      <c r="E215" s="14">
        <v>270</v>
      </c>
      <c r="F215" s="14">
        <v>-21</v>
      </c>
      <c r="G215" s="14">
        <v>0</v>
      </c>
      <c r="H215" s="14">
        <v>0</v>
      </c>
      <c r="I215" s="14">
        <v>129</v>
      </c>
      <c r="J215" s="14">
        <v>0</v>
      </c>
      <c r="K215" s="14">
        <v>378</v>
      </c>
      <c r="L215" s="14">
        <v>270</v>
      </c>
      <c r="M215" s="14">
        <v>108</v>
      </c>
      <c r="N215" s="14">
        <v>0</v>
      </c>
      <c r="O215" s="14">
        <v>0</v>
      </c>
      <c r="P215" t="s">
        <v>294</v>
      </c>
    </row>
    <row r="216" spans="1:16" x14ac:dyDescent="0.15">
      <c r="A216" t="s">
        <v>472</v>
      </c>
      <c r="B216">
        <v>160</v>
      </c>
      <c r="C216" t="s">
        <v>310</v>
      </c>
      <c r="D216" s="14">
        <v>73</v>
      </c>
      <c r="E216" s="14">
        <v>91</v>
      </c>
      <c r="F216" s="14">
        <v>-18</v>
      </c>
      <c r="G216" s="14">
        <v>0</v>
      </c>
      <c r="H216" s="14">
        <v>0</v>
      </c>
      <c r="I216" s="14">
        <v>308</v>
      </c>
      <c r="J216" s="14">
        <v>0</v>
      </c>
      <c r="K216" s="14">
        <v>381</v>
      </c>
      <c r="L216" s="14">
        <v>91</v>
      </c>
      <c r="M216" s="14">
        <v>290</v>
      </c>
      <c r="N216" s="14">
        <v>0</v>
      </c>
      <c r="O216" s="14">
        <v>0</v>
      </c>
      <c r="P216" t="s">
        <v>294</v>
      </c>
    </row>
    <row r="217" spans="1:16" x14ac:dyDescent="0.15">
      <c r="A217" t="s">
        <v>473</v>
      </c>
      <c r="B217">
        <v>160</v>
      </c>
      <c r="C217" t="s">
        <v>310</v>
      </c>
      <c r="D217" s="14">
        <v>117</v>
      </c>
      <c r="E217" s="14">
        <v>118</v>
      </c>
      <c r="F217" s="14">
        <v>-1</v>
      </c>
      <c r="G217" s="14">
        <v>0</v>
      </c>
      <c r="H217" s="14">
        <v>0</v>
      </c>
      <c r="I217" s="14">
        <v>-17</v>
      </c>
      <c r="J217" s="14">
        <v>0</v>
      </c>
      <c r="K217" s="14">
        <v>100</v>
      </c>
      <c r="L217" s="14">
        <v>118</v>
      </c>
      <c r="M217" s="14">
        <v>-18</v>
      </c>
      <c r="N217" s="14">
        <v>0</v>
      </c>
      <c r="O217" s="14">
        <v>0</v>
      </c>
      <c r="P217" t="s">
        <v>294</v>
      </c>
    </row>
    <row r="218" spans="1:16" x14ac:dyDescent="0.15">
      <c r="A218" t="s">
        <v>65</v>
      </c>
      <c r="B218">
        <v>160</v>
      </c>
      <c r="C218" t="s">
        <v>335</v>
      </c>
      <c r="D218" s="14">
        <v>2</v>
      </c>
      <c r="E218" s="14">
        <v>2</v>
      </c>
      <c r="F218" s="14">
        <v>0</v>
      </c>
      <c r="G218" s="14">
        <v>0</v>
      </c>
      <c r="H218" s="14">
        <v>0</v>
      </c>
      <c r="I218" s="14">
        <v>0</v>
      </c>
      <c r="J218" s="14">
        <v>0</v>
      </c>
      <c r="K218" s="14">
        <v>2</v>
      </c>
      <c r="L218" s="14">
        <v>2</v>
      </c>
      <c r="M218" s="14">
        <v>0</v>
      </c>
      <c r="N218" s="14">
        <v>0</v>
      </c>
      <c r="O218" s="14">
        <v>0</v>
      </c>
      <c r="P218" t="s">
        <v>300</v>
      </c>
    </row>
    <row r="219" spans="1:16" x14ac:dyDescent="0.15">
      <c r="A219" t="s">
        <v>65</v>
      </c>
      <c r="B219">
        <v>160</v>
      </c>
      <c r="C219" t="s">
        <v>310</v>
      </c>
      <c r="D219" s="14">
        <v>3</v>
      </c>
      <c r="E219" s="14">
        <v>7</v>
      </c>
      <c r="F219" s="14">
        <v>-4</v>
      </c>
      <c r="G219" s="14">
        <v>0</v>
      </c>
      <c r="H219" s="14">
        <v>0</v>
      </c>
      <c r="I219" s="14">
        <v>3</v>
      </c>
      <c r="J219" s="14">
        <v>0</v>
      </c>
      <c r="K219" s="14">
        <v>6</v>
      </c>
      <c r="L219" s="14">
        <v>7</v>
      </c>
      <c r="M219" s="14">
        <v>-1</v>
      </c>
      <c r="N219" s="14">
        <v>0</v>
      </c>
      <c r="O219" s="14">
        <v>0</v>
      </c>
      <c r="P219" t="s">
        <v>294</v>
      </c>
    </row>
    <row r="220" spans="1:16" x14ac:dyDescent="0.15">
      <c r="A220" t="s">
        <v>474</v>
      </c>
      <c r="B220">
        <v>160</v>
      </c>
      <c r="C220" t="s">
        <v>310</v>
      </c>
      <c r="D220" s="14">
        <v>2</v>
      </c>
      <c r="E220" s="14">
        <v>2</v>
      </c>
      <c r="F220" s="14">
        <v>0</v>
      </c>
      <c r="G220" s="14">
        <v>0</v>
      </c>
      <c r="H220" s="14">
        <v>0</v>
      </c>
      <c r="I220" s="14">
        <v>-1</v>
      </c>
      <c r="J220" s="14">
        <v>0</v>
      </c>
      <c r="K220" s="14">
        <v>1</v>
      </c>
      <c r="L220" s="14">
        <v>2</v>
      </c>
      <c r="M220" s="14">
        <v>-1</v>
      </c>
      <c r="N220" s="14">
        <v>0</v>
      </c>
      <c r="O220" s="14">
        <v>0</v>
      </c>
      <c r="P220" t="s">
        <v>294</v>
      </c>
    </row>
    <row r="221" spans="1:16" x14ac:dyDescent="0.15">
      <c r="A221" t="s">
        <v>66</v>
      </c>
      <c r="B221">
        <v>160</v>
      </c>
      <c r="C221" t="s">
        <v>335</v>
      </c>
      <c r="D221" s="14">
        <v>1</v>
      </c>
      <c r="E221" s="14">
        <v>2</v>
      </c>
      <c r="F221" s="14">
        <v>-1</v>
      </c>
      <c r="G221" s="14">
        <v>0</v>
      </c>
      <c r="H221" s="14">
        <v>0</v>
      </c>
      <c r="I221" s="14">
        <v>1</v>
      </c>
      <c r="J221" s="14">
        <v>0</v>
      </c>
      <c r="K221" s="14">
        <v>2</v>
      </c>
      <c r="L221" s="14">
        <v>2</v>
      </c>
      <c r="M221" s="14">
        <v>0</v>
      </c>
      <c r="N221" s="14">
        <v>0</v>
      </c>
      <c r="O221" s="14">
        <v>0</v>
      </c>
      <c r="P221" t="s">
        <v>294</v>
      </c>
    </row>
    <row r="222" spans="1:16" x14ac:dyDescent="0.15">
      <c r="A222" t="s">
        <v>66</v>
      </c>
      <c r="B222">
        <v>160</v>
      </c>
      <c r="C222" t="s">
        <v>310</v>
      </c>
      <c r="D222" s="14">
        <v>10</v>
      </c>
      <c r="E222" s="14">
        <v>14</v>
      </c>
      <c r="F222" s="14">
        <v>-4</v>
      </c>
      <c r="G222" s="14">
        <v>0</v>
      </c>
      <c r="H222" s="14">
        <v>0</v>
      </c>
      <c r="I222" s="14">
        <v>-2</v>
      </c>
      <c r="J222" s="14">
        <v>0</v>
      </c>
      <c r="K222" s="14">
        <v>8</v>
      </c>
      <c r="L222" s="14">
        <v>14</v>
      </c>
      <c r="M222" s="14">
        <v>-6</v>
      </c>
      <c r="N222" s="14">
        <v>0</v>
      </c>
      <c r="O222" s="14">
        <v>0</v>
      </c>
      <c r="P222" t="s">
        <v>294</v>
      </c>
    </row>
    <row r="223" spans="1:16" x14ac:dyDescent="0.15">
      <c r="A223" t="s">
        <v>475</v>
      </c>
      <c r="B223">
        <v>160</v>
      </c>
      <c r="C223" t="s">
        <v>310</v>
      </c>
      <c r="D223" s="14">
        <v>26</v>
      </c>
      <c r="E223" s="14">
        <v>26</v>
      </c>
      <c r="F223" s="14">
        <v>0</v>
      </c>
      <c r="G223" s="14">
        <v>0</v>
      </c>
      <c r="H223" s="14">
        <v>0</v>
      </c>
      <c r="I223" s="14">
        <v>-9</v>
      </c>
      <c r="J223" s="14">
        <v>0</v>
      </c>
      <c r="K223" s="14">
        <v>17</v>
      </c>
      <c r="L223" s="14">
        <v>26</v>
      </c>
      <c r="M223" s="14">
        <v>-9</v>
      </c>
      <c r="N223" s="14">
        <v>0</v>
      </c>
      <c r="O223" s="14">
        <v>0</v>
      </c>
      <c r="P223" t="s">
        <v>294</v>
      </c>
    </row>
    <row r="224" spans="1:16" x14ac:dyDescent="0.15">
      <c r="A224" t="s">
        <v>476</v>
      </c>
      <c r="B224">
        <v>160</v>
      </c>
      <c r="C224" t="s">
        <v>310</v>
      </c>
      <c r="D224" s="14">
        <v>14</v>
      </c>
      <c r="E224" s="14">
        <v>14</v>
      </c>
      <c r="F224" s="14">
        <v>0</v>
      </c>
      <c r="G224" s="14">
        <v>0</v>
      </c>
      <c r="H224" s="14">
        <v>0</v>
      </c>
      <c r="I224" s="14">
        <v>0</v>
      </c>
      <c r="J224" s="14">
        <v>0</v>
      </c>
      <c r="K224" s="14">
        <v>14</v>
      </c>
      <c r="L224" s="14">
        <v>14</v>
      </c>
      <c r="M224" s="14">
        <v>0</v>
      </c>
      <c r="N224" s="14">
        <v>0</v>
      </c>
      <c r="O224" s="14">
        <v>0</v>
      </c>
      <c r="P224" t="s">
        <v>300</v>
      </c>
    </row>
    <row r="225" spans="1:16" x14ac:dyDescent="0.15">
      <c r="A225" t="s">
        <v>477</v>
      </c>
      <c r="B225">
        <v>160</v>
      </c>
      <c r="C225" t="s">
        <v>310</v>
      </c>
      <c r="D225" s="14">
        <v>6</v>
      </c>
      <c r="E225" s="14">
        <v>6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K225" s="14">
        <v>6</v>
      </c>
      <c r="L225" s="14">
        <v>6</v>
      </c>
      <c r="M225" s="14">
        <v>0</v>
      </c>
      <c r="N225" s="14">
        <v>0</v>
      </c>
      <c r="O225" s="14">
        <v>0</v>
      </c>
      <c r="P225" t="s">
        <v>300</v>
      </c>
    </row>
    <row r="226" spans="1:16" x14ac:dyDescent="0.15">
      <c r="A226" t="s">
        <v>478</v>
      </c>
      <c r="B226">
        <v>160</v>
      </c>
      <c r="C226" t="s">
        <v>310</v>
      </c>
      <c r="D226" s="14">
        <v>3</v>
      </c>
      <c r="E226" s="14">
        <v>3</v>
      </c>
      <c r="F226" s="14">
        <v>0</v>
      </c>
      <c r="G226" s="14">
        <v>0</v>
      </c>
      <c r="H226" s="14">
        <v>0</v>
      </c>
      <c r="I226" s="14">
        <v>0</v>
      </c>
      <c r="J226" s="14">
        <v>0</v>
      </c>
      <c r="K226" s="14">
        <v>3</v>
      </c>
      <c r="L226" s="14">
        <v>3</v>
      </c>
      <c r="M226" s="14">
        <v>0</v>
      </c>
      <c r="N226" s="14">
        <v>0</v>
      </c>
      <c r="O226" s="14">
        <v>0</v>
      </c>
      <c r="P226" t="s">
        <v>300</v>
      </c>
    </row>
    <row r="227" spans="1:16" x14ac:dyDescent="0.15">
      <c r="A227" t="s">
        <v>479</v>
      </c>
      <c r="B227">
        <v>160</v>
      </c>
      <c r="C227" t="s">
        <v>310</v>
      </c>
      <c r="D227" s="14">
        <v>3</v>
      </c>
      <c r="E227" s="14">
        <v>3</v>
      </c>
      <c r="F227" s="14">
        <v>0</v>
      </c>
      <c r="G227" s="14">
        <v>0</v>
      </c>
      <c r="H227" s="14">
        <v>0</v>
      </c>
      <c r="I227" s="14">
        <v>-1</v>
      </c>
      <c r="J227" s="14">
        <v>0</v>
      </c>
      <c r="K227" s="14">
        <v>2</v>
      </c>
      <c r="L227" s="14">
        <v>3</v>
      </c>
      <c r="M227" s="14">
        <v>-1</v>
      </c>
      <c r="N227" s="14">
        <v>0</v>
      </c>
      <c r="O227" s="14">
        <v>0</v>
      </c>
      <c r="P227" t="s">
        <v>294</v>
      </c>
    </row>
    <row r="228" spans="1:16" x14ac:dyDescent="0.15">
      <c r="A228" t="s">
        <v>480</v>
      </c>
      <c r="B228">
        <v>160</v>
      </c>
      <c r="C228" t="s">
        <v>310</v>
      </c>
      <c r="D228" s="14">
        <v>131</v>
      </c>
      <c r="E228" s="14">
        <v>0</v>
      </c>
      <c r="F228" s="14">
        <v>131</v>
      </c>
      <c r="G228" s="14">
        <v>0</v>
      </c>
      <c r="H228" s="14">
        <v>0</v>
      </c>
      <c r="I228" s="14">
        <v>-6</v>
      </c>
      <c r="J228" s="14">
        <v>0</v>
      </c>
      <c r="K228" s="14">
        <v>125</v>
      </c>
      <c r="L228" s="14">
        <v>0</v>
      </c>
      <c r="M228" s="14">
        <v>125</v>
      </c>
      <c r="N228" s="14">
        <v>0</v>
      </c>
      <c r="O228" s="14">
        <v>0</v>
      </c>
      <c r="P228" t="s">
        <v>294</v>
      </c>
    </row>
    <row r="229" spans="1:16" x14ac:dyDescent="0.15">
      <c r="A229" t="s">
        <v>481</v>
      </c>
      <c r="B229">
        <v>160</v>
      </c>
      <c r="C229" t="s">
        <v>310</v>
      </c>
      <c r="D229" s="14">
        <v>5860</v>
      </c>
      <c r="E229" s="14">
        <v>6148</v>
      </c>
      <c r="F229" s="14">
        <v>-288</v>
      </c>
      <c r="G229" s="14">
        <v>0</v>
      </c>
      <c r="H229" s="14">
        <v>0</v>
      </c>
      <c r="I229" s="14">
        <v>-766</v>
      </c>
      <c r="J229" s="14">
        <v>0</v>
      </c>
      <c r="K229" s="14">
        <v>5094</v>
      </c>
      <c r="L229" s="14">
        <v>6148</v>
      </c>
      <c r="M229" s="14">
        <v>-1054</v>
      </c>
      <c r="N229" s="14">
        <v>0</v>
      </c>
      <c r="O229" s="14">
        <v>0</v>
      </c>
      <c r="P229" t="s">
        <v>294</v>
      </c>
    </row>
    <row r="230" spans="1:16" x14ac:dyDescent="0.15">
      <c r="A230" t="s">
        <v>482</v>
      </c>
      <c r="B230">
        <v>160</v>
      </c>
      <c r="C230" t="s">
        <v>310</v>
      </c>
      <c r="D230" s="14">
        <v>6136</v>
      </c>
      <c r="E230" s="14">
        <v>6424</v>
      </c>
      <c r="F230" s="14">
        <v>-288</v>
      </c>
      <c r="G230" s="14">
        <v>0</v>
      </c>
      <c r="H230" s="14">
        <v>0</v>
      </c>
      <c r="I230" s="14">
        <v>-662</v>
      </c>
      <c r="J230" s="14">
        <v>0</v>
      </c>
      <c r="K230" s="14">
        <v>5474</v>
      </c>
      <c r="L230" s="14">
        <v>6424</v>
      </c>
      <c r="M230" s="14">
        <v>-950</v>
      </c>
      <c r="N230" s="14">
        <v>0</v>
      </c>
      <c r="O230" s="14">
        <v>0</v>
      </c>
      <c r="P230" t="s">
        <v>294</v>
      </c>
    </row>
    <row r="231" spans="1:16" x14ac:dyDescent="0.15">
      <c r="A231" t="s">
        <v>483</v>
      </c>
      <c r="B231">
        <v>160</v>
      </c>
      <c r="C231" t="s">
        <v>310</v>
      </c>
      <c r="D231" s="14">
        <v>5956</v>
      </c>
      <c r="E231" s="14">
        <v>6244</v>
      </c>
      <c r="F231" s="14">
        <v>-288</v>
      </c>
      <c r="G231" s="14">
        <v>0</v>
      </c>
      <c r="H231" s="14">
        <v>0</v>
      </c>
      <c r="I231" s="14">
        <v>-707</v>
      </c>
      <c r="J231" s="14">
        <v>0</v>
      </c>
      <c r="K231" s="14">
        <v>5249</v>
      </c>
      <c r="L231" s="14">
        <v>6244</v>
      </c>
      <c r="M231" s="14">
        <v>-995</v>
      </c>
      <c r="N231" s="14">
        <v>0</v>
      </c>
      <c r="O231" s="14">
        <v>0</v>
      </c>
      <c r="P231" t="s">
        <v>294</v>
      </c>
    </row>
    <row r="232" spans="1:16" x14ac:dyDescent="0.15">
      <c r="A232" t="s">
        <v>485</v>
      </c>
      <c r="B232">
        <v>160</v>
      </c>
      <c r="C232" t="s">
        <v>310</v>
      </c>
      <c r="D232" s="14">
        <v>1</v>
      </c>
      <c r="E232" s="14">
        <v>1</v>
      </c>
      <c r="F232" s="14">
        <v>0</v>
      </c>
      <c r="G232" s="14">
        <v>0</v>
      </c>
      <c r="H232" s="14">
        <v>0</v>
      </c>
      <c r="I232" s="14">
        <v>0</v>
      </c>
      <c r="J232" s="14">
        <v>0</v>
      </c>
      <c r="K232" s="14">
        <v>1</v>
      </c>
      <c r="L232" s="14">
        <v>1</v>
      </c>
      <c r="M232" s="14">
        <v>0</v>
      </c>
      <c r="N232" s="14">
        <v>0</v>
      </c>
      <c r="O232" s="14">
        <v>0</v>
      </c>
      <c r="P232" t="s">
        <v>300</v>
      </c>
    </row>
    <row r="233" spans="1:16" x14ac:dyDescent="0.15">
      <c r="A233" t="s">
        <v>486</v>
      </c>
      <c r="B233">
        <v>160</v>
      </c>
      <c r="C233" t="s">
        <v>310</v>
      </c>
      <c r="D233" s="14">
        <v>1</v>
      </c>
      <c r="E233" s="14">
        <v>1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K233" s="14">
        <v>1</v>
      </c>
      <c r="L233" s="14">
        <v>1</v>
      </c>
      <c r="M233" s="14">
        <v>0</v>
      </c>
      <c r="N233" s="14">
        <v>0</v>
      </c>
      <c r="O233" s="14">
        <v>0</v>
      </c>
      <c r="P233" t="s">
        <v>300</v>
      </c>
    </row>
    <row r="234" spans="1:16" x14ac:dyDescent="0.15">
      <c r="A234" t="s">
        <v>487</v>
      </c>
      <c r="B234">
        <v>160</v>
      </c>
      <c r="C234" t="s">
        <v>310</v>
      </c>
      <c r="D234" s="14">
        <v>2</v>
      </c>
      <c r="E234" s="14">
        <v>2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K234" s="14">
        <v>2</v>
      </c>
      <c r="L234" s="14">
        <v>2</v>
      </c>
      <c r="M234" s="14">
        <v>0</v>
      </c>
      <c r="N234" s="14">
        <v>0</v>
      </c>
      <c r="O234" s="14">
        <v>0</v>
      </c>
      <c r="P234" t="s">
        <v>300</v>
      </c>
    </row>
    <row r="235" spans="1:16" x14ac:dyDescent="0.15">
      <c r="A235" t="s">
        <v>488</v>
      </c>
      <c r="B235">
        <v>160</v>
      </c>
      <c r="C235" t="s">
        <v>310</v>
      </c>
      <c r="D235" s="14">
        <v>648</v>
      </c>
      <c r="E235" s="14">
        <v>648</v>
      </c>
      <c r="F235" s="14">
        <v>0</v>
      </c>
      <c r="G235" s="14">
        <v>0</v>
      </c>
      <c r="H235" s="14">
        <v>0</v>
      </c>
      <c r="I235" s="14">
        <v>2</v>
      </c>
      <c r="J235" s="14">
        <v>0</v>
      </c>
      <c r="K235" s="14">
        <v>650</v>
      </c>
      <c r="L235" s="14">
        <v>648</v>
      </c>
      <c r="M235" s="14">
        <v>2</v>
      </c>
      <c r="N235" s="14">
        <v>0</v>
      </c>
      <c r="O235" s="14">
        <v>0</v>
      </c>
      <c r="P235" t="s">
        <v>294</v>
      </c>
    </row>
    <row r="236" spans="1:16" x14ac:dyDescent="0.15">
      <c r="A236" t="s">
        <v>489</v>
      </c>
      <c r="B236">
        <v>160</v>
      </c>
      <c r="C236" t="s">
        <v>310</v>
      </c>
      <c r="D236" s="14">
        <v>448</v>
      </c>
      <c r="E236" s="14">
        <v>448</v>
      </c>
      <c r="F236" s="14">
        <v>0</v>
      </c>
      <c r="G236" s="14">
        <v>0</v>
      </c>
      <c r="H236" s="14">
        <v>0</v>
      </c>
      <c r="I236" s="14">
        <v>0</v>
      </c>
      <c r="J236" s="14">
        <v>0</v>
      </c>
      <c r="K236" s="14">
        <v>448</v>
      </c>
      <c r="L236" s="14">
        <v>448</v>
      </c>
      <c r="M236" s="14">
        <v>0</v>
      </c>
      <c r="N236" s="14">
        <v>0</v>
      </c>
      <c r="O236" s="14">
        <v>0</v>
      </c>
      <c r="P236" t="s">
        <v>300</v>
      </c>
    </row>
    <row r="237" spans="1:16" x14ac:dyDescent="0.15">
      <c r="A237" t="s">
        <v>490</v>
      </c>
      <c r="B237">
        <v>160</v>
      </c>
      <c r="C237" t="s">
        <v>310</v>
      </c>
      <c r="D237" s="14">
        <v>5</v>
      </c>
      <c r="E237" s="14">
        <v>5</v>
      </c>
      <c r="F237" s="14">
        <v>0</v>
      </c>
      <c r="G237" s="14">
        <v>0</v>
      </c>
      <c r="H237" s="14">
        <v>0</v>
      </c>
      <c r="I237" s="14">
        <v>-3</v>
      </c>
      <c r="J237" s="14">
        <v>0</v>
      </c>
      <c r="K237" s="14">
        <v>2</v>
      </c>
      <c r="L237" s="14">
        <v>5</v>
      </c>
      <c r="M237" s="14">
        <v>-3</v>
      </c>
      <c r="N237" s="14">
        <v>0</v>
      </c>
      <c r="O237" s="14">
        <v>0</v>
      </c>
      <c r="P237" t="s">
        <v>294</v>
      </c>
    </row>
    <row r="238" spans="1:16" x14ac:dyDescent="0.15">
      <c r="A238" t="s">
        <v>491</v>
      </c>
      <c r="B238">
        <v>160</v>
      </c>
      <c r="C238" t="s">
        <v>310</v>
      </c>
      <c r="D238" s="14">
        <v>0.53</v>
      </c>
      <c r="E238" s="14">
        <v>0.53</v>
      </c>
      <c r="F238" s="14">
        <v>0</v>
      </c>
      <c r="G238" s="14">
        <v>0</v>
      </c>
      <c r="H238" s="14">
        <v>0</v>
      </c>
      <c r="I238" s="14">
        <v>-0.53</v>
      </c>
      <c r="J238" s="14">
        <v>0</v>
      </c>
      <c r="K238" s="14">
        <v>0</v>
      </c>
      <c r="L238" s="14">
        <v>0.53</v>
      </c>
      <c r="M238" s="14">
        <v>-0.53</v>
      </c>
      <c r="N238" s="14">
        <v>0</v>
      </c>
      <c r="O238" s="14">
        <v>0</v>
      </c>
      <c r="P238" t="s">
        <v>294</v>
      </c>
    </row>
    <row r="239" spans="1:16" x14ac:dyDescent="0.15">
      <c r="A239" t="s">
        <v>217</v>
      </c>
      <c r="B239">
        <v>160</v>
      </c>
      <c r="C239" t="s">
        <v>310</v>
      </c>
      <c r="D239" s="14">
        <v>12</v>
      </c>
      <c r="E239" s="14">
        <v>12</v>
      </c>
      <c r="F239" s="14">
        <v>0</v>
      </c>
      <c r="G239" s="14">
        <v>0</v>
      </c>
      <c r="H239" s="14">
        <v>0</v>
      </c>
      <c r="I239" s="14">
        <v>0</v>
      </c>
      <c r="J239" s="14">
        <v>0</v>
      </c>
      <c r="K239" s="14">
        <v>12</v>
      </c>
      <c r="L239" s="14">
        <v>12</v>
      </c>
      <c r="M239" s="14">
        <v>0</v>
      </c>
      <c r="N239" s="14">
        <v>0</v>
      </c>
      <c r="O239" s="14">
        <v>0</v>
      </c>
      <c r="P239" t="s">
        <v>300</v>
      </c>
    </row>
    <row r="240" spans="1:16" x14ac:dyDescent="0.15">
      <c r="A240" t="s">
        <v>492</v>
      </c>
      <c r="B240">
        <v>160</v>
      </c>
      <c r="C240" t="s">
        <v>310</v>
      </c>
      <c r="D240" s="14">
        <v>1067</v>
      </c>
      <c r="E240" s="14">
        <v>1067</v>
      </c>
      <c r="F240" s="14">
        <v>0</v>
      </c>
      <c r="G240" s="14">
        <v>0</v>
      </c>
      <c r="H240" s="14">
        <v>0</v>
      </c>
      <c r="I240" s="14">
        <v>-232</v>
      </c>
      <c r="J240" s="14">
        <v>0</v>
      </c>
      <c r="K240" s="14">
        <v>835</v>
      </c>
      <c r="L240" s="14">
        <v>1067</v>
      </c>
      <c r="M240" s="14">
        <v>-232</v>
      </c>
      <c r="N240" s="14">
        <v>0</v>
      </c>
      <c r="O240" s="14">
        <v>0</v>
      </c>
      <c r="P240" t="s">
        <v>294</v>
      </c>
    </row>
    <row r="241" spans="1:16" x14ac:dyDescent="0.15">
      <c r="A241" t="s">
        <v>493</v>
      </c>
      <c r="B241">
        <v>160</v>
      </c>
      <c r="C241" t="s">
        <v>310</v>
      </c>
      <c r="D241" s="14">
        <v>451</v>
      </c>
      <c r="E241" s="14">
        <v>451</v>
      </c>
      <c r="F241" s="14">
        <v>0</v>
      </c>
      <c r="G241" s="14">
        <v>0</v>
      </c>
      <c r="H241" s="14">
        <v>0</v>
      </c>
      <c r="I241" s="14">
        <v>-227</v>
      </c>
      <c r="J241" s="14">
        <v>0</v>
      </c>
      <c r="K241" s="14">
        <v>224</v>
      </c>
      <c r="L241" s="14">
        <v>451</v>
      </c>
      <c r="M241" s="14">
        <v>-227</v>
      </c>
      <c r="N241" s="14">
        <v>0</v>
      </c>
      <c r="O241" s="14">
        <v>0</v>
      </c>
      <c r="P241" t="s">
        <v>294</v>
      </c>
    </row>
    <row r="242" spans="1:16" x14ac:dyDescent="0.15">
      <c r="A242" t="s">
        <v>494</v>
      </c>
      <c r="B242">
        <v>160</v>
      </c>
      <c r="C242" t="s">
        <v>310</v>
      </c>
      <c r="D242" s="14">
        <v>219</v>
      </c>
      <c r="E242" s="14">
        <v>219</v>
      </c>
      <c r="F242" s="14">
        <v>0</v>
      </c>
      <c r="G242" s="14">
        <v>0</v>
      </c>
      <c r="H242" s="14">
        <v>0</v>
      </c>
      <c r="I242" s="14">
        <v>-17</v>
      </c>
      <c r="J242" s="14">
        <v>0</v>
      </c>
      <c r="K242" s="14">
        <v>202</v>
      </c>
      <c r="L242" s="14">
        <v>219</v>
      </c>
      <c r="M242" s="14">
        <v>-17</v>
      </c>
      <c r="N242" s="14">
        <v>0</v>
      </c>
      <c r="O242" s="14">
        <v>0</v>
      </c>
      <c r="P242" t="s">
        <v>294</v>
      </c>
    </row>
    <row r="243" spans="1:16" x14ac:dyDescent="0.15">
      <c r="A243" t="s">
        <v>495</v>
      </c>
      <c r="B243">
        <v>160</v>
      </c>
      <c r="C243" t="s">
        <v>310</v>
      </c>
      <c r="D243" s="14">
        <v>224</v>
      </c>
      <c r="E243" s="14">
        <v>224</v>
      </c>
      <c r="F243" s="14">
        <v>0</v>
      </c>
      <c r="G243" s="14">
        <v>0</v>
      </c>
      <c r="H243" s="14">
        <v>0</v>
      </c>
      <c r="I243" s="14">
        <v>-13</v>
      </c>
      <c r="J243" s="14">
        <v>0</v>
      </c>
      <c r="K243" s="14">
        <v>211</v>
      </c>
      <c r="L243" s="14">
        <v>224</v>
      </c>
      <c r="M243" s="14">
        <v>-13</v>
      </c>
      <c r="N243" s="14">
        <v>0</v>
      </c>
      <c r="O243" s="14">
        <v>0</v>
      </c>
      <c r="P243" t="s">
        <v>294</v>
      </c>
    </row>
    <row r="244" spans="1:16" x14ac:dyDescent="0.15">
      <c r="A244" t="s">
        <v>149</v>
      </c>
      <c r="B244">
        <v>160</v>
      </c>
      <c r="C244" t="s">
        <v>335</v>
      </c>
      <c r="D244" s="14">
        <v>1</v>
      </c>
      <c r="E244" s="14">
        <v>1</v>
      </c>
      <c r="F244" s="14">
        <v>0</v>
      </c>
      <c r="G244" s="14">
        <v>0</v>
      </c>
      <c r="H244" s="14">
        <v>0</v>
      </c>
      <c r="I244" s="14">
        <v>0</v>
      </c>
      <c r="J244" s="14">
        <v>0</v>
      </c>
      <c r="K244" s="14">
        <v>1</v>
      </c>
      <c r="L244" s="14">
        <v>1</v>
      </c>
      <c r="M244" s="14">
        <v>0</v>
      </c>
      <c r="N244" s="14">
        <v>0</v>
      </c>
      <c r="O244" s="14">
        <v>0</v>
      </c>
      <c r="P244" t="s">
        <v>300</v>
      </c>
    </row>
    <row r="245" spans="1:16" x14ac:dyDescent="0.15">
      <c r="A245" t="s">
        <v>149</v>
      </c>
      <c r="B245">
        <v>160</v>
      </c>
      <c r="C245" t="s">
        <v>310</v>
      </c>
      <c r="D245" s="14">
        <v>575</v>
      </c>
      <c r="E245" s="14">
        <v>575</v>
      </c>
      <c r="F245" s="14">
        <v>0</v>
      </c>
      <c r="G245" s="14">
        <v>0</v>
      </c>
      <c r="H245" s="14">
        <v>0</v>
      </c>
      <c r="I245" s="14">
        <v>-16</v>
      </c>
      <c r="J245" s="14">
        <v>0</v>
      </c>
      <c r="K245" s="14">
        <v>559</v>
      </c>
      <c r="L245" s="14">
        <v>575</v>
      </c>
      <c r="M245" s="14">
        <v>-16</v>
      </c>
      <c r="N245" s="14">
        <v>0</v>
      </c>
      <c r="O245" s="14">
        <v>0</v>
      </c>
      <c r="P245" t="s">
        <v>294</v>
      </c>
    </row>
    <row r="246" spans="1:16" x14ac:dyDescent="0.15">
      <c r="A246" t="s">
        <v>497</v>
      </c>
      <c r="B246">
        <v>160</v>
      </c>
      <c r="C246" t="s">
        <v>310</v>
      </c>
      <c r="D246" s="14">
        <v>161</v>
      </c>
      <c r="E246" s="14">
        <v>161</v>
      </c>
      <c r="F246" s="14">
        <v>0</v>
      </c>
      <c r="G246" s="14">
        <v>0</v>
      </c>
      <c r="H246" s="14">
        <v>0</v>
      </c>
      <c r="I246" s="14">
        <v>1</v>
      </c>
      <c r="J246" s="14">
        <v>0</v>
      </c>
      <c r="K246" s="14">
        <v>162</v>
      </c>
      <c r="L246" s="14">
        <v>161</v>
      </c>
      <c r="M246" s="14">
        <v>1</v>
      </c>
      <c r="N246" s="14">
        <v>0</v>
      </c>
      <c r="O246" s="14">
        <v>0</v>
      </c>
      <c r="P246" t="s">
        <v>294</v>
      </c>
    </row>
    <row r="247" spans="1:16" x14ac:dyDescent="0.15">
      <c r="A247" t="s">
        <v>498</v>
      </c>
      <c r="B247">
        <v>160</v>
      </c>
      <c r="C247" t="s">
        <v>310</v>
      </c>
      <c r="D247" s="14">
        <v>2319</v>
      </c>
      <c r="E247" s="14">
        <v>2319</v>
      </c>
      <c r="F247" s="14">
        <v>0</v>
      </c>
      <c r="G247" s="14">
        <v>0</v>
      </c>
      <c r="H247" s="14">
        <v>0</v>
      </c>
      <c r="I247" s="14">
        <v>-50</v>
      </c>
      <c r="J247" s="14">
        <v>0</v>
      </c>
      <c r="K247" s="14">
        <v>2269</v>
      </c>
      <c r="L247" s="14">
        <v>2319</v>
      </c>
      <c r="M247" s="14">
        <v>-50</v>
      </c>
      <c r="N247" s="14">
        <v>0</v>
      </c>
      <c r="O247" s="14">
        <v>0</v>
      </c>
      <c r="P247" t="s">
        <v>294</v>
      </c>
    </row>
    <row r="248" spans="1:16" x14ac:dyDescent="0.15">
      <c r="A248" t="s">
        <v>114</v>
      </c>
      <c r="B248">
        <v>160</v>
      </c>
      <c r="C248" t="s">
        <v>310</v>
      </c>
      <c r="D248" s="14">
        <v>72</v>
      </c>
      <c r="E248" s="14">
        <v>75</v>
      </c>
      <c r="F248" s="14">
        <v>-3</v>
      </c>
      <c r="G248" s="14">
        <v>0</v>
      </c>
      <c r="H248" s="14">
        <v>0</v>
      </c>
      <c r="I248" s="14">
        <v>-28</v>
      </c>
      <c r="J248" s="14">
        <v>0</v>
      </c>
      <c r="K248" s="14">
        <v>44</v>
      </c>
      <c r="L248" s="14">
        <v>75</v>
      </c>
      <c r="M248" s="14">
        <v>-31</v>
      </c>
      <c r="N248" s="14">
        <v>0</v>
      </c>
      <c r="O248" s="14">
        <v>0</v>
      </c>
      <c r="P248" t="s">
        <v>294</v>
      </c>
    </row>
    <row r="249" spans="1:16" x14ac:dyDescent="0.15">
      <c r="A249" t="s">
        <v>501</v>
      </c>
      <c r="B249">
        <v>160</v>
      </c>
      <c r="C249" t="s">
        <v>310</v>
      </c>
      <c r="D249" s="14">
        <v>58</v>
      </c>
      <c r="E249" s="14">
        <v>73</v>
      </c>
      <c r="F249" s="14">
        <v>-15</v>
      </c>
      <c r="G249" s="14">
        <v>0</v>
      </c>
      <c r="H249" s="14">
        <v>0</v>
      </c>
      <c r="I249" s="14">
        <v>1</v>
      </c>
      <c r="J249" s="14">
        <v>0</v>
      </c>
      <c r="K249" s="14">
        <v>59</v>
      </c>
      <c r="L249" s="14">
        <v>73</v>
      </c>
      <c r="M249" s="14">
        <v>-14</v>
      </c>
      <c r="N249" s="14">
        <v>0</v>
      </c>
      <c r="O249" s="14">
        <v>0</v>
      </c>
      <c r="P249" t="s">
        <v>294</v>
      </c>
    </row>
    <row r="250" spans="1:16" x14ac:dyDescent="0.15">
      <c r="A250" t="s">
        <v>503</v>
      </c>
      <c r="B250">
        <v>160</v>
      </c>
      <c r="C250" t="s">
        <v>310</v>
      </c>
      <c r="D250" s="14">
        <v>3</v>
      </c>
      <c r="E250" s="14">
        <v>25</v>
      </c>
      <c r="F250" s="14">
        <v>-22</v>
      </c>
      <c r="G250" s="14">
        <v>0</v>
      </c>
      <c r="H250" s="14">
        <v>0</v>
      </c>
      <c r="I250" s="14">
        <v>-3</v>
      </c>
      <c r="J250" s="14">
        <v>0</v>
      </c>
      <c r="K250" s="14">
        <v>0</v>
      </c>
      <c r="L250" s="14">
        <v>25</v>
      </c>
      <c r="M250" s="14">
        <v>-25</v>
      </c>
      <c r="N250" s="14">
        <v>0</v>
      </c>
      <c r="O250" s="14">
        <v>0</v>
      </c>
      <c r="P250" t="s">
        <v>294</v>
      </c>
    </row>
    <row r="251" spans="1:16" x14ac:dyDescent="0.15">
      <c r="A251" t="s">
        <v>23</v>
      </c>
      <c r="B251">
        <v>160</v>
      </c>
      <c r="C251" t="s">
        <v>335</v>
      </c>
      <c r="D251" s="14">
        <v>2</v>
      </c>
      <c r="E251" s="14">
        <v>2</v>
      </c>
      <c r="F251" s="14">
        <v>0</v>
      </c>
      <c r="G251" s="14">
        <v>3.2361846285890001</v>
      </c>
      <c r="H251" s="14">
        <v>1.6180923142945001</v>
      </c>
      <c r="I251" s="14">
        <v>-2</v>
      </c>
      <c r="J251" s="14">
        <v>-2</v>
      </c>
      <c r="K251" s="14">
        <v>0</v>
      </c>
      <c r="L251" s="14">
        <v>0</v>
      </c>
      <c r="M251" s="14">
        <v>0</v>
      </c>
      <c r="N251" s="14">
        <v>-3.24</v>
      </c>
      <c r="O251" s="14">
        <v>0</v>
      </c>
      <c r="P251" t="s">
        <v>300</v>
      </c>
    </row>
    <row r="252" spans="1:16" x14ac:dyDescent="0.15">
      <c r="A252" t="s">
        <v>23</v>
      </c>
      <c r="B252">
        <v>160</v>
      </c>
      <c r="C252" t="s">
        <v>308</v>
      </c>
      <c r="D252" s="14">
        <v>0</v>
      </c>
      <c r="E252" s="14">
        <v>1890</v>
      </c>
      <c r="F252" s="14">
        <v>-1890</v>
      </c>
      <c r="G252" s="14">
        <v>0</v>
      </c>
      <c r="H252" s="14">
        <v>0</v>
      </c>
      <c r="I252" s="14">
        <v>0</v>
      </c>
      <c r="J252" s="14">
        <v>336</v>
      </c>
      <c r="K252" s="14">
        <v>0</v>
      </c>
      <c r="L252" s="14">
        <v>2226</v>
      </c>
      <c r="M252" s="14">
        <v>-2226</v>
      </c>
      <c r="N252" s="14">
        <v>0</v>
      </c>
      <c r="O252" s="14">
        <v>0</v>
      </c>
      <c r="P252" t="s">
        <v>294</v>
      </c>
    </row>
    <row r="253" spans="1:16" x14ac:dyDescent="0.15">
      <c r="A253" t="s">
        <v>23</v>
      </c>
      <c r="B253">
        <v>160</v>
      </c>
      <c r="C253" t="s">
        <v>310</v>
      </c>
      <c r="D253" s="14">
        <v>128</v>
      </c>
      <c r="E253" s="14">
        <v>128</v>
      </c>
      <c r="F253" s="14">
        <v>0</v>
      </c>
      <c r="G253" s="14">
        <v>266.88206225812394</v>
      </c>
      <c r="H253" s="14">
        <v>2.0850161113915933</v>
      </c>
      <c r="I253" s="14">
        <v>349</v>
      </c>
      <c r="J253" s="14">
        <v>349</v>
      </c>
      <c r="K253" s="14">
        <v>477</v>
      </c>
      <c r="L253" s="14">
        <v>477</v>
      </c>
      <c r="M253" s="14">
        <v>0</v>
      </c>
      <c r="N253" s="14">
        <v>749.99</v>
      </c>
      <c r="O253" s="14">
        <v>1.5723060796645703</v>
      </c>
      <c r="P253" t="s">
        <v>300</v>
      </c>
    </row>
    <row r="254" spans="1:16" x14ac:dyDescent="0.15">
      <c r="A254" t="s">
        <v>23</v>
      </c>
      <c r="B254">
        <v>160</v>
      </c>
      <c r="C254" t="s">
        <v>311</v>
      </c>
      <c r="D254" s="14">
        <v>0</v>
      </c>
      <c r="E254" s="14">
        <v>0</v>
      </c>
      <c r="F254" s="14">
        <v>0</v>
      </c>
      <c r="G254" s="14">
        <v>-3.8153714109999998E-3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t="s">
        <v>300</v>
      </c>
    </row>
    <row r="255" spans="1:16" x14ac:dyDescent="0.15">
      <c r="A255" t="s">
        <v>67</v>
      </c>
      <c r="B255">
        <v>160</v>
      </c>
      <c r="C255" t="s">
        <v>308</v>
      </c>
      <c r="D255" s="14">
        <v>0</v>
      </c>
      <c r="E255" s="14">
        <v>840</v>
      </c>
      <c r="F255" s="14">
        <v>-840</v>
      </c>
      <c r="G255" s="14">
        <v>0</v>
      </c>
      <c r="H255" s="14">
        <v>0</v>
      </c>
      <c r="I255" s="14">
        <v>0</v>
      </c>
      <c r="J255" s="14">
        <v>-840</v>
      </c>
      <c r="K255" s="14">
        <v>0</v>
      </c>
      <c r="L255" s="14">
        <v>0</v>
      </c>
      <c r="M255" s="14">
        <v>0</v>
      </c>
      <c r="N255" s="14">
        <v>0</v>
      </c>
      <c r="O255" s="14">
        <v>0</v>
      </c>
      <c r="P255" t="s">
        <v>294</v>
      </c>
    </row>
    <row r="256" spans="1:16" x14ac:dyDescent="0.15">
      <c r="A256" t="s">
        <v>67</v>
      </c>
      <c r="B256">
        <v>160</v>
      </c>
      <c r="C256" t="s">
        <v>310</v>
      </c>
      <c r="D256" s="14">
        <v>349</v>
      </c>
      <c r="E256" s="14">
        <v>349</v>
      </c>
      <c r="F256" s="14">
        <v>0</v>
      </c>
      <c r="G256" s="14">
        <v>1579.3709333192603</v>
      </c>
      <c r="H256" s="14">
        <v>4.5254181470465911</v>
      </c>
      <c r="I256" s="14">
        <v>241</v>
      </c>
      <c r="J256" s="14">
        <v>241</v>
      </c>
      <c r="K256" s="14">
        <v>590</v>
      </c>
      <c r="L256" s="14">
        <v>590</v>
      </c>
      <c r="M256" s="14">
        <v>0</v>
      </c>
      <c r="N256" s="14">
        <v>1109.24</v>
      </c>
      <c r="O256" s="14">
        <v>1.8800677966101695</v>
      </c>
      <c r="P256" t="s">
        <v>300</v>
      </c>
    </row>
    <row r="257" spans="1:16" x14ac:dyDescent="0.15">
      <c r="A257" t="s">
        <v>67</v>
      </c>
      <c r="B257">
        <v>160</v>
      </c>
      <c r="C257" t="s">
        <v>311</v>
      </c>
      <c r="D257" s="14">
        <v>0</v>
      </c>
      <c r="E257" s="14">
        <v>0</v>
      </c>
      <c r="F257" s="14">
        <v>0</v>
      </c>
      <c r="G257" s="14">
        <v>-4.2990704409999999E-3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t="s">
        <v>300</v>
      </c>
    </row>
    <row r="258" spans="1:16" x14ac:dyDescent="0.15">
      <c r="A258" t="s">
        <v>28</v>
      </c>
      <c r="B258">
        <v>160</v>
      </c>
      <c r="C258" t="s">
        <v>308</v>
      </c>
      <c r="D258" s="14">
        <v>0</v>
      </c>
      <c r="E258" s="14">
        <v>79</v>
      </c>
      <c r="F258" s="14">
        <v>-79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79</v>
      </c>
      <c r="M258" s="14">
        <v>-79</v>
      </c>
      <c r="N258" s="14">
        <v>0</v>
      </c>
      <c r="O258" s="14">
        <v>0</v>
      </c>
      <c r="P258" t="s">
        <v>300</v>
      </c>
    </row>
    <row r="259" spans="1:16" x14ac:dyDescent="0.15">
      <c r="A259" t="s">
        <v>28</v>
      </c>
      <c r="B259">
        <v>160</v>
      </c>
      <c r="C259" t="s">
        <v>310</v>
      </c>
      <c r="D259" s="14">
        <v>20</v>
      </c>
      <c r="E259" s="14">
        <v>20</v>
      </c>
      <c r="F259" s="14">
        <v>0</v>
      </c>
      <c r="G259" s="14">
        <v>130.76887297807002</v>
      </c>
      <c r="H259" s="14">
        <v>6.5384436489035007</v>
      </c>
      <c r="I259" s="14">
        <v>41</v>
      </c>
      <c r="J259" s="14">
        <v>41</v>
      </c>
      <c r="K259" s="14">
        <v>61</v>
      </c>
      <c r="L259" s="14">
        <v>61</v>
      </c>
      <c r="M259" s="14">
        <v>0</v>
      </c>
      <c r="N259" s="14">
        <v>188.39</v>
      </c>
      <c r="O259" s="14">
        <v>3.0883606557377048</v>
      </c>
      <c r="P259" t="s">
        <v>300</v>
      </c>
    </row>
    <row r="260" spans="1:16" x14ac:dyDescent="0.15">
      <c r="A260" t="s">
        <v>504</v>
      </c>
      <c r="B260">
        <v>160</v>
      </c>
      <c r="C260" t="s">
        <v>310</v>
      </c>
      <c r="D260" s="14">
        <v>700</v>
      </c>
      <c r="E260" s="14">
        <v>0</v>
      </c>
      <c r="F260" s="14">
        <v>700</v>
      </c>
      <c r="G260" s="14">
        <v>0</v>
      </c>
      <c r="H260" s="14">
        <v>0</v>
      </c>
      <c r="I260" s="14">
        <v>0</v>
      </c>
      <c r="J260" s="14">
        <v>0</v>
      </c>
      <c r="K260" s="14">
        <v>700</v>
      </c>
      <c r="L260" s="14">
        <v>0</v>
      </c>
      <c r="M260" s="14">
        <v>700</v>
      </c>
      <c r="N260" s="14">
        <v>0</v>
      </c>
      <c r="O260" s="14">
        <v>0</v>
      </c>
      <c r="P260" t="s">
        <v>300</v>
      </c>
    </row>
    <row r="261" spans="1:16" x14ac:dyDescent="0.15">
      <c r="A261" t="s">
        <v>505</v>
      </c>
      <c r="B261">
        <v>160</v>
      </c>
      <c r="C261" t="s">
        <v>310</v>
      </c>
      <c r="D261" s="14">
        <v>2390</v>
      </c>
      <c r="E261" s="14">
        <v>0</v>
      </c>
      <c r="F261" s="14">
        <v>2390</v>
      </c>
      <c r="G261" s="14">
        <v>0</v>
      </c>
      <c r="H261" s="14">
        <v>0</v>
      </c>
      <c r="I261" s="14">
        <v>0</v>
      </c>
      <c r="J261" s="14">
        <v>0</v>
      </c>
      <c r="K261" s="14">
        <v>2390</v>
      </c>
      <c r="L261" s="14">
        <v>0</v>
      </c>
      <c r="M261" s="14">
        <v>2390</v>
      </c>
      <c r="N261" s="14">
        <v>0</v>
      </c>
      <c r="O261" s="14">
        <v>0</v>
      </c>
      <c r="P261" t="s">
        <v>300</v>
      </c>
    </row>
    <row r="262" spans="1:16" x14ac:dyDescent="0.15">
      <c r="A262" t="s">
        <v>506</v>
      </c>
      <c r="B262">
        <v>160</v>
      </c>
      <c r="C262" t="s">
        <v>310</v>
      </c>
      <c r="D262" s="14">
        <v>300</v>
      </c>
      <c r="E262" s="14">
        <v>0</v>
      </c>
      <c r="F262" s="14">
        <v>300</v>
      </c>
      <c r="G262" s="14">
        <v>0</v>
      </c>
      <c r="H262" s="14">
        <v>0</v>
      </c>
      <c r="I262" s="14">
        <v>0</v>
      </c>
      <c r="J262" s="14">
        <v>0</v>
      </c>
      <c r="K262" s="14">
        <v>300</v>
      </c>
      <c r="L262" s="14">
        <v>0</v>
      </c>
      <c r="M262" s="14">
        <v>300</v>
      </c>
      <c r="N262" s="14">
        <v>0</v>
      </c>
      <c r="O262" s="14">
        <v>0</v>
      </c>
      <c r="P262" t="s">
        <v>300</v>
      </c>
    </row>
    <row r="263" spans="1:16" x14ac:dyDescent="0.15">
      <c r="A263" t="s">
        <v>507</v>
      </c>
      <c r="B263">
        <v>160</v>
      </c>
      <c r="C263" t="s">
        <v>310</v>
      </c>
      <c r="D263" s="14">
        <v>280</v>
      </c>
      <c r="E263" s="14">
        <v>0</v>
      </c>
      <c r="F263" s="14">
        <v>280</v>
      </c>
      <c r="G263" s="14">
        <v>0</v>
      </c>
      <c r="H263" s="14">
        <v>0</v>
      </c>
      <c r="I263" s="14">
        <v>0</v>
      </c>
      <c r="J263" s="14">
        <v>0</v>
      </c>
      <c r="K263" s="14">
        <v>280</v>
      </c>
      <c r="L263" s="14">
        <v>0</v>
      </c>
      <c r="M263" s="14">
        <v>280</v>
      </c>
      <c r="N263" s="14">
        <v>0</v>
      </c>
      <c r="O263" s="14">
        <v>0</v>
      </c>
      <c r="P263" t="s">
        <v>300</v>
      </c>
    </row>
    <row r="264" spans="1:16" x14ac:dyDescent="0.15">
      <c r="A264" t="s">
        <v>508</v>
      </c>
      <c r="B264">
        <v>160</v>
      </c>
      <c r="C264" t="s">
        <v>310</v>
      </c>
      <c r="D264" s="14">
        <v>140</v>
      </c>
      <c r="E264" s="14">
        <v>0</v>
      </c>
      <c r="F264" s="14">
        <v>140</v>
      </c>
      <c r="G264" s="14">
        <v>0</v>
      </c>
      <c r="H264" s="14">
        <v>0</v>
      </c>
      <c r="I264" s="14">
        <v>0</v>
      </c>
      <c r="J264" s="14">
        <v>0</v>
      </c>
      <c r="K264" s="14">
        <v>140</v>
      </c>
      <c r="L264" s="14">
        <v>0</v>
      </c>
      <c r="M264" s="14">
        <v>140</v>
      </c>
      <c r="N264" s="14">
        <v>0</v>
      </c>
      <c r="O264" s="14">
        <v>0</v>
      </c>
      <c r="P264" t="s">
        <v>300</v>
      </c>
    </row>
    <row r="265" spans="1:16" x14ac:dyDescent="0.15">
      <c r="A265" t="s">
        <v>509</v>
      </c>
      <c r="B265">
        <v>160</v>
      </c>
      <c r="C265" t="s">
        <v>310</v>
      </c>
      <c r="D265" s="14">
        <v>1376</v>
      </c>
      <c r="E265" s="14">
        <v>0</v>
      </c>
      <c r="F265" s="14">
        <v>1376</v>
      </c>
      <c r="G265" s="14">
        <v>0</v>
      </c>
      <c r="H265" s="14">
        <v>0</v>
      </c>
      <c r="I265" s="14">
        <v>0</v>
      </c>
      <c r="J265" s="14">
        <v>0</v>
      </c>
      <c r="K265" s="14">
        <v>1376</v>
      </c>
      <c r="L265" s="14">
        <v>0</v>
      </c>
      <c r="M265" s="14">
        <v>1376</v>
      </c>
      <c r="N265" s="14">
        <v>0</v>
      </c>
      <c r="O265" s="14">
        <v>0</v>
      </c>
      <c r="P265" t="s">
        <v>300</v>
      </c>
    </row>
    <row r="266" spans="1:16" x14ac:dyDescent="0.15">
      <c r="A266" t="s">
        <v>510</v>
      </c>
      <c r="B266">
        <v>160</v>
      </c>
      <c r="C266" t="s">
        <v>310</v>
      </c>
      <c r="D266" s="14">
        <v>1040</v>
      </c>
      <c r="E266" s="14">
        <v>0</v>
      </c>
      <c r="F266" s="14">
        <v>1040</v>
      </c>
      <c r="G266" s="14">
        <v>0</v>
      </c>
      <c r="H266" s="14">
        <v>0</v>
      </c>
      <c r="I266" s="14">
        <v>0</v>
      </c>
      <c r="J266" s="14">
        <v>0</v>
      </c>
      <c r="K266" s="14">
        <v>1040</v>
      </c>
      <c r="L266" s="14">
        <v>0</v>
      </c>
      <c r="M266" s="14">
        <v>1040</v>
      </c>
      <c r="N266" s="14">
        <v>0</v>
      </c>
      <c r="O266" s="14">
        <v>0</v>
      </c>
      <c r="P266" t="s">
        <v>300</v>
      </c>
    </row>
    <row r="267" spans="1:16" x14ac:dyDescent="0.15">
      <c r="A267" t="s">
        <v>511</v>
      </c>
      <c r="B267">
        <v>160</v>
      </c>
      <c r="C267" t="s">
        <v>310</v>
      </c>
      <c r="D267" s="14">
        <v>900</v>
      </c>
      <c r="E267" s="14">
        <v>0</v>
      </c>
      <c r="F267" s="14">
        <v>900</v>
      </c>
      <c r="G267" s="14">
        <v>0</v>
      </c>
      <c r="H267" s="14">
        <v>0</v>
      </c>
      <c r="I267" s="14">
        <v>0</v>
      </c>
      <c r="J267" s="14">
        <v>0</v>
      </c>
      <c r="K267" s="14">
        <v>900</v>
      </c>
      <c r="L267" s="14">
        <v>0</v>
      </c>
      <c r="M267" s="14">
        <v>900</v>
      </c>
      <c r="N267" s="14">
        <v>0</v>
      </c>
      <c r="O267" s="14">
        <v>0</v>
      </c>
      <c r="P267" t="s">
        <v>300</v>
      </c>
    </row>
    <row r="268" spans="1:16" x14ac:dyDescent="0.15">
      <c r="A268" t="s">
        <v>512</v>
      </c>
      <c r="B268">
        <v>160</v>
      </c>
      <c r="C268" t="s">
        <v>310</v>
      </c>
      <c r="D268" s="14">
        <v>150</v>
      </c>
      <c r="E268" s="14">
        <v>0</v>
      </c>
      <c r="F268" s="14">
        <v>150</v>
      </c>
      <c r="G268" s="14">
        <v>0</v>
      </c>
      <c r="H268" s="14">
        <v>0</v>
      </c>
      <c r="I268" s="14">
        <v>0</v>
      </c>
      <c r="J268" s="14">
        <v>0</v>
      </c>
      <c r="K268" s="14">
        <v>150</v>
      </c>
      <c r="L268" s="14">
        <v>0</v>
      </c>
      <c r="M268" s="14">
        <v>150</v>
      </c>
      <c r="N268" s="14">
        <v>0</v>
      </c>
      <c r="O268" s="14">
        <v>0</v>
      </c>
      <c r="P268" t="s">
        <v>300</v>
      </c>
    </row>
    <row r="269" spans="1:16" x14ac:dyDescent="0.15">
      <c r="A269" t="s">
        <v>513</v>
      </c>
      <c r="B269">
        <v>160</v>
      </c>
      <c r="C269" t="s">
        <v>310</v>
      </c>
      <c r="D269" s="14">
        <v>250</v>
      </c>
      <c r="E269" s="14">
        <v>0</v>
      </c>
      <c r="F269" s="14">
        <v>250</v>
      </c>
      <c r="G269" s="14">
        <v>0</v>
      </c>
      <c r="H269" s="14">
        <v>0</v>
      </c>
      <c r="I269" s="14">
        <v>0</v>
      </c>
      <c r="J269" s="14">
        <v>0</v>
      </c>
      <c r="K269" s="14">
        <v>250</v>
      </c>
      <c r="L269" s="14">
        <v>0</v>
      </c>
      <c r="M269" s="14">
        <v>250</v>
      </c>
      <c r="N269" s="14">
        <v>0</v>
      </c>
      <c r="O269" s="14">
        <v>0</v>
      </c>
      <c r="P269" t="s">
        <v>300</v>
      </c>
    </row>
    <row r="270" spans="1:16" x14ac:dyDescent="0.15">
      <c r="A270" t="s">
        <v>514</v>
      </c>
      <c r="B270">
        <v>160</v>
      </c>
      <c r="C270" t="s">
        <v>310</v>
      </c>
      <c r="D270" s="14">
        <v>1913</v>
      </c>
      <c r="E270" s="14">
        <v>0</v>
      </c>
      <c r="F270" s="14">
        <v>1913</v>
      </c>
      <c r="G270" s="14">
        <v>0</v>
      </c>
      <c r="H270" s="14">
        <v>0</v>
      </c>
      <c r="I270" s="14">
        <v>0</v>
      </c>
      <c r="J270" s="14">
        <v>0</v>
      </c>
      <c r="K270" s="14">
        <v>1913</v>
      </c>
      <c r="L270" s="14">
        <v>0</v>
      </c>
      <c r="M270" s="14">
        <v>1913</v>
      </c>
      <c r="N270" s="14">
        <v>0</v>
      </c>
      <c r="O270" s="14">
        <v>0</v>
      </c>
      <c r="P270" t="s">
        <v>300</v>
      </c>
    </row>
    <row r="271" spans="1:16" x14ac:dyDescent="0.15">
      <c r="A271" t="s">
        <v>515</v>
      </c>
      <c r="B271">
        <v>160</v>
      </c>
      <c r="C271" t="s">
        <v>310</v>
      </c>
      <c r="D271" s="14">
        <v>3</v>
      </c>
      <c r="E271" s="14">
        <v>0</v>
      </c>
      <c r="F271" s="14">
        <v>3</v>
      </c>
      <c r="G271" s="14">
        <v>0</v>
      </c>
      <c r="H271" s="14">
        <v>0</v>
      </c>
      <c r="I271" s="14">
        <v>0</v>
      </c>
      <c r="J271" s="14">
        <v>0</v>
      </c>
      <c r="K271" s="14">
        <v>3</v>
      </c>
      <c r="L271" s="14">
        <v>0</v>
      </c>
      <c r="M271" s="14">
        <v>3</v>
      </c>
      <c r="N271" s="14">
        <v>0</v>
      </c>
      <c r="O271" s="14">
        <v>0</v>
      </c>
      <c r="P271" t="s">
        <v>300</v>
      </c>
    </row>
    <row r="272" spans="1:16" x14ac:dyDescent="0.15">
      <c r="A272" t="s">
        <v>516</v>
      </c>
      <c r="B272">
        <v>160</v>
      </c>
      <c r="C272" t="s">
        <v>310</v>
      </c>
      <c r="D272" s="14">
        <v>3</v>
      </c>
      <c r="E272" s="14">
        <v>0</v>
      </c>
      <c r="F272" s="14">
        <v>3</v>
      </c>
      <c r="G272" s="14">
        <v>0</v>
      </c>
      <c r="H272" s="14">
        <v>0</v>
      </c>
      <c r="I272" s="14">
        <v>0</v>
      </c>
      <c r="J272" s="14">
        <v>0</v>
      </c>
      <c r="K272" s="14">
        <v>3</v>
      </c>
      <c r="L272" s="14">
        <v>0</v>
      </c>
      <c r="M272" s="14">
        <v>3</v>
      </c>
      <c r="N272" s="14">
        <v>0</v>
      </c>
      <c r="O272" s="14">
        <v>0</v>
      </c>
      <c r="P272" t="s">
        <v>300</v>
      </c>
    </row>
    <row r="273" spans="1:16" x14ac:dyDescent="0.15">
      <c r="A273" t="s">
        <v>517</v>
      </c>
      <c r="B273">
        <v>160</v>
      </c>
      <c r="C273" t="s">
        <v>310</v>
      </c>
      <c r="D273" s="14">
        <v>3</v>
      </c>
      <c r="E273" s="14">
        <v>0</v>
      </c>
      <c r="F273" s="14">
        <v>3</v>
      </c>
      <c r="G273" s="14">
        <v>0</v>
      </c>
      <c r="H273" s="14">
        <v>0</v>
      </c>
      <c r="I273" s="14">
        <v>0</v>
      </c>
      <c r="J273" s="14">
        <v>0</v>
      </c>
      <c r="K273" s="14">
        <v>3</v>
      </c>
      <c r="L273" s="14">
        <v>0</v>
      </c>
      <c r="M273" s="14">
        <v>3</v>
      </c>
      <c r="N273" s="14">
        <v>0</v>
      </c>
      <c r="O273" s="14">
        <v>0</v>
      </c>
      <c r="P273" t="s">
        <v>300</v>
      </c>
    </row>
    <row r="274" spans="1:16" x14ac:dyDescent="0.15">
      <c r="A274" t="s">
        <v>518</v>
      </c>
      <c r="B274">
        <v>160</v>
      </c>
      <c r="C274" t="s">
        <v>310</v>
      </c>
      <c r="D274" s="14">
        <v>3</v>
      </c>
      <c r="E274" s="14">
        <v>0</v>
      </c>
      <c r="F274" s="14">
        <v>3</v>
      </c>
      <c r="G274" s="14">
        <v>0</v>
      </c>
      <c r="H274" s="14">
        <v>0</v>
      </c>
      <c r="I274" s="14">
        <v>0</v>
      </c>
      <c r="J274" s="14">
        <v>0</v>
      </c>
      <c r="K274" s="14">
        <v>3</v>
      </c>
      <c r="L274" s="14">
        <v>0</v>
      </c>
      <c r="M274" s="14">
        <v>3</v>
      </c>
      <c r="N274" s="14">
        <v>0</v>
      </c>
      <c r="O274" s="14">
        <v>0</v>
      </c>
      <c r="P274" t="s">
        <v>300</v>
      </c>
    </row>
    <row r="275" spans="1:16" x14ac:dyDescent="0.15">
      <c r="A275" t="s">
        <v>519</v>
      </c>
      <c r="B275">
        <v>160</v>
      </c>
      <c r="C275" t="s">
        <v>310</v>
      </c>
      <c r="D275" s="14">
        <v>3</v>
      </c>
      <c r="E275" s="14">
        <v>0</v>
      </c>
      <c r="F275" s="14">
        <v>3</v>
      </c>
      <c r="G275" s="14">
        <v>0</v>
      </c>
      <c r="H275" s="14">
        <v>0</v>
      </c>
      <c r="I275" s="14">
        <v>0</v>
      </c>
      <c r="J275" s="14">
        <v>0</v>
      </c>
      <c r="K275" s="14">
        <v>3</v>
      </c>
      <c r="L275" s="14">
        <v>0</v>
      </c>
      <c r="M275" s="14">
        <v>3</v>
      </c>
      <c r="N275" s="14">
        <v>0</v>
      </c>
      <c r="O275" s="14">
        <v>0</v>
      </c>
      <c r="P275" t="s">
        <v>300</v>
      </c>
    </row>
    <row r="276" spans="1:16" x14ac:dyDescent="0.15">
      <c r="A276" t="s">
        <v>520</v>
      </c>
      <c r="B276">
        <v>160</v>
      </c>
      <c r="C276" t="s">
        <v>310</v>
      </c>
      <c r="D276" s="14">
        <v>3</v>
      </c>
      <c r="E276" s="14">
        <v>0</v>
      </c>
      <c r="F276" s="14">
        <v>3</v>
      </c>
      <c r="G276" s="14">
        <v>0</v>
      </c>
      <c r="H276" s="14">
        <v>0</v>
      </c>
      <c r="I276" s="14">
        <v>0</v>
      </c>
      <c r="J276" s="14">
        <v>0</v>
      </c>
      <c r="K276" s="14">
        <v>3</v>
      </c>
      <c r="L276" s="14">
        <v>0</v>
      </c>
      <c r="M276" s="14">
        <v>3</v>
      </c>
      <c r="N276" s="14">
        <v>0</v>
      </c>
      <c r="O276" s="14">
        <v>0</v>
      </c>
      <c r="P276" t="s">
        <v>300</v>
      </c>
    </row>
    <row r="277" spans="1:16" x14ac:dyDescent="0.15">
      <c r="A277" t="s">
        <v>521</v>
      </c>
      <c r="B277">
        <v>160</v>
      </c>
      <c r="C277" t="s">
        <v>310</v>
      </c>
      <c r="D277" s="14">
        <v>47</v>
      </c>
      <c r="E277" s="14">
        <v>0</v>
      </c>
      <c r="F277" s="14">
        <v>47</v>
      </c>
      <c r="G277" s="14">
        <v>0</v>
      </c>
      <c r="H277" s="14">
        <v>0</v>
      </c>
      <c r="I277" s="14">
        <v>0</v>
      </c>
      <c r="J277" s="14">
        <v>0</v>
      </c>
      <c r="K277" s="14">
        <v>47</v>
      </c>
      <c r="L277" s="14">
        <v>0</v>
      </c>
      <c r="M277" s="14">
        <v>47</v>
      </c>
      <c r="N277" s="14">
        <v>0</v>
      </c>
      <c r="O277" s="14">
        <v>0</v>
      </c>
      <c r="P277" t="s">
        <v>300</v>
      </c>
    </row>
    <row r="278" spans="1:16" x14ac:dyDescent="0.15">
      <c r="A278" t="s">
        <v>522</v>
      </c>
      <c r="B278">
        <v>160</v>
      </c>
      <c r="C278" t="s">
        <v>310</v>
      </c>
      <c r="D278" s="14">
        <v>842</v>
      </c>
      <c r="E278" s="14">
        <v>0</v>
      </c>
      <c r="F278" s="14">
        <v>842</v>
      </c>
      <c r="G278" s="14">
        <v>0</v>
      </c>
      <c r="H278" s="14">
        <v>0</v>
      </c>
      <c r="I278" s="14">
        <v>0</v>
      </c>
      <c r="J278" s="14">
        <v>0</v>
      </c>
      <c r="K278" s="14">
        <v>842</v>
      </c>
      <c r="L278" s="14">
        <v>0</v>
      </c>
      <c r="M278" s="14">
        <v>842</v>
      </c>
      <c r="N278" s="14">
        <v>0</v>
      </c>
      <c r="O278" s="14">
        <v>0</v>
      </c>
      <c r="P278" t="s">
        <v>300</v>
      </c>
    </row>
    <row r="279" spans="1:16" x14ac:dyDescent="0.15">
      <c r="A279" t="s">
        <v>523</v>
      </c>
      <c r="B279">
        <v>160</v>
      </c>
      <c r="C279" t="s">
        <v>310</v>
      </c>
      <c r="D279" s="14">
        <v>6000</v>
      </c>
      <c r="E279" s="14">
        <v>0</v>
      </c>
      <c r="F279" s="14">
        <v>6000</v>
      </c>
      <c r="G279" s="14">
        <v>0</v>
      </c>
      <c r="H279" s="14">
        <v>0</v>
      </c>
      <c r="I279" s="14">
        <v>0</v>
      </c>
      <c r="J279" s="14">
        <v>0</v>
      </c>
      <c r="K279" s="14">
        <v>6000</v>
      </c>
      <c r="L279" s="14">
        <v>0</v>
      </c>
      <c r="M279" s="14">
        <v>6000</v>
      </c>
      <c r="N279" s="14">
        <v>0</v>
      </c>
      <c r="O279" s="14">
        <v>0</v>
      </c>
      <c r="P279" t="s">
        <v>300</v>
      </c>
    </row>
    <row r="280" spans="1:16" x14ac:dyDescent="0.15">
      <c r="A280" t="s">
        <v>524</v>
      </c>
      <c r="B280">
        <v>160</v>
      </c>
      <c r="C280" t="s">
        <v>310</v>
      </c>
      <c r="D280" s="14">
        <v>1</v>
      </c>
      <c r="E280" s="14">
        <v>0</v>
      </c>
      <c r="F280" s="14">
        <v>1</v>
      </c>
      <c r="G280" s="14">
        <v>0</v>
      </c>
      <c r="H280" s="14">
        <v>0</v>
      </c>
      <c r="I280" s="14">
        <v>0</v>
      </c>
      <c r="J280" s="14">
        <v>0</v>
      </c>
      <c r="K280" s="14">
        <v>1</v>
      </c>
      <c r="L280" s="14">
        <v>0</v>
      </c>
      <c r="M280" s="14">
        <v>1</v>
      </c>
      <c r="N280" s="14">
        <v>0</v>
      </c>
      <c r="O280" s="14">
        <v>0</v>
      </c>
      <c r="P280" t="s">
        <v>300</v>
      </c>
    </row>
    <row r="281" spans="1:16" x14ac:dyDescent="0.15">
      <c r="A281" t="s">
        <v>525</v>
      </c>
      <c r="B281">
        <v>160</v>
      </c>
      <c r="C281" t="s">
        <v>310</v>
      </c>
      <c r="D281" s="14">
        <v>6</v>
      </c>
      <c r="E281" s="14">
        <v>0</v>
      </c>
      <c r="F281" s="14">
        <v>6</v>
      </c>
      <c r="G281" s="14">
        <v>0</v>
      </c>
      <c r="H281" s="14">
        <v>0</v>
      </c>
      <c r="I281" s="14">
        <v>0</v>
      </c>
      <c r="J281" s="14">
        <v>0</v>
      </c>
      <c r="K281" s="14">
        <v>6</v>
      </c>
      <c r="L281" s="14">
        <v>0</v>
      </c>
      <c r="M281" s="14">
        <v>6</v>
      </c>
      <c r="N281" s="14">
        <v>0</v>
      </c>
      <c r="O281" s="14">
        <v>0</v>
      </c>
      <c r="P281" t="s">
        <v>300</v>
      </c>
    </row>
    <row r="282" spans="1:16" x14ac:dyDescent="0.15">
      <c r="A282" t="s">
        <v>526</v>
      </c>
      <c r="B282">
        <v>160</v>
      </c>
      <c r="C282" t="s">
        <v>310</v>
      </c>
      <c r="D282" s="14">
        <v>1</v>
      </c>
      <c r="E282" s="14">
        <v>0</v>
      </c>
      <c r="F282" s="14">
        <v>1</v>
      </c>
      <c r="G282" s="14">
        <v>0</v>
      </c>
      <c r="H282" s="14">
        <v>0</v>
      </c>
      <c r="I282" s="14">
        <v>0</v>
      </c>
      <c r="J282" s="14">
        <v>0</v>
      </c>
      <c r="K282" s="14">
        <v>1</v>
      </c>
      <c r="L282" s="14">
        <v>0</v>
      </c>
      <c r="M282" s="14">
        <v>1</v>
      </c>
      <c r="N282" s="14">
        <v>0</v>
      </c>
      <c r="O282" s="14">
        <v>0</v>
      </c>
      <c r="P282" t="s">
        <v>300</v>
      </c>
    </row>
    <row r="283" spans="1:16" x14ac:dyDescent="0.15">
      <c r="A283" t="s">
        <v>527</v>
      </c>
      <c r="B283">
        <v>160</v>
      </c>
      <c r="C283" t="s">
        <v>310</v>
      </c>
      <c r="D283" s="14">
        <v>750</v>
      </c>
      <c r="E283" s="14">
        <v>0</v>
      </c>
      <c r="F283" s="14">
        <v>750</v>
      </c>
      <c r="G283" s="14">
        <v>0</v>
      </c>
      <c r="H283" s="14">
        <v>0</v>
      </c>
      <c r="I283" s="14">
        <v>0</v>
      </c>
      <c r="J283" s="14">
        <v>0</v>
      </c>
      <c r="K283" s="14">
        <v>750</v>
      </c>
      <c r="L283" s="14">
        <v>0</v>
      </c>
      <c r="M283" s="14">
        <v>750</v>
      </c>
      <c r="N283" s="14">
        <v>0</v>
      </c>
      <c r="O283" s="14">
        <v>0</v>
      </c>
      <c r="P283" t="s">
        <v>300</v>
      </c>
    </row>
    <row r="284" spans="1:16" x14ac:dyDescent="0.15">
      <c r="A284" t="s">
        <v>528</v>
      </c>
      <c r="B284">
        <v>160</v>
      </c>
      <c r="C284" t="s">
        <v>310</v>
      </c>
      <c r="D284" s="14">
        <v>2100</v>
      </c>
      <c r="E284" s="14">
        <v>0</v>
      </c>
      <c r="F284" s="14">
        <v>2100</v>
      </c>
      <c r="G284" s="14">
        <v>0</v>
      </c>
      <c r="H284" s="14">
        <v>0</v>
      </c>
      <c r="I284" s="14">
        <v>0</v>
      </c>
      <c r="J284" s="14">
        <v>0</v>
      </c>
      <c r="K284" s="14">
        <v>2100</v>
      </c>
      <c r="L284" s="14">
        <v>0</v>
      </c>
      <c r="M284" s="14">
        <v>2100</v>
      </c>
      <c r="N284" s="14">
        <v>0</v>
      </c>
      <c r="O284" s="14">
        <v>0</v>
      </c>
      <c r="P284" t="s">
        <v>300</v>
      </c>
    </row>
    <row r="285" spans="1:16" x14ac:dyDescent="0.15">
      <c r="A285" t="s">
        <v>529</v>
      </c>
      <c r="B285">
        <v>160</v>
      </c>
      <c r="C285" t="s">
        <v>310</v>
      </c>
      <c r="D285" s="14">
        <v>1500</v>
      </c>
      <c r="E285" s="14">
        <v>0</v>
      </c>
      <c r="F285" s="14">
        <v>1500</v>
      </c>
      <c r="G285" s="14">
        <v>0</v>
      </c>
      <c r="H285" s="14">
        <v>0</v>
      </c>
      <c r="I285" s="14">
        <v>0</v>
      </c>
      <c r="J285" s="14">
        <v>0</v>
      </c>
      <c r="K285" s="14">
        <v>1500</v>
      </c>
      <c r="L285" s="14">
        <v>0</v>
      </c>
      <c r="M285" s="14">
        <v>1500</v>
      </c>
      <c r="N285" s="14">
        <v>0</v>
      </c>
      <c r="O285" s="14">
        <v>0</v>
      </c>
      <c r="P285" t="s">
        <v>300</v>
      </c>
    </row>
    <row r="286" spans="1:16" x14ac:dyDescent="0.15">
      <c r="A286" t="s">
        <v>530</v>
      </c>
      <c r="B286">
        <v>160</v>
      </c>
      <c r="C286" t="s">
        <v>310</v>
      </c>
      <c r="D286" s="14">
        <v>1000</v>
      </c>
      <c r="E286" s="14">
        <v>0</v>
      </c>
      <c r="F286" s="14">
        <v>1000</v>
      </c>
      <c r="G286" s="14">
        <v>0</v>
      </c>
      <c r="H286" s="14">
        <v>0</v>
      </c>
      <c r="I286" s="14">
        <v>0</v>
      </c>
      <c r="J286" s="14">
        <v>0</v>
      </c>
      <c r="K286" s="14">
        <v>1000</v>
      </c>
      <c r="L286" s="14">
        <v>0</v>
      </c>
      <c r="M286" s="14">
        <v>1000</v>
      </c>
      <c r="N286" s="14">
        <v>0</v>
      </c>
      <c r="O286" s="14">
        <v>0</v>
      </c>
      <c r="P286" t="s">
        <v>300</v>
      </c>
    </row>
    <row r="287" spans="1:16" x14ac:dyDescent="0.15">
      <c r="A287" t="s">
        <v>531</v>
      </c>
      <c r="B287">
        <v>160</v>
      </c>
      <c r="C287" t="s">
        <v>310</v>
      </c>
      <c r="D287" s="14">
        <v>1000</v>
      </c>
      <c r="E287" s="14">
        <v>0</v>
      </c>
      <c r="F287" s="14">
        <v>1000</v>
      </c>
      <c r="G287" s="14">
        <v>0</v>
      </c>
      <c r="H287" s="14">
        <v>0</v>
      </c>
      <c r="I287" s="14">
        <v>0</v>
      </c>
      <c r="J287" s="14">
        <v>0</v>
      </c>
      <c r="K287" s="14">
        <v>1000</v>
      </c>
      <c r="L287" s="14">
        <v>0</v>
      </c>
      <c r="M287" s="14">
        <v>1000</v>
      </c>
      <c r="N287" s="14">
        <v>0</v>
      </c>
      <c r="O287" s="14">
        <v>0</v>
      </c>
      <c r="P287" t="s">
        <v>300</v>
      </c>
    </row>
    <row r="288" spans="1:16" x14ac:dyDescent="0.15">
      <c r="A288" t="s">
        <v>532</v>
      </c>
      <c r="B288">
        <v>160</v>
      </c>
      <c r="C288" t="s">
        <v>310</v>
      </c>
      <c r="D288" s="14">
        <v>1700</v>
      </c>
      <c r="E288" s="14">
        <v>0</v>
      </c>
      <c r="F288" s="14">
        <v>1700</v>
      </c>
      <c r="G288" s="14">
        <v>0</v>
      </c>
      <c r="H288" s="14">
        <v>0</v>
      </c>
      <c r="I288" s="14">
        <v>0</v>
      </c>
      <c r="J288" s="14">
        <v>0</v>
      </c>
      <c r="K288" s="14">
        <v>1700</v>
      </c>
      <c r="L288" s="14">
        <v>0</v>
      </c>
      <c r="M288" s="14">
        <v>1700</v>
      </c>
      <c r="N288" s="14">
        <v>0</v>
      </c>
      <c r="O288" s="14">
        <v>0</v>
      </c>
      <c r="P288" t="s">
        <v>300</v>
      </c>
    </row>
    <row r="289" spans="1:16" x14ac:dyDescent="0.15">
      <c r="A289" t="s">
        <v>533</v>
      </c>
      <c r="B289">
        <v>160</v>
      </c>
      <c r="C289" t="s">
        <v>310</v>
      </c>
      <c r="D289" s="14">
        <v>1000</v>
      </c>
      <c r="E289" s="14">
        <v>0</v>
      </c>
      <c r="F289" s="14">
        <v>1000</v>
      </c>
      <c r="G289" s="14">
        <v>0</v>
      </c>
      <c r="H289" s="14">
        <v>0</v>
      </c>
      <c r="I289" s="14">
        <v>0</v>
      </c>
      <c r="J289" s="14">
        <v>0</v>
      </c>
      <c r="K289" s="14">
        <v>1000</v>
      </c>
      <c r="L289" s="14">
        <v>0</v>
      </c>
      <c r="M289" s="14">
        <v>1000</v>
      </c>
      <c r="N289" s="14">
        <v>0</v>
      </c>
      <c r="O289" s="14">
        <v>0</v>
      </c>
      <c r="P289" t="s">
        <v>300</v>
      </c>
    </row>
    <row r="290" spans="1:16" x14ac:dyDescent="0.15">
      <c r="A290" t="s">
        <v>534</v>
      </c>
      <c r="B290">
        <v>160</v>
      </c>
      <c r="C290" t="s">
        <v>310</v>
      </c>
      <c r="D290" s="14">
        <v>900</v>
      </c>
      <c r="E290" s="14">
        <v>0</v>
      </c>
      <c r="F290" s="14">
        <v>900</v>
      </c>
      <c r="G290" s="14">
        <v>0</v>
      </c>
      <c r="H290" s="14">
        <v>0</v>
      </c>
      <c r="I290" s="14">
        <v>0</v>
      </c>
      <c r="J290" s="14">
        <v>0</v>
      </c>
      <c r="K290" s="14">
        <v>900</v>
      </c>
      <c r="L290" s="14">
        <v>0</v>
      </c>
      <c r="M290" s="14">
        <v>900</v>
      </c>
      <c r="N290" s="14">
        <v>0</v>
      </c>
      <c r="O290" s="14">
        <v>0</v>
      </c>
      <c r="P290" t="s">
        <v>300</v>
      </c>
    </row>
    <row r="291" spans="1:16" x14ac:dyDescent="0.15">
      <c r="A291" t="s">
        <v>535</v>
      </c>
      <c r="B291">
        <v>160</v>
      </c>
      <c r="C291" t="s">
        <v>310</v>
      </c>
      <c r="D291" s="14">
        <v>1900</v>
      </c>
      <c r="E291" s="14">
        <v>0</v>
      </c>
      <c r="F291" s="14">
        <v>1900</v>
      </c>
      <c r="G291" s="14">
        <v>0</v>
      </c>
      <c r="H291" s="14">
        <v>0</v>
      </c>
      <c r="I291" s="14">
        <v>0</v>
      </c>
      <c r="J291" s="14">
        <v>0</v>
      </c>
      <c r="K291" s="14">
        <v>1900</v>
      </c>
      <c r="L291" s="14">
        <v>0</v>
      </c>
      <c r="M291" s="14">
        <v>1900</v>
      </c>
      <c r="N291" s="14">
        <v>0</v>
      </c>
      <c r="O291" s="14">
        <v>0</v>
      </c>
      <c r="P291" t="s">
        <v>300</v>
      </c>
    </row>
    <row r="292" spans="1:16" x14ac:dyDescent="0.15">
      <c r="A292" t="s">
        <v>536</v>
      </c>
      <c r="B292">
        <v>160</v>
      </c>
      <c r="C292" t="s">
        <v>310</v>
      </c>
      <c r="D292" s="14">
        <v>850</v>
      </c>
      <c r="E292" s="14">
        <v>0</v>
      </c>
      <c r="F292" s="14">
        <v>850</v>
      </c>
      <c r="G292" s="14">
        <v>0</v>
      </c>
      <c r="H292" s="14">
        <v>0</v>
      </c>
      <c r="I292" s="14">
        <v>0</v>
      </c>
      <c r="J292" s="14">
        <v>0</v>
      </c>
      <c r="K292" s="14">
        <v>850</v>
      </c>
      <c r="L292" s="14">
        <v>0</v>
      </c>
      <c r="M292" s="14">
        <v>850</v>
      </c>
      <c r="N292" s="14">
        <v>0</v>
      </c>
      <c r="O292" s="14">
        <v>0</v>
      </c>
      <c r="P292" t="s">
        <v>300</v>
      </c>
    </row>
    <row r="293" spans="1:16" x14ac:dyDescent="0.15">
      <c r="A293" t="s">
        <v>537</v>
      </c>
      <c r="B293">
        <v>160</v>
      </c>
      <c r="C293" t="s">
        <v>310</v>
      </c>
      <c r="D293" s="14">
        <v>1800</v>
      </c>
      <c r="E293" s="14">
        <v>0</v>
      </c>
      <c r="F293" s="14">
        <v>1800</v>
      </c>
      <c r="G293" s="14">
        <v>0</v>
      </c>
      <c r="H293" s="14">
        <v>0</v>
      </c>
      <c r="I293" s="14">
        <v>0</v>
      </c>
      <c r="J293" s="14">
        <v>0</v>
      </c>
      <c r="K293" s="14">
        <v>1800</v>
      </c>
      <c r="L293" s="14">
        <v>0</v>
      </c>
      <c r="M293" s="14">
        <v>1800</v>
      </c>
      <c r="N293" s="14">
        <v>0</v>
      </c>
      <c r="O293" s="14">
        <v>0</v>
      </c>
      <c r="P293" t="s">
        <v>300</v>
      </c>
    </row>
    <row r="294" spans="1:16" x14ac:dyDescent="0.15">
      <c r="A294" t="s">
        <v>538</v>
      </c>
      <c r="B294">
        <v>160</v>
      </c>
      <c r="C294" t="s">
        <v>310</v>
      </c>
      <c r="D294" s="14">
        <v>1800</v>
      </c>
      <c r="E294" s="14">
        <v>0</v>
      </c>
      <c r="F294" s="14">
        <v>1800</v>
      </c>
      <c r="G294" s="14">
        <v>0</v>
      </c>
      <c r="H294" s="14">
        <v>0</v>
      </c>
      <c r="I294" s="14">
        <v>0</v>
      </c>
      <c r="J294" s="14">
        <v>0</v>
      </c>
      <c r="K294" s="14">
        <v>1800</v>
      </c>
      <c r="L294" s="14">
        <v>0</v>
      </c>
      <c r="M294" s="14">
        <v>1800</v>
      </c>
      <c r="N294" s="14">
        <v>0</v>
      </c>
      <c r="O294" s="14">
        <v>0</v>
      </c>
      <c r="P294" t="s">
        <v>300</v>
      </c>
    </row>
    <row r="295" spans="1:16" x14ac:dyDescent="0.15">
      <c r="A295" t="s">
        <v>539</v>
      </c>
      <c r="B295">
        <v>160</v>
      </c>
      <c r="C295" t="s">
        <v>310</v>
      </c>
      <c r="D295" s="14">
        <v>67</v>
      </c>
      <c r="E295" s="14">
        <v>0</v>
      </c>
      <c r="F295" s="14">
        <v>67</v>
      </c>
      <c r="G295" s="14">
        <v>0</v>
      </c>
      <c r="H295" s="14">
        <v>0</v>
      </c>
      <c r="I295" s="14">
        <v>0</v>
      </c>
      <c r="J295" s="14">
        <v>0</v>
      </c>
      <c r="K295" s="14">
        <v>67</v>
      </c>
      <c r="L295" s="14">
        <v>0</v>
      </c>
      <c r="M295" s="14">
        <v>67</v>
      </c>
      <c r="N295" s="14">
        <v>0</v>
      </c>
      <c r="O295" s="14">
        <v>0</v>
      </c>
      <c r="P295" t="s">
        <v>300</v>
      </c>
    </row>
    <row r="296" spans="1:16" x14ac:dyDescent="0.15">
      <c r="A296" t="s">
        <v>540</v>
      </c>
      <c r="B296">
        <v>160</v>
      </c>
      <c r="C296" t="s">
        <v>310</v>
      </c>
      <c r="D296" s="14">
        <v>1264</v>
      </c>
      <c r="E296" s="14">
        <v>0</v>
      </c>
      <c r="F296" s="14">
        <v>1264</v>
      </c>
      <c r="G296" s="14">
        <v>0</v>
      </c>
      <c r="H296" s="14">
        <v>0</v>
      </c>
      <c r="I296" s="14">
        <v>0</v>
      </c>
      <c r="J296" s="14">
        <v>0</v>
      </c>
      <c r="K296" s="14">
        <v>1264</v>
      </c>
      <c r="L296" s="14">
        <v>0</v>
      </c>
      <c r="M296" s="14">
        <v>1264</v>
      </c>
      <c r="N296" s="14">
        <v>0</v>
      </c>
      <c r="O296" s="14">
        <v>0</v>
      </c>
      <c r="P296" t="s">
        <v>300</v>
      </c>
    </row>
    <row r="297" spans="1:16" x14ac:dyDescent="0.15">
      <c r="A297" t="s">
        <v>541</v>
      </c>
      <c r="B297">
        <v>160</v>
      </c>
      <c r="C297" t="s">
        <v>310</v>
      </c>
      <c r="D297" s="14">
        <v>150</v>
      </c>
      <c r="E297" s="14">
        <v>0</v>
      </c>
      <c r="F297" s="14">
        <v>150</v>
      </c>
      <c r="G297" s="14">
        <v>0</v>
      </c>
      <c r="H297" s="14">
        <v>0</v>
      </c>
      <c r="I297" s="14">
        <v>0</v>
      </c>
      <c r="J297" s="14">
        <v>0</v>
      </c>
      <c r="K297" s="14">
        <v>150</v>
      </c>
      <c r="L297" s="14">
        <v>0</v>
      </c>
      <c r="M297" s="14">
        <v>150</v>
      </c>
      <c r="N297" s="14">
        <v>0</v>
      </c>
      <c r="O297" s="14">
        <v>0</v>
      </c>
      <c r="P297" t="s">
        <v>300</v>
      </c>
    </row>
    <row r="298" spans="1:16" x14ac:dyDescent="0.15">
      <c r="A298" t="s">
        <v>542</v>
      </c>
      <c r="B298">
        <v>160</v>
      </c>
      <c r="C298" t="s">
        <v>310</v>
      </c>
      <c r="D298" s="14">
        <v>592</v>
      </c>
      <c r="E298" s="14">
        <v>0</v>
      </c>
      <c r="F298" s="14">
        <v>592</v>
      </c>
      <c r="G298" s="14">
        <v>0</v>
      </c>
      <c r="H298" s="14">
        <v>0</v>
      </c>
      <c r="I298" s="14">
        <v>0</v>
      </c>
      <c r="J298" s="14">
        <v>0</v>
      </c>
      <c r="K298" s="14">
        <v>592</v>
      </c>
      <c r="L298" s="14">
        <v>0</v>
      </c>
      <c r="M298" s="14">
        <v>592</v>
      </c>
      <c r="N298" s="14">
        <v>0</v>
      </c>
      <c r="O298" s="14">
        <v>0</v>
      </c>
      <c r="P298" t="s">
        <v>300</v>
      </c>
    </row>
    <row r="299" spans="1:16" x14ac:dyDescent="0.15">
      <c r="A299" t="s">
        <v>543</v>
      </c>
      <c r="B299">
        <v>160</v>
      </c>
      <c r="C299" t="s">
        <v>310</v>
      </c>
      <c r="D299" s="14">
        <v>350</v>
      </c>
      <c r="E299" s="14">
        <v>0</v>
      </c>
      <c r="F299" s="14">
        <v>350</v>
      </c>
      <c r="G299" s="14">
        <v>0</v>
      </c>
      <c r="H299" s="14">
        <v>0</v>
      </c>
      <c r="I299" s="14">
        <v>0</v>
      </c>
      <c r="J299" s="14">
        <v>0</v>
      </c>
      <c r="K299" s="14">
        <v>350</v>
      </c>
      <c r="L299" s="14">
        <v>0</v>
      </c>
      <c r="M299" s="14">
        <v>350</v>
      </c>
      <c r="N299" s="14">
        <v>0</v>
      </c>
      <c r="O299" s="14">
        <v>0</v>
      </c>
      <c r="P299" t="s">
        <v>300</v>
      </c>
    </row>
    <row r="300" spans="1:16" x14ac:dyDescent="0.15">
      <c r="A300" t="s">
        <v>544</v>
      </c>
      <c r="B300">
        <v>160</v>
      </c>
      <c r="C300" t="s">
        <v>310</v>
      </c>
      <c r="D300" s="14">
        <v>60</v>
      </c>
      <c r="E300" s="14">
        <v>0</v>
      </c>
      <c r="F300" s="14">
        <v>60</v>
      </c>
      <c r="G300" s="14">
        <v>0</v>
      </c>
      <c r="H300" s="14">
        <v>0</v>
      </c>
      <c r="I300" s="14">
        <v>0</v>
      </c>
      <c r="J300" s="14">
        <v>0</v>
      </c>
      <c r="K300" s="14">
        <v>60</v>
      </c>
      <c r="L300" s="14">
        <v>0</v>
      </c>
      <c r="M300" s="14">
        <v>60</v>
      </c>
      <c r="N300" s="14">
        <v>0</v>
      </c>
      <c r="O300" s="14">
        <v>0</v>
      </c>
      <c r="P300" t="s">
        <v>300</v>
      </c>
    </row>
    <row r="301" spans="1:16" x14ac:dyDescent="0.15">
      <c r="A301" t="s">
        <v>545</v>
      </c>
      <c r="B301">
        <v>160</v>
      </c>
      <c r="C301" t="s">
        <v>310</v>
      </c>
      <c r="D301" s="14">
        <v>500</v>
      </c>
      <c r="E301" s="14">
        <v>0</v>
      </c>
      <c r="F301" s="14">
        <v>500</v>
      </c>
      <c r="G301" s="14">
        <v>0</v>
      </c>
      <c r="H301" s="14">
        <v>0</v>
      </c>
      <c r="I301" s="14">
        <v>0</v>
      </c>
      <c r="J301" s="14">
        <v>0</v>
      </c>
      <c r="K301" s="14">
        <v>500</v>
      </c>
      <c r="L301" s="14">
        <v>0</v>
      </c>
      <c r="M301" s="14">
        <v>500</v>
      </c>
      <c r="N301" s="14">
        <v>0</v>
      </c>
      <c r="O301" s="14">
        <v>0</v>
      </c>
      <c r="P301" t="s">
        <v>300</v>
      </c>
    </row>
    <row r="302" spans="1:16" x14ac:dyDescent="0.15">
      <c r="A302" t="s">
        <v>546</v>
      </c>
      <c r="B302">
        <v>160</v>
      </c>
      <c r="C302" t="s">
        <v>308</v>
      </c>
      <c r="D302" s="14">
        <v>-2</v>
      </c>
      <c r="E302" s="14"/>
      <c r="F302" s="14">
        <v>-2</v>
      </c>
      <c r="G302" s="14">
        <v>0</v>
      </c>
      <c r="H302" s="14">
        <v>0</v>
      </c>
      <c r="I302" s="14">
        <v>0</v>
      </c>
      <c r="J302" s="14">
        <v>0</v>
      </c>
      <c r="K302" s="14">
        <v>-2</v>
      </c>
      <c r="L302" s="14"/>
      <c r="M302" s="14">
        <v>-2</v>
      </c>
      <c r="N302" s="14">
        <v>0</v>
      </c>
      <c r="O302" s="14">
        <v>0</v>
      </c>
      <c r="P302" t="s">
        <v>300</v>
      </c>
    </row>
    <row r="303" spans="1:16" x14ac:dyDescent="0.15">
      <c r="A303" t="s">
        <v>547</v>
      </c>
      <c r="B303">
        <v>160</v>
      </c>
      <c r="C303" t="s">
        <v>310</v>
      </c>
      <c r="D303" s="14">
        <v>2793</v>
      </c>
      <c r="E303" s="14">
        <v>3292</v>
      </c>
      <c r="F303" s="14">
        <v>-499</v>
      </c>
      <c r="G303" s="14">
        <v>0</v>
      </c>
      <c r="H303" s="14">
        <v>0</v>
      </c>
      <c r="I303" s="14">
        <v>-172</v>
      </c>
      <c r="J303" s="14">
        <v>0</v>
      </c>
      <c r="K303" s="14">
        <v>2621</v>
      </c>
      <c r="L303" s="14">
        <v>3292</v>
      </c>
      <c r="M303" s="14">
        <v>-671</v>
      </c>
      <c r="N303" s="14">
        <v>0</v>
      </c>
      <c r="O303" s="14">
        <v>0</v>
      </c>
      <c r="P303" t="s">
        <v>294</v>
      </c>
    </row>
    <row r="304" spans="1:16" x14ac:dyDescent="0.15">
      <c r="A304" t="s">
        <v>548</v>
      </c>
      <c r="B304">
        <v>160</v>
      </c>
      <c r="C304" t="s">
        <v>310</v>
      </c>
      <c r="D304" s="14">
        <v>86.6</v>
      </c>
      <c r="E304" s="14">
        <v>198.1</v>
      </c>
      <c r="F304" s="14">
        <v>-111.5</v>
      </c>
      <c r="G304" s="14">
        <v>0</v>
      </c>
      <c r="H304" s="14">
        <v>0</v>
      </c>
      <c r="I304" s="14">
        <v>-31.9</v>
      </c>
      <c r="J304" s="14">
        <v>0</v>
      </c>
      <c r="K304" s="14">
        <v>54.7</v>
      </c>
      <c r="L304" s="14">
        <v>198.1</v>
      </c>
      <c r="M304" s="14">
        <v>-143.39999999999998</v>
      </c>
      <c r="N304" s="14">
        <v>0</v>
      </c>
      <c r="O304" s="14">
        <v>0</v>
      </c>
      <c r="P304" t="s">
        <v>294</v>
      </c>
    </row>
    <row r="305" spans="1:16" x14ac:dyDescent="0.15">
      <c r="A305" t="s">
        <v>549</v>
      </c>
      <c r="B305">
        <v>160</v>
      </c>
      <c r="C305" t="s">
        <v>310</v>
      </c>
      <c r="D305" s="14">
        <v>3450</v>
      </c>
      <c r="E305" s="14">
        <v>3486</v>
      </c>
      <c r="F305" s="14">
        <v>-36</v>
      </c>
      <c r="G305" s="14">
        <v>0</v>
      </c>
      <c r="H305" s="14">
        <v>0</v>
      </c>
      <c r="I305" s="14">
        <v>-2</v>
      </c>
      <c r="J305" s="14">
        <v>0</v>
      </c>
      <c r="K305" s="14">
        <v>3448</v>
      </c>
      <c r="L305" s="14">
        <v>3486</v>
      </c>
      <c r="M305" s="14">
        <v>-38</v>
      </c>
      <c r="N305" s="14">
        <v>0</v>
      </c>
      <c r="O305" s="14">
        <v>0</v>
      </c>
      <c r="P305" t="s">
        <v>294</v>
      </c>
    </row>
    <row r="306" spans="1:16" x14ac:dyDescent="0.15">
      <c r="A306" t="s">
        <v>550</v>
      </c>
      <c r="B306">
        <v>160</v>
      </c>
      <c r="C306" t="s">
        <v>310</v>
      </c>
      <c r="D306" s="14">
        <v>262</v>
      </c>
      <c r="E306" s="14">
        <v>298</v>
      </c>
      <c r="F306" s="14">
        <v>-36</v>
      </c>
      <c r="G306" s="14">
        <v>0</v>
      </c>
      <c r="H306" s="14">
        <v>0</v>
      </c>
      <c r="I306" s="14">
        <v>0</v>
      </c>
      <c r="J306" s="14">
        <v>0</v>
      </c>
      <c r="K306" s="14">
        <v>262</v>
      </c>
      <c r="L306" s="14">
        <v>298</v>
      </c>
      <c r="M306" s="14">
        <v>-36</v>
      </c>
      <c r="N306" s="14">
        <v>0</v>
      </c>
      <c r="O306" s="14">
        <v>0</v>
      </c>
      <c r="P306" t="s">
        <v>300</v>
      </c>
    </row>
    <row r="307" spans="1:16" x14ac:dyDescent="0.15">
      <c r="A307" t="s">
        <v>552</v>
      </c>
      <c r="B307">
        <v>160</v>
      </c>
      <c r="C307" t="s">
        <v>310</v>
      </c>
      <c r="D307" s="14">
        <v>38</v>
      </c>
      <c r="E307" s="14">
        <v>38</v>
      </c>
      <c r="F307" s="14">
        <v>0</v>
      </c>
      <c r="G307" s="14">
        <v>0</v>
      </c>
      <c r="H307" s="14">
        <v>0</v>
      </c>
      <c r="I307" s="14">
        <v>0</v>
      </c>
      <c r="J307" s="14">
        <v>0</v>
      </c>
      <c r="K307" s="14">
        <v>38</v>
      </c>
      <c r="L307" s="14">
        <v>38</v>
      </c>
      <c r="M307" s="14">
        <v>0</v>
      </c>
      <c r="N307" s="14">
        <v>0</v>
      </c>
      <c r="O307" s="14">
        <v>0</v>
      </c>
      <c r="P307" t="s">
        <v>300</v>
      </c>
    </row>
    <row r="308" spans="1:16" x14ac:dyDescent="0.15">
      <c r="A308" t="s">
        <v>553</v>
      </c>
      <c r="B308">
        <v>160</v>
      </c>
      <c r="C308" t="s">
        <v>310</v>
      </c>
      <c r="D308" s="14">
        <v>394</v>
      </c>
      <c r="E308" s="14">
        <v>394</v>
      </c>
      <c r="F308" s="14">
        <v>0</v>
      </c>
      <c r="G308" s="14">
        <v>0</v>
      </c>
      <c r="H308" s="14">
        <v>0</v>
      </c>
      <c r="I308" s="14">
        <v>0</v>
      </c>
      <c r="J308" s="14">
        <v>0</v>
      </c>
      <c r="K308" s="14">
        <v>394</v>
      </c>
      <c r="L308" s="14">
        <v>394</v>
      </c>
      <c r="M308" s="14">
        <v>0</v>
      </c>
      <c r="N308" s="14">
        <v>0</v>
      </c>
      <c r="O308" s="14">
        <v>0</v>
      </c>
      <c r="P308" t="s">
        <v>300</v>
      </c>
    </row>
    <row r="309" spans="1:16" x14ac:dyDescent="0.15">
      <c r="A309" t="s">
        <v>559</v>
      </c>
      <c r="B309">
        <v>160</v>
      </c>
      <c r="C309" t="s">
        <v>310</v>
      </c>
      <c r="D309" s="14">
        <v>1169</v>
      </c>
      <c r="E309" s="14">
        <v>2880</v>
      </c>
      <c r="F309" s="14">
        <v>-1711</v>
      </c>
      <c r="G309" s="14">
        <v>0</v>
      </c>
      <c r="H309" s="14">
        <v>0</v>
      </c>
      <c r="I309" s="14">
        <v>-359</v>
      </c>
      <c r="J309" s="14">
        <v>0</v>
      </c>
      <c r="K309" s="14">
        <v>810</v>
      </c>
      <c r="L309" s="14">
        <v>2880</v>
      </c>
      <c r="M309" s="14">
        <v>-2070</v>
      </c>
      <c r="N309" s="14">
        <v>0</v>
      </c>
      <c r="O309" s="14">
        <v>0</v>
      </c>
      <c r="P309" t="s">
        <v>294</v>
      </c>
    </row>
    <row r="310" spans="1:16" x14ac:dyDescent="0.15">
      <c r="A310" t="s">
        <v>560</v>
      </c>
      <c r="B310">
        <v>160</v>
      </c>
      <c r="C310" t="s">
        <v>310</v>
      </c>
      <c r="D310" s="14">
        <v>4340</v>
      </c>
      <c r="E310" s="14">
        <v>7240</v>
      </c>
      <c r="F310" s="14">
        <v>-2900</v>
      </c>
      <c r="G310" s="14">
        <v>0</v>
      </c>
      <c r="H310" s="14">
        <v>0</v>
      </c>
      <c r="I310" s="14">
        <v>-1900</v>
      </c>
      <c r="J310" s="14">
        <v>0</v>
      </c>
      <c r="K310" s="14">
        <v>2440</v>
      </c>
      <c r="L310" s="14">
        <v>7240</v>
      </c>
      <c r="M310" s="14">
        <v>-4800</v>
      </c>
      <c r="N310" s="14">
        <v>0</v>
      </c>
      <c r="O310" s="14">
        <v>0</v>
      </c>
      <c r="P310" t="s">
        <v>294</v>
      </c>
    </row>
    <row r="311" spans="1:16" x14ac:dyDescent="0.15">
      <c r="A311" t="s">
        <v>561</v>
      </c>
      <c r="B311">
        <v>160</v>
      </c>
      <c r="C311" t="s">
        <v>310</v>
      </c>
      <c r="D311" s="14">
        <v>4000</v>
      </c>
      <c r="E311" s="14">
        <v>4900</v>
      </c>
      <c r="F311" s="14">
        <v>-900</v>
      </c>
      <c r="G311" s="14">
        <v>0</v>
      </c>
      <c r="H311" s="14">
        <v>0</v>
      </c>
      <c r="I311" s="14">
        <v>-300</v>
      </c>
      <c r="J311" s="14">
        <v>0</v>
      </c>
      <c r="K311" s="14">
        <v>3700</v>
      </c>
      <c r="L311" s="14">
        <v>4900</v>
      </c>
      <c r="M311" s="14">
        <v>-1200</v>
      </c>
      <c r="N311" s="14">
        <v>0</v>
      </c>
      <c r="O311" s="14">
        <v>0</v>
      </c>
      <c r="P311" t="s">
        <v>294</v>
      </c>
    </row>
    <row r="312" spans="1:16" x14ac:dyDescent="0.15">
      <c r="A312" t="s">
        <v>562</v>
      </c>
      <c r="B312">
        <v>160</v>
      </c>
      <c r="C312" t="s">
        <v>310</v>
      </c>
      <c r="D312" s="14">
        <v>5990</v>
      </c>
      <c r="E312" s="14">
        <v>6090</v>
      </c>
      <c r="F312" s="14">
        <v>-100</v>
      </c>
      <c r="G312" s="14">
        <v>0</v>
      </c>
      <c r="H312" s="14">
        <v>0</v>
      </c>
      <c r="I312" s="14">
        <v>0</v>
      </c>
      <c r="J312" s="14">
        <v>0</v>
      </c>
      <c r="K312" s="14">
        <v>5990</v>
      </c>
      <c r="L312" s="14">
        <v>6090</v>
      </c>
      <c r="M312" s="14">
        <v>-100</v>
      </c>
      <c r="N312" s="14">
        <v>0</v>
      </c>
      <c r="O312" s="14">
        <v>0</v>
      </c>
      <c r="P312" t="s">
        <v>300</v>
      </c>
    </row>
    <row r="313" spans="1:16" x14ac:dyDescent="0.15">
      <c r="A313" t="s">
        <v>563</v>
      </c>
      <c r="B313">
        <v>160</v>
      </c>
      <c r="C313" t="s">
        <v>336</v>
      </c>
      <c r="D313" s="14">
        <v>-1213</v>
      </c>
      <c r="E313" s="14"/>
      <c r="F313" s="14">
        <v>-1213</v>
      </c>
      <c r="G313" s="14">
        <v>0</v>
      </c>
      <c r="H313" s="14">
        <v>0</v>
      </c>
      <c r="I313" s="14">
        <v>0</v>
      </c>
      <c r="J313" s="14">
        <v>0</v>
      </c>
      <c r="K313" s="14">
        <v>-1213</v>
      </c>
      <c r="L313" s="14"/>
      <c r="M313" s="14">
        <v>-1213</v>
      </c>
      <c r="N313" s="14">
        <v>0</v>
      </c>
      <c r="O313" s="14">
        <v>0</v>
      </c>
      <c r="P313" t="s">
        <v>300</v>
      </c>
    </row>
    <row r="314" spans="1:16" x14ac:dyDescent="0.15">
      <c r="A314" t="s">
        <v>563</v>
      </c>
      <c r="B314">
        <v>160</v>
      </c>
      <c r="C314" t="s">
        <v>310</v>
      </c>
      <c r="D314" s="14">
        <v>-18</v>
      </c>
      <c r="E314" s="14"/>
      <c r="F314" s="14">
        <v>-18</v>
      </c>
      <c r="G314" s="14">
        <v>0</v>
      </c>
      <c r="H314" s="14">
        <v>0</v>
      </c>
      <c r="I314" s="14">
        <v>-28</v>
      </c>
      <c r="J314" s="14">
        <v>0</v>
      </c>
      <c r="K314" s="14">
        <v>-46</v>
      </c>
      <c r="L314" s="14"/>
      <c r="M314" s="14">
        <v>-46</v>
      </c>
      <c r="N314" s="14">
        <v>0</v>
      </c>
      <c r="O314" s="14">
        <v>0</v>
      </c>
      <c r="P314" t="s">
        <v>294</v>
      </c>
    </row>
    <row r="315" spans="1:16" x14ac:dyDescent="0.15">
      <c r="A315" t="s">
        <v>564</v>
      </c>
      <c r="B315">
        <v>160</v>
      </c>
      <c r="C315" t="s">
        <v>310</v>
      </c>
      <c r="D315" s="14">
        <v>119</v>
      </c>
      <c r="E315" s="14">
        <v>130</v>
      </c>
      <c r="F315" s="14">
        <v>-11</v>
      </c>
      <c r="G315" s="14">
        <v>0</v>
      </c>
      <c r="H315" s="14">
        <v>0</v>
      </c>
      <c r="I315" s="14">
        <v>-22</v>
      </c>
      <c r="J315" s="14">
        <v>0</v>
      </c>
      <c r="K315" s="14">
        <v>97</v>
      </c>
      <c r="L315" s="14">
        <v>130</v>
      </c>
      <c r="M315" s="14">
        <v>-33</v>
      </c>
      <c r="N315" s="14">
        <v>0</v>
      </c>
      <c r="O315" s="14">
        <v>0</v>
      </c>
      <c r="P315" t="s">
        <v>294</v>
      </c>
    </row>
    <row r="316" spans="1:16" x14ac:dyDescent="0.15">
      <c r="A316" t="s">
        <v>567</v>
      </c>
      <c r="B316">
        <v>160</v>
      </c>
      <c r="C316" t="s">
        <v>310</v>
      </c>
      <c r="D316" s="14">
        <v>43</v>
      </c>
      <c r="E316" s="14">
        <v>58</v>
      </c>
      <c r="F316" s="14">
        <v>-15</v>
      </c>
      <c r="G316" s="14">
        <v>0</v>
      </c>
      <c r="H316" s="14">
        <v>0</v>
      </c>
      <c r="I316" s="14">
        <v>-9</v>
      </c>
      <c r="J316" s="14">
        <v>0</v>
      </c>
      <c r="K316" s="14">
        <v>34</v>
      </c>
      <c r="L316" s="14">
        <v>58</v>
      </c>
      <c r="M316" s="14">
        <v>-24</v>
      </c>
      <c r="N316" s="14">
        <v>0</v>
      </c>
      <c r="O316" s="14">
        <v>0</v>
      </c>
      <c r="P316" t="s">
        <v>294</v>
      </c>
    </row>
    <row r="317" spans="1:16" x14ac:dyDescent="0.15">
      <c r="A317" t="s">
        <v>568</v>
      </c>
      <c r="B317">
        <v>160</v>
      </c>
      <c r="C317" t="s">
        <v>310</v>
      </c>
      <c r="D317" s="14">
        <v>15</v>
      </c>
      <c r="E317" s="14">
        <v>16</v>
      </c>
      <c r="F317" s="14">
        <v>-1</v>
      </c>
      <c r="G317" s="14">
        <v>0</v>
      </c>
      <c r="H317" s="14">
        <v>0</v>
      </c>
      <c r="I317" s="14">
        <v>0</v>
      </c>
      <c r="J317" s="14">
        <v>0</v>
      </c>
      <c r="K317" s="14">
        <v>15</v>
      </c>
      <c r="L317" s="14">
        <v>16</v>
      </c>
      <c r="M317" s="14">
        <v>-1</v>
      </c>
      <c r="N317" s="14">
        <v>0</v>
      </c>
      <c r="O317" s="14">
        <v>0</v>
      </c>
      <c r="P317" t="s">
        <v>300</v>
      </c>
    </row>
    <row r="318" spans="1:16" x14ac:dyDescent="0.15">
      <c r="A318" t="s">
        <v>569</v>
      </c>
      <c r="B318">
        <v>160</v>
      </c>
      <c r="C318" t="s">
        <v>310</v>
      </c>
      <c r="D318" s="14">
        <v>880</v>
      </c>
      <c r="E318" s="14">
        <v>880</v>
      </c>
      <c r="F318" s="14">
        <v>0</v>
      </c>
      <c r="G318" s="14">
        <v>0</v>
      </c>
      <c r="H318" s="14">
        <v>0</v>
      </c>
      <c r="I318" s="14">
        <v>0</v>
      </c>
      <c r="J318" s="14">
        <v>0</v>
      </c>
      <c r="K318" s="14">
        <v>880</v>
      </c>
      <c r="L318" s="14">
        <v>880</v>
      </c>
      <c r="M318" s="14">
        <v>0</v>
      </c>
      <c r="N318" s="14">
        <v>0</v>
      </c>
      <c r="O318" s="14">
        <v>0</v>
      </c>
      <c r="P318" t="s">
        <v>300</v>
      </c>
    </row>
    <row r="319" spans="1:16" x14ac:dyDescent="0.15">
      <c r="A319" t="s">
        <v>588</v>
      </c>
      <c r="B319">
        <v>160</v>
      </c>
      <c r="C319" t="s">
        <v>310</v>
      </c>
      <c r="D319" s="14">
        <v>47</v>
      </c>
      <c r="E319" s="14">
        <v>47</v>
      </c>
      <c r="F319" s="14">
        <v>0</v>
      </c>
      <c r="G319" s="14">
        <v>0</v>
      </c>
      <c r="H319" s="14">
        <v>0</v>
      </c>
      <c r="I319" s="14">
        <v>-20</v>
      </c>
      <c r="J319" s="14">
        <v>0</v>
      </c>
      <c r="K319" s="14">
        <v>27</v>
      </c>
      <c r="L319" s="14">
        <v>47</v>
      </c>
      <c r="M319" s="14">
        <v>-20</v>
      </c>
      <c r="N319" s="14">
        <v>0</v>
      </c>
      <c r="O319" s="14">
        <v>0</v>
      </c>
      <c r="P319" t="s">
        <v>294</v>
      </c>
    </row>
    <row r="320" spans="1:16" x14ac:dyDescent="0.15">
      <c r="A320" t="s">
        <v>68</v>
      </c>
      <c r="B320">
        <v>160</v>
      </c>
      <c r="C320" t="s">
        <v>335</v>
      </c>
      <c r="D320" s="14">
        <v>1</v>
      </c>
      <c r="E320" s="14">
        <v>1</v>
      </c>
      <c r="F320" s="14">
        <v>0</v>
      </c>
      <c r="G320" s="14">
        <v>-3.0002083460000002E-3</v>
      </c>
      <c r="H320" s="14">
        <v>-3.0002083460000002E-3</v>
      </c>
      <c r="I320" s="14">
        <v>0</v>
      </c>
      <c r="J320" s="14">
        <v>0</v>
      </c>
      <c r="K320" s="14">
        <v>1</v>
      </c>
      <c r="L320" s="14">
        <v>1</v>
      </c>
      <c r="M320" s="14">
        <v>0</v>
      </c>
      <c r="N320" s="14">
        <v>0</v>
      </c>
      <c r="O320" s="14">
        <v>0</v>
      </c>
      <c r="P320" t="s">
        <v>300</v>
      </c>
    </row>
    <row r="321" spans="1:16" x14ac:dyDescent="0.15">
      <c r="A321" t="s">
        <v>68</v>
      </c>
      <c r="B321">
        <v>160</v>
      </c>
      <c r="C321" t="s">
        <v>310</v>
      </c>
      <c r="D321" s="14">
        <v>0</v>
      </c>
      <c r="E321" s="14">
        <v>0</v>
      </c>
      <c r="F321" s="14">
        <v>0</v>
      </c>
      <c r="G321" s="14">
        <v>-1.5001041730000001E-3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t="s">
        <v>300</v>
      </c>
    </row>
    <row r="322" spans="1:16" x14ac:dyDescent="0.15">
      <c r="A322" t="s">
        <v>285</v>
      </c>
      <c r="B322">
        <v>160</v>
      </c>
      <c r="C322" t="s">
        <v>310</v>
      </c>
      <c r="D322" s="14">
        <v>0</v>
      </c>
      <c r="E322" s="14">
        <v>0</v>
      </c>
      <c r="F322" s="14">
        <v>0</v>
      </c>
      <c r="G322" s="14">
        <v>-3.6150891005440826</v>
      </c>
      <c r="H322" s="14">
        <v>0</v>
      </c>
      <c r="I322" s="14">
        <v>84</v>
      </c>
      <c r="J322" s="14">
        <v>84</v>
      </c>
      <c r="K322" s="14">
        <v>84</v>
      </c>
      <c r="L322" s="14">
        <v>84</v>
      </c>
      <c r="M322" s="14">
        <v>0</v>
      </c>
      <c r="N322" s="14">
        <v>1046.72</v>
      </c>
      <c r="O322" s="14">
        <v>12.460952380952381</v>
      </c>
      <c r="P322" t="s">
        <v>300</v>
      </c>
    </row>
    <row r="323" spans="1:16" x14ac:dyDescent="0.15">
      <c r="A323" t="s">
        <v>287</v>
      </c>
      <c r="B323">
        <v>160</v>
      </c>
      <c r="C323" t="s">
        <v>335</v>
      </c>
      <c r="D323" s="14">
        <v>2</v>
      </c>
      <c r="E323" s="14"/>
      <c r="F323" s="14">
        <v>2</v>
      </c>
      <c r="G323" s="14">
        <v>0</v>
      </c>
      <c r="H323" s="14">
        <v>0</v>
      </c>
      <c r="I323" s="14">
        <v>0</v>
      </c>
      <c r="J323" s="14">
        <v>0</v>
      </c>
      <c r="K323" s="14">
        <v>2</v>
      </c>
      <c r="L323" s="14"/>
      <c r="M323" s="14">
        <v>2</v>
      </c>
      <c r="N323" s="14">
        <v>0</v>
      </c>
      <c r="O323" s="14">
        <v>0</v>
      </c>
      <c r="P323" t="s">
        <v>300</v>
      </c>
    </row>
    <row r="324" spans="1:16" x14ac:dyDescent="0.15">
      <c r="A324" t="s">
        <v>287</v>
      </c>
      <c r="B324">
        <v>160</v>
      </c>
      <c r="C324" t="s">
        <v>310</v>
      </c>
      <c r="D324" s="14">
        <v>51</v>
      </c>
      <c r="E324" s="14">
        <v>51</v>
      </c>
      <c r="F324" s="14">
        <v>0</v>
      </c>
      <c r="G324" s="14">
        <v>161.32000000000005</v>
      </c>
      <c r="H324" s="14">
        <v>3.1631372549019616</v>
      </c>
      <c r="I324" s="14">
        <v>53</v>
      </c>
      <c r="J324" s="14">
        <v>53</v>
      </c>
      <c r="K324" s="14">
        <v>104</v>
      </c>
      <c r="L324" s="14">
        <v>104</v>
      </c>
      <c r="M324" s="14">
        <v>0</v>
      </c>
      <c r="N324" s="14">
        <v>559.38</v>
      </c>
      <c r="O324" s="14">
        <v>5.3786538461538465</v>
      </c>
      <c r="P324" t="s">
        <v>300</v>
      </c>
    </row>
    <row r="325" spans="1:16" x14ac:dyDescent="0.15">
      <c r="A325" t="s">
        <v>117</v>
      </c>
      <c r="B325">
        <v>160</v>
      </c>
      <c r="C325" t="s">
        <v>335</v>
      </c>
      <c r="D325" s="14">
        <v>0</v>
      </c>
      <c r="E325" s="14">
        <v>0</v>
      </c>
      <c r="F325" s="14">
        <v>0</v>
      </c>
      <c r="G325" s="14">
        <v>4.9603407129999999E-3</v>
      </c>
      <c r="H325" s="14">
        <v>0</v>
      </c>
      <c r="I325" s="14">
        <v>0</v>
      </c>
      <c r="J325" s="14">
        <v>0</v>
      </c>
      <c r="K325" s="14">
        <v>0</v>
      </c>
      <c r="L325" s="14">
        <v>0</v>
      </c>
      <c r="M325" s="14">
        <v>0</v>
      </c>
      <c r="N325" s="14">
        <v>0</v>
      </c>
      <c r="O325" s="14">
        <v>0</v>
      </c>
      <c r="P325" t="s">
        <v>300</v>
      </c>
    </row>
    <row r="326" spans="1:16" x14ac:dyDescent="0.15">
      <c r="A326" t="s">
        <v>117</v>
      </c>
      <c r="B326">
        <v>160</v>
      </c>
      <c r="C326" t="s">
        <v>310</v>
      </c>
      <c r="D326" s="14">
        <v>3</v>
      </c>
      <c r="E326" s="14">
        <v>3</v>
      </c>
      <c r="F326" s="14">
        <v>0</v>
      </c>
      <c r="G326" s="14">
        <v>25.779524088560002</v>
      </c>
      <c r="H326" s="14">
        <v>8.5931746961866668</v>
      </c>
      <c r="I326" s="14">
        <v>-3</v>
      </c>
      <c r="J326" s="14">
        <v>-3</v>
      </c>
      <c r="K326" s="14">
        <v>0</v>
      </c>
      <c r="L326" s="14">
        <v>0</v>
      </c>
      <c r="M326" s="14">
        <v>0</v>
      </c>
      <c r="N326" s="14">
        <v>-25.78</v>
      </c>
      <c r="O326" s="14">
        <v>0</v>
      </c>
      <c r="P326" t="s">
        <v>300</v>
      </c>
    </row>
    <row r="327" spans="1:16" x14ac:dyDescent="0.15">
      <c r="A327" t="s">
        <v>289</v>
      </c>
      <c r="B327">
        <v>160</v>
      </c>
      <c r="C327" t="s">
        <v>310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70</v>
      </c>
      <c r="J327" s="14">
        <v>70</v>
      </c>
      <c r="K327" s="14">
        <v>70</v>
      </c>
      <c r="L327" s="14">
        <v>70</v>
      </c>
      <c r="M327" s="14">
        <v>0</v>
      </c>
      <c r="N327" s="14">
        <v>617.23</v>
      </c>
      <c r="O327" s="14">
        <v>8.8175714285714282</v>
      </c>
      <c r="P327" t="s">
        <v>300</v>
      </c>
    </row>
    <row r="328" spans="1:16" x14ac:dyDescent="0.15">
      <c r="A328" t="s">
        <v>592</v>
      </c>
      <c r="B328">
        <v>160</v>
      </c>
      <c r="C328" t="s">
        <v>310</v>
      </c>
      <c r="D328" s="14">
        <v>64</v>
      </c>
      <c r="E328" s="14">
        <v>64</v>
      </c>
      <c r="F328" s="14">
        <v>0</v>
      </c>
      <c r="G328" s="14">
        <v>0</v>
      </c>
      <c r="H328" s="14">
        <v>0</v>
      </c>
      <c r="I328" s="14">
        <v>6</v>
      </c>
      <c r="J328" s="14">
        <v>0</v>
      </c>
      <c r="K328" s="14">
        <v>70</v>
      </c>
      <c r="L328" s="14">
        <v>64</v>
      </c>
      <c r="M328" s="14">
        <v>6</v>
      </c>
      <c r="N328" s="14">
        <v>0</v>
      </c>
      <c r="O328" s="14">
        <v>0</v>
      </c>
      <c r="P328" t="s">
        <v>294</v>
      </c>
    </row>
    <row r="329" spans="1:16" x14ac:dyDescent="0.15">
      <c r="A329" t="s">
        <v>596</v>
      </c>
      <c r="B329">
        <v>160</v>
      </c>
      <c r="C329" t="s">
        <v>310</v>
      </c>
      <c r="D329" s="14">
        <v>16</v>
      </c>
      <c r="E329" s="14">
        <v>43</v>
      </c>
      <c r="F329" s="14">
        <v>-27</v>
      </c>
      <c r="G329" s="14">
        <v>0</v>
      </c>
      <c r="H329" s="14">
        <v>0</v>
      </c>
      <c r="I329" s="14">
        <v>27</v>
      </c>
      <c r="J329" s="14">
        <v>0</v>
      </c>
      <c r="K329" s="14">
        <v>43</v>
      </c>
      <c r="L329" s="14">
        <v>43</v>
      </c>
      <c r="M329" s="14">
        <v>0</v>
      </c>
      <c r="N329" s="14">
        <v>0</v>
      </c>
      <c r="O329" s="14">
        <v>0</v>
      </c>
      <c r="P329" t="s">
        <v>294</v>
      </c>
    </row>
    <row r="330" spans="1:16" x14ac:dyDescent="0.15">
      <c r="A330" t="s">
        <v>597</v>
      </c>
      <c r="B330">
        <v>160</v>
      </c>
      <c r="C330" t="s">
        <v>335</v>
      </c>
      <c r="D330" s="14">
        <v>1</v>
      </c>
      <c r="E330" s="14">
        <v>1</v>
      </c>
      <c r="F330" s="14">
        <v>0</v>
      </c>
      <c r="G330" s="14">
        <v>0</v>
      </c>
      <c r="H330" s="14">
        <v>0</v>
      </c>
      <c r="I330" s="14">
        <v>0</v>
      </c>
      <c r="J330" s="14">
        <v>0</v>
      </c>
      <c r="K330" s="14">
        <v>1</v>
      </c>
      <c r="L330" s="14">
        <v>1</v>
      </c>
      <c r="M330" s="14">
        <v>0</v>
      </c>
      <c r="N330" s="14">
        <v>0</v>
      </c>
      <c r="O330" s="14">
        <v>0</v>
      </c>
      <c r="P330" t="s">
        <v>300</v>
      </c>
    </row>
    <row r="331" spans="1:16" x14ac:dyDescent="0.15">
      <c r="A331" t="s">
        <v>597</v>
      </c>
      <c r="B331">
        <v>160</v>
      </c>
      <c r="C331" t="s">
        <v>310</v>
      </c>
      <c r="D331" s="14">
        <v>47</v>
      </c>
      <c r="E331" s="14">
        <v>72</v>
      </c>
      <c r="F331" s="14">
        <v>-25</v>
      </c>
      <c r="G331" s="14">
        <v>0</v>
      </c>
      <c r="H331" s="14">
        <v>0</v>
      </c>
      <c r="I331" s="14">
        <v>-18</v>
      </c>
      <c r="J331" s="14">
        <v>0</v>
      </c>
      <c r="K331" s="14">
        <v>29</v>
      </c>
      <c r="L331" s="14">
        <v>72</v>
      </c>
      <c r="M331" s="14">
        <v>-43</v>
      </c>
      <c r="N331" s="14">
        <v>0</v>
      </c>
      <c r="O331" s="14">
        <v>0</v>
      </c>
      <c r="P331" t="s">
        <v>294</v>
      </c>
    </row>
    <row r="332" spans="1:16" x14ac:dyDescent="0.15">
      <c r="A332" t="s">
        <v>105</v>
      </c>
      <c r="B332">
        <v>160</v>
      </c>
      <c r="C332" t="s">
        <v>335</v>
      </c>
      <c r="D332" s="14">
        <v>1</v>
      </c>
      <c r="E332" s="14">
        <v>1</v>
      </c>
      <c r="F332" s="14">
        <v>0</v>
      </c>
      <c r="G332" s="14">
        <v>0</v>
      </c>
      <c r="H332" s="14">
        <v>0</v>
      </c>
      <c r="I332" s="14">
        <v>0</v>
      </c>
      <c r="J332" s="14">
        <v>0</v>
      </c>
      <c r="K332" s="14">
        <v>1</v>
      </c>
      <c r="L332" s="14">
        <v>1</v>
      </c>
      <c r="M332" s="14">
        <v>0</v>
      </c>
      <c r="N332" s="14">
        <v>0</v>
      </c>
      <c r="O332" s="14">
        <v>0</v>
      </c>
      <c r="P332" t="s">
        <v>300</v>
      </c>
    </row>
    <row r="333" spans="1:16" x14ac:dyDescent="0.15">
      <c r="A333" t="s">
        <v>105</v>
      </c>
      <c r="B333">
        <v>160</v>
      </c>
      <c r="C333" t="s">
        <v>310</v>
      </c>
      <c r="D333" s="14">
        <v>41</v>
      </c>
      <c r="E333" s="14">
        <v>54</v>
      </c>
      <c r="F333" s="14">
        <v>-13</v>
      </c>
      <c r="G333" s="14">
        <v>0</v>
      </c>
      <c r="H333" s="14">
        <v>0</v>
      </c>
      <c r="I333" s="14">
        <v>-18</v>
      </c>
      <c r="J333" s="14">
        <v>0</v>
      </c>
      <c r="K333" s="14">
        <v>23</v>
      </c>
      <c r="L333" s="14">
        <v>54</v>
      </c>
      <c r="M333" s="14">
        <v>-31</v>
      </c>
      <c r="N333" s="14">
        <v>0</v>
      </c>
      <c r="O333" s="14">
        <v>0</v>
      </c>
      <c r="P333" t="s">
        <v>294</v>
      </c>
    </row>
    <row r="334" spans="1:16" x14ac:dyDescent="0.15">
      <c r="A334" t="s">
        <v>601</v>
      </c>
      <c r="B334">
        <v>160</v>
      </c>
      <c r="C334" t="s">
        <v>310</v>
      </c>
      <c r="D334" s="14">
        <v>15000</v>
      </c>
      <c r="E334" s="14"/>
      <c r="F334" s="14">
        <v>15000</v>
      </c>
      <c r="G334" s="14">
        <v>0</v>
      </c>
      <c r="H334" s="14">
        <v>0</v>
      </c>
      <c r="I334" s="14">
        <v>0</v>
      </c>
      <c r="J334" s="14">
        <v>0</v>
      </c>
      <c r="K334" s="14">
        <v>15000</v>
      </c>
      <c r="L334" s="14"/>
      <c r="M334" s="14">
        <v>15000</v>
      </c>
      <c r="N334" s="14">
        <v>0</v>
      </c>
      <c r="O334" s="14">
        <v>0</v>
      </c>
      <c r="P334" t="s">
        <v>300</v>
      </c>
    </row>
    <row r="335" spans="1:16" x14ac:dyDescent="0.15">
      <c r="A335" t="s">
        <v>602</v>
      </c>
      <c r="B335">
        <v>160</v>
      </c>
      <c r="C335" t="s">
        <v>310</v>
      </c>
      <c r="D335" s="14">
        <v>458</v>
      </c>
      <c r="E335" s="14">
        <v>4512.5</v>
      </c>
      <c r="F335" s="14">
        <v>-4054.5</v>
      </c>
      <c r="G335" s="14">
        <v>0</v>
      </c>
      <c r="H335" s="14">
        <v>0</v>
      </c>
      <c r="I335" s="14">
        <v>232</v>
      </c>
      <c r="J335" s="14">
        <v>0</v>
      </c>
      <c r="K335" s="14">
        <v>690</v>
      </c>
      <c r="L335" s="14">
        <v>4512.5</v>
      </c>
      <c r="M335" s="14">
        <v>-3822.5</v>
      </c>
      <c r="N335" s="14">
        <v>0</v>
      </c>
      <c r="O335" s="14">
        <v>0</v>
      </c>
      <c r="P335" t="s">
        <v>294</v>
      </c>
    </row>
    <row r="336" spans="1:16" x14ac:dyDescent="0.15">
      <c r="A336" t="s">
        <v>606</v>
      </c>
      <c r="B336">
        <v>160</v>
      </c>
      <c r="C336" t="s">
        <v>310</v>
      </c>
      <c r="D336" s="14">
        <v>42</v>
      </c>
      <c r="E336" s="14"/>
      <c r="F336" s="14">
        <v>42</v>
      </c>
      <c r="G336" s="14">
        <v>0</v>
      </c>
      <c r="H336" s="14">
        <v>0</v>
      </c>
      <c r="I336" s="14">
        <v>0</v>
      </c>
      <c r="J336" s="14">
        <v>0</v>
      </c>
      <c r="K336" s="14">
        <v>42</v>
      </c>
      <c r="L336" s="14"/>
      <c r="M336" s="14">
        <v>42</v>
      </c>
      <c r="N336" s="14">
        <v>0</v>
      </c>
      <c r="O336" s="14">
        <v>0</v>
      </c>
      <c r="P336" t="s">
        <v>300</v>
      </c>
    </row>
    <row r="337" spans="1:16" x14ac:dyDescent="0.15">
      <c r="A337" t="s">
        <v>244</v>
      </c>
      <c r="B337">
        <v>160</v>
      </c>
      <c r="C337" t="s">
        <v>310</v>
      </c>
      <c r="D337" s="14">
        <v>13</v>
      </c>
      <c r="E337" s="14">
        <v>0</v>
      </c>
      <c r="F337" s="14">
        <v>13</v>
      </c>
      <c r="G337" s="14">
        <v>0</v>
      </c>
      <c r="H337" s="14">
        <v>0</v>
      </c>
      <c r="I337" s="14">
        <v>0</v>
      </c>
      <c r="J337" s="14">
        <v>0</v>
      </c>
      <c r="K337" s="14">
        <v>13</v>
      </c>
      <c r="L337" s="14">
        <v>0</v>
      </c>
      <c r="M337" s="14">
        <v>13</v>
      </c>
      <c r="N337" s="14">
        <v>0</v>
      </c>
      <c r="O337" s="14">
        <v>0</v>
      </c>
      <c r="P337" t="s">
        <v>300</v>
      </c>
    </row>
    <row r="338" spans="1:16" x14ac:dyDescent="0.15">
      <c r="A338" t="s">
        <v>250</v>
      </c>
      <c r="B338">
        <v>160</v>
      </c>
      <c r="C338" t="s">
        <v>310</v>
      </c>
      <c r="D338" s="14">
        <v>614</v>
      </c>
      <c r="E338" s="14">
        <v>0</v>
      </c>
      <c r="F338" s="14">
        <v>614</v>
      </c>
      <c r="G338" s="14">
        <v>0</v>
      </c>
      <c r="H338" s="14">
        <v>0</v>
      </c>
      <c r="I338" s="14">
        <v>0</v>
      </c>
      <c r="J338" s="14">
        <v>0</v>
      </c>
      <c r="K338" s="14">
        <v>614</v>
      </c>
      <c r="L338" s="14">
        <v>0</v>
      </c>
      <c r="M338" s="14">
        <v>614</v>
      </c>
      <c r="N338" s="14">
        <v>0</v>
      </c>
      <c r="O338" s="14">
        <v>0</v>
      </c>
      <c r="P338" t="s">
        <v>300</v>
      </c>
    </row>
    <row r="339" spans="1:16" x14ac:dyDescent="0.15">
      <c r="A339" t="s">
        <v>610</v>
      </c>
      <c r="B339">
        <v>160</v>
      </c>
      <c r="C339" t="s">
        <v>310</v>
      </c>
      <c r="D339" s="14">
        <v>9</v>
      </c>
      <c r="E339" s="14">
        <v>0</v>
      </c>
      <c r="F339" s="14">
        <v>9</v>
      </c>
      <c r="G339" s="14">
        <v>0</v>
      </c>
      <c r="H339" s="14">
        <v>0</v>
      </c>
      <c r="I339" s="14">
        <v>-2</v>
      </c>
      <c r="J339" s="14">
        <v>0</v>
      </c>
      <c r="K339" s="14">
        <v>7</v>
      </c>
      <c r="L339" s="14">
        <v>0</v>
      </c>
      <c r="M339" s="14">
        <v>7</v>
      </c>
      <c r="N339" s="14">
        <v>0</v>
      </c>
      <c r="O339" s="14">
        <v>0</v>
      </c>
      <c r="P339" t="s">
        <v>294</v>
      </c>
    </row>
    <row r="340" spans="1:16" x14ac:dyDescent="0.15">
      <c r="A340" t="s">
        <v>612</v>
      </c>
      <c r="B340">
        <v>160</v>
      </c>
      <c r="C340" t="s">
        <v>310</v>
      </c>
      <c r="D340" s="14">
        <v>700</v>
      </c>
      <c r="E340" s="14">
        <v>0</v>
      </c>
      <c r="F340" s="14">
        <v>700</v>
      </c>
      <c r="G340" s="14">
        <v>0</v>
      </c>
      <c r="H340" s="14">
        <v>0</v>
      </c>
      <c r="I340" s="14">
        <v>0</v>
      </c>
      <c r="J340" s="14">
        <v>0</v>
      </c>
      <c r="K340" s="14">
        <v>700</v>
      </c>
      <c r="L340" s="14">
        <v>0</v>
      </c>
      <c r="M340" s="14">
        <v>700</v>
      </c>
      <c r="N340" s="14">
        <v>0</v>
      </c>
      <c r="O340" s="14">
        <v>0</v>
      </c>
      <c r="P340" t="s">
        <v>300</v>
      </c>
    </row>
    <row r="341" spans="1:16" x14ac:dyDescent="0.15">
      <c r="A341" t="s">
        <v>613</v>
      </c>
      <c r="B341">
        <v>160</v>
      </c>
      <c r="C341" t="s">
        <v>310</v>
      </c>
      <c r="D341" s="14">
        <v>35</v>
      </c>
      <c r="E341" s="14">
        <v>0</v>
      </c>
      <c r="F341" s="14">
        <v>35</v>
      </c>
      <c r="G341" s="14">
        <v>0</v>
      </c>
      <c r="H341" s="14">
        <v>0</v>
      </c>
      <c r="I341" s="14">
        <v>-30</v>
      </c>
      <c r="J341" s="14">
        <v>0</v>
      </c>
      <c r="K341" s="14">
        <v>5</v>
      </c>
      <c r="L341" s="14">
        <v>0</v>
      </c>
      <c r="M341" s="14">
        <v>5</v>
      </c>
      <c r="N341" s="14">
        <v>0</v>
      </c>
      <c r="O341" s="14">
        <v>0</v>
      </c>
      <c r="P341" t="s">
        <v>294</v>
      </c>
    </row>
    <row r="342" spans="1:16" x14ac:dyDescent="0.15">
      <c r="A342" t="s">
        <v>614</v>
      </c>
      <c r="B342">
        <v>160</v>
      </c>
      <c r="C342" t="s">
        <v>310</v>
      </c>
      <c r="D342" s="14">
        <v>488</v>
      </c>
      <c r="E342" s="14">
        <v>0</v>
      </c>
      <c r="F342" s="14">
        <v>488</v>
      </c>
      <c r="G342" s="14">
        <v>0</v>
      </c>
      <c r="H342" s="14">
        <v>0</v>
      </c>
      <c r="I342" s="14">
        <v>-228</v>
      </c>
      <c r="J342" s="14">
        <v>0</v>
      </c>
      <c r="K342" s="14">
        <v>260</v>
      </c>
      <c r="L342" s="14">
        <v>0</v>
      </c>
      <c r="M342" s="14">
        <v>260</v>
      </c>
      <c r="N342" s="14">
        <v>0</v>
      </c>
      <c r="O342" s="14">
        <v>0</v>
      </c>
      <c r="P342" t="s">
        <v>294</v>
      </c>
    </row>
    <row r="343" spans="1:16" x14ac:dyDescent="0.15">
      <c r="A343" t="s">
        <v>615</v>
      </c>
      <c r="B343">
        <v>160</v>
      </c>
      <c r="C343" t="s">
        <v>310</v>
      </c>
      <c r="D343" s="14">
        <v>26</v>
      </c>
      <c r="E343" s="14">
        <v>0</v>
      </c>
      <c r="F343" s="14">
        <v>26</v>
      </c>
      <c r="G343" s="14">
        <v>0</v>
      </c>
      <c r="H343" s="14">
        <v>0</v>
      </c>
      <c r="I343" s="14">
        <v>-5</v>
      </c>
      <c r="J343" s="14">
        <v>0</v>
      </c>
      <c r="K343" s="14">
        <v>21</v>
      </c>
      <c r="L343" s="14">
        <v>0</v>
      </c>
      <c r="M343" s="14">
        <v>21</v>
      </c>
      <c r="N343" s="14">
        <v>0</v>
      </c>
      <c r="O343" s="14">
        <v>0</v>
      </c>
      <c r="P343" t="s">
        <v>294</v>
      </c>
    </row>
    <row r="344" spans="1:16" x14ac:dyDescent="0.15">
      <c r="A344" t="s">
        <v>616</v>
      </c>
      <c r="B344">
        <v>160</v>
      </c>
      <c r="C344" t="s">
        <v>310</v>
      </c>
      <c r="D344" s="14">
        <v>123</v>
      </c>
      <c r="E344" s="14">
        <v>0</v>
      </c>
      <c r="F344" s="14">
        <v>123</v>
      </c>
      <c r="G344" s="14">
        <v>0</v>
      </c>
      <c r="H344" s="14">
        <v>0</v>
      </c>
      <c r="I344" s="14">
        <v>-39</v>
      </c>
      <c r="J344" s="14">
        <v>0</v>
      </c>
      <c r="K344" s="14">
        <v>84</v>
      </c>
      <c r="L344" s="14">
        <v>0</v>
      </c>
      <c r="M344" s="14">
        <v>84</v>
      </c>
      <c r="N344" s="14">
        <v>0</v>
      </c>
      <c r="O344" s="14">
        <v>0</v>
      </c>
      <c r="P344" t="s">
        <v>294</v>
      </c>
    </row>
    <row r="345" spans="1:16" x14ac:dyDescent="0.15">
      <c r="A345" t="s">
        <v>617</v>
      </c>
      <c r="B345">
        <v>160</v>
      </c>
      <c r="C345" t="s">
        <v>310</v>
      </c>
      <c r="D345" s="14">
        <v>8</v>
      </c>
      <c r="E345" s="14">
        <v>0</v>
      </c>
      <c r="F345" s="14">
        <v>8</v>
      </c>
      <c r="G345" s="14">
        <v>0</v>
      </c>
      <c r="H345" s="14">
        <v>0</v>
      </c>
      <c r="I345" s="14">
        <v>-1</v>
      </c>
      <c r="J345" s="14">
        <v>0</v>
      </c>
      <c r="K345" s="14">
        <v>7</v>
      </c>
      <c r="L345" s="14">
        <v>0</v>
      </c>
      <c r="M345" s="14">
        <v>7</v>
      </c>
      <c r="N345" s="14">
        <v>0</v>
      </c>
      <c r="O345" s="14">
        <v>0</v>
      </c>
      <c r="P345" t="s">
        <v>294</v>
      </c>
    </row>
    <row r="346" spans="1:16" x14ac:dyDescent="0.15">
      <c r="A346" t="s">
        <v>619</v>
      </c>
      <c r="B346">
        <v>160</v>
      </c>
      <c r="C346" t="s">
        <v>310</v>
      </c>
      <c r="D346" s="14">
        <v>4</v>
      </c>
      <c r="E346" s="14">
        <v>0</v>
      </c>
      <c r="F346" s="14">
        <v>4</v>
      </c>
      <c r="G346" s="14">
        <v>0</v>
      </c>
      <c r="H346" s="14">
        <v>0</v>
      </c>
      <c r="I346" s="14">
        <v>78</v>
      </c>
      <c r="J346" s="14">
        <v>0</v>
      </c>
      <c r="K346" s="14">
        <v>82</v>
      </c>
      <c r="L346" s="14">
        <v>0</v>
      </c>
      <c r="M346" s="14">
        <v>82</v>
      </c>
      <c r="N346" s="14">
        <v>0</v>
      </c>
      <c r="O346" s="14">
        <v>0</v>
      </c>
      <c r="P346" t="s">
        <v>294</v>
      </c>
    </row>
    <row r="347" spans="1:16" x14ac:dyDescent="0.15">
      <c r="A347" t="s">
        <v>621</v>
      </c>
      <c r="B347">
        <v>160</v>
      </c>
      <c r="C347" t="s">
        <v>310</v>
      </c>
      <c r="D347" s="14">
        <v>103</v>
      </c>
      <c r="E347" s="14">
        <v>0</v>
      </c>
      <c r="F347" s="14">
        <v>103</v>
      </c>
      <c r="G347" s="14">
        <v>0</v>
      </c>
      <c r="H347" s="14">
        <v>0</v>
      </c>
      <c r="I347" s="14">
        <v>623</v>
      </c>
      <c r="J347" s="14">
        <v>0</v>
      </c>
      <c r="K347" s="14">
        <v>726</v>
      </c>
      <c r="L347" s="14">
        <v>0</v>
      </c>
      <c r="M347" s="14">
        <v>726</v>
      </c>
      <c r="N347" s="14">
        <v>0</v>
      </c>
      <c r="O347" s="14">
        <v>0</v>
      </c>
      <c r="P347" t="s">
        <v>294</v>
      </c>
    </row>
    <row r="348" spans="1:16" x14ac:dyDescent="0.15">
      <c r="A348" t="s">
        <v>622</v>
      </c>
      <c r="B348">
        <v>160</v>
      </c>
      <c r="C348" t="s">
        <v>310</v>
      </c>
      <c r="D348" s="14">
        <v>37</v>
      </c>
      <c r="E348" s="14">
        <v>0</v>
      </c>
      <c r="F348" s="14">
        <v>37</v>
      </c>
      <c r="G348" s="14">
        <v>0</v>
      </c>
      <c r="H348" s="14">
        <v>0</v>
      </c>
      <c r="I348" s="14">
        <v>33</v>
      </c>
      <c r="J348" s="14">
        <v>0</v>
      </c>
      <c r="K348" s="14">
        <v>70</v>
      </c>
      <c r="L348" s="14">
        <v>0</v>
      </c>
      <c r="M348" s="14">
        <v>70</v>
      </c>
      <c r="N348" s="14">
        <v>0</v>
      </c>
      <c r="O348" s="14">
        <v>0</v>
      </c>
      <c r="P348" t="s">
        <v>294</v>
      </c>
    </row>
    <row r="349" spans="1:16" x14ac:dyDescent="0.15">
      <c r="A349" t="s">
        <v>623</v>
      </c>
      <c r="B349">
        <v>160</v>
      </c>
      <c r="C349" t="s">
        <v>310</v>
      </c>
      <c r="D349" s="14">
        <v>4</v>
      </c>
      <c r="E349" s="14">
        <v>0</v>
      </c>
      <c r="F349" s="14">
        <v>4</v>
      </c>
      <c r="G349" s="14">
        <v>0</v>
      </c>
      <c r="H349" s="14">
        <v>0</v>
      </c>
      <c r="I349" s="14">
        <v>327</v>
      </c>
      <c r="J349" s="14">
        <v>0</v>
      </c>
      <c r="K349" s="14">
        <v>331</v>
      </c>
      <c r="L349" s="14">
        <v>0</v>
      </c>
      <c r="M349" s="14">
        <v>331</v>
      </c>
      <c r="N349" s="14">
        <v>0</v>
      </c>
      <c r="O349" s="14">
        <v>0</v>
      </c>
      <c r="P349" t="s">
        <v>294</v>
      </c>
    </row>
    <row r="350" spans="1:16" x14ac:dyDescent="0.15">
      <c r="A350" t="s">
        <v>624</v>
      </c>
      <c r="B350">
        <v>160</v>
      </c>
      <c r="C350" t="s">
        <v>310</v>
      </c>
      <c r="D350" s="14">
        <v>1</v>
      </c>
      <c r="E350" s="14"/>
      <c r="F350" s="14">
        <v>1</v>
      </c>
      <c r="G350" s="14">
        <v>0</v>
      </c>
      <c r="H350" s="14">
        <v>0</v>
      </c>
      <c r="I350" s="14">
        <v>159</v>
      </c>
      <c r="J350" s="14">
        <v>0</v>
      </c>
      <c r="K350" s="14">
        <v>160</v>
      </c>
      <c r="L350" s="14"/>
      <c r="M350" s="14">
        <v>160</v>
      </c>
      <c r="N350" s="14">
        <v>0</v>
      </c>
      <c r="O350" s="14">
        <v>0</v>
      </c>
      <c r="P350" t="s">
        <v>294</v>
      </c>
    </row>
    <row r="351" spans="1:16" x14ac:dyDescent="0.15">
      <c r="A351" t="s">
        <v>625</v>
      </c>
      <c r="B351">
        <v>160</v>
      </c>
      <c r="C351" t="s">
        <v>310</v>
      </c>
      <c r="D351" s="14">
        <v>15</v>
      </c>
      <c r="E351" s="14">
        <v>0</v>
      </c>
      <c r="F351" s="14">
        <v>15</v>
      </c>
      <c r="G351" s="14">
        <v>0</v>
      </c>
      <c r="H351" s="14">
        <v>0</v>
      </c>
      <c r="I351" s="14">
        <v>-15</v>
      </c>
      <c r="J351" s="14">
        <v>0</v>
      </c>
      <c r="K351" s="14">
        <v>0</v>
      </c>
      <c r="L351" s="14">
        <v>0</v>
      </c>
      <c r="M351" s="14">
        <v>0</v>
      </c>
      <c r="N351" s="14">
        <v>0</v>
      </c>
      <c r="O351" s="14">
        <v>0</v>
      </c>
      <c r="P351" t="s">
        <v>294</v>
      </c>
    </row>
    <row r="352" spans="1:16" x14ac:dyDescent="0.15">
      <c r="A352" t="s">
        <v>626</v>
      </c>
      <c r="B352">
        <v>160</v>
      </c>
      <c r="C352" t="s">
        <v>310</v>
      </c>
      <c r="D352" s="14">
        <v>1450</v>
      </c>
      <c r="E352" s="14">
        <v>0</v>
      </c>
      <c r="F352" s="14">
        <v>1450</v>
      </c>
      <c r="G352" s="14">
        <v>0</v>
      </c>
      <c r="H352" s="14">
        <v>0</v>
      </c>
      <c r="I352" s="14">
        <v>-450</v>
      </c>
      <c r="J352" s="14">
        <v>0</v>
      </c>
      <c r="K352" s="14">
        <v>1000</v>
      </c>
      <c r="L352" s="14">
        <v>0</v>
      </c>
      <c r="M352" s="14">
        <v>1000</v>
      </c>
      <c r="N352" s="14">
        <v>0</v>
      </c>
      <c r="O352" s="14">
        <v>0</v>
      </c>
      <c r="P352" t="s">
        <v>294</v>
      </c>
    </row>
    <row r="353" spans="1:16" x14ac:dyDescent="0.15">
      <c r="A353" t="s">
        <v>627</v>
      </c>
      <c r="B353">
        <v>160</v>
      </c>
      <c r="C353" t="s">
        <v>310</v>
      </c>
      <c r="D353" s="14">
        <v>1</v>
      </c>
      <c r="E353" s="14">
        <v>0</v>
      </c>
      <c r="F353" s="14">
        <v>1</v>
      </c>
      <c r="G353" s="14">
        <v>0</v>
      </c>
      <c r="H353" s="14">
        <v>0</v>
      </c>
      <c r="I353" s="14">
        <v>999</v>
      </c>
      <c r="J353" s="14">
        <v>0</v>
      </c>
      <c r="K353" s="14">
        <v>1000</v>
      </c>
      <c r="L353" s="14">
        <v>0</v>
      </c>
      <c r="M353" s="14">
        <v>1000</v>
      </c>
      <c r="N353" s="14">
        <v>0</v>
      </c>
      <c r="O353" s="14">
        <v>0</v>
      </c>
      <c r="P353" t="s">
        <v>294</v>
      </c>
    </row>
    <row r="354" spans="1:16" x14ac:dyDescent="0.15">
      <c r="A354" t="s">
        <v>628</v>
      </c>
      <c r="B354">
        <v>160</v>
      </c>
      <c r="C354" t="s">
        <v>310</v>
      </c>
      <c r="D354" s="14">
        <v>2</v>
      </c>
      <c r="E354" s="14">
        <v>0</v>
      </c>
      <c r="F354" s="14">
        <v>2</v>
      </c>
      <c r="G354" s="14">
        <v>0</v>
      </c>
      <c r="H354" s="14">
        <v>0</v>
      </c>
      <c r="I354" s="14">
        <v>998</v>
      </c>
      <c r="J354" s="14">
        <v>0</v>
      </c>
      <c r="K354" s="14">
        <v>1000</v>
      </c>
      <c r="L354" s="14">
        <v>0</v>
      </c>
      <c r="M354" s="14">
        <v>1000</v>
      </c>
      <c r="N354" s="14">
        <v>0</v>
      </c>
      <c r="O354" s="14">
        <v>0</v>
      </c>
      <c r="P354" t="s">
        <v>294</v>
      </c>
    </row>
    <row r="355" spans="1:16" x14ac:dyDescent="0.15">
      <c r="A355" t="s">
        <v>629</v>
      </c>
      <c r="B355">
        <v>160</v>
      </c>
      <c r="C355" t="s">
        <v>310</v>
      </c>
      <c r="D355" s="14">
        <v>1</v>
      </c>
      <c r="E355" s="14">
        <v>0</v>
      </c>
      <c r="F355" s="14">
        <v>1</v>
      </c>
      <c r="G355" s="14">
        <v>0</v>
      </c>
      <c r="H355" s="14">
        <v>0</v>
      </c>
      <c r="I355" s="14">
        <v>999</v>
      </c>
      <c r="J355" s="14">
        <v>0</v>
      </c>
      <c r="K355" s="14">
        <v>1000</v>
      </c>
      <c r="L355" s="14">
        <v>0</v>
      </c>
      <c r="M355" s="14">
        <v>1000</v>
      </c>
      <c r="N355" s="14">
        <v>0</v>
      </c>
      <c r="O355" s="14">
        <v>0</v>
      </c>
      <c r="P355" t="s">
        <v>294</v>
      </c>
    </row>
    <row r="356" spans="1:16" x14ac:dyDescent="0.15">
      <c r="A356" t="s">
        <v>630</v>
      </c>
      <c r="B356">
        <v>160</v>
      </c>
      <c r="C356" t="s">
        <v>310</v>
      </c>
      <c r="D356" s="14">
        <v>3</v>
      </c>
      <c r="E356" s="14">
        <v>0</v>
      </c>
      <c r="F356" s="14">
        <v>3</v>
      </c>
      <c r="G356" s="14">
        <v>0</v>
      </c>
      <c r="H356" s="14">
        <v>0</v>
      </c>
      <c r="I356" s="14">
        <v>2497</v>
      </c>
      <c r="J356" s="14">
        <v>0</v>
      </c>
      <c r="K356" s="14">
        <v>2500</v>
      </c>
      <c r="L356" s="14">
        <v>0</v>
      </c>
      <c r="M356" s="14">
        <v>2500</v>
      </c>
      <c r="N356" s="14">
        <v>0</v>
      </c>
      <c r="O356" s="14">
        <v>0</v>
      </c>
      <c r="P356" t="s">
        <v>294</v>
      </c>
    </row>
    <row r="357" spans="1:16" x14ac:dyDescent="0.15">
      <c r="A357" t="s">
        <v>631</v>
      </c>
      <c r="B357">
        <v>160</v>
      </c>
      <c r="C357" t="s">
        <v>310</v>
      </c>
      <c r="D357" s="14">
        <v>21</v>
      </c>
      <c r="E357" s="14">
        <v>0</v>
      </c>
      <c r="F357" s="14">
        <v>21</v>
      </c>
      <c r="G357" s="14">
        <v>0</v>
      </c>
      <c r="H357" s="14">
        <v>0</v>
      </c>
      <c r="I357" s="14">
        <v>4479</v>
      </c>
      <c r="J357" s="14">
        <v>0</v>
      </c>
      <c r="K357" s="14">
        <v>4500</v>
      </c>
      <c r="L357" s="14">
        <v>0</v>
      </c>
      <c r="M357" s="14">
        <v>4500</v>
      </c>
      <c r="N357" s="14">
        <v>0</v>
      </c>
      <c r="O357" s="14">
        <v>0</v>
      </c>
      <c r="P357" t="s">
        <v>294</v>
      </c>
    </row>
    <row r="358" spans="1:16" x14ac:dyDescent="0.15">
      <c r="A358" t="s">
        <v>632</v>
      </c>
      <c r="B358">
        <v>160</v>
      </c>
      <c r="C358" t="s">
        <v>310</v>
      </c>
      <c r="D358" s="14">
        <v>90</v>
      </c>
      <c r="E358" s="14">
        <v>0</v>
      </c>
      <c r="F358" s="14">
        <v>90</v>
      </c>
      <c r="G358" s="14">
        <v>0</v>
      </c>
      <c r="H358" s="14">
        <v>0</v>
      </c>
      <c r="I358" s="14">
        <v>242</v>
      </c>
      <c r="J358" s="14">
        <v>0</v>
      </c>
      <c r="K358" s="14">
        <v>332</v>
      </c>
      <c r="L358" s="14">
        <v>0</v>
      </c>
      <c r="M358" s="14">
        <v>332</v>
      </c>
      <c r="N358" s="14">
        <v>0</v>
      </c>
      <c r="O358" s="14">
        <v>0</v>
      </c>
      <c r="P358" t="s">
        <v>294</v>
      </c>
    </row>
    <row r="359" spans="1:16" x14ac:dyDescent="0.15">
      <c r="A359" t="s">
        <v>633</v>
      </c>
      <c r="B359">
        <v>160</v>
      </c>
      <c r="C359" t="s">
        <v>310</v>
      </c>
      <c r="D359" s="14">
        <v>45</v>
      </c>
      <c r="E359" s="14">
        <v>0</v>
      </c>
      <c r="F359" s="14">
        <v>45</v>
      </c>
      <c r="G359" s="14">
        <v>0</v>
      </c>
      <c r="H359" s="14">
        <v>0</v>
      </c>
      <c r="I359" s="14">
        <v>-4</v>
      </c>
      <c r="J359" s="14">
        <v>0</v>
      </c>
      <c r="K359" s="14">
        <v>41</v>
      </c>
      <c r="L359" s="14">
        <v>0</v>
      </c>
      <c r="M359" s="14">
        <v>41</v>
      </c>
      <c r="N359" s="14">
        <v>0</v>
      </c>
      <c r="O359" s="14">
        <v>0</v>
      </c>
      <c r="P359" t="s">
        <v>294</v>
      </c>
    </row>
    <row r="360" spans="1:16" x14ac:dyDescent="0.15">
      <c r="A360" t="s">
        <v>634</v>
      </c>
      <c r="B360">
        <v>160</v>
      </c>
      <c r="C360" t="s">
        <v>310</v>
      </c>
      <c r="D360" s="14">
        <v>11</v>
      </c>
      <c r="E360" s="14">
        <v>0</v>
      </c>
      <c r="F360" s="14">
        <v>11</v>
      </c>
      <c r="G360" s="14">
        <v>0</v>
      </c>
      <c r="H360" s="14">
        <v>0</v>
      </c>
      <c r="I360" s="14">
        <v>-3</v>
      </c>
      <c r="J360" s="14">
        <v>0</v>
      </c>
      <c r="K360" s="14">
        <v>8</v>
      </c>
      <c r="L360" s="14">
        <v>0</v>
      </c>
      <c r="M360" s="14">
        <v>8</v>
      </c>
      <c r="N360" s="14">
        <v>0</v>
      </c>
      <c r="O360" s="14">
        <v>0</v>
      </c>
      <c r="P360" t="s">
        <v>294</v>
      </c>
    </row>
    <row r="361" spans="1:16" x14ac:dyDescent="0.15">
      <c r="A361" t="s">
        <v>635</v>
      </c>
      <c r="B361">
        <v>160</v>
      </c>
      <c r="C361" t="s">
        <v>310</v>
      </c>
      <c r="D361" s="14">
        <v>12</v>
      </c>
      <c r="E361" s="14">
        <v>0</v>
      </c>
      <c r="F361" s="14">
        <v>12</v>
      </c>
      <c r="G361" s="14">
        <v>0</v>
      </c>
      <c r="H361" s="14">
        <v>0</v>
      </c>
      <c r="I361" s="14">
        <v>-6</v>
      </c>
      <c r="J361" s="14">
        <v>0</v>
      </c>
      <c r="K361" s="14">
        <v>6</v>
      </c>
      <c r="L361" s="14">
        <v>0</v>
      </c>
      <c r="M361" s="14">
        <v>6</v>
      </c>
      <c r="N361" s="14">
        <v>0</v>
      </c>
      <c r="O361" s="14">
        <v>0</v>
      </c>
      <c r="P361" t="s">
        <v>294</v>
      </c>
    </row>
    <row r="362" spans="1:16" x14ac:dyDescent="0.15">
      <c r="A362" t="s">
        <v>636</v>
      </c>
      <c r="B362">
        <v>160</v>
      </c>
      <c r="C362" t="s">
        <v>310</v>
      </c>
      <c r="D362" s="14">
        <v>86</v>
      </c>
      <c r="E362" s="14">
        <v>0</v>
      </c>
      <c r="F362" s="14">
        <v>86</v>
      </c>
      <c r="G362" s="14">
        <v>0</v>
      </c>
      <c r="H362" s="14">
        <v>0</v>
      </c>
      <c r="I362" s="14">
        <v>46</v>
      </c>
      <c r="J362" s="14">
        <v>0</v>
      </c>
      <c r="K362" s="14">
        <v>132</v>
      </c>
      <c r="L362" s="14">
        <v>0</v>
      </c>
      <c r="M362" s="14">
        <v>132</v>
      </c>
      <c r="N362" s="14">
        <v>0</v>
      </c>
      <c r="O362" s="14">
        <v>0</v>
      </c>
      <c r="P362" t="s">
        <v>294</v>
      </c>
    </row>
    <row r="363" spans="1:16" x14ac:dyDescent="0.15">
      <c r="A363" t="s">
        <v>637</v>
      </c>
      <c r="B363">
        <v>160</v>
      </c>
      <c r="C363" t="s">
        <v>310</v>
      </c>
      <c r="D363" s="14">
        <v>1</v>
      </c>
      <c r="E363" s="14">
        <v>0</v>
      </c>
      <c r="F363" s="14">
        <v>1</v>
      </c>
      <c r="G363" s="14">
        <v>0</v>
      </c>
      <c r="H363" s="14">
        <v>0</v>
      </c>
      <c r="I363" s="14">
        <v>-1</v>
      </c>
      <c r="J363" s="14">
        <v>0</v>
      </c>
      <c r="K363" s="14">
        <v>0</v>
      </c>
      <c r="L363" s="14">
        <v>0</v>
      </c>
      <c r="M363" s="14">
        <v>0</v>
      </c>
      <c r="N363" s="14">
        <v>0</v>
      </c>
      <c r="O363" s="14">
        <v>0</v>
      </c>
      <c r="P363" t="s">
        <v>294</v>
      </c>
    </row>
    <row r="364" spans="1:16" x14ac:dyDescent="0.15">
      <c r="A364" t="s">
        <v>638</v>
      </c>
      <c r="B364">
        <v>160</v>
      </c>
      <c r="C364" t="s">
        <v>310</v>
      </c>
      <c r="D364" s="14">
        <v>4</v>
      </c>
      <c r="E364" s="14">
        <v>0</v>
      </c>
      <c r="F364" s="14">
        <v>4</v>
      </c>
      <c r="G364" s="14">
        <v>0</v>
      </c>
      <c r="H364" s="14">
        <v>0</v>
      </c>
      <c r="I364" s="14">
        <v>-4</v>
      </c>
      <c r="J364" s="14">
        <v>0</v>
      </c>
      <c r="K364" s="14">
        <v>0</v>
      </c>
      <c r="L364" s="14">
        <v>0</v>
      </c>
      <c r="M364" s="14">
        <v>0</v>
      </c>
      <c r="N364" s="14">
        <v>0</v>
      </c>
      <c r="O364" s="14">
        <v>0</v>
      </c>
      <c r="P364" t="s">
        <v>294</v>
      </c>
    </row>
    <row r="365" spans="1:16" x14ac:dyDescent="0.15">
      <c r="A365" t="s">
        <v>639</v>
      </c>
      <c r="B365">
        <v>160</v>
      </c>
      <c r="C365" t="s">
        <v>310</v>
      </c>
      <c r="D365" s="14">
        <v>6</v>
      </c>
      <c r="E365" s="14">
        <v>0</v>
      </c>
      <c r="F365" s="14">
        <v>6</v>
      </c>
      <c r="G365" s="14">
        <v>0</v>
      </c>
      <c r="H365" s="14">
        <v>0</v>
      </c>
      <c r="I365" s="14">
        <v>-1</v>
      </c>
      <c r="J365" s="14">
        <v>0</v>
      </c>
      <c r="K365" s="14">
        <v>5</v>
      </c>
      <c r="L365" s="14">
        <v>0</v>
      </c>
      <c r="M365" s="14">
        <v>5</v>
      </c>
      <c r="N365" s="14">
        <v>0</v>
      </c>
      <c r="O365" s="14">
        <v>0</v>
      </c>
      <c r="P365" t="s">
        <v>294</v>
      </c>
    </row>
    <row r="366" spans="1:16" x14ac:dyDescent="0.15">
      <c r="A366" t="s">
        <v>640</v>
      </c>
      <c r="B366">
        <v>160</v>
      </c>
      <c r="C366" t="s">
        <v>310</v>
      </c>
      <c r="D366" s="14">
        <v>306</v>
      </c>
      <c r="E366" s="14">
        <v>0</v>
      </c>
      <c r="F366" s="14">
        <v>306</v>
      </c>
      <c r="G366" s="14">
        <v>0</v>
      </c>
      <c r="H366" s="14">
        <v>0</v>
      </c>
      <c r="I366" s="14">
        <v>-217</v>
      </c>
      <c r="J366" s="14">
        <v>0</v>
      </c>
      <c r="K366" s="14">
        <v>89</v>
      </c>
      <c r="L366" s="14">
        <v>0</v>
      </c>
      <c r="M366" s="14">
        <v>89</v>
      </c>
      <c r="N366" s="14">
        <v>0</v>
      </c>
      <c r="O366" s="14">
        <v>0</v>
      </c>
      <c r="P366" t="s">
        <v>294</v>
      </c>
    </row>
    <row r="367" spans="1:16" x14ac:dyDescent="0.15">
      <c r="A367" t="s">
        <v>641</v>
      </c>
      <c r="B367">
        <v>160</v>
      </c>
      <c r="C367" t="s">
        <v>310</v>
      </c>
      <c r="D367" s="14">
        <v>200</v>
      </c>
      <c r="E367" s="14">
        <v>0</v>
      </c>
      <c r="F367" s="14">
        <v>200</v>
      </c>
      <c r="G367" s="14">
        <v>0</v>
      </c>
      <c r="H367" s="14">
        <v>0</v>
      </c>
      <c r="I367" s="14">
        <v>-50</v>
      </c>
      <c r="J367" s="14">
        <v>0</v>
      </c>
      <c r="K367" s="14">
        <v>150</v>
      </c>
      <c r="L367" s="14">
        <v>0</v>
      </c>
      <c r="M367" s="14">
        <v>150</v>
      </c>
      <c r="N367" s="14">
        <v>0</v>
      </c>
      <c r="O367" s="14">
        <v>0</v>
      </c>
      <c r="P367" t="s">
        <v>294</v>
      </c>
    </row>
    <row r="368" spans="1:16" x14ac:dyDescent="0.15">
      <c r="A368" t="s">
        <v>642</v>
      </c>
      <c r="B368">
        <v>160</v>
      </c>
      <c r="C368" t="s">
        <v>310</v>
      </c>
      <c r="D368" s="14">
        <v>600</v>
      </c>
      <c r="E368" s="14">
        <v>0</v>
      </c>
      <c r="F368" s="14">
        <v>600</v>
      </c>
      <c r="G368" s="14">
        <v>0</v>
      </c>
      <c r="H368" s="14">
        <v>0</v>
      </c>
      <c r="I368" s="14">
        <v>250</v>
      </c>
      <c r="J368" s="14">
        <v>0</v>
      </c>
      <c r="K368" s="14">
        <v>850</v>
      </c>
      <c r="L368" s="14">
        <v>0</v>
      </c>
      <c r="M368" s="14">
        <v>850</v>
      </c>
      <c r="N368" s="14">
        <v>0</v>
      </c>
      <c r="O368" s="14">
        <v>0</v>
      </c>
      <c r="P368" t="s">
        <v>294</v>
      </c>
    </row>
    <row r="369" spans="1:16" x14ac:dyDescent="0.15">
      <c r="A369" t="s">
        <v>643</v>
      </c>
      <c r="B369">
        <v>160</v>
      </c>
      <c r="C369" t="s">
        <v>310</v>
      </c>
      <c r="D369" s="14">
        <v>300</v>
      </c>
      <c r="E369" s="14">
        <v>0</v>
      </c>
      <c r="F369" s="14">
        <v>300</v>
      </c>
      <c r="G369" s="14">
        <v>0</v>
      </c>
      <c r="H369" s="14">
        <v>0</v>
      </c>
      <c r="I369" s="14">
        <v>620</v>
      </c>
      <c r="J369" s="14">
        <v>0</v>
      </c>
      <c r="K369" s="14">
        <v>920</v>
      </c>
      <c r="L369" s="14">
        <v>0</v>
      </c>
      <c r="M369" s="14">
        <v>920</v>
      </c>
      <c r="N369" s="14">
        <v>0</v>
      </c>
      <c r="O369" s="14">
        <v>0</v>
      </c>
      <c r="P369" t="s">
        <v>294</v>
      </c>
    </row>
    <row r="370" spans="1:16" x14ac:dyDescent="0.15">
      <c r="A370" t="s">
        <v>644</v>
      </c>
      <c r="B370">
        <v>160</v>
      </c>
      <c r="C370" t="s">
        <v>310</v>
      </c>
      <c r="D370" s="14">
        <v>32</v>
      </c>
      <c r="E370" s="14">
        <v>0</v>
      </c>
      <c r="F370" s="14">
        <v>32</v>
      </c>
      <c r="G370" s="14">
        <v>0</v>
      </c>
      <c r="H370" s="14">
        <v>0</v>
      </c>
      <c r="I370" s="14">
        <v>-10</v>
      </c>
      <c r="J370" s="14">
        <v>0</v>
      </c>
      <c r="K370" s="14">
        <v>22</v>
      </c>
      <c r="L370" s="14">
        <v>0</v>
      </c>
      <c r="M370" s="14">
        <v>22</v>
      </c>
      <c r="N370" s="14">
        <v>0</v>
      </c>
      <c r="O370" s="14">
        <v>0</v>
      </c>
      <c r="P370" t="s">
        <v>294</v>
      </c>
    </row>
    <row r="371" spans="1:16" x14ac:dyDescent="0.15">
      <c r="A371" t="s">
        <v>645</v>
      </c>
      <c r="B371">
        <v>160</v>
      </c>
      <c r="C371" t="s">
        <v>310</v>
      </c>
      <c r="D371" s="14">
        <v>73</v>
      </c>
      <c r="E371" s="14">
        <v>0</v>
      </c>
      <c r="F371" s="14">
        <v>73</v>
      </c>
      <c r="G371" s="14">
        <v>0</v>
      </c>
      <c r="H371" s="14">
        <v>0</v>
      </c>
      <c r="I371" s="14">
        <v>-7</v>
      </c>
      <c r="J371" s="14">
        <v>0</v>
      </c>
      <c r="K371" s="14">
        <v>66</v>
      </c>
      <c r="L371" s="14">
        <v>0</v>
      </c>
      <c r="M371" s="14">
        <v>66</v>
      </c>
      <c r="N371" s="14">
        <v>0</v>
      </c>
      <c r="O371" s="14">
        <v>0</v>
      </c>
      <c r="P371" t="s">
        <v>294</v>
      </c>
    </row>
    <row r="372" spans="1:16" x14ac:dyDescent="0.15">
      <c r="A372" t="s">
        <v>646</v>
      </c>
      <c r="B372">
        <v>160</v>
      </c>
      <c r="C372" t="s">
        <v>310</v>
      </c>
      <c r="D372" s="14">
        <v>104</v>
      </c>
      <c r="E372" s="14">
        <v>0</v>
      </c>
      <c r="F372" s="14">
        <v>104</v>
      </c>
      <c r="G372" s="14">
        <v>0</v>
      </c>
      <c r="H372" s="14">
        <v>0</v>
      </c>
      <c r="I372" s="14">
        <v>-10</v>
      </c>
      <c r="J372" s="14">
        <v>0</v>
      </c>
      <c r="K372" s="14">
        <v>94</v>
      </c>
      <c r="L372" s="14">
        <v>0</v>
      </c>
      <c r="M372" s="14">
        <v>94</v>
      </c>
      <c r="N372" s="14">
        <v>0</v>
      </c>
      <c r="O372" s="14">
        <v>0</v>
      </c>
      <c r="P372" t="s">
        <v>294</v>
      </c>
    </row>
    <row r="373" spans="1:16" x14ac:dyDescent="0.15">
      <c r="A373" t="s">
        <v>648</v>
      </c>
      <c r="B373">
        <v>160</v>
      </c>
      <c r="C373" t="s">
        <v>310</v>
      </c>
      <c r="D373" s="14">
        <v>19</v>
      </c>
      <c r="E373" s="14">
        <v>0</v>
      </c>
      <c r="F373" s="14">
        <v>19</v>
      </c>
      <c r="G373" s="14">
        <v>0</v>
      </c>
      <c r="H373" s="14">
        <v>0</v>
      </c>
      <c r="I373" s="14">
        <v>-1</v>
      </c>
      <c r="J373" s="14">
        <v>0</v>
      </c>
      <c r="K373" s="14">
        <v>18</v>
      </c>
      <c r="L373" s="14">
        <v>0</v>
      </c>
      <c r="M373" s="14">
        <v>18</v>
      </c>
      <c r="N373" s="14">
        <v>0</v>
      </c>
      <c r="O373" s="14">
        <v>0</v>
      </c>
      <c r="P373" t="s">
        <v>294</v>
      </c>
    </row>
    <row r="374" spans="1:16" x14ac:dyDescent="0.15">
      <c r="A374" t="s">
        <v>649</v>
      </c>
      <c r="B374">
        <v>160</v>
      </c>
      <c r="C374" t="s">
        <v>310</v>
      </c>
      <c r="D374" s="14">
        <v>58</v>
      </c>
      <c r="E374" s="14">
        <v>0</v>
      </c>
      <c r="F374" s="14">
        <v>58</v>
      </c>
      <c r="G374" s="14">
        <v>0</v>
      </c>
      <c r="H374" s="14">
        <v>0</v>
      </c>
      <c r="I374" s="14">
        <v>-24</v>
      </c>
      <c r="J374" s="14">
        <v>0</v>
      </c>
      <c r="K374" s="14">
        <v>34</v>
      </c>
      <c r="L374" s="14">
        <v>0</v>
      </c>
      <c r="M374" s="14">
        <v>34</v>
      </c>
      <c r="N374" s="14">
        <v>0</v>
      </c>
      <c r="O374" s="14">
        <v>0</v>
      </c>
      <c r="P374" t="s">
        <v>294</v>
      </c>
    </row>
    <row r="375" spans="1:16" x14ac:dyDescent="0.15">
      <c r="A375" t="s">
        <v>650</v>
      </c>
      <c r="B375">
        <v>160</v>
      </c>
      <c r="C375" t="s">
        <v>310</v>
      </c>
      <c r="D375" s="14">
        <v>8</v>
      </c>
      <c r="E375" s="14">
        <v>0</v>
      </c>
      <c r="F375" s="14">
        <v>8</v>
      </c>
      <c r="G375" s="14">
        <v>0</v>
      </c>
      <c r="H375" s="14">
        <v>0</v>
      </c>
      <c r="I375" s="14">
        <v>-1</v>
      </c>
      <c r="J375" s="14">
        <v>0</v>
      </c>
      <c r="K375" s="14">
        <v>7</v>
      </c>
      <c r="L375" s="14">
        <v>0</v>
      </c>
      <c r="M375" s="14">
        <v>7</v>
      </c>
      <c r="N375" s="14">
        <v>0</v>
      </c>
      <c r="O375" s="14">
        <v>0</v>
      </c>
      <c r="P375" t="s">
        <v>294</v>
      </c>
    </row>
    <row r="376" spans="1:16" x14ac:dyDescent="0.15">
      <c r="A376" t="s">
        <v>651</v>
      </c>
      <c r="B376">
        <v>160</v>
      </c>
      <c r="C376" t="s">
        <v>310</v>
      </c>
      <c r="D376" s="14">
        <v>24</v>
      </c>
      <c r="E376" s="14">
        <v>0</v>
      </c>
      <c r="F376" s="14">
        <v>24</v>
      </c>
      <c r="G376" s="14">
        <v>0</v>
      </c>
      <c r="H376" s="14">
        <v>0</v>
      </c>
      <c r="I376" s="14">
        <v>0</v>
      </c>
      <c r="J376" s="14">
        <v>0</v>
      </c>
      <c r="K376" s="14">
        <v>24</v>
      </c>
      <c r="L376" s="14">
        <v>0</v>
      </c>
      <c r="M376" s="14">
        <v>24</v>
      </c>
      <c r="N376" s="14">
        <v>0</v>
      </c>
      <c r="O376" s="14">
        <v>0</v>
      </c>
      <c r="P376" t="s">
        <v>300</v>
      </c>
    </row>
    <row r="377" spans="1:16" x14ac:dyDescent="0.15">
      <c r="A377" t="s">
        <v>652</v>
      </c>
      <c r="B377">
        <v>160</v>
      </c>
      <c r="C377" t="s">
        <v>310</v>
      </c>
      <c r="D377" s="14">
        <v>127</v>
      </c>
      <c r="E377" s="14">
        <v>0</v>
      </c>
      <c r="F377" s="14">
        <v>127</v>
      </c>
      <c r="G377" s="14">
        <v>0</v>
      </c>
      <c r="H377" s="14">
        <v>0</v>
      </c>
      <c r="I377" s="14">
        <v>-54</v>
      </c>
      <c r="J377" s="14">
        <v>0</v>
      </c>
      <c r="K377" s="14">
        <v>73</v>
      </c>
      <c r="L377" s="14">
        <v>0</v>
      </c>
      <c r="M377" s="14">
        <v>73</v>
      </c>
      <c r="N377" s="14">
        <v>0</v>
      </c>
      <c r="O377" s="14">
        <v>0</v>
      </c>
      <c r="P377" t="s">
        <v>294</v>
      </c>
    </row>
    <row r="378" spans="1:16" x14ac:dyDescent="0.15">
      <c r="A378" t="s">
        <v>19</v>
      </c>
      <c r="B378">
        <v>160</v>
      </c>
      <c r="C378" t="s">
        <v>310</v>
      </c>
      <c r="D378" s="14"/>
      <c r="E378" s="14"/>
      <c r="F378" s="14">
        <v>0</v>
      </c>
      <c r="G378" s="14">
        <v>0</v>
      </c>
      <c r="H378" s="14">
        <v>0</v>
      </c>
      <c r="I378" s="14">
        <v>-142</v>
      </c>
      <c r="J378" s="14">
        <v>0</v>
      </c>
      <c r="K378" s="14"/>
      <c r="L378" s="14"/>
      <c r="M378" s="14">
        <v>0</v>
      </c>
      <c r="N378" s="14">
        <v>0</v>
      </c>
      <c r="O378" s="14">
        <v>0</v>
      </c>
      <c r="P378" t="s">
        <v>294</v>
      </c>
    </row>
    <row r="379" spans="1:16" x14ac:dyDescent="0.15">
      <c r="A379" t="s">
        <v>2705</v>
      </c>
      <c r="B379">
        <v>160</v>
      </c>
      <c r="C379" t="s">
        <v>310</v>
      </c>
      <c r="D379" s="14"/>
      <c r="E379" s="14"/>
      <c r="F379" s="14">
        <v>0</v>
      </c>
      <c r="G379" s="14">
        <v>0</v>
      </c>
      <c r="H379" s="14">
        <v>0</v>
      </c>
      <c r="I379" s="14">
        <v>-47</v>
      </c>
      <c r="J379" s="14">
        <v>0</v>
      </c>
      <c r="K379" s="14"/>
      <c r="L379" s="14"/>
      <c r="M379" s="14">
        <v>0</v>
      </c>
      <c r="N379" s="14">
        <v>0</v>
      </c>
      <c r="O379" s="14">
        <v>0</v>
      </c>
      <c r="P379" t="s">
        <v>294</v>
      </c>
    </row>
    <row r="380" spans="1:16" x14ac:dyDescent="0.15">
      <c r="A380" t="s">
        <v>19</v>
      </c>
      <c r="B380">
        <v>160</v>
      </c>
      <c r="C380" t="s">
        <v>336</v>
      </c>
      <c r="D380" s="14"/>
      <c r="E380" s="14"/>
      <c r="F380" s="14">
        <v>0</v>
      </c>
      <c r="G380" s="14">
        <v>0</v>
      </c>
      <c r="H380" s="14">
        <v>0</v>
      </c>
      <c r="I380" s="14">
        <v>-17</v>
      </c>
      <c r="J380" s="14">
        <v>0</v>
      </c>
      <c r="K380" s="14"/>
      <c r="L380" s="14"/>
      <c r="M380" s="14">
        <v>0</v>
      </c>
      <c r="N380" s="14">
        <v>0</v>
      </c>
      <c r="O380" s="14">
        <v>0</v>
      </c>
      <c r="P380" t="s">
        <v>294</v>
      </c>
    </row>
    <row r="381" spans="1:16" x14ac:dyDescent="0.15">
      <c r="A381" t="s">
        <v>2798</v>
      </c>
      <c r="B381">
        <v>160</v>
      </c>
      <c r="C381" t="s">
        <v>310</v>
      </c>
      <c r="D381" s="14"/>
      <c r="E381" s="14"/>
      <c r="F381" s="14">
        <v>0</v>
      </c>
      <c r="G381" s="14">
        <v>0</v>
      </c>
      <c r="H381" s="14">
        <v>0</v>
      </c>
      <c r="I381" s="14">
        <v>-3</v>
      </c>
      <c r="J381" s="14">
        <v>0</v>
      </c>
      <c r="K381" s="14"/>
      <c r="L381" s="14"/>
      <c r="M381" s="14">
        <v>0</v>
      </c>
      <c r="N381" s="14">
        <v>0</v>
      </c>
      <c r="O381" s="14">
        <v>0</v>
      </c>
      <c r="P381" t="s">
        <v>294</v>
      </c>
    </row>
    <row r="382" spans="1:16" x14ac:dyDescent="0.15">
      <c r="A382" t="s">
        <v>2215</v>
      </c>
      <c r="B382">
        <v>160</v>
      </c>
      <c r="C382" t="s">
        <v>310</v>
      </c>
      <c r="D382" s="14"/>
      <c r="E382" s="14"/>
      <c r="F382" s="14">
        <v>0</v>
      </c>
      <c r="G382" s="14">
        <v>0</v>
      </c>
      <c r="H382" s="14">
        <v>0</v>
      </c>
      <c r="I382" s="14">
        <v>-442</v>
      </c>
      <c r="J382" s="14">
        <v>0</v>
      </c>
      <c r="K382" s="14"/>
      <c r="L382" s="14"/>
      <c r="M382" s="14">
        <v>0</v>
      </c>
      <c r="N382" s="14">
        <v>0</v>
      </c>
      <c r="O382" s="14">
        <v>0</v>
      </c>
      <c r="P382" t="s">
        <v>294</v>
      </c>
    </row>
    <row r="383" spans="1:16" x14ac:dyDescent="0.15">
      <c r="A383" t="s">
        <v>194</v>
      </c>
      <c r="B383">
        <v>160</v>
      </c>
      <c r="C383" t="s">
        <v>310</v>
      </c>
      <c r="D383" s="14"/>
      <c r="E383" s="14"/>
      <c r="F383" s="14">
        <v>0</v>
      </c>
      <c r="G383" s="14">
        <v>0</v>
      </c>
      <c r="H383" s="14">
        <v>0</v>
      </c>
      <c r="I383" s="14">
        <v>-2133.5</v>
      </c>
      <c r="J383" s="14">
        <v>0</v>
      </c>
      <c r="K383" s="14"/>
      <c r="L383" s="14"/>
      <c r="M383" s="14">
        <v>0</v>
      </c>
      <c r="N383" s="14">
        <v>0</v>
      </c>
      <c r="O383" s="14">
        <v>0</v>
      </c>
      <c r="P383" t="s">
        <v>294</v>
      </c>
    </row>
    <row r="384" spans="1:16" x14ac:dyDescent="0.15">
      <c r="A384" t="s">
        <v>198</v>
      </c>
      <c r="B384">
        <v>160</v>
      </c>
      <c r="C384" t="s">
        <v>310</v>
      </c>
      <c r="D384" s="14"/>
      <c r="E384" s="14"/>
      <c r="F384" s="14">
        <v>0</v>
      </c>
      <c r="G384" s="14">
        <v>0</v>
      </c>
      <c r="H384" s="14">
        <v>0</v>
      </c>
      <c r="I384" s="14">
        <v>-4</v>
      </c>
      <c r="J384" s="14">
        <v>0</v>
      </c>
      <c r="K384" s="14"/>
      <c r="L384" s="14"/>
      <c r="M384" s="14">
        <v>0</v>
      </c>
      <c r="N384" s="14">
        <v>0</v>
      </c>
      <c r="O384" s="14">
        <v>0</v>
      </c>
      <c r="P384" t="s">
        <v>294</v>
      </c>
    </row>
    <row r="385" spans="1:16" x14ac:dyDescent="0.15">
      <c r="A385" t="s">
        <v>2240</v>
      </c>
      <c r="B385">
        <v>160</v>
      </c>
      <c r="C385" t="s">
        <v>310</v>
      </c>
      <c r="D385" s="14"/>
      <c r="E385" s="14"/>
      <c r="F385" s="14">
        <v>0</v>
      </c>
      <c r="G385" s="14">
        <v>0</v>
      </c>
      <c r="H385" s="14">
        <v>0</v>
      </c>
      <c r="I385" s="14">
        <v>-1</v>
      </c>
      <c r="J385" s="14">
        <v>0</v>
      </c>
      <c r="K385" s="14"/>
      <c r="L385" s="14"/>
      <c r="M385" s="14">
        <v>0</v>
      </c>
      <c r="N385" s="14">
        <v>0</v>
      </c>
      <c r="O385" s="14">
        <v>0</v>
      </c>
      <c r="P385" t="s">
        <v>294</v>
      </c>
    </row>
    <row r="386" spans="1:16" x14ac:dyDescent="0.15">
      <c r="A386" t="s">
        <v>194</v>
      </c>
      <c r="B386">
        <v>160</v>
      </c>
      <c r="C386" t="s">
        <v>336</v>
      </c>
      <c r="D386" s="14"/>
      <c r="E386" s="14"/>
      <c r="F386" s="14">
        <v>0</v>
      </c>
      <c r="G386" s="14">
        <v>0</v>
      </c>
      <c r="H386" s="14">
        <v>0</v>
      </c>
      <c r="I386" s="14">
        <v>-11536</v>
      </c>
      <c r="J386" s="14">
        <v>0</v>
      </c>
      <c r="K386" s="14"/>
      <c r="L386" s="14"/>
      <c r="M386" s="14">
        <v>0</v>
      </c>
      <c r="N386" s="14">
        <v>0</v>
      </c>
      <c r="O386" s="14">
        <v>0</v>
      </c>
      <c r="P386" t="s">
        <v>294</v>
      </c>
    </row>
    <row r="387" spans="1:16" x14ac:dyDescent="0.15">
      <c r="A387" t="s">
        <v>198</v>
      </c>
      <c r="B387">
        <v>160</v>
      </c>
      <c r="C387" t="s">
        <v>336</v>
      </c>
      <c r="D387" s="14"/>
      <c r="E387" s="14"/>
      <c r="F387" s="14">
        <v>0</v>
      </c>
      <c r="G387" s="14">
        <v>0</v>
      </c>
      <c r="H387" s="14">
        <v>0</v>
      </c>
      <c r="I387" s="14">
        <v>-4</v>
      </c>
      <c r="J387" s="14">
        <v>0</v>
      </c>
      <c r="K387" s="14"/>
      <c r="L387" s="14"/>
      <c r="M387" s="14">
        <v>0</v>
      </c>
      <c r="N387" s="14">
        <v>0</v>
      </c>
      <c r="O387" s="14">
        <v>0</v>
      </c>
      <c r="P387" t="s">
        <v>294</v>
      </c>
    </row>
    <row r="388" spans="1:16" x14ac:dyDescent="0.15">
      <c r="A388" t="s">
        <v>2581</v>
      </c>
      <c r="B388">
        <v>160</v>
      </c>
      <c r="C388" t="s">
        <v>310</v>
      </c>
      <c r="D388" s="14"/>
      <c r="E388" s="14"/>
      <c r="F388" s="14">
        <v>0</v>
      </c>
      <c r="G388" s="14">
        <v>0</v>
      </c>
      <c r="H388" s="14">
        <v>0</v>
      </c>
      <c r="I388" s="14">
        <v>-3.5</v>
      </c>
      <c r="J388" s="14">
        <v>0</v>
      </c>
      <c r="K388" s="14"/>
      <c r="L388" s="14"/>
      <c r="M388" s="14">
        <v>0</v>
      </c>
      <c r="N388" s="14">
        <v>0</v>
      </c>
      <c r="O388" s="14">
        <v>0</v>
      </c>
      <c r="P388" t="s">
        <v>294</v>
      </c>
    </row>
    <row r="389" spans="1:16" x14ac:dyDescent="0.15">
      <c r="A389" t="s">
        <v>165</v>
      </c>
      <c r="B389">
        <v>160</v>
      </c>
      <c r="C389" t="s">
        <v>310</v>
      </c>
      <c r="D389" s="14"/>
      <c r="E389" s="14"/>
      <c r="F389" s="14">
        <v>0</v>
      </c>
      <c r="G389" s="14">
        <v>0</v>
      </c>
      <c r="H389" s="14">
        <v>0</v>
      </c>
      <c r="I389" s="14">
        <v>-1</v>
      </c>
      <c r="J389" s="14">
        <v>0</v>
      </c>
      <c r="K389" s="14"/>
      <c r="L389" s="14"/>
      <c r="M389" s="14">
        <v>0</v>
      </c>
      <c r="N389" s="14">
        <v>0</v>
      </c>
      <c r="O389" s="14">
        <v>0</v>
      </c>
      <c r="P389" t="s">
        <v>294</v>
      </c>
    </row>
    <row r="390" spans="1:16" x14ac:dyDescent="0.15">
      <c r="A390" t="s">
        <v>2444</v>
      </c>
      <c r="B390">
        <v>160</v>
      </c>
      <c r="C390" t="s">
        <v>310</v>
      </c>
      <c r="D390" s="14"/>
      <c r="E390" s="14"/>
      <c r="F390" s="14">
        <v>0</v>
      </c>
      <c r="G390" s="14">
        <v>0</v>
      </c>
      <c r="H390" s="14">
        <v>0</v>
      </c>
      <c r="I390" s="14">
        <v>-9</v>
      </c>
      <c r="J390" s="14">
        <v>0</v>
      </c>
      <c r="K390" s="14"/>
      <c r="L390" s="14"/>
      <c r="M390" s="14">
        <v>0</v>
      </c>
      <c r="N390" s="14">
        <v>0</v>
      </c>
      <c r="O390" s="14">
        <v>0</v>
      </c>
      <c r="P390" t="s">
        <v>294</v>
      </c>
    </row>
    <row r="391" spans="1:16" x14ac:dyDescent="0.15">
      <c r="A391" t="s">
        <v>2460</v>
      </c>
      <c r="B391">
        <v>160</v>
      </c>
      <c r="C391" t="s">
        <v>310</v>
      </c>
      <c r="D391" s="14"/>
      <c r="E391" s="14"/>
      <c r="F391" s="14">
        <v>0</v>
      </c>
      <c r="G391" s="14">
        <v>0</v>
      </c>
      <c r="H391" s="14">
        <v>0</v>
      </c>
      <c r="I391" s="14">
        <v>-1</v>
      </c>
      <c r="J391" s="14">
        <v>0</v>
      </c>
      <c r="K391" s="14"/>
      <c r="L391" s="14"/>
      <c r="M391" s="14">
        <v>0</v>
      </c>
      <c r="N391" s="14">
        <v>0</v>
      </c>
      <c r="O391" s="14">
        <v>0</v>
      </c>
      <c r="P391" t="s">
        <v>294</v>
      </c>
    </row>
    <row r="392" spans="1:16" x14ac:dyDescent="0.15">
      <c r="A392" t="s">
        <v>2575</v>
      </c>
      <c r="B392">
        <v>160</v>
      </c>
      <c r="C392" t="s">
        <v>310</v>
      </c>
      <c r="D392" s="14"/>
      <c r="E392" s="14"/>
      <c r="F392" s="14">
        <v>0</v>
      </c>
      <c r="G392" s="14">
        <v>0</v>
      </c>
      <c r="H392" s="14">
        <v>0</v>
      </c>
      <c r="I392" s="14">
        <v>-28</v>
      </c>
      <c r="J392" s="14">
        <v>0</v>
      </c>
      <c r="K392" s="14"/>
      <c r="L392" s="14"/>
      <c r="M392" s="14">
        <v>0</v>
      </c>
      <c r="N392" s="14">
        <v>0</v>
      </c>
      <c r="O392" s="14">
        <v>0</v>
      </c>
      <c r="P392" t="s">
        <v>294</v>
      </c>
    </row>
    <row r="393" spans="1:16" x14ac:dyDescent="0.15">
      <c r="A393" t="s">
        <v>2800</v>
      </c>
      <c r="B393">
        <v>160</v>
      </c>
      <c r="C393" t="s">
        <v>310</v>
      </c>
      <c r="D393" s="14"/>
      <c r="E393" s="14"/>
      <c r="F393" s="14">
        <v>0</v>
      </c>
      <c r="G393" s="14">
        <v>0</v>
      </c>
      <c r="H393" s="14">
        <v>0</v>
      </c>
      <c r="I393" s="14">
        <v>-3</v>
      </c>
      <c r="J393" s="14">
        <v>0</v>
      </c>
      <c r="K393" s="14"/>
      <c r="L393" s="14"/>
      <c r="M393" s="14">
        <v>0</v>
      </c>
      <c r="N393" s="14">
        <v>0</v>
      </c>
      <c r="O393" s="14">
        <v>0</v>
      </c>
      <c r="P393" t="s">
        <v>294</v>
      </c>
    </row>
    <row r="394" spans="1:16" x14ac:dyDescent="0.15">
      <c r="A394" t="s">
        <v>2212</v>
      </c>
      <c r="B394">
        <v>160</v>
      </c>
      <c r="C394" t="s">
        <v>310</v>
      </c>
      <c r="D394" s="14"/>
      <c r="E394" s="14"/>
      <c r="F394" s="14">
        <v>0</v>
      </c>
      <c r="G394" s="14">
        <v>0</v>
      </c>
      <c r="H394" s="14">
        <v>0</v>
      </c>
      <c r="I394" s="14">
        <v>-117820</v>
      </c>
      <c r="J394" s="14">
        <v>0</v>
      </c>
      <c r="K394" s="14"/>
      <c r="L394" s="14"/>
      <c r="M394" s="14">
        <v>0</v>
      </c>
      <c r="N394" s="14">
        <v>0</v>
      </c>
      <c r="O394" s="14">
        <v>0</v>
      </c>
      <c r="P394" t="s">
        <v>294</v>
      </c>
    </row>
    <row r="395" spans="1:16" x14ac:dyDescent="0.15">
      <c r="A395" t="s">
        <v>2745</v>
      </c>
      <c r="B395">
        <v>160</v>
      </c>
      <c r="C395" t="s">
        <v>310</v>
      </c>
      <c r="D395" s="14"/>
      <c r="E395" s="14"/>
      <c r="F395" s="14">
        <v>0</v>
      </c>
      <c r="G395" s="14">
        <v>0</v>
      </c>
      <c r="H395" s="14">
        <v>0</v>
      </c>
      <c r="I395" s="14">
        <v>-6</v>
      </c>
      <c r="J395" s="14">
        <v>0</v>
      </c>
      <c r="K395" s="14"/>
      <c r="L395" s="14"/>
      <c r="M395" s="14">
        <v>0</v>
      </c>
      <c r="N395" s="14">
        <v>0</v>
      </c>
      <c r="O395" s="14">
        <v>0</v>
      </c>
      <c r="P395" t="s">
        <v>294</v>
      </c>
    </row>
    <row r="396" spans="1:16" x14ac:dyDescent="0.15">
      <c r="A396" t="s">
        <v>2755</v>
      </c>
      <c r="B396">
        <v>160</v>
      </c>
      <c r="C396" t="s">
        <v>310</v>
      </c>
      <c r="D396" s="14"/>
      <c r="E396" s="14"/>
      <c r="F396" s="14">
        <v>0</v>
      </c>
      <c r="G396" s="14">
        <v>0</v>
      </c>
      <c r="H396" s="14">
        <v>0</v>
      </c>
      <c r="I396" s="14">
        <v>-6</v>
      </c>
      <c r="J396" s="14">
        <v>0</v>
      </c>
      <c r="K396" s="14"/>
      <c r="L396" s="14"/>
      <c r="M396" s="14">
        <v>0</v>
      </c>
      <c r="N396" s="14">
        <v>0</v>
      </c>
      <c r="O396" s="14">
        <v>0</v>
      </c>
      <c r="P396" t="s">
        <v>294</v>
      </c>
    </row>
    <row r="397" spans="1:16" x14ac:dyDescent="0.15">
      <c r="A397" t="s">
        <v>265</v>
      </c>
      <c r="B397">
        <v>160</v>
      </c>
      <c r="C397" t="s">
        <v>310</v>
      </c>
      <c r="D397" s="14"/>
      <c r="E397" s="14"/>
      <c r="F397" s="14">
        <v>0</v>
      </c>
      <c r="G397" s="14">
        <v>0</v>
      </c>
      <c r="H397" s="14">
        <v>0</v>
      </c>
      <c r="I397" s="14">
        <v>-19</v>
      </c>
      <c r="J397" s="14">
        <v>0</v>
      </c>
      <c r="K397" s="14"/>
      <c r="L397" s="14"/>
      <c r="M397" s="14">
        <v>0</v>
      </c>
      <c r="N397" s="14">
        <v>0</v>
      </c>
      <c r="O397" s="14">
        <v>0</v>
      </c>
      <c r="P397" t="s">
        <v>294</v>
      </c>
    </row>
    <row r="398" spans="1:16" x14ac:dyDescent="0.15">
      <c r="A398" t="s">
        <v>2779</v>
      </c>
      <c r="B398">
        <v>160</v>
      </c>
      <c r="C398" t="s">
        <v>310</v>
      </c>
      <c r="D398" s="14"/>
      <c r="E398" s="14"/>
      <c r="F398" s="14">
        <v>0</v>
      </c>
      <c r="G398" s="14">
        <v>0</v>
      </c>
      <c r="H398" s="14">
        <v>0</v>
      </c>
      <c r="I398" s="14">
        <v>-2</v>
      </c>
      <c r="J398" s="14">
        <v>0</v>
      </c>
      <c r="K398" s="14"/>
      <c r="L398" s="14"/>
      <c r="M398" s="14">
        <v>0</v>
      </c>
      <c r="N398" s="14">
        <v>0</v>
      </c>
      <c r="O398" s="14">
        <v>0</v>
      </c>
      <c r="P398" t="s">
        <v>294</v>
      </c>
    </row>
    <row r="399" spans="1:16" x14ac:dyDescent="0.15">
      <c r="A399" t="s">
        <v>2747</v>
      </c>
      <c r="B399">
        <v>160</v>
      </c>
      <c r="C399" t="s">
        <v>310</v>
      </c>
      <c r="D399" s="14"/>
      <c r="E399" s="14"/>
      <c r="F399" s="14">
        <v>0</v>
      </c>
      <c r="G399" s="14">
        <v>0</v>
      </c>
      <c r="H399" s="14">
        <v>0</v>
      </c>
      <c r="I399" s="14">
        <v>-12</v>
      </c>
      <c r="J399" s="14">
        <v>0</v>
      </c>
      <c r="K399" s="14"/>
      <c r="L399" s="14"/>
      <c r="M399" s="14">
        <v>0</v>
      </c>
      <c r="N399" s="14">
        <v>0</v>
      </c>
      <c r="O399" s="14">
        <v>0</v>
      </c>
      <c r="P399" t="s">
        <v>294</v>
      </c>
    </row>
    <row r="400" spans="1:16" x14ac:dyDescent="0.15">
      <c r="A400" t="s">
        <v>2749</v>
      </c>
      <c r="B400">
        <v>160</v>
      </c>
      <c r="C400" t="s">
        <v>310</v>
      </c>
      <c r="D400" s="14"/>
      <c r="E400" s="14"/>
      <c r="F400" s="14">
        <v>0</v>
      </c>
      <c r="G400" s="14">
        <v>0</v>
      </c>
      <c r="H400" s="14">
        <v>0</v>
      </c>
      <c r="I400" s="14">
        <v>-2</v>
      </c>
      <c r="J400" s="14">
        <v>0</v>
      </c>
      <c r="K400" s="14"/>
      <c r="L400" s="14"/>
      <c r="M400" s="14">
        <v>0</v>
      </c>
      <c r="N400" s="14">
        <v>0</v>
      </c>
      <c r="O400" s="14">
        <v>0</v>
      </c>
      <c r="P400" t="s">
        <v>294</v>
      </c>
    </row>
    <row r="401" spans="1:16" x14ac:dyDescent="0.15">
      <c r="A401" t="s">
        <v>2751</v>
      </c>
      <c r="B401">
        <v>160</v>
      </c>
      <c r="C401" t="s">
        <v>310</v>
      </c>
      <c r="D401" s="14"/>
      <c r="E401" s="14"/>
      <c r="F401" s="14">
        <v>0</v>
      </c>
      <c r="G401" s="14">
        <v>0</v>
      </c>
      <c r="H401" s="14">
        <v>0</v>
      </c>
      <c r="I401" s="14">
        <v>-12</v>
      </c>
      <c r="J401" s="14">
        <v>0</v>
      </c>
      <c r="K401" s="14"/>
      <c r="L401" s="14"/>
      <c r="M401" s="14">
        <v>0</v>
      </c>
      <c r="N401" s="14">
        <v>0</v>
      </c>
      <c r="O401" s="14">
        <v>0</v>
      </c>
      <c r="P401" t="s">
        <v>294</v>
      </c>
    </row>
    <row r="402" spans="1:16" x14ac:dyDescent="0.15">
      <c r="A402" t="s">
        <v>2753</v>
      </c>
      <c r="B402">
        <v>160</v>
      </c>
      <c r="C402" t="s">
        <v>310</v>
      </c>
      <c r="D402" s="14"/>
      <c r="E402" s="14"/>
      <c r="F402" s="14">
        <v>0</v>
      </c>
      <c r="G402" s="14">
        <v>0</v>
      </c>
      <c r="H402" s="14">
        <v>0</v>
      </c>
      <c r="I402" s="14">
        <v>-12</v>
      </c>
      <c r="J402" s="14">
        <v>0</v>
      </c>
      <c r="K402" s="14"/>
      <c r="L402" s="14"/>
      <c r="M402" s="14">
        <v>0</v>
      </c>
      <c r="N402" s="14">
        <v>0</v>
      </c>
      <c r="O402" s="14">
        <v>0</v>
      </c>
      <c r="P402" t="s">
        <v>294</v>
      </c>
    </row>
    <row r="403" spans="1:16" x14ac:dyDescent="0.15">
      <c r="A403" t="s">
        <v>263</v>
      </c>
      <c r="B403">
        <v>160</v>
      </c>
      <c r="C403" t="s">
        <v>310</v>
      </c>
      <c r="D403" s="14"/>
      <c r="E403" s="14"/>
      <c r="F403" s="14">
        <v>0</v>
      </c>
      <c r="G403" s="14">
        <v>0</v>
      </c>
      <c r="H403" s="14">
        <v>0</v>
      </c>
      <c r="I403" s="14">
        <v>-12</v>
      </c>
      <c r="J403" s="14">
        <v>0</v>
      </c>
      <c r="K403" s="14"/>
      <c r="L403" s="14"/>
      <c r="M403" s="14">
        <v>0</v>
      </c>
      <c r="N403" s="14">
        <v>0</v>
      </c>
      <c r="O403" s="14">
        <v>0</v>
      </c>
      <c r="P403" t="s">
        <v>294</v>
      </c>
    </row>
    <row r="404" spans="1:16" x14ac:dyDescent="0.15">
      <c r="A404" t="s">
        <v>2759</v>
      </c>
      <c r="B404">
        <v>160</v>
      </c>
      <c r="C404" t="s">
        <v>310</v>
      </c>
      <c r="D404" s="14"/>
      <c r="E404" s="14"/>
      <c r="F404" s="14">
        <v>0</v>
      </c>
      <c r="G404" s="14">
        <v>0</v>
      </c>
      <c r="H404" s="14">
        <v>0</v>
      </c>
      <c r="I404" s="14">
        <v>-12</v>
      </c>
      <c r="J404" s="14">
        <v>0</v>
      </c>
      <c r="K404" s="14"/>
      <c r="L404" s="14"/>
      <c r="M404" s="14">
        <v>0</v>
      </c>
      <c r="N404" s="14">
        <v>0</v>
      </c>
      <c r="O404" s="14">
        <v>0</v>
      </c>
      <c r="P404" t="s">
        <v>294</v>
      </c>
    </row>
    <row r="405" spans="1:16" x14ac:dyDescent="0.15">
      <c r="A405" t="s">
        <v>2761</v>
      </c>
      <c r="B405">
        <v>160</v>
      </c>
      <c r="C405" t="s">
        <v>310</v>
      </c>
      <c r="D405" s="14"/>
      <c r="E405" s="14"/>
      <c r="F405" s="14">
        <v>0</v>
      </c>
      <c r="G405" s="14">
        <v>0</v>
      </c>
      <c r="H405" s="14">
        <v>0</v>
      </c>
      <c r="I405" s="14">
        <v>-10</v>
      </c>
      <c r="J405" s="14">
        <v>0</v>
      </c>
      <c r="K405" s="14"/>
      <c r="L405" s="14"/>
      <c r="M405" s="14">
        <v>0</v>
      </c>
      <c r="N405" s="14">
        <v>0</v>
      </c>
      <c r="O405" s="14">
        <v>0</v>
      </c>
      <c r="P405" t="s">
        <v>294</v>
      </c>
    </row>
    <row r="406" spans="1:16" x14ac:dyDescent="0.15">
      <c r="A406" t="s">
        <v>2767</v>
      </c>
      <c r="B406">
        <v>160</v>
      </c>
      <c r="C406" t="s">
        <v>310</v>
      </c>
      <c r="D406" s="14"/>
      <c r="E406" s="14"/>
      <c r="F406" s="14">
        <v>0</v>
      </c>
      <c r="G406" s="14">
        <v>0</v>
      </c>
      <c r="H406" s="14">
        <v>0</v>
      </c>
      <c r="I406" s="14">
        <v>-12</v>
      </c>
      <c r="J406" s="14">
        <v>0</v>
      </c>
      <c r="K406" s="14"/>
      <c r="L406" s="14"/>
      <c r="M406" s="14">
        <v>0</v>
      </c>
      <c r="N406" s="14">
        <v>0</v>
      </c>
      <c r="O406" s="14">
        <v>0</v>
      </c>
      <c r="P406" t="s">
        <v>294</v>
      </c>
    </row>
    <row r="407" spans="1:16" x14ac:dyDescent="0.15">
      <c r="A407" t="s">
        <v>267</v>
      </c>
      <c r="B407">
        <v>160</v>
      </c>
      <c r="C407" t="s">
        <v>310</v>
      </c>
      <c r="D407" s="14"/>
      <c r="E407" s="14"/>
      <c r="F407" s="14">
        <v>0</v>
      </c>
      <c r="G407" s="14">
        <v>0</v>
      </c>
      <c r="H407" s="14">
        <v>0</v>
      </c>
      <c r="I407" s="14">
        <v>1</v>
      </c>
      <c r="J407" s="14">
        <v>0</v>
      </c>
      <c r="K407" s="14"/>
      <c r="L407" s="14"/>
      <c r="M407" s="14">
        <v>0</v>
      </c>
      <c r="N407" s="14">
        <v>0</v>
      </c>
      <c r="O407" s="14">
        <v>0</v>
      </c>
      <c r="P407" t="s">
        <v>294</v>
      </c>
    </row>
    <row r="408" spans="1:16" x14ac:dyDescent="0.15">
      <c r="A408" t="s">
        <v>2777</v>
      </c>
      <c r="B408">
        <v>160</v>
      </c>
      <c r="C408" t="s">
        <v>310</v>
      </c>
      <c r="D408" s="14"/>
      <c r="E408" s="14"/>
      <c r="F408" s="14">
        <v>0</v>
      </c>
      <c r="G408" s="14">
        <v>0</v>
      </c>
      <c r="H408" s="14">
        <v>0</v>
      </c>
      <c r="I408" s="14">
        <v>11</v>
      </c>
      <c r="J408" s="14">
        <v>0</v>
      </c>
      <c r="K408" s="14"/>
      <c r="L408" s="14"/>
      <c r="M408" s="14">
        <v>0</v>
      </c>
      <c r="N408" s="14">
        <v>0</v>
      </c>
      <c r="O408" s="14">
        <v>0</v>
      </c>
      <c r="P408" t="s">
        <v>294</v>
      </c>
    </row>
    <row r="409" spans="1:16" x14ac:dyDescent="0.15">
      <c r="A409" t="s">
        <v>2783</v>
      </c>
      <c r="B409">
        <v>160</v>
      </c>
      <c r="C409" t="s">
        <v>310</v>
      </c>
      <c r="D409" s="14"/>
      <c r="E409" s="14"/>
      <c r="F409" s="14">
        <v>0</v>
      </c>
      <c r="G409" s="14">
        <v>0</v>
      </c>
      <c r="H409" s="14">
        <v>0</v>
      </c>
      <c r="I409" s="14">
        <v>-12</v>
      </c>
      <c r="J409" s="14">
        <v>0</v>
      </c>
      <c r="K409" s="14"/>
      <c r="L409" s="14"/>
      <c r="M409" s="14">
        <v>0</v>
      </c>
      <c r="N409" s="14">
        <v>0</v>
      </c>
      <c r="O409" s="14">
        <v>0</v>
      </c>
      <c r="P409" t="s">
        <v>294</v>
      </c>
    </row>
    <row r="410" spans="1:16" x14ac:dyDescent="0.15">
      <c r="A410" t="s">
        <v>2785</v>
      </c>
      <c r="B410">
        <v>160</v>
      </c>
      <c r="C410" t="s">
        <v>310</v>
      </c>
      <c r="D410" s="14"/>
      <c r="E410" s="14"/>
      <c r="F410" s="14">
        <v>0</v>
      </c>
      <c r="G410" s="14">
        <v>0</v>
      </c>
      <c r="H410" s="14">
        <v>0</v>
      </c>
      <c r="I410" s="14">
        <v>-2</v>
      </c>
      <c r="J410" s="14">
        <v>0</v>
      </c>
      <c r="K410" s="14"/>
      <c r="L410" s="14"/>
      <c r="M410" s="14">
        <v>0</v>
      </c>
      <c r="N410" s="14">
        <v>0</v>
      </c>
      <c r="O410" s="14">
        <v>0</v>
      </c>
      <c r="P410" t="s">
        <v>294</v>
      </c>
    </row>
    <row r="411" spans="1:16" x14ac:dyDescent="0.15">
      <c r="A411" t="s">
        <v>2787</v>
      </c>
      <c r="B411">
        <v>160</v>
      </c>
      <c r="C411" t="s">
        <v>310</v>
      </c>
      <c r="D411" s="14"/>
      <c r="E411" s="14"/>
      <c r="F411" s="14">
        <v>0</v>
      </c>
      <c r="G411" s="14">
        <v>0</v>
      </c>
      <c r="H411" s="14">
        <v>0</v>
      </c>
      <c r="I411" s="14">
        <v>-2</v>
      </c>
      <c r="J411" s="14">
        <v>0</v>
      </c>
      <c r="K411" s="14"/>
      <c r="L411" s="14"/>
      <c r="M411" s="14">
        <v>0</v>
      </c>
      <c r="N411" s="14">
        <v>0</v>
      </c>
      <c r="O411" s="14">
        <v>0</v>
      </c>
      <c r="P411" t="s">
        <v>294</v>
      </c>
    </row>
    <row r="412" spans="1:16" x14ac:dyDescent="0.15">
      <c r="A412" t="s">
        <v>2789</v>
      </c>
      <c r="B412">
        <v>160</v>
      </c>
      <c r="C412" t="s">
        <v>310</v>
      </c>
      <c r="D412" s="14"/>
      <c r="E412" s="14"/>
      <c r="F412" s="14">
        <v>0</v>
      </c>
      <c r="G412" s="14">
        <v>0</v>
      </c>
      <c r="H412" s="14">
        <v>0</v>
      </c>
      <c r="I412" s="14">
        <v>-7</v>
      </c>
      <c r="J412" s="14">
        <v>0</v>
      </c>
      <c r="K412" s="14"/>
      <c r="L412" s="14"/>
      <c r="M412" s="14">
        <v>0</v>
      </c>
      <c r="N412" s="14">
        <v>0</v>
      </c>
      <c r="O412" s="14">
        <v>0</v>
      </c>
      <c r="P412" t="s">
        <v>294</v>
      </c>
    </row>
    <row r="413" spans="1:16" x14ac:dyDescent="0.15">
      <c r="A413" t="s">
        <v>2791</v>
      </c>
      <c r="B413">
        <v>160</v>
      </c>
      <c r="C413" t="s">
        <v>310</v>
      </c>
      <c r="D413" s="14"/>
      <c r="E413" s="14"/>
      <c r="F413" s="14">
        <v>0</v>
      </c>
      <c r="G413" s="14">
        <v>0</v>
      </c>
      <c r="H413" s="14">
        <v>0</v>
      </c>
      <c r="I413" s="14">
        <v>-2</v>
      </c>
      <c r="J413" s="14">
        <v>0</v>
      </c>
      <c r="K413" s="14"/>
      <c r="L413" s="14"/>
      <c r="M413" s="14">
        <v>0</v>
      </c>
      <c r="N413" s="14">
        <v>0</v>
      </c>
      <c r="O413" s="14">
        <v>0</v>
      </c>
      <c r="P413" t="s">
        <v>294</v>
      </c>
    </row>
    <row r="414" spans="1:16" x14ac:dyDescent="0.15">
      <c r="A414" t="s">
        <v>2793</v>
      </c>
      <c r="B414">
        <v>160</v>
      </c>
      <c r="C414" t="s">
        <v>310</v>
      </c>
      <c r="D414" s="14"/>
      <c r="E414" s="14"/>
      <c r="F414" s="14">
        <v>0</v>
      </c>
      <c r="G414" s="14">
        <v>0</v>
      </c>
      <c r="H414" s="14">
        <v>0</v>
      </c>
      <c r="I414" s="14">
        <v>8</v>
      </c>
      <c r="J414" s="14">
        <v>0</v>
      </c>
      <c r="K414" s="14"/>
      <c r="L414" s="14"/>
      <c r="M414" s="14">
        <v>0</v>
      </c>
      <c r="N414" s="14">
        <v>0</v>
      </c>
      <c r="O414" s="14">
        <v>0</v>
      </c>
      <c r="P414" t="s">
        <v>294</v>
      </c>
    </row>
    <row r="415" spans="1:16" x14ac:dyDescent="0.15">
      <c r="A415" t="s">
        <v>259</v>
      </c>
      <c r="B415">
        <v>160</v>
      </c>
      <c r="C415" t="s">
        <v>310</v>
      </c>
      <c r="D415" s="14"/>
      <c r="E415" s="14"/>
      <c r="F415" s="14">
        <v>0</v>
      </c>
      <c r="G415" s="14">
        <v>0</v>
      </c>
      <c r="H415" s="14">
        <v>0</v>
      </c>
      <c r="I415" s="14">
        <v>-9</v>
      </c>
      <c r="J415" s="14">
        <v>0</v>
      </c>
      <c r="K415" s="14"/>
      <c r="L415" s="14"/>
      <c r="M415" s="14">
        <v>0</v>
      </c>
      <c r="N415" s="14">
        <v>0</v>
      </c>
      <c r="O415" s="14">
        <v>0</v>
      </c>
      <c r="P415" t="s">
        <v>294</v>
      </c>
    </row>
    <row r="416" spans="1:16" x14ac:dyDescent="0.15">
      <c r="A416" t="s">
        <v>2390</v>
      </c>
      <c r="B416">
        <v>160</v>
      </c>
      <c r="C416" t="s">
        <v>310</v>
      </c>
      <c r="D416" s="14"/>
      <c r="E416" s="14"/>
      <c r="F416" s="14">
        <v>0</v>
      </c>
      <c r="G416" s="14">
        <v>0</v>
      </c>
      <c r="H416" s="14">
        <v>0</v>
      </c>
      <c r="I416" s="14">
        <v>15</v>
      </c>
      <c r="J416" s="14">
        <v>0</v>
      </c>
      <c r="K416" s="14"/>
      <c r="L416" s="14"/>
      <c r="M416" s="14">
        <v>0</v>
      </c>
      <c r="N416" s="14">
        <v>0</v>
      </c>
      <c r="O416" s="14">
        <v>0</v>
      </c>
      <c r="P416" t="s">
        <v>294</v>
      </c>
    </row>
    <row r="417" spans="1:16" x14ac:dyDescent="0.15">
      <c r="A417" t="s">
        <v>2574</v>
      </c>
      <c r="B417">
        <v>160</v>
      </c>
      <c r="C417" t="s">
        <v>310</v>
      </c>
      <c r="D417" s="14"/>
      <c r="E417" s="14"/>
      <c r="F417" s="14">
        <v>0</v>
      </c>
      <c r="G417" s="14">
        <v>0</v>
      </c>
      <c r="H417" s="14">
        <v>0</v>
      </c>
      <c r="I417" s="14">
        <v>21</v>
      </c>
      <c r="J417" s="14">
        <v>0</v>
      </c>
      <c r="K417" s="14"/>
      <c r="L417" s="14"/>
      <c r="M417" s="14">
        <v>0</v>
      </c>
      <c r="N417" s="14">
        <v>0</v>
      </c>
      <c r="O417" s="14">
        <v>0</v>
      </c>
      <c r="P417" t="s">
        <v>294</v>
      </c>
    </row>
    <row r="418" spans="1:16" x14ac:dyDescent="0.15">
      <c r="A418" t="s">
        <v>2392</v>
      </c>
      <c r="B418">
        <v>160</v>
      </c>
      <c r="C418" t="s">
        <v>310</v>
      </c>
      <c r="D418" s="14"/>
      <c r="E418" s="14"/>
      <c r="F418" s="14">
        <v>0</v>
      </c>
      <c r="G418" s="14">
        <v>0</v>
      </c>
      <c r="H418" s="14">
        <v>0</v>
      </c>
      <c r="I418" s="14">
        <v>-1.5004999999999997</v>
      </c>
      <c r="J418" s="14">
        <v>0</v>
      </c>
      <c r="K418" s="14"/>
      <c r="L418" s="14"/>
      <c r="M418" s="14">
        <v>0</v>
      </c>
      <c r="N418" s="14">
        <v>0</v>
      </c>
      <c r="O418" s="14">
        <v>0</v>
      </c>
      <c r="P418" t="s">
        <v>294</v>
      </c>
    </row>
    <row r="419" spans="1:16" x14ac:dyDescent="0.15">
      <c r="A419" t="s">
        <v>2725</v>
      </c>
      <c r="B419">
        <v>160</v>
      </c>
      <c r="C419" t="s">
        <v>310</v>
      </c>
      <c r="D419" s="14"/>
      <c r="E419" s="14"/>
      <c r="F419" s="14">
        <v>0</v>
      </c>
      <c r="G419" s="14">
        <v>0</v>
      </c>
      <c r="H419" s="14">
        <v>0</v>
      </c>
      <c r="I419" s="14">
        <v>-4713</v>
      </c>
      <c r="J419" s="14">
        <v>0</v>
      </c>
      <c r="K419" s="14"/>
      <c r="L419" s="14"/>
      <c r="M419" s="14">
        <v>0</v>
      </c>
      <c r="N419" s="14">
        <v>0</v>
      </c>
      <c r="O419" s="14">
        <v>0</v>
      </c>
      <c r="P419" t="s">
        <v>294</v>
      </c>
    </row>
    <row r="420" spans="1:16" x14ac:dyDescent="0.15">
      <c r="A420" t="s">
        <v>2394</v>
      </c>
      <c r="B420">
        <v>160</v>
      </c>
      <c r="C420" t="s">
        <v>310</v>
      </c>
      <c r="D420" s="14"/>
      <c r="E420" s="14"/>
      <c r="F420" s="14">
        <v>0</v>
      </c>
      <c r="G420" s="14">
        <v>0</v>
      </c>
      <c r="H420" s="14">
        <v>0</v>
      </c>
      <c r="I420" s="14">
        <v>-27.838899999999999</v>
      </c>
      <c r="J420" s="14">
        <v>0</v>
      </c>
      <c r="K420" s="14"/>
      <c r="L420" s="14"/>
      <c r="M420" s="14">
        <v>0</v>
      </c>
      <c r="N420" s="14">
        <v>0</v>
      </c>
      <c r="O420" s="14">
        <v>0</v>
      </c>
      <c r="P420" t="s">
        <v>294</v>
      </c>
    </row>
    <row r="421" spans="1:16" x14ac:dyDescent="0.15"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</row>
  </sheetData>
  <phoneticPr fontId="5" type="noConversion"/>
  <dataValidations count="1">
    <dataValidation type="list" allowBlank="1" showInputMessage="1" showErrorMessage="1" sqref="P2:P421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4624"/>
  <sheetViews>
    <sheetView tabSelected="1" topLeftCell="F1" workbookViewId="0">
      <selection activeCell="J576" sqref="J576"/>
    </sheetView>
  </sheetViews>
  <sheetFormatPr defaultRowHeight="13.5" x14ac:dyDescent="0.15"/>
  <cols>
    <col min="1" max="1" width="15.125" customWidth="1"/>
    <col min="2" max="2" width="12.875" customWidth="1"/>
    <col min="3" max="3" width="7.25" customWidth="1"/>
    <col min="4" max="4" width="12.875" customWidth="1"/>
    <col min="5" max="5" width="11" customWidth="1"/>
    <col min="6" max="6" width="20.75" customWidth="1"/>
    <col min="7" max="7" width="15.625" customWidth="1"/>
    <col min="8" max="8" width="11.75" customWidth="1"/>
    <col min="10" max="10" width="26.375" customWidth="1"/>
    <col min="11" max="11" width="27.5" customWidth="1"/>
    <col min="12" max="12" width="11.75" customWidth="1"/>
    <col min="13" max="13" width="15.125" customWidth="1"/>
    <col min="14" max="14" width="11.625" bestFit="1" customWidth="1"/>
    <col min="15" max="15" width="25.25" customWidth="1"/>
    <col min="16" max="16" width="26.375" customWidth="1"/>
    <col min="17" max="17" width="15.125" customWidth="1"/>
  </cols>
  <sheetData>
    <row r="1" spans="1:17" x14ac:dyDescent="0.15">
      <c r="A1" t="s">
        <v>6</v>
      </c>
      <c r="B1" t="s">
        <v>30</v>
      </c>
      <c r="C1" t="s">
        <v>49</v>
      </c>
      <c r="D1" t="s">
        <v>50</v>
      </c>
      <c r="E1" t="s">
        <v>47</v>
      </c>
      <c r="F1" t="s">
        <v>5580</v>
      </c>
      <c r="G1" t="s">
        <v>8</v>
      </c>
      <c r="H1" t="s">
        <v>12</v>
      </c>
      <c r="I1" t="s">
        <v>36</v>
      </c>
      <c r="J1" t="s">
        <v>5581</v>
      </c>
      <c r="K1" t="s">
        <v>5582</v>
      </c>
      <c r="L1" t="s">
        <v>45</v>
      </c>
      <c r="M1" t="s">
        <v>302</v>
      </c>
      <c r="N1" t="s">
        <v>303</v>
      </c>
      <c r="O1" t="s">
        <v>5583</v>
      </c>
      <c r="P1" t="s">
        <v>5584</v>
      </c>
      <c r="Q1" t="s">
        <v>304</v>
      </c>
    </row>
    <row r="2" spans="1:17" hidden="1" x14ac:dyDescent="0.15">
      <c r="A2" t="s">
        <v>306</v>
      </c>
      <c r="B2" t="s">
        <v>2174</v>
      </c>
      <c r="C2">
        <v>160</v>
      </c>
      <c r="D2" t="s">
        <v>309</v>
      </c>
      <c r="E2" s="1">
        <v>43031</v>
      </c>
      <c r="F2" t="s">
        <v>4604</v>
      </c>
      <c r="G2" t="s">
        <v>4605</v>
      </c>
      <c r="H2">
        <v>80</v>
      </c>
      <c r="I2" t="s">
        <v>37</v>
      </c>
      <c r="J2">
        <v>0</v>
      </c>
      <c r="M2" t="s">
        <v>178</v>
      </c>
      <c r="N2" t="s">
        <v>4607</v>
      </c>
    </row>
    <row r="3" spans="1:17" hidden="1" x14ac:dyDescent="0.15">
      <c r="A3" t="s">
        <v>306</v>
      </c>
      <c r="B3" t="s">
        <v>2174</v>
      </c>
      <c r="C3">
        <v>160</v>
      </c>
      <c r="D3" t="s">
        <v>309</v>
      </c>
      <c r="E3" s="1">
        <v>43031</v>
      </c>
      <c r="F3" t="s">
        <v>4604</v>
      </c>
      <c r="G3" t="s">
        <v>4605</v>
      </c>
      <c r="H3">
        <v>80</v>
      </c>
      <c r="I3" t="s">
        <v>37</v>
      </c>
      <c r="J3">
        <v>0</v>
      </c>
      <c r="M3" t="s">
        <v>301</v>
      </c>
      <c r="N3" t="s">
        <v>4607</v>
      </c>
      <c r="O3">
        <v>0</v>
      </c>
      <c r="P3">
        <v>0</v>
      </c>
      <c r="Q3" t="s">
        <v>294</v>
      </c>
    </row>
    <row r="4" spans="1:17" hidden="1" x14ac:dyDescent="0.15">
      <c r="A4" t="s">
        <v>306</v>
      </c>
      <c r="B4" t="s">
        <v>2174</v>
      </c>
      <c r="C4">
        <v>160</v>
      </c>
      <c r="D4" t="s">
        <v>309</v>
      </c>
      <c r="E4" s="1">
        <v>43035</v>
      </c>
      <c r="F4" t="s">
        <v>2052</v>
      </c>
      <c r="G4" t="s">
        <v>3973</v>
      </c>
      <c r="H4">
        <v>-22</v>
      </c>
      <c r="I4" t="s">
        <v>37</v>
      </c>
      <c r="J4">
        <v>0</v>
      </c>
      <c r="M4" t="s">
        <v>178</v>
      </c>
      <c r="N4" t="s">
        <v>4846</v>
      </c>
    </row>
    <row r="5" spans="1:17" hidden="1" x14ac:dyDescent="0.15">
      <c r="A5" t="s">
        <v>306</v>
      </c>
      <c r="B5" t="s">
        <v>2174</v>
      </c>
      <c r="C5">
        <v>160</v>
      </c>
      <c r="D5" t="s">
        <v>309</v>
      </c>
      <c r="E5" s="1">
        <v>43035</v>
      </c>
      <c r="F5" t="s">
        <v>2052</v>
      </c>
      <c r="G5" t="s">
        <v>3973</v>
      </c>
      <c r="H5">
        <v>-22</v>
      </c>
      <c r="I5" t="s">
        <v>37</v>
      </c>
      <c r="J5">
        <v>0</v>
      </c>
      <c r="M5" t="s">
        <v>301</v>
      </c>
      <c r="N5" t="s">
        <v>4846</v>
      </c>
      <c r="O5">
        <v>0</v>
      </c>
      <c r="P5">
        <v>0</v>
      </c>
      <c r="Q5" t="s">
        <v>294</v>
      </c>
    </row>
    <row r="6" spans="1:17" hidden="1" x14ac:dyDescent="0.15">
      <c r="A6" t="s">
        <v>306</v>
      </c>
      <c r="B6" t="s">
        <v>2174</v>
      </c>
      <c r="C6">
        <v>160</v>
      </c>
      <c r="D6" t="s">
        <v>309</v>
      </c>
      <c r="E6" s="1">
        <v>43035</v>
      </c>
      <c r="F6" t="s">
        <v>2052</v>
      </c>
      <c r="G6" t="s">
        <v>3975</v>
      </c>
      <c r="H6">
        <v>-20</v>
      </c>
      <c r="I6" t="s">
        <v>37</v>
      </c>
      <c r="J6">
        <v>0</v>
      </c>
      <c r="M6" t="s">
        <v>178</v>
      </c>
      <c r="N6" t="s">
        <v>4849</v>
      </c>
    </row>
    <row r="7" spans="1:17" hidden="1" x14ac:dyDescent="0.15">
      <c r="A7" t="s">
        <v>306</v>
      </c>
      <c r="B7" t="s">
        <v>2174</v>
      </c>
      <c r="C7">
        <v>160</v>
      </c>
      <c r="D7" t="s">
        <v>309</v>
      </c>
      <c r="E7" s="1">
        <v>43035</v>
      </c>
      <c r="F7" t="s">
        <v>2052</v>
      </c>
      <c r="G7" t="s">
        <v>3975</v>
      </c>
      <c r="H7">
        <v>-20</v>
      </c>
      <c r="I7" t="s">
        <v>37</v>
      </c>
      <c r="J7">
        <v>0</v>
      </c>
      <c r="M7" t="s">
        <v>301</v>
      </c>
      <c r="N7" t="s">
        <v>4849</v>
      </c>
      <c r="O7">
        <v>0</v>
      </c>
      <c r="P7">
        <v>0</v>
      </c>
      <c r="Q7" t="s">
        <v>294</v>
      </c>
    </row>
    <row r="8" spans="1:17" hidden="1" x14ac:dyDescent="0.15">
      <c r="A8" t="s">
        <v>306</v>
      </c>
      <c r="B8" t="s">
        <v>2174</v>
      </c>
      <c r="C8">
        <v>160</v>
      </c>
      <c r="D8" t="s">
        <v>309</v>
      </c>
      <c r="E8" s="1">
        <v>43035</v>
      </c>
      <c r="F8" t="s">
        <v>2052</v>
      </c>
      <c r="G8" t="s">
        <v>3977</v>
      </c>
      <c r="H8">
        <v>-24</v>
      </c>
      <c r="I8" t="s">
        <v>37</v>
      </c>
      <c r="J8">
        <v>0</v>
      </c>
      <c r="M8" t="s">
        <v>178</v>
      </c>
      <c r="N8" t="s">
        <v>4852</v>
      </c>
    </row>
    <row r="9" spans="1:17" hidden="1" x14ac:dyDescent="0.15">
      <c r="A9" t="s">
        <v>306</v>
      </c>
      <c r="B9" t="s">
        <v>2174</v>
      </c>
      <c r="C9">
        <v>160</v>
      </c>
      <c r="D9" t="s">
        <v>309</v>
      </c>
      <c r="E9" s="1">
        <v>43035</v>
      </c>
      <c r="F9" t="s">
        <v>2052</v>
      </c>
      <c r="G9" t="s">
        <v>3977</v>
      </c>
      <c r="H9">
        <v>-24</v>
      </c>
      <c r="I9" t="s">
        <v>37</v>
      </c>
      <c r="J9">
        <v>0</v>
      </c>
      <c r="M9" t="s">
        <v>301</v>
      </c>
      <c r="N9" t="s">
        <v>4852</v>
      </c>
      <c r="O9">
        <v>0</v>
      </c>
      <c r="P9">
        <v>0</v>
      </c>
      <c r="Q9" t="s">
        <v>294</v>
      </c>
    </row>
    <row r="10" spans="1:17" hidden="1" x14ac:dyDescent="0.15">
      <c r="A10" t="s">
        <v>306</v>
      </c>
      <c r="B10" t="s">
        <v>2174</v>
      </c>
      <c r="C10">
        <v>160</v>
      </c>
      <c r="D10" t="s">
        <v>309</v>
      </c>
      <c r="E10" s="1">
        <v>43066</v>
      </c>
      <c r="F10" t="s">
        <v>2052</v>
      </c>
      <c r="G10" t="s">
        <v>4034</v>
      </c>
      <c r="H10">
        <v>-20</v>
      </c>
      <c r="I10" t="s">
        <v>37</v>
      </c>
      <c r="J10">
        <v>0</v>
      </c>
      <c r="M10" t="s">
        <v>178</v>
      </c>
      <c r="N10" t="s">
        <v>4944</v>
      </c>
    </row>
    <row r="11" spans="1:17" hidden="1" x14ac:dyDescent="0.15">
      <c r="A11" t="s">
        <v>306</v>
      </c>
      <c r="B11" t="s">
        <v>2174</v>
      </c>
      <c r="C11">
        <v>160</v>
      </c>
      <c r="D11" t="s">
        <v>309</v>
      </c>
      <c r="E11" s="1">
        <v>43066</v>
      </c>
      <c r="F11" t="s">
        <v>2052</v>
      </c>
      <c r="G11" t="s">
        <v>4034</v>
      </c>
      <c r="H11">
        <v>-20</v>
      </c>
      <c r="I11" t="s">
        <v>37</v>
      </c>
      <c r="J11">
        <v>0</v>
      </c>
      <c r="M11" t="s">
        <v>301</v>
      </c>
      <c r="N11" t="s">
        <v>4944</v>
      </c>
      <c r="O11">
        <v>0</v>
      </c>
      <c r="P11">
        <v>0</v>
      </c>
      <c r="Q11" t="s">
        <v>294</v>
      </c>
    </row>
    <row r="12" spans="1:17" hidden="1" x14ac:dyDescent="0.15">
      <c r="A12" t="s">
        <v>306</v>
      </c>
      <c r="B12" t="s">
        <v>2174</v>
      </c>
      <c r="C12">
        <v>160</v>
      </c>
      <c r="D12" t="s">
        <v>309</v>
      </c>
      <c r="E12" s="1">
        <v>43084</v>
      </c>
      <c r="F12" t="s">
        <v>2052</v>
      </c>
      <c r="G12" t="s">
        <v>4077</v>
      </c>
      <c r="H12">
        <v>-18</v>
      </c>
      <c r="I12" t="s">
        <v>37</v>
      </c>
      <c r="J12">
        <v>0</v>
      </c>
      <c r="M12" t="s">
        <v>178</v>
      </c>
      <c r="N12" t="s">
        <v>5004</v>
      </c>
    </row>
    <row r="13" spans="1:17" hidden="1" x14ac:dyDescent="0.15">
      <c r="A13" t="s">
        <v>306</v>
      </c>
      <c r="B13" t="s">
        <v>2174</v>
      </c>
      <c r="C13">
        <v>160</v>
      </c>
      <c r="D13" t="s">
        <v>309</v>
      </c>
      <c r="E13" s="1">
        <v>43084</v>
      </c>
      <c r="F13" t="s">
        <v>2052</v>
      </c>
      <c r="G13" t="s">
        <v>4077</v>
      </c>
      <c r="H13">
        <v>-18</v>
      </c>
      <c r="I13" t="s">
        <v>37</v>
      </c>
      <c r="J13">
        <v>0</v>
      </c>
      <c r="M13" t="s">
        <v>301</v>
      </c>
      <c r="N13" t="s">
        <v>5004</v>
      </c>
      <c r="O13">
        <v>0</v>
      </c>
      <c r="P13">
        <v>0</v>
      </c>
      <c r="Q13" t="s">
        <v>294</v>
      </c>
    </row>
    <row r="14" spans="1:17" hidden="1" x14ac:dyDescent="0.15">
      <c r="A14" t="s">
        <v>306</v>
      </c>
      <c r="B14" t="s">
        <v>2174</v>
      </c>
      <c r="C14">
        <v>160</v>
      </c>
      <c r="D14" t="s">
        <v>309</v>
      </c>
      <c r="E14" s="1">
        <v>43084</v>
      </c>
      <c r="F14" t="s">
        <v>2052</v>
      </c>
      <c r="G14" t="s">
        <v>4079</v>
      </c>
      <c r="H14">
        <v>-14</v>
      </c>
      <c r="I14" t="s">
        <v>37</v>
      </c>
      <c r="J14">
        <v>0</v>
      </c>
      <c r="M14" t="s">
        <v>178</v>
      </c>
      <c r="N14" t="s">
        <v>5007</v>
      </c>
    </row>
    <row r="15" spans="1:17" hidden="1" x14ac:dyDescent="0.15">
      <c r="A15" t="s">
        <v>306</v>
      </c>
      <c r="B15" t="s">
        <v>2174</v>
      </c>
      <c r="C15">
        <v>160</v>
      </c>
      <c r="D15" t="s">
        <v>309</v>
      </c>
      <c r="E15" s="1">
        <v>43084</v>
      </c>
      <c r="F15" t="s">
        <v>2052</v>
      </c>
      <c r="G15" t="s">
        <v>4079</v>
      </c>
      <c r="H15">
        <v>-14</v>
      </c>
      <c r="I15" t="s">
        <v>37</v>
      </c>
      <c r="J15">
        <v>0</v>
      </c>
      <c r="M15" t="s">
        <v>301</v>
      </c>
      <c r="N15" t="s">
        <v>5007</v>
      </c>
      <c r="O15">
        <v>0</v>
      </c>
      <c r="P15">
        <v>0</v>
      </c>
      <c r="Q15" t="s">
        <v>294</v>
      </c>
    </row>
    <row r="16" spans="1:17" hidden="1" x14ac:dyDescent="0.15">
      <c r="A16" t="s">
        <v>306</v>
      </c>
      <c r="B16" t="s">
        <v>2174</v>
      </c>
      <c r="C16">
        <v>160</v>
      </c>
      <c r="D16" t="s">
        <v>309</v>
      </c>
      <c r="E16" s="1">
        <v>43088</v>
      </c>
      <c r="F16" t="s">
        <v>21</v>
      </c>
      <c r="G16" t="s">
        <v>5117</v>
      </c>
      <c r="H16">
        <v>4</v>
      </c>
      <c r="I16" t="s">
        <v>37</v>
      </c>
      <c r="J16">
        <v>0</v>
      </c>
      <c r="M16" t="s">
        <v>178</v>
      </c>
      <c r="N16" t="s">
        <v>5118</v>
      </c>
    </row>
    <row r="17" spans="1:17" hidden="1" x14ac:dyDescent="0.15">
      <c r="A17" t="s">
        <v>306</v>
      </c>
      <c r="B17" t="s">
        <v>2174</v>
      </c>
      <c r="C17">
        <v>160</v>
      </c>
      <c r="D17" t="s">
        <v>309</v>
      </c>
      <c r="E17" s="1">
        <v>43088</v>
      </c>
      <c r="F17" t="s">
        <v>21</v>
      </c>
      <c r="G17" t="s">
        <v>5117</v>
      </c>
      <c r="H17">
        <v>4</v>
      </c>
      <c r="I17" t="s">
        <v>37</v>
      </c>
      <c r="J17">
        <v>0</v>
      </c>
      <c r="M17" t="s">
        <v>301</v>
      </c>
      <c r="N17" t="s">
        <v>5118</v>
      </c>
      <c r="O17">
        <v>0</v>
      </c>
      <c r="P17">
        <v>0</v>
      </c>
      <c r="Q17" t="s">
        <v>294</v>
      </c>
    </row>
    <row r="18" spans="1:17" hidden="1" x14ac:dyDescent="0.15">
      <c r="A18" t="s">
        <v>306</v>
      </c>
      <c r="B18" t="s">
        <v>2174</v>
      </c>
      <c r="C18">
        <v>160</v>
      </c>
      <c r="D18" t="s">
        <v>310</v>
      </c>
      <c r="E18" s="1">
        <v>43011</v>
      </c>
      <c r="F18" t="s">
        <v>297</v>
      </c>
      <c r="G18" t="s">
        <v>2963</v>
      </c>
      <c r="H18">
        <v>-120</v>
      </c>
      <c r="I18" t="s">
        <v>37</v>
      </c>
      <c r="J18">
        <v>0</v>
      </c>
      <c r="M18" t="s">
        <v>178</v>
      </c>
      <c r="N18" t="s">
        <v>2964</v>
      </c>
    </row>
    <row r="19" spans="1:17" hidden="1" x14ac:dyDescent="0.15">
      <c r="A19" t="s">
        <v>306</v>
      </c>
      <c r="B19" t="s">
        <v>2174</v>
      </c>
      <c r="C19">
        <v>160</v>
      </c>
      <c r="D19" t="s">
        <v>310</v>
      </c>
      <c r="E19" s="1">
        <v>43011</v>
      </c>
      <c r="F19" t="s">
        <v>297</v>
      </c>
      <c r="G19" t="s">
        <v>2963</v>
      </c>
      <c r="H19">
        <v>-120</v>
      </c>
      <c r="I19" t="s">
        <v>37</v>
      </c>
      <c r="J19">
        <v>0</v>
      </c>
      <c r="M19" t="s">
        <v>301</v>
      </c>
      <c r="N19" t="s">
        <v>2964</v>
      </c>
      <c r="O19">
        <v>0</v>
      </c>
      <c r="P19">
        <v>0</v>
      </c>
      <c r="Q19" t="s">
        <v>294</v>
      </c>
    </row>
    <row r="20" spans="1:17" hidden="1" x14ac:dyDescent="0.15">
      <c r="A20" t="s">
        <v>306</v>
      </c>
      <c r="B20" t="s">
        <v>2174</v>
      </c>
      <c r="C20">
        <v>160</v>
      </c>
      <c r="D20" t="s">
        <v>310</v>
      </c>
      <c r="E20" s="1">
        <v>43031</v>
      </c>
      <c r="F20" t="s">
        <v>4604</v>
      </c>
      <c r="G20" t="s">
        <v>4605</v>
      </c>
      <c r="H20">
        <v>-80</v>
      </c>
      <c r="I20" t="s">
        <v>37</v>
      </c>
      <c r="J20">
        <v>0</v>
      </c>
      <c r="M20" t="s">
        <v>178</v>
      </c>
      <c r="N20" t="s">
        <v>4606</v>
      </c>
    </row>
    <row r="21" spans="1:17" hidden="1" x14ac:dyDescent="0.15">
      <c r="A21" t="s">
        <v>306</v>
      </c>
      <c r="B21" t="s">
        <v>2174</v>
      </c>
      <c r="C21">
        <v>160</v>
      </c>
      <c r="D21" t="s">
        <v>310</v>
      </c>
      <c r="E21" s="1">
        <v>43031</v>
      </c>
      <c r="F21" t="s">
        <v>4604</v>
      </c>
      <c r="G21" t="s">
        <v>4605</v>
      </c>
      <c r="H21">
        <v>-80</v>
      </c>
      <c r="I21" t="s">
        <v>37</v>
      </c>
      <c r="J21">
        <v>0</v>
      </c>
      <c r="M21" t="s">
        <v>301</v>
      </c>
      <c r="N21" t="s">
        <v>4606</v>
      </c>
      <c r="O21">
        <v>0</v>
      </c>
      <c r="P21">
        <v>0</v>
      </c>
      <c r="Q21" t="s">
        <v>294</v>
      </c>
    </row>
    <row r="22" spans="1:17" hidden="1" x14ac:dyDescent="0.15">
      <c r="A22" t="s">
        <v>306</v>
      </c>
      <c r="B22" t="s">
        <v>2174</v>
      </c>
      <c r="C22">
        <v>160</v>
      </c>
      <c r="D22" t="s">
        <v>310</v>
      </c>
      <c r="E22" s="1">
        <v>43054</v>
      </c>
      <c r="F22" t="s">
        <v>3889</v>
      </c>
      <c r="G22" t="s">
        <v>4010</v>
      </c>
      <c r="H22">
        <v>167</v>
      </c>
      <c r="I22" t="s">
        <v>37</v>
      </c>
      <c r="J22">
        <v>0</v>
      </c>
      <c r="M22" t="s">
        <v>178</v>
      </c>
      <c r="N22" t="s">
        <v>4011</v>
      </c>
    </row>
    <row r="23" spans="1:17" hidden="1" x14ac:dyDescent="0.15">
      <c r="A23" t="s">
        <v>306</v>
      </c>
      <c r="B23" t="s">
        <v>2174</v>
      </c>
      <c r="C23">
        <v>160</v>
      </c>
      <c r="D23" t="s">
        <v>310</v>
      </c>
      <c r="E23" s="1">
        <v>43054</v>
      </c>
      <c r="F23" t="s">
        <v>3889</v>
      </c>
      <c r="G23" t="s">
        <v>4010</v>
      </c>
      <c r="H23">
        <v>167</v>
      </c>
      <c r="I23" t="s">
        <v>37</v>
      </c>
      <c r="J23">
        <v>0</v>
      </c>
      <c r="M23" t="s">
        <v>301</v>
      </c>
      <c r="N23" t="s">
        <v>4011</v>
      </c>
      <c r="O23">
        <v>0</v>
      </c>
      <c r="P23">
        <v>0</v>
      </c>
      <c r="Q23" t="s">
        <v>294</v>
      </c>
    </row>
    <row r="24" spans="1:17" hidden="1" x14ac:dyDescent="0.15">
      <c r="A24" t="s">
        <v>306</v>
      </c>
      <c r="B24" t="s">
        <v>2174</v>
      </c>
      <c r="C24">
        <v>160</v>
      </c>
      <c r="D24" t="s">
        <v>310</v>
      </c>
      <c r="E24" s="1">
        <v>43063</v>
      </c>
      <c r="F24" t="s">
        <v>298</v>
      </c>
      <c r="G24" t="s">
        <v>4596</v>
      </c>
      <c r="H24">
        <v>-1</v>
      </c>
      <c r="I24" t="s">
        <v>37</v>
      </c>
      <c r="J24">
        <v>0</v>
      </c>
      <c r="M24" t="s">
        <v>178</v>
      </c>
      <c r="N24" t="s">
        <v>4597</v>
      </c>
    </row>
    <row r="25" spans="1:17" hidden="1" x14ac:dyDescent="0.15">
      <c r="A25" t="s">
        <v>306</v>
      </c>
      <c r="B25" t="s">
        <v>2174</v>
      </c>
      <c r="C25">
        <v>160</v>
      </c>
      <c r="D25" t="s">
        <v>310</v>
      </c>
      <c r="E25" s="1">
        <v>43063</v>
      </c>
      <c r="F25" t="s">
        <v>298</v>
      </c>
      <c r="G25" t="s">
        <v>4596</v>
      </c>
      <c r="H25">
        <v>-1</v>
      </c>
      <c r="I25" t="s">
        <v>37</v>
      </c>
      <c r="J25">
        <v>0</v>
      </c>
      <c r="M25" t="s">
        <v>301</v>
      </c>
      <c r="N25" t="s">
        <v>4597</v>
      </c>
      <c r="O25">
        <v>0</v>
      </c>
      <c r="P25">
        <v>0</v>
      </c>
      <c r="Q25" t="s">
        <v>294</v>
      </c>
    </row>
    <row r="26" spans="1:17" hidden="1" x14ac:dyDescent="0.15">
      <c r="A26" t="s">
        <v>306</v>
      </c>
      <c r="B26" t="s">
        <v>2174</v>
      </c>
      <c r="C26">
        <v>160</v>
      </c>
      <c r="D26" t="s">
        <v>310</v>
      </c>
      <c r="E26" s="1">
        <v>43089</v>
      </c>
      <c r="F26" t="s">
        <v>21</v>
      </c>
      <c r="G26" t="s">
        <v>5235</v>
      </c>
      <c r="H26">
        <v>-1</v>
      </c>
      <c r="I26" t="s">
        <v>37</v>
      </c>
      <c r="J26">
        <v>0</v>
      </c>
      <c r="M26" t="s">
        <v>178</v>
      </c>
      <c r="N26" t="s">
        <v>5236</v>
      </c>
    </row>
    <row r="27" spans="1:17" hidden="1" x14ac:dyDescent="0.15">
      <c r="A27" t="s">
        <v>306</v>
      </c>
      <c r="B27" t="s">
        <v>2174</v>
      </c>
      <c r="C27">
        <v>160</v>
      </c>
      <c r="D27" t="s">
        <v>310</v>
      </c>
      <c r="E27" s="1">
        <v>43089</v>
      </c>
      <c r="F27" t="s">
        <v>21</v>
      </c>
      <c r="G27" t="s">
        <v>5235</v>
      </c>
      <c r="H27">
        <v>-1</v>
      </c>
      <c r="I27" t="s">
        <v>37</v>
      </c>
      <c r="J27">
        <v>0</v>
      </c>
      <c r="M27" t="s">
        <v>301</v>
      </c>
      <c r="N27" t="s">
        <v>5236</v>
      </c>
      <c r="O27">
        <v>0</v>
      </c>
      <c r="P27">
        <v>0</v>
      </c>
      <c r="Q27" t="s">
        <v>294</v>
      </c>
    </row>
    <row r="28" spans="1:17" hidden="1" x14ac:dyDescent="0.15">
      <c r="A28" t="s">
        <v>313</v>
      </c>
      <c r="B28" t="s">
        <v>2192</v>
      </c>
      <c r="C28">
        <v>160</v>
      </c>
      <c r="D28" t="s">
        <v>310</v>
      </c>
      <c r="E28" s="1">
        <v>43089</v>
      </c>
      <c r="F28" t="s">
        <v>21</v>
      </c>
      <c r="G28" t="s">
        <v>5329</v>
      </c>
      <c r="H28">
        <v>15</v>
      </c>
      <c r="I28" t="s">
        <v>37</v>
      </c>
      <c r="J28">
        <v>0</v>
      </c>
      <c r="M28" t="s">
        <v>178</v>
      </c>
      <c r="N28" t="s">
        <v>5330</v>
      </c>
    </row>
    <row r="29" spans="1:17" hidden="1" x14ac:dyDescent="0.15">
      <c r="A29" t="s">
        <v>313</v>
      </c>
      <c r="B29" t="s">
        <v>2192</v>
      </c>
      <c r="C29">
        <v>160</v>
      </c>
      <c r="D29" t="s">
        <v>310</v>
      </c>
      <c r="E29" s="1">
        <v>43089</v>
      </c>
      <c r="F29" t="s">
        <v>21</v>
      </c>
      <c r="G29" t="s">
        <v>5329</v>
      </c>
      <c r="H29">
        <v>15</v>
      </c>
      <c r="I29" t="s">
        <v>37</v>
      </c>
      <c r="J29">
        <v>0</v>
      </c>
      <c r="M29" t="s">
        <v>301</v>
      </c>
      <c r="N29" t="s">
        <v>5330</v>
      </c>
      <c r="O29">
        <v>0</v>
      </c>
      <c r="P29">
        <v>0</v>
      </c>
      <c r="Q29" t="s">
        <v>294</v>
      </c>
    </row>
    <row r="30" spans="1:17" hidden="1" x14ac:dyDescent="0.15">
      <c r="A30" t="s">
        <v>314</v>
      </c>
      <c r="B30" t="s">
        <v>2193</v>
      </c>
      <c r="C30">
        <v>160</v>
      </c>
      <c r="D30" t="s">
        <v>310</v>
      </c>
      <c r="E30" s="1">
        <v>43054</v>
      </c>
      <c r="F30" t="s">
        <v>2052</v>
      </c>
      <c r="G30" t="s">
        <v>4010</v>
      </c>
      <c r="H30">
        <v>-167</v>
      </c>
      <c r="I30" t="s">
        <v>37</v>
      </c>
      <c r="J30">
        <v>0</v>
      </c>
      <c r="M30" t="s">
        <v>178</v>
      </c>
      <c r="N30" t="s">
        <v>4895</v>
      </c>
    </row>
    <row r="31" spans="1:17" hidden="1" x14ac:dyDescent="0.15">
      <c r="A31" t="s">
        <v>314</v>
      </c>
      <c r="B31" t="s">
        <v>2193</v>
      </c>
      <c r="C31">
        <v>160</v>
      </c>
      <c r="D31" t="s">
        <v>310</v>
      </c>
      <c r="E31" s="1">
        <v>43054</v>
      </c>
      <c r="F31" t="s">
        <v>2052</v>
      </c>
      <c r="G31" t="s">
        <v>4010</v>
      </c>
      <c r="H31">
        <v>-167</v>
      </c>
      <c r="I31" t="s">
        <v>37</v>
      </c>
      <c r="J31">
        <v>0</v>
      </c>
      <c r="M31" t="s">
        <v>301</v>
      </c>
      <c r="N31" t="s">
        <v>4895</v>
      </c>
      <c r="O31">
        <v>0</v>
      </c>
      <c r="P31">
        <v>0</v>
      </c>
      <c r="Q31" t="s">
        <v>294</v>
      </c>
    </row>
    <row r="32" spans="1:17" hidden="1" x14ac:dyDescent="0.15">
      <c r="A32" t="s">
        <v>314</v>
      </c>
      <c r="B32" t="s">
        <v>2193</v>
      </c>
      <c r="C32">
        <v>160</v>
      </c>
      <c r="D32" t="s">
        <v>310</v>
      </c>
      <c r="E32" s="1">
        <v>43089</v>
      </c>
      <c r="F32" t="s">
        <v>21</v>
      </c>
      <c r="G32" t="s">
        <v>5260</v>
      </c>
      <c r="H32">
        <v>-1</v>
      </c>
      <c r="I32" t="s">
        <v>37</v>
      </c>
      <c r="J32">
        <v>0</v>
      </c>
      <c r="M32" t="s">
        <v>178</v>
      </c>
      <c r="N32" t="s">
        <v>5261</v>
      </c>
    </row>
    <row r="33" spans="1:17" hidden="1" x14ac:dyDescent="0.15">
      <c r="A33" t="s">
        <v>314</v>
      </c>
      <c r="B33" t="s">
        <v>2193</v>
      </c>
      <c r="C33">
        <v>160</v>
      </c>
      <c r="D33" t="s">
        <v>310</v>
      </c>
      <c r="E33" s="1">
        <v>43089</v>
      </c>
      <c r="F33" t="s">
        <v>21</v>
      </c>
      <c r="G33" t="s">
        <v>5260</v>
      </c>
      <c r="H33">
        <v>-1</v>
      </c>
      <c r="I33" t="s">
        <v>37</v>
      </c>
      <c r="J33">
        <v>0</v>
      </c>
      <c r="M33" t="s">
        <v>301</v>
      </c>
      <c r="N33" t="s">
        <v>5261</v>
      </c>
      <c r="O33">
        <v>0</v>
      </c>
      <c r="P33">
        <v>0</v>
      </c>
      <c r="Q33" t="s">
        <v>294</v>
      </c>
    </row>
    <row r="34" spans="1:17" hidden="1" x14ac:dyDescent="0.15">
      <c r="A34" t="s">
        <v>316</v>
      </c>
      <c r="B34" t="s">
        <v>2196</v>
      </c>
      <c r="C34">
        <v>160</v>
      </c>
      <c r="D34" t="s">
        <v>310</v>
      </c>
      <c r="E34" s="1">
        <v>43014</v>
      </c>
      <c r="F34" t="s">
        <v>17</v>
      </c>
      <c r="G34" t="s">
        <v>4093</v>
      </c>
      <c r="H34">
        <v>2000</v>
      </c>
      <c r="I34" t="s">
        <v>120</v>
      </c>
      <c r="J34">
        <v>0</v>
      </c>
      <c r="K34">
        <v>0</v>
      </c>
      <c r="M34" t="s">
        <v>178</v>
      </c>
      <c r="N34" t="s">
        <v>4094</v>
      </c>
    </row>
    <row r="35" spans="1:17" hidden="1" x14ac:dyDescent="0.15">
      <c r="A35" t="s">
        <v>316</v>
      </c>
      <c r="B35" t="s">
        <v>2196</v>
      </c>
      <c r="C35">
        <v>160</v>
      </c>
      <c r="D35" t="s">
        <v>310</v>
      </c>
      <c r="E35" s="1">
        <v>43014</v>
      </c>
      <c r="F35" t="s">
        <v>17</v>
      </c>
      <c r="G35" t="s">
        <v>4093</v>
      </c>
      <c r="H35">
        <v>2000</v>
      </c>
      <c r="I35" t="s">
        <v>120</v>
      </c>
      <c r="J35">
        <v>0</v>
      </c>
      <c r="K35">
        <v>0</v>
      </c>
      <c r="M35" t="s">
        <v>301</v>
      </c>
      <c r="N35" t="s">
        <v>4094</v>
      </c>
      <c r="O35">
        <v>0</v>
      </c>
      <c r="P35">
        <v>0</v>
      </c>
      <c r="Q35" t="s">
        <v>294</v>
      </c>
    </row>
    <row r="36" spans="1:17" hidden="1" x14ac:dyDescent="0.15">
      <c r="A36" t="s">
        <v>316</v>
      </c>
      <c r="B36" t="s">
        <v>2196</v>
      </c>
      <c r="C36">
        <v>160</v>
      </c>
      <c r="D36" t="s">
        <v>310</v>
      </c>
      <c r="E36" s="1">
        <v>43054</v>
      </c>
      <c r="F36" t="s">
        <v>2052</v>
      </c>
      <c r="G36" t="s">
        <v>4010</v>
      </c>
      <c r="H36">
        <v>-751.5</v>
      </c>
      <c r="I36" t="s">
        <v>120</v>
      </c>
      <c r="J36">
        <v>0</v>
      </c>
      <c r="M36" t="s">
        <v>178</v>
      </c>
      <c r="N36" t="s">
        <v>4896</v>
      </c>
    </row>
    <row r="37" spans="1:17" hidden="1" x14ac:dyDescent="0.15">
      <c r="A37" t="s">
        <v>316</v>
      </c>
      <c r="B37" t="s">
        <v>2196</v>
      </c>
      <c r="C37">
        <v>160</v>
      </c>
      <c r="D37" t="s">
        <v>310</v>
      </c>
      <c r="E37" s="1">
        <v>43054</v>
      </c>
      <c r="F37" t="s">
        <v>2052</v>
      </c>
      <c r="G37" t="s">
        <v>4010</v>
      </c>
      <c r="H37">
        <v>-751.5</v>
      </c>
      <c r="I37" t="s">
        <v>120</v>
      </c>
      <c r="J37">
        <v>0</v>
      </c>
      <c r="M37" t="s">
        <v>301</v>
      </c>
      <c r="N37" t="s">
        <v>4896</v>
      </c>
      <c r="O37">
        <v>0</v>
      </c>
      <c r="P37">
        <v>0</v>
      </c>
      <c r="Q37" t="s">
        <v>294</v>
      </c>
    </row>
    <row r="38" spans="1:17" hidden="1" x14ac:dyDescent="0.15">
      <c r="A38" t="s">
        <v>316</v>
      </c>
      <c r="B38" t="s">
        <v>2196</v>
      </c>
      <c r="C38">
        <v>160</v>
      </c>
      <c r="D38" t="s">
        <v>310</v>
      </c>
      <c r="E38" s="1">
        <v>43089</v>
      </c>
      <c r="F38" t="s">
        <v>21</v>
      </c>
      <c r="G38" t="s">
        <v>5235</v>
      </c>
      <c r="H38">
        <v>-53</v>
      </c>
      <c r="I38" t="s">
        <v>120</v>
      </c>
      <c r="J38">
        <v>0</v>
      </c>
      <c r="M38" t="s">
        <v>178</v>
      </c>
      <c r="N38" t="s">
        <v>5237</v>
      </c>
    </row>
    <row r="39" spans="1:17" hidden="1" x14ac:dyDescent="0.15">
      <c r="A39" t="s">
        <v>316</v>
      </c>
      <c r="B39" t="s">
        <v>2196</v>
      </c>
      <c r="C39">
        <v>160</v>
      </c>
      <c r="D39" t="s">
        <v>310</v>
      </c>
      <c r="E39" s="1">
        <v>43089</v>
      </c>
      <c r="F39" t="s">
        <v>21</v>
      </c>
      <c r="G39" t="s">
        <v>5235</v>
      </c>
      <c r="H39">
        <v>-53</v>
      </c>
      <c r="I39" t="s">
        <v>120</v>
      </c>
      <c r="J39">
        <v>0</v>
      </c>
      <c r="M39" t="s">
        <v>301</v>
      </c>
      <c r="N39" t="s">
        <v>5237</v>
      </c>
      <c r="O39">
        <v>0</v>
      </c>
      <c r="P39">
        <v>0</v>
      </c>
      <c r="Q39" t="s">
        <v>294</v>
      </c>
    </row>
    <row r="40" spans="1:17" hidden="1" x14ac:dyDescent="0.15">
      <c r="A40" t="s">
        <v>318</v>
      </c>
      <c r="B40" t="s">
        <v>2198</v>
      </c>
      <c r="C40">
        <v>160</v>
      </c>
      <c r="D40" t="s">
        <v>310</v>
      </c>
      <c r="E40" s="1">
        <v>43054</v>
      </c>
      <c r="F40" t="s">
        <v>2052</v>
      </c>
      <c r="G40" t="s">
        <v>4010</v>
      </c>
      <c r="H40">
        <v>-83.5</v>
      </c>
      <c r="I40" t="s">
        <v>120</v>
      </c>
      <c r="J40">
        <v>0</v>
      </c>
      <c r="M40" t="s">
        <v>178</v>
      </c>
      <c r="N40" t="s">
        <v>4897</v>
      </c>
    </row>
    <row r="41" spans="1:17" hidden="1" x14ac:dyDescent="0.15">
      <c r="A41" t="s">
        <v>318</v>
      </c>
      <c r="B41" t="s">
        <v>2198</v>
      </c>
      <c r="C41">
        <v>160</v>
      </c>
      <c r="D41" t="s">
        <v>310</v>
      </c>
      <c r="E41" s="1">
        <v>43054</v>
      </c>
      <c r="F41" t="s">
        <v>2052</v>
      </c>
      <c r="G41" t="s">
        <v>4010</v>
      </c>
      <c r="H41">
        <v>-83.5</v>
      </c>
      <c r="I41" t="s">
        <v>120</v>
      </c>
      <c r="J41">
        <v>0</v>
      </c>
      <c r="M41" t="s">
        <v>301</v>
      </c>
      <c r="N41" t="s">
        <v>4897</v>
      </c>
      <c r="O41">
        <v>0</v>
      </c>
      <c r="P41">
        <v>0</v>
      </c>
      <c r="Q41" t="s">
        <v>294</v>
      </c>
    </row>
    <row r="42" spans="1:17" hidden="1" x14ac:dyDescent="0.15">
      <c r="A42" t="s">
        <v>318</v>
      </c>
      <c r="B42" t="s">
        <v>2198</v>
      </c>
      <c r="C42">
        <v>160</v>
      </c>
      <c r="D42" t="s">
        <v>310</v>
      </c>
      <c r="E42" s="1">
        <v>43089</v>
      </c>
      <c r="F42" t="s">
        <v>21</v>
      </c>
      <c r="G42" t="s">
        <v>5235</v>
      </c>
      <c r="H42">
        <v>-87</v>
      </c>
      <c r="I42" t="s">
        <v>120</v>
      </c>
      <c r="J42">
        <v>0</v>
      </c>
      <c r="M42" t="s">
        <v>178</v>
      </c>
      <c r="N42" t="s">
        <v>5238</v>
      </c>
    </row>
    <row r="43" spans="1:17" hidden="1" x14ac:dyDescent="0.15">
      <c r="A43" t="s">
        <v>318</v>
      </c>
      <c r="B43" t="s">
        <v>2198</v>
      </c>
      <c r="C43">
        <v>160</v>
      </c>
      <c r="D43" t="s">
        <v>310</v>
      </c>
      <c r="E43" s="1">
        <v>43089</v>
      </c>
      <c r="F43" t="s">
        <v>21</v>
      </c>
      <c r="G43" t="s">
        <v>5235</v>
      </c>
      <c r="H43">
        <v>-87</v>
      </c>
      <c r="I43" t="s">
        <v>120</v>
      </c>
      <c r="J43">
        <v>0</v>
      </c>
      <c r="M43" t="s">
        <v>301</v>
      </c>
      <c r="N43" t="s">
        <v>5238</v>
      </c>
      <c r="O43">
        <v>0</v>
      </c>
      <c r="P43">
        <v>0</v>
      </c>
      <c r="Q43" t="s">
        <v>294</v>
      </c>
    </row>
    <row r="44" spans="1:17" hidden="1" x14ac:dyDescent="0.15">
      <c r="A44" t="s">
        <v>319</v>
      </c>
      <c r="B44" t="s">
        <v>2199</v>
      </c>
      <c r="C44">
        <v>160</v>
      </c>
      <c r="D44" t="s">
        <v>310</v>
      </c>
      <c r="E44" s="1">
        <v>43054</v>
      </c>
      <c r="F44" t="s">
        <v>2052</v>
      </c>
      <c r="G44" t="s">
        <v>4010</v>
      </c>
      <c r="H44">
        <v>-133.6</v>
      </c>
      <c r="I44" t="s">
        <v>120</v>
      </c>
      <c r="J44">
        <v>0</v>
      </c>
      <c r="M44" t="s">
        <v>178</v>
      </c>
      <c r="N44" t="s">
        <v>4898</v>
      </c>
    </row>
    <row r="45" spans="1:17" hidden="1" x14ac:dyDescent="0.15">
      <c r="A45" t="s">
        <v>319</v>
      </c>
      <c r="B45" t="s">
        <v>2199</v>
      </c>
      <c r="C45">
        <v>160</v>
      </c>
      <c r="D45" t="s">
        <v>310</v>
      </c>
      <c r="E45" s="1">
        <v>43054</v>
      </c>
      <c r="F45" t="s">
        <v>2052</v>
      </c>
      <c r="G45" t="s">
        <v>4010</v>
      </c>
      <c r="H45">
        <v>-133.6</v>
      </c>
      <c r="I45" t="s">
        <v>120</v>
      </c>
      <c r="J45">
        <v>0</v>
      </c>
      <c r="M45" t="s">
        <v>301</v>
      </c>
      <c r="N45" t="s">
        <v>4898</v>
      </c>
      <c r="O45">
        <v>0</v>
      </c>
      <c r="P45">
        <v>0</v>
      </c>
      <c r="Q45" t="s">
        <v>294</v>
      </c>
    </row>
    <row r="46" spans="1:17" hidden="1" x14ac:dyDescent="0.15">
      <c r="A46" t="s">
        <v>319</v>
      </c>
      <c r="B46" t="s">
        <v>2199</v>
      </c>
      <c r="C46">
        <v>160</v>
      </c>
      <c r="D46" t="s">
        <v>310</v>
      </c>
      <c r="E46" s="1">
        <v>43089</v>
      </c>
      <c r="F46" t="s">
        <v>21</v>
      </c>
      <c r="G46" t="s">
        <v>5235</v>
      </c>
      <c r="H46">
        <v>-44.2</v>
      </c>
      <c r="I46" t="s">
        <v>120</v>
      </c>
      <c r="J46">
        <v>0</v>
      </c>
      <c r="M46" t="s">
        <v>178</v>
      </c>
      <c r="N46" t="s">
        <v>5239</v>
      </c>
    </row>
    <row r="47" spans="1:17" hidden="1" x14ac:dyDescent="0.15">
      <c r="A47" t="s">
        <v>319</v>
      </c>
      <c r="B47" t="s">
        <v>2199</v>
      </c>
      <c r="C47">
        <v>160</v>
      </c>
      <c r="D47" t="s">
        <v>310</v>
      </c>
      <c r="E47" s="1">
        <v>43089</v>
      </c>
      <c r="F47" t="s">
        <v>21</v>
      </c>
      <c r="G47" t="s">
        <v>5235</v>
      </c>
      <c r="H47">
        <v>-44.2</v>
      </c>
      <c r="I47" t="s">
        <v>120</v>
      </c>
      <c r="J47">
        <v>0</v>
      </c>
      <c r="M47" t="s">
        <v>301</v>
      </c>
      <c r="N47" t="s">
        <v>5239</v>
      </c>
      <c r="O47">
        <v>0</v>
      </c>
      <c r="P47">
        <v>0</v>
      </c>
      <c r="Q47" t="s">
        <v>294</v>
      </c>
    </row>
    <row r="48" spans="1:17" hidden="1" x14ac:dyDescent="0.15">
      <c r="A48" t="s">
        <v>320</v>
      </c>
      <c r="B48" t="s">
        <v>2200</v>
      </c>
      <c r="C48">
        <v>160</v>
      </c>
      <c r="D48" t="s">
        <v>310</v>
      </c>
      <c r="E48" s="1">
        <v>43054</v>
      </c>
      <c r="F48" t="s">
        <v>2052</v>
      </c>
      <c r="G48" t="s">
        <v>4010</v>
      </c>
      <c r="H48">
        <v>-116.9</v>
      </c>
      <c r="I48" t="s">
        <v>120</v>
      </c>
      <c r="J48">
        <v>0</v>
      </c>
      <c r="M48" t="s">
        <v>178</v>
      </c>
      <c r="N48" t="s">
        <v>4899</v>
      </c>
    </row>
    <row r="49" spans="1:17" hidden="1" x14ac:dyDescent="0.15">
      <c r="A49" t="s">
        <v>320</v>
      </c>
      <c r="B49" t="s">
        <v>2200</v>
      </c>
      <c r="C49">
        <v>160</v>
      </c>
      <c r="D49" t="s">
        <v>310</v>
      </c>
      <c r="E49" s="1">
        <v>43054</v>
      </c>
      <c r="F49" t="s">
        <v>2052</v>
      </c>
      <c r="G49" t="s">
        <v>4010</v>
      </c>
      <c r="H49">
        <v>-116.9</v>
      </c>
      <c r="I49" t="s">
        <v>120</v>
      </c>
      <c r="J49">
        <v>0</v>
      </c>
      <c r="M49" t="s">
        <v>301</v>
      </c>
      <c r="N49" t="s">
        <v>4899</v>
      </c>
      <c r="O49">
        <v>0</v>
      </c>
      <c r="P49">
        <v>0</v>
      </c>
      <c r="Q49" t="s">
        <v>294</v>
      </c>
    </row>
    <row r="50" spans="1:17" hidden="1" x14ac:dyDescent="0.15">
      <c r="A50" t="s">
        <v>320</v>
      </c>
      <c r="B50" t="s">
        <v>2200</v>
      </c>
      <c r="C50">
        <v>160</v>
      </c>
      <c r="D50" t="s">
        <v>310</v>
      </c>
      <c r="E50" s="1">
        <v>43077</v>
      </c>
      <c r="F50" t="s">
        <v>17</v>
      </c>
      <c r="G50" t="s">
        <v>4405</v>
      </c>
      <c r="H50">
        <v>480</v>
      </c>
      <c r="I50" t="s">
        <v>120</v>
      </c>
      <c r="J50">
        <v>0</v>
      </c>
      <c r="K50">
        <v>0</v>
      </c>
      <c r="M50" t="s">
        <v>178</v>
      </c>
      <c r="N50" t="s">
        <v>4406</v>
      </c>
    </row>
    <row r="51" spans="1:17" hidden="1" x14ac:dyDescent="0.15">
      <c r="A51" t="s">
        <v>320</v>
      </c>
      <c r="B51" t="s">
        <v>2200</v>
      </c>
      <c r="C51">
        <v>160</v>
      </c>
      <c r="D51" t="s">
        <v>310</v>
      </c>
      <c r="E51" s="1">
        <v>43077</v>
      </c>
      <c r="F51" t="s">
        <v>17</v>
      </c>
      <c r="G51" t="s">
        <v>4405</v>
      </c>
      <c r="H51">
        <v>480</v>
      </c>
      <c r="I51" t="s">
        <v>120</v>
      </c>
      <c r="J51">
        <v>0</v>
      </c>
      <c r="K51">
        <v>0</v>
      </c>
      <c r="M51" t="s">
        <v>301</v>
      </c>
      <c r="N51" t="s">
        <v>4406</v>
      </c>
      <c r="O51">
        <v>0</v>
      </c>
      <c r="P51">
        <v>0</v>
      </c>
      <c r="Q51" t="s">
        <v>294</v>
      </c>
    </row>
    <row r="52" spans="1:17" hidden="1" x14ac:dyDescent="0.15">
      <c r="A52" t="s">
        <v>320</v>
      </c>
      <c r="B52" t="s">
        <v>2200</v>
      </c>
      <c r="C52">
        <v>160</v>
      </c>
      <c r="D52" t="s">
        <v>310</v>
      </c>
      <c r="E52" s="1">
        <v>43089</v>
      </c>
      <c r="F52" t="s">
        <v>21</v>
      </c>
      <c r="G52" t="s">
        <v>5260</v>
      </c>
      <c r="H52">
        <v>-2.5</v>
      </c>
      <c r="I52" t="s">
        <v>120</v>
      </c>
      <c r="J52">
        <v>0</v>
      </c>
      <c r="M52" t="s">
        <v>178</v>
      </c>
      <c r="N52" t="s">
        <v>5262</v>
      </c>
    </row>
    <row r="53" spans="1:17" hidden="1" x14ac:dyDescent="0.15">
      <c r="A53" t="s">
        <v>320</v>
      </c>
      <c r="B53" t="s">
        <v>2200</v>
      </c>
      <c r="C53">
        <v>160</v>
      </c>
      <c r="D53" t="s">
        <v>310</v>
      </c>
      <c r="E53" s="1">
        <v>43089</v>
      </c>
      <c r="F53" t="s">
        <v>21</v>
      </c>
      <c r="G53" t="s">
        <v>5260</v>
      </c>
      <c r="H53">
        <v>-2.5</v>
      </c>
      <c r="I53" t="s">
        <v>120</v>
      </c>
      <c r="J53">
        <v>0</v>
      </c>
      <c r="M53" t="s">
        <v>301</v>
      </c>
      <c r="N53" t="s">
        <v>5262</v>
      </c>
      <c r="O53">
        <v>0</v>
      </c>
      <c r="P53">
        <v>0</v>
      </c>
      <c r="Q53" t="s">
        <v>294</v>
      </c>
    </row>
    <row r="54" spans="1:17" hidden="1" x14ac:dyDescent="0.15">
      <c r="A54" t="s">
        <v>321</v>
      </c>
      <c r="B54" t="s">
        <v>2201</v>
      </c>
      <c r="C54">
        <v>160</v>
      </c>
      <c r="D54" t="s">
        <v>310</v>
      </c>
      <c r="E54" s="1">
        <v>43024</v>
      </c>
      <c r="F54" t="s">
        <v>17</v>
      </c>
      <c r="G54" t="s">
        <v>4108</v>
      </c>
      <c r="H54">
        <v>900</v>
      </c>
      <c r="I54" t="s">
        <v>120</v>
      </c>
      <c r="J54">
        <v>0</v>
      </c>
      <c r="K54">
        <v>0</v>
      </c>
      <c r="M54" t="s">
        <v>178</v>
      </c>
      <c r="N54" t="s">
        <v>4109</v>
      </c>
    </row>
    <row r="55" spans="1:17" hidden="1" x14ac:dyDescent="0.15">
      <c r="A55" t="s">
        <v>321</v>
      </c>
      <c r="B55" t="s">
        <v>2201</v>
      </c>
      <c r="C55">
        <v>160</v>
      </c>
      <c r="D55" t="s">
        <v>310</v>
      </c>
      <c r="E55" s="1">
        <v>43024</v>
      </c>
      <c r="F55" t="s">
        <v>17</v>
      </c>
      <c r="G55" t="s">
        <v>4108</v>
      </c>
      <c r="H55">
        <v>900</v>
      </c>
      <c r="I55" t="s">
        <v>120</v>
      </c>
      <c r="J55">
        <v>0</v>
      </c>
      <c r="K55">
        <v>0</v>
      </c>
      <c r="M55" t="s">
        <v>301</v>
      </c>
      <c r="N55" t="s">
        <v>4109</v>
      </c>
      <c r="O55">
        <v>0</v>
      </c>
      <c r="P55">
        <v>0</v>
      </c>
      <c r="Q55" t="s">
        <v>294</v>
      </c>
    </row>
    <row r="56" spans="1:17" hidden="1" x14ac:dyDescent="0.15">
      <c r="A56" t="s">
        <v>321</v>
      </c>
      <c r="B56" t="s">
        <v>2201</v>
      </c>
      <c r="C56">
        <v>160</v>
      </c>
      <c r="D56" t="s">
        <v>310</v>
      </c>
      <c r="E56" s="1">
        <v>43054</v>
      </c>
      <c r="F56" t="s">
        <v>2052</v>
      </c>
      <c r="G56" t="s">
        <v>4010</v>
      </c>
      <c r="H56">
        <v>-250.5</v>
      </c>
      <c r="I56" t="s">
        <v>120</v>
      </c>
      <c r="J56">
        <v>0</v>
      </c>
      <c r="M56" t="s">
        <v>178</v>
      </c>
      <c r="N56" t="s">
        <v>4900</v>
      </c>
    </row>
    <row r="57" spans="1:17" hidden="1" x14ac:dyDescent="0.15">
      <c r="A57" t="s">
        <v>321</v>
      </c>
      <c r="B57" t="s">
        <v>2201</v>
      </c>
      <c r="C57">
        <v>160</v>
      </c>
      <c r="D57" t="s">
        <v>310</v>
      </c>
      <c r="E57" s="1">
        <v>43054</v>
      </c>
      <c r="F57" t="s">
        <v>2052</v>
      </c>
      <c r="G57" t="s">
        <v>4010</v>
      </c>
      <c r="H57">
        <v>-250.5</v>
      </c>
      <c r="I57" t="s">
        <v>120</v>
      </c>
      <c r="J57">
        <v>0</v>
      </c>
      <c r="M57" t="s">
        <v>301</v>
      </c>
      <c r="N57" t="s">
        <v>4900</v>
      </c>
      <c r="O57">
        <v>0</v>
      </c>
      <c r="P57">
        <v>0</v>
      </c>
      <c r="Q57" t="s">
        <v>294</v>
      </c>
    </row>
    <row r="58" spans="1:17" hidden="1" x14ac:dyDescent="0.15">
      <c r="A58" t="s">
        <v>321</v>
      </c>
      <c r="B58" t="s">
        <v>2201</v>
      </c>
      <c r="C58">
        <v>160</v>
      </c>
      <c r="D58" t="s">
        <v>310</v>
      </c>
      <c r="E58" s="1">
        <v>43089</v>
      </c>
      <c r="F58" t="s">
        <v>21</v>
      </c>
      <c r="G58" t="s">
        <v>5235</v>
      </c>
      <c r="H58">
        <v>-71</v>
      </c>
      <c r="I58" t="s">
        <v>120</v>
      </c>
      <c r="J58">
        <v>0</v>
      </c>
      <c r="M58" t="s">
        <v>178</v>
      </c>
      <c r="N58" t="s">
        <v>5240</v>
      </c>
    </row>
    <row r="59" spans="1:17" hidden="1" x14ac:dyDescent="0.15">
      <c r="A59" t="s">
        <v>321</v>
      </c>
      <c r="B59" t="s">
        <v>2201</v>
      </c>
      <c r="C59">
        <v>160</v>
      </c>
      <c r="D59" t="s">
        <v>310</v>
      </c>
      <c r="E59" s="1">
        <v>43089</v>
      </c>
      <c r="F59" t="s">
        <v>21</v>
      </c>
      <c r="G59" t="s">
        <v>5235</v>
      </c>
      <c r="H59">
        <v>-71</v>
      </c>
      <c r="I59" t="s">
        <v>120</v>
      </c>
      <c r="J59">
        <v>0</v>
      </c>
      <c r="M59" t="s">
        <v>301</v>
      </c>
      <c r="N59" t="s">
        <v>5240</v>
      </c>
      <c r="O59">
        <v>0</v>
      </c>
      <c r="P59">
        <v>0</v>
      </c>
      <c r="Q59" t="s">
        <v>294</v>
      </c>
    </row>
    <row r="60" spans="1:17" hidden="1" x14ac:dyDescent="0.15">
      <c r="A60" t="s">
        <v>322</v>
      </c>
      <c r="B60" t="s">
        <v>2202</v>
      </c>
      <c r="C60">
        <v>160</v>
      </c>
      <c r="D60" t="s">
        <v>310</v>
      </c>
      <c r="E60" s="1">
        <v>43040</v>
      </c>
      <c r="F60" t="s">
        <v>17</v>
      </c>
      <c r="G60" t="s">
        <v>4110</v>
      </c>
      <c r="H60">
        <v>8000</v>
      </c>
      <c r="I60" t="s">
        <v>120</v>
      </c>
      <c r="J60">
        <v>0</v>
      </c>
      <c r="K60">
        <v>0</v>
      </c>
      <c r="M60" t="s">
        <v>178</v>
      </c>
      <c r="N60" t="s">
        <v>4111</v>
      </c>
    </row>
    <row r="61" spans="1:17" hidden="1" x14ac:dyDescent="0.15">
      <c r="A61" t="s">
        <v>322</v>
      </c>
      <c r="B61" t="s">
        <v>2202</v>
      </c>
      <c r="C61">
        <v>160</v>
      </c>
      <c r="D61" t="s">
        <v>310</v>
      </c>
      <c r="E61" s="1">
        <v>43040</v>
      </c>
      <c r="F61" t="s">
        <v>17</v>
      </c>
      <c r="G61" t="s">
        <v>4110</v>
      </c>
      <c r="H61">
        <v>8000</v>
      </c>
      <c r="I61" t="s">
        <v>120</v>
      </c>
      <c r="J61">
        <v>0</v>
      </c>
      <c r="K61">
        <v>0</v>
      </c>
      <c r="M61" t="s">
        <v>301</v>
      </c>
      <c r="N61" t="s">
        <v>4111</v>
      </c>
      <c r="O61">
        <v>0</v>
      </c>
      <c r="P61">
        <v>0</v>
      </c>
      <c r="Q61" t="s">
        <v>294</v>
      </c>
    </row>
    <row r="62" spans="1:17" hidden="1" x14ac:dyDescent="0.15">
      <c r="A62" t="s">
        <v>322</v>
      </c>
      <c r="B62" t="s">
        <v>2202</v>
      </c>
      <c r="C62">
        <v>160</v>
      </c>
      <c r="D62" t="s">
        <v>310</v>
      </c>
      <c r="E62" s="1">
        <v>43054</v>
      </c>
      <c r="F62" t="s">
        <v>2052</v>
      </c>
      <c r="G62" t="s">
        <v>4010</v>
      </c>
      <c r="H62">
        <v>-1536.4</v>
      </c>
      <c r="I62" t="s">
        <v>120</v>
      </c>
      <c r="J62">
        <v>0</v>
      </c>
      <c r="M62" t="s">
        <v>178</v>
      </c>
      <c r="N62" t="s">
        <v>4901</v>
      </c>
    </row>
    <row r="63" spans="1:17" hidden="1" x14ac:dyDescent="0.15">
      <c r="A63" t="s">
        <v>322</v>
      </c>
      <c r="B63" t="s">
        <v>2202</v>
      </c>
      <c r="C63">
        <v>160</v>
      </c>
      <c r="D63" t="s">
        <v>310</v>
      </c>
      <c r="E63" s="1">
        <v>43054</v>
      </c>
      <c r="F63" t="s">
        <v>2052</v>
      </c>
      <c r="G63" t="s">
        <v>4010</v>
      </c>
      <c r="H63">
        <v>-1536.4</v>
      </c>
      <c r="I63" t="s">
        <v>120</v>
      </c>
      <c r="J63">
        <v>0</v>
      </c>
      <c r="M63" t="s">
        <v>301</v>
      </c>
      <c r="N63" t="s">
        <v>4901</v>
      </c>
      <c r="O63">
        <v>0</v>
      </c>
      <c r="P63">
        <v>0</v>
      </c>
      <c r="Q63" t="s">
        <v>294</v>
      </c>
    </row>
    <row r="64" spans="1:17" hidden="1" x14ac:dyDescent="0.15">
      <c r="A64" t="s">
        <v>322</v>
      </c>
      <c r="B64" t="s">
        <v>2202</v>
      </c>
      <c r="C64">
        <v>160</v>
      </c>
      <c r="D64" t="s">
        <v>310</v>
      </c>
      <c r="E64" s="1">
        <v>43089</v>
      </c>
      <c r="F64" t="s">
        <v>21</v>
      </c>
      <c r="G64" t="s">
        <v>5235</v>
      </c>
      <c r="H64">
        <v>-20.8</v>
      </c>
      <c r="I64" t="s">
        <v>120</v>
      </c>
      <c r="J64">
        <v>0</v>
      </c>
      <c r="M64" t="s">
        <v>178</v>
      </c>
      <c r="N64" t="s">
        <v>5241</v>
      </c>
    </row>
    <row r="65" spans="1:17" hidden="1" x14ac:dyDescent="0.15">
      <c r="A65" t="s">
        <v>322</v>
      </c>
      <c r="B65" t="s">
        <v>2202</v>
      </c>
      <c r="C65">
        <v>160</v>
      </c>
      <c r="D65" t="s">
        <v>310</v>
      </c>
      <c r="E65" s="1">
        <v>43089</v>
      </c>
      <c r="F65" t="s">
        <v>21</v>
      </c>
      <c r="G65" t="s">
        <v>5235</v>
      </c>
      <c r="H65">
        <v>-20.8</v>
      </c>
      <c r="I65" t="s">
        <v>120</v>
      </c>
      <c r="J65">
        <v>0</v>
      </c>
      <c r="M65" t="s">
        <v>301</v>
      </c>
      <c r="N65" t="s">
        <v>5241</v>
      </c>
      <c r="O65">
        <v>0</v>
      </c>
      <c r="P65">
        <v>0</v>
      </c>
      <c r="Q65" t="s">
        <v>294</v>
      </c>
    </row>
    <row r="66" spans="1:17" hidden="1" x14ac:dyDescent="0.15">
      <c r="A66" t="s">
        <v>323</v>
      </c>
      <c r="B66" t="s">
        <v>2203</v>
      </c>
      <c r="C66">
        <v>160</v>
      </c>
      <c r="D66" t="s">
        <v>310</v>
      </c>
      <c r="E66" s="1">
        <v>43054</v>
      </c>
      <c r="F66" t="s">
        <v>2052</v>
      </c>
      <c r="G66" t="s">
        <v>4010</v>
      </c>
      <c r="H66">
        <v>-300.60000000000002</v>
      </c>
      <c r="I66" t="s">
        <v>120</v>
      </c>
      <c r="J66">
        <v>0</v>
      </c>
      <c r="M66" t="s">
        <v>178</v>
      </c>
      <c r="N66" t="s">
        <v>4902</v>
      </c>
    </row>
    <row r="67" spans="1:17" hidden="1" x14ac:dyDescent="0.15">
      <c r="A67" t="s">
        <v>323</v>
      </c>
      <c r="B67" t="s">
        <v>2203</v>
      </c>
      <c r="C67">
        <v>160</v>
      </c>
      <c r="D67" t="s">
        <v>310</v>
      </c>
      <c r="E67" s="1">
        <v>43054</v>
      </c>
      <c r="F67" t="s">
        <v>2052</v>
      </c>
      <c r="G67" t="s">
        <v>4010</v>
      </c>
      <c r="H67">
        <v>-300.60000000000002</v>
      </c>
      <c r="I67" t="s">
        <v>120</v>
      </c>
      <c r="J67">
        <v>0</v>
      </c>
      <c r="M67" t="s">
        <v>301</v>
      </c>
      <c r="N67" t="s">
        <v>4902</v>
      </c>
      <c r="O67">
        <v>0</v>
      </c>
      <c r="P67">
        <v>0</v>
      </c>
      <c r="Q67" t="s">
        <v>294</v>
      </c>
    </row>
    <row r="68" spans="1:17" hidden="1" x14ac:dyDescent="0.15">
      <c r="A68" t="s">
        <v>323</v>
      </c>
      <c r="B68" t="s">
        <v>2203</v>
      </c>
      <c r="C68">
        <v>160</v>
      </c>
      <c r="D68" t="s">
        <v>310</v>
      </c>
      <c r="E68" s="1">
        <v>43089</v>
      </c>
      <c r="F68" t="s">
        <v>21</v>
      </c>
      <c r="G68" t="s">
        <v>5235</v>
      </c>
      <c r="H68">
        <v>-43.2</v>
      </c>
      <c r="I68" t="s">
        <v>120</v>
      </c>
      <c r="J68">
        <v>0</v>
      </c>
      <c r="M68" t="s">
        <v>178</v>
      </c>
      <c r="N68" t="s">
        <v>5242</v>
      </c>
    </row>
    <row r="69" spans="1:17" hidden="1" x14ac:dyDescent="0.15">
      <c r="A69" t="s">
        <v>323</v>
      </c>
      <c r="B69" t="s">
        <v>2203</v>
      </c>
      <c r="C69">
        <v>160</v>
      </c>
      <c r="D69" t="s">
        <v>310</v>
      </c>
      <c r="E69" s="1">
        <v>43089</v>
      </c>
      <c r="F69" t="s">
        <v>21</v>
      </c>
      <c r="G69" t="s">
        <v>5235</v>
      </c>
      <c r="H69">
        <v>-43.2</v>
      </c>
      <c r="I69" t="s">
        <v>120</v>
      </c>
      <c r="J69">
        <v>0</v>
      </c>
      <c r="M69" t="s">
        <v>301</v>
      </c>
      <c r="N69" t="s">
        <v>5242</v>
      </c>
      <c r="O69">
        <v>0</v>
      </c>
      <c r="P69">
        <v>0</v>
      </c>
      <c r="Q69" t="s">
        <v>294</v>
      </c>
    </row>
    <row r="70" spans="1:17" hidden="1" x14ac:dyDescent="0.15">
      <c r="A70" t="s">
        <v>52</v>
      </c>
      <c r="B70" t="s">
        <v>96</v>
      </c>
      <c r="C70">
        <v>160</v>
      </c>
      <c r="D70" t="s">
        <v>310</v>
      </c>
      <c r="E70" s="1">
        <v>43011</v>
      </c>
      <c r="F70" t="s">
        <v>297</v>
      </c>
      <c r="G70" t="s">
        <v>2963</v>
      </c>
      <c r="H70">
        <v>-2925</v>
      </c>
      <c r="I70" t="s">
        <v>38</v>
      </c>
      <c r="J70">
        <v>0</v>
      </c>
      <c r="M70" t="s">
        <v>178</v>
      </c>
      <c r="N70" t="s">
        <v>2965</v>
      </c>
    </row>
    <row r="71" spans="1:17" hidden="1" x14ac:dyDescent="0.15">
      <c r="A71" t="s">
        <v>52</v>
      </c>
      <c r="B71" t="s">
        <v>96</v>
      </c>
      <c r="C71">
        <v>160</v>
      </c>
      <c r="D71" t="s">
        <v>310</v>
      </c>
      <c r="E71" s="1">
        <v>43011</v>
      </c>
      <c r="F71" t="s">
        <v>297</v>
      </c>
      <c r="G71" t="s">
        <v>2963</v>
      </c>
      <c r="H71">
        <v>-2925</v>
      </c>
      <c r="I71" t="s">
        <v>38</v>
      </c>
      <c r="J71">
        <v>0</v>
      </c>
      <c r="M71" t="s">
        <v>301</v>
      </c>
      <c r="N71" t="s">
        <v>2965</v>
      </c>
      <c r="O71">
        <v>0</v>
      </c>
      <c r="P71">
        <v>0</v>
      </c>
      <c r="Q71" t="s">
        <v>294</v>
      </c>
    </row>
    <row r="72" spans="1:17" hidden="1" x14ac:dyDescent="0.15">
      <c r="A72" t="s">
        <v>52</v>
      </c>
      <c r="B72" t="s">
        <v>96</v>
      </c>
      <c r="C72">
        <v>160</v>
      </c>
      <c r="D72" t="s">
        <v>310</v>
      </c>
      <c r="E72" s="1">
        <v>43046</v>
      </c>
      <c r="F72" t="s">
        <v>297</v>
      </c>
      <c r="G72" t="s">
        <v>3410</v>
      </c>
      <c r="H72">
        <v>-10</v>
      </c>
      <c r="I72" t="s">
        <v>38</v>
      </c>
      <c r="J72">
        <v>0</v>
      </c>
      <c r="M72" t="s">
        <v>178</v>
      </c>
      <c r="N72" t="s">
        <v>3411</v>
      </c>
    </row>
    <row r="73" spans="1:17" hidden="1" x14ac:dyDescent="0.15">
      <c r="A73" t="s">
        <v>52</v>
      </c>
      <c r="B73" t="s">
        <v>96</v>
      </c>
      <c r="C73">
        <v>160</v>
      </c>
      <c r="D73" t="s">
        <v>310</v>
      </c>
      <c r="E73" s="1">
        <v>43046</v>
      </c>
      <c r="F73" t="s">
        <v>297</v>
      </c>
      <c r="G73" t="s">
        <v>3410</v>
      </c>
      <c r="H73">
        <v>-10</v>
      </c>
      <c r="I73" t="s">
        <v>38</v>
      </c>
      <c r="J73">
        <v>0</v>
      </c>
      <c r="M73" t="s">
        <v>301</v>
      </c>
      <c r="N73" t="s">
        <v>3411</v>
      </c>
      <c r="O73">
        <v>0</v>
      </c>
      <c r="P73">
        <v>0</v>
      </c>
      <c r="Q73" t="s">
        <v>294</v>
      </c>
    </row>
    <row r="74" spans="1:17" hidden="1" x14ac:dyDescent="0.15">
      <c r="A74" t="s">
        <v>52</v>
      </c>
      <c r="B74" t="s">
        <v>96</v>
      </c>
      <c r="C74">
        <v>160</v>
      </c>
      <c r="D74" t="s">
        <v>310</v>
      </c>
      <c r="E74" s="1">
        <v>43049</v>
      </c>
      <c r="F74" t="s">
        <v>297</v>
      </c>
      <c r="G74" t="s">
        <v>2818</v>
      </c>
      <c r="H74">
        <v>-97.5</v>
      </c>
      <c r="I74" t="s">
        <v>38</v>
      </c>
      <c r="J74">
        <v>0</v>
      </c>
      <c r="M74" t="s">
        <v>178</v>
      </c>
      <c r="N74" t="s">
        <v>2819</v>
      </c>
    </row>
    <row r="75" spans="1:17" hidden="1" x14ac:dyDescent="0.15">
      <c r="A75" t="s">
        <v>52</v>
      </c>
      <c r="B75" t="s">
        <v>96</v>
      </c>
      <c r="C75">
        <v>160</v>
      </c>
      <c r="D75" t="s">
        <v>310</v>
      </c>
      <c r="E75" s="1">
        <v>43049</v>
      </c>
      <c r="F75" t="s">
        <v>297</v>
      </c>
      <c r="G75" t="s">
        <v>2818</v>
      </c>
      <c r="H75">
        <v>-97.5</v>
      </c>
      <c r="I75" t="s">
        <v>38</v>
      </c>
      <c r="J75">
        <v>0</v>
      </c>
      <c r="M75" t="s">
        <v>301</v>
      </c>
      <c r="N75" t="s">
        <v>2819</v>
      </c>
      <c r="O75">
        <v>0</v>
      </c>
      <c r="P75">
        <v>0</v>
      </c>
      <c r="Q75" t="s">
        <v>294</v>
      </c>
    </row>
    <row r="76" spans="1:17" hidden="1" x14ac:dyDescent="0.15">
      <c r="A76" t="s">
        <v>52</v>
      </c>
      <c r="B76" t="s">
        <v>96</v>
      </c>
      <c r="C76">
        <v>160</v>
      </c>
      <c r="D76" t="s">
        <v>310</v>
      </c>
      <c r="E76" s="1">
        <v>43089</v>
      </c>
      <c r="F76" t="s">
        <v>21</v>
      </c>
      <c r="G76" t="s">
        <v>5329</v>
      </c>
      <c r="H76">
        <v>-1381.75</v>
      </c>
      <c r="I76" t="s">
        <v>38</v>
      </c>
      <c r="J76">
        <v>0</v>
      </c>
      <c r="M76" t="s">
        <v>178</v>
      </c>
      <c r="N76" t="s">
        <v>5331</v>
      </c>
    </row>
    <row r="77" spans="1:17" hidden="1" x14ac:dyDescent="0.15">
      <c r="A77" t="s">
        <v>52</v>
      </c>
      <c r="B77" t="s">
        <v>96</v>
      </c>
      <c r="C77">
        <v>160</v>
      </c>
      <c r="D77" t="s">
        <v>310</v>
      </c>
      <c r="E77" s="1">
        <v>43089</v>
      </c>
      <c r="F77" t="s">
        <v>21</v>
      </c>
      <c r="G77" t="s">
        <v>5329</v>
      </c>
      <c r="H77">
        <v>-1381.75</v>
      </c>
      <c r="I77" t="s">
        <v>38</v>
      </c>
      <c r="J77">
        <v>0</v>
      </c>
      <c r="M77" t="s">
        <v>301</v>
      </c>
      <c r="N77" t="s">
        <v>5331</v>
      </c>
      <c r="O77">
        <v>0</v>
      </c>
      <c r="P77">
        <v>0</v>
      </c>
      <c r="Q77" t="s">
        <v>294</v>
      </c>
    </row>
    <row r="78" spans="1:17" hidden="1" x14ac:dyDescent="0.15">
      <c r="A78" t="s">
        <v>52</v>
      </c>
      <c r="B78" t="s">
        <v>96</v>
      </c>
      <c r="C78">
        <v>160</v>
      </c>
      <c r="D78" t="s">
        <v>310</v>
      </c>
      <c r="E78" s="1">
        <v>43091</v>
      </c>
      <c r="F78" t="s">
        <v>21</v>
      </c>
      <c r="G78" t="s">
        <v>5571</v>
      </c>
      <c r="H78">
        <v>171.1</v>
      </c>
      <c r="I78" t="s">
        <v>38</v>
      </c>
      <c r="J78">
        <v>0</v>
      </c>
      <c r="M78" t="s">
        <v>178</v>
      </c>
      <c r="N78" t="s">
        <v>5572</v>
      </c>
    </row>
    <row r="79" spans="1:17" hidden="1" x14ac:dyDescent="0.15">
      <c r="A79" t="s">
        <v>52</v>
      </c>
      <c r="B79" t="s">
        <v>96</v>
      </c>
      <c r="C79">
        <v>160</v>
      </c>
      <c r="D79" t="s">
        <v>310</v>
      </c>
      <c r="E79" s="1">
        <v>43091</v>
      </c>
      <c r="F79" t="s">
        <v>21</v>
      </c>
      <c r="G79" t="s">
        <v>5571</v>
      </c>
      <c r="H79">
        <v>171.1</v>
      </c>
      <c r="I79" t="s">
        <v>38</v>
      </c>
      <c r="J79">
        <v>0</v>
      </c>
      <c r="M79" t="s">
        <v>301</v>
      </c>
      <c r="N79" t="s">
        <v>5572</v>
      </c>
      <c r="O79">
        <v>0</v>
      </c>
      <c r="P79">
        <v>0</v>
      </c>
      <c r="Q79" t="s">
        <v>294</v>
      </c>
    </row>
    <row r="80" spans="1:17" ht="54" hidden="1" x14ac:dyDescent="0.15">
      <c r="A80" t="s">
        <v>136</v>
      </c>
      <c r="B80" s="15" t="s">
        <v>161</v>
      </c>
      <c r="C80">
        <v>160</v>
      </c>
      <c r="D80" t="s">
        <v>310</v>
      </c>
      <c r="E80" s="1">
        <v>43011</v>
      </c>
      <c r="F80" t="s">
        <v>297</v>
      </c>
      <c r="G80" t="s">
        <v>2963</v>
      </c>
      <c r="H80">
        <v>-2340</v>
      </c>
      <c r="I80" t="s">
        <v>38</v>
      </c>
      <c r="J80">
        <v>0</v>
      </c>
      <c r="M80" t="s">
        <v>178</v>
      </c>
      <c r="N80" t="s">
        <v>2966</v>
      </c>
    </row>
    <row r="81" spans="1:17" ht="54" hidden="1" x14ac:dyDescent="0.15">
      <c r="A81" t="s">
        <v>136</v>
      </c>
      <c r="B81" s="15" t="s">
        <v>161</v>
      </c>
      <c r="C81">
        <v>160</v>
      </c>
      <c r="D81" t="s">
        <v>310</v>
      </c>
      <c r="E81" s="1">
        <v>43011</v>
      </c>
      <c r="F81" t="s">
        <v>297</v>
      </c>
      <c r="G81" t="s">
        <v>2963</v>
      </c>
      <c r="H81">
        <v>-2340</v>
      </c>
      <c r="I81" t="s">
        <v>38</v>
      </c>
      <c r="J81">
        <v>0</v>
      </c>
      <c r="M81" t="s">
        <v>301</v>
      </c>
      <c r="N81" t="s">
        <v>2966</v>
      </c>
      <c r="O81">
        <v>0</v>
      </c>
      <c r="P81">
        <v>0</v>
      </c>
      <c r="Q81" t="s">
        <v>294</v>
      </c>
    </row>
    <row r="82" spans="1:17" ht="54" hidden="1" x14ac:dyDescent="0.15">
      <c r="A82" t="s">
        <v>136</v>
      </c>
      <c r="B82" s="15" t="s">
        <v>161</v>
      </c>
      <c r="C82">
        <v>160</v>
      </c>
      <c r="D82" t="s">
        <v>310</v>
      </c>
      <c r="E82" s="1">
        <v>43049</v>
      </c>
      <c r="F82" t="s">
        <v>297</v>
      </c>
      <c r="G82" t="s">
        <v>2818</v>
      </c>
      <c r="H82">
        <v>-195</v>
      </c>
      <c r="I82" t="s">
        <v>38</v>
      </c>
      <c r="J82">
        <v>0</v>
      </c>
      <c r="M82" t="s">
        <v>178</v>
      </c>
      <c r="N82" t="s">
        <v>2820</v>
      </c>
    </row>
    <row r="83" spans="1:17" ht="54" hidden="1" x14ac:dyDescent="0.15">
      <c r="A83" t="s">
        <v>136</v>
      </c>
      <c r="B83" s="15" t="s">
        <v>161</v>
      </c>
      <c r="C83">
        <v>160</v>
      </c>
      <c r="D83" t="s">
        <v>310</v>
      </c>
      <c r="E83" s="1">
        <v>43049</v>
      </c>
      <c r="F83" t="s">
        <v>297</v>
      </c>
      <c r="G83" t="s">
        <v>2818</v>
      </c>
      <c r="H83">
        <v>-195</v>
      </c>
      <c r="I83" t="s">
        <v>38</v>
      </c>
      <c r="J83">
        <v>0</v>
      </c>
      <c r="M83" t="s">
        <v>301</v>
      </c>
      <c r="N83" t="s">
        <v>2820</v>
      </c>
      <c r="O83">
        <v>0</v>
      </c>
      <c r="P83">
        <v>0</v>
      </c>
      <c r="Q83" t="s">
        <v>294</v>
      </c>
    </row>
    <row r="84" spans="1:17" ht="54" hidden="1" x14ac:dyDescent="0.15">
      <c r="A84" t="s">
        <v>136</v>
      </c>
      <c r="B84" s="15" t="s">
        <v>161</v>
      </c>
      <c r="C84">
        <v>160</v>
      </c>
      <c r="D84" t="s">
        <v>310</v>
      </c>
      <c r="E84" s="1">
        <v>43089</v>
      </c>
      <c r="F84" t="s">
        <v>21</v>
      </c>
      <c r="G84" t="s">
        <v>5329</v>
      </c>
      <c r="H84">
        <v>-14.6</v>
      </c>
      <c r="I84" t="s">
        <v>38</v>
      </c>
      <c r="J84">
        <v>0</v>
      </c>
      <c r="M84" t="s">
        <v>178</v>
      </c>
      <c r="N84" t="s">
        <v>5332</v>
      </c>
    </row>
    <row r="85" spans="1:17" ht="54" hidden="1" x14ac:dyDescent="0.15">
      <c r="A85" t="s">
        <v>136</v>
      </c>
      <c r="B85" s="15" t="s">
        <v>161</v>
      </c>
      <c r="C85">
        <v>160</v>
      </c>
      <c r="D85" t="s">
        <v>310</v>
      </c>
      <c r="E85" s="1">
        <v>43089</v>
      </c>
      <c r="F85" t="s">
        <v>21</v>
      </c>
      <c r="G85" t="s">
        <v>5329</v>
      </c>
      <c r="H85">
        <v>-14.6</v>
      </c>
      <c r="I85" t="s">
        <v>38</v>
      </c>
      <c r="J85">
        <v>0</v>
      </c>
      <c r="M85" t="s">
        <v>301</v>
      </c>
      <c r="N85" t="s">
        <v>5332</v>
      </c>
      <c r="O85">
        <v>0</v>
      </c>
      <c r="P85">
        <v>0</v>
      </c>
      <c r="Q85" t="s">
        <v>294</v>
      </c>
    </row>
    <row r="86" spans="1:17" hidden="1" x14ac:dyDescent="0.15">
      <c r="A86" t="s">
        <v>324</v>
      </c>
      <c r="B86" t="s">
        <v>2204</v>
      </c>
      <c r="C86">
        <v>160</v>
      </c>
      <c r="D86" t="s">
        <v>310</v>
      </c>
      <c r="E86" s="1">
        <v>43089</v>
      </c>
      <c r="F86" t="s">
        <v>21</v>
      </c>
      <c r="G86" t="s">
        <v>5209</v>
      </c>
      <c r="H86">
        <v>11.81</v>
      </c>
      <c r="I86" t="s">
        <v>39</v>
      </c>
      <c r="J86">
        <v>0</v>
      </c>
      <c r="M86" t="s">
        <v>178</v>
      </c>
      <c r="N86" t="s">
        <v>5210</v>
      </c>
    </row>
    <row r="87" spans="1:17" hidden="1" x14ac:dyDescent="0.15">
      <c r="A87" t="s">
        <v>324</v>
      </c>
      <c r="B87" t="s">
        <v>2204</v>
      </c>
      <c r="C87">
        <v>160</v>
      </c>
      <c r="D87" t="s">
        <v>310</v>
      </c>
      <c r="E87" s="1">
        <v>43089</v>
      </c>
      <c r="F87" t="s">
        <v>21</v>
      </c>
      <c r="G87" t="s">
        <v>5209</v>
      </c>
      <c r="H87">
        <v>11.81</v>
      </c>
      <c r="I87" t="s">
        <v>39</v>
      </c>
      <c r="J87">
        <v>0</v>
      </c>
      <c r="M87" t="s">
        <v>301</v>
      </c>
      <c r="N87" t="s">
        <v>5210</v>
      </c>
      <c r="O87">
        <v>0</v>
      </c>
      <c r="P87">
        <v>0</v>
      </c>
      <c r="Q87" t="s">
        <v>294</v>
      </c>
    </row>
    <row r="88" spans="1:17" hidden="1" x14ac:dyDescent="0.15">
      <c r="A88" t="s">
        <v>329</v>
      </c>
      <c r="B88" t="s">
        <v>2209</v>
      </c>
      <c r="C88">
        <v>160</v>
      </c>
      <c r="D88" t="s">
        <v>310</v>
      </c>
      <c r="E88" s="1">
        <v>43089</v>
      </c>
      <c r="F88" t="s">
        <v>21</v>
      </c>
      <c r="G88" t="s">
        <v>5329</v>
      </c>
      <c r="H88">
        <v>-32</v>
      </c>
      <c r="I88" t="s">
        <v>38</v>
      </c>
      <c r="J88">
        <v>0</v>
      </c>
      <c r="M88" t="s">
        <v>178</v>
      </c>
      <c r="N88" t="s">
        <v>5333</v>
      </c>
    </row>
    <row r="89" spans="1:17" hidden="1" x14ac:dyDescent="0.15">
      <c r="A89" t="s">
        <v>329</v>
      </c>
      <c r="B89" t="s">
        <v>2209</v>
      </c>
      <c r="C89">
        <v>160</v>
      </c>
      <c r="D89" t="s">
        <v>310</v>
      </c>
      <c r="E89" s="1">
        <v>43089</v>
      </c>
      <c r="F89" t="s">
        <v>21</v>
      </c>
      <c r="G89" t="s">
        <v>5329</v>
      </c>
      <c r="H89">
        <v>-32</v>
      </c>
      <c r="I89" t="s">
        <v>38</v>
      </c>
      <c r="J89">
        <v>0</v>
      </c>
      <c r="M89" t="s">
        <v>301</v>
      </c>
      <c r="N89" t="s">
        <v>5333</v>
      </c>
      <c r="O89">
        <v>0</v>
      </c>
      <c r="P89">
        <v>0</v>
      </c>
      <c r="Q89" t="s">
        <v>294</v>
      </c>
    </row>
    <row r="90" spans="1:17" hidden="1" x14ac:dyDescent="0.15">
      <c r="A90" t="s">
        <v>330</v>
      </c>
      <c r="B90" t="s">
        <v>2210</v>
      </c>
      <c r="C90">
        <v>160</v>
      </c>
      <c r="D90" t="s">
        <v>310</v>
      </c>
      <c r="E90" s="1">
        <v>43089</v>
      </c>
      <c r="F90" t="s">
        <v>21</v>
      </c>
      <c r="G90" t="s">
        <v>5329</v>
      </c>
      <c r="H90">
        <v>-15.6</v>
      </c>
      <c r="I90" t="s">
        <v>38</v>
      </c>
      <c r="J90">
        <v>0</v>
      </c>
      <c r="M90" t="s">
        <v>178</v>
      </c>
      <c r="N90" t="s">
        <v>5334</v>
      </c>
    </row>
    <row r="91" spans="1:17" hidden="1" x14ac:dyDescent="0.15">
      <c r="A91" t="s">
        <v>330</v>
      </c>
      <c r="B91" t="s">
        <v>2210</v>
      </c>
      <c r="C91">
        <v>160</v>
      </c>
      <c r="D91" t="s">
        <v>310</v>
      </c>
      <c r="E91" s="1">
        <v>43089</v>
      </c>
      <c r="F91" t="s">
        <v>21</v>
      </c>
      <c r="G91" t="s">
        <v>5329</v>
      </c>
      <c r="H91">
        <v>-15.6</v>
      </c>
      <c r="I91" t="s">
        <v>38</v>
      </c>
      <c r="J91">
        <v>0</v>
      </c>
      <c r="M91" t="s">
        <v>301</v>
      </c>
      <c r="N91" t="s">
        <v>5334</v>
      </c>
      <c r="O91">
        <v>0</v>
      </c>
      <c r="P91">
        <v>0</v>
      </c>
      <c r="Q91" t="s">
        <v>294</v>
      </c>
    </row>
    <row r="92" spans="1:17" hidden="1" x14ac:dyDescent="0.15">
      <c r="A92" t="s">
        <v>137</v>
      </c>
      <c r="B92" t="s">
        <v>190</v>
      </c>
      <c r="C92">
        <v>160</v>
      </c>
      <c r="D92" t="s">
        <v>310</v>
      </c>
      <c r="E92" s="1">
        <v>43089</v>
      </c>
      <c r="F92" t="s">
        <v>21</v>
      </c>
      <c r="G92" t="s">
        <v>5329</v>
      </c>
      <c r="H92">
        <v>29.05</v>
      </c>
      <c r="I92" t="s">
        <v>38</v>
      </c>
      <c r="J92">
        <v>0</v>
      </c>
      <c r="M92" t="s">
        <v>178</v>
      </c>
      <c r="N92" t="s">
        <v>5335</v>
      </c>
    </row>
    <row r="93" spans="1:17" hidden="1" x14ac:dyDescent="0.15">
      <c r="A93" t="s">
        <v>137</v>
      </c>
      <c r="B93" t="s">
        <v>190</v>
      </c>
      <c r="C93">
        <v>160</v>
      </c>
      <c r="D93" t="s">
        <v>310</v>
      </c>
      <c r="E93" s="1">
        <v>43089</v>
      </c>
      <c r="F93" t="s">
        <v>21</v>
      </c>
      <c r="G93" t="s">
        <v>5329</v>
      </c>
      <c r="H93">
        <v>29.05</v>
      </c>
      <c r="I93" t="s">
        <v>38</v>
      </c>
      <c r="J93">
        <v>0</v>
      </c>
      <c r="M93" t="s">
        <v>301</v>
      </c>
      <c r="N93" t="s">
        <v>5335</v>
      </c>
      <c r="O93">
        <v>0</v>
      </c>
      <c r="P93">
        <v>0</v>
      </c>
      <c r="Q93" t="s">
        <v>294</v>
      </c>
    </row>
    <row r="94" spans="1:17" hidden="1" x14ac:dyDescent="0.15">
      <c r="A94" t="s">
        <v>331</v>
      </c>
      <c r="B94" t="s">
        <v>2211</v>
      </c>
      <c r="C94">
        <v>160</v>
      </c>
      <c r="D94" t="s">
        <v>310</v>
      </c>
      <c r="E94" s="1">
        <v>43011</v>
      </c>
      <c r="F94" t="s">
        <v>297</v>
      </c>
      <c r="G94" t="s">
        <v>2963</v>
      </c>
      <c r="H94">
        <v>-3510</v>
      </c>
      <c r="I94" t="s">
        <v>38</v>
      </c>
      <c r="J94">
        <v>0</v>
      </c>
      <c r="M94" t="s">
        <v>178</v>
      </c>
      <c r="N94" t="s">
        <v>2967</v>
      </c>
    </row>
    <row r="95" spans="1:17" hidden="1" x14ac:dyDescent="0.15">
      <c r="A95" t="s">
        <v>331</v>
      </c>
      <c r="B95" t="s">
        <v>2211</v>
      </c>
      <c r="C95">
        <v>160</v>
      </c>
      <c r="D95" t="s">
        <v>310</v>
      </c>
      <c r="E95" s="1">
        <v>43011</v>
      </c>
      <c r="F95" t="s">
        <v>297</v>
      </c>
      <c r="G95" t="s">
        <v>2963</v>
      </c>
      <c r="H95">
        <v>-3510</v>
      </c>
      <c r="I95" t="s">
        <v>38</v>
      </c>
      <c r="J95">
        <v>0</v>
      </c>
      <c r="M95" t="s">
        <v>301</v>
      </c>
      <c r="N95" t="s">
        <v>2967</v>
      </c>
      <c r="O95">
        <v>0</v>
      </c>
      <c r="P95">
        <v>0</v>
      </c>
      <c r="Q95" t="s">
        <v>294</v>
      </c>
    </row>
    <row r="96" spans="1:17" hidden="1" x14ac:dyDescent="0.15">
      <c r="A96" t="s">
        <v>331</v>
      </c>
      <c r="B96" t="s">
        <v>2211</v>
      </c>
      <c r="C96">
        <v>160</v>
      </c>
      <c r="D96" t="s">
        <v>310</v>
      </c>
      <c r="E96" s="1">
        <v>43089</v>
      </c>
      <c r="F96" t="s">
        <v>21</v>
      </c>
      <c r="G96" t="s">
        <v>5329</v>
      </c>
      <c r="H96">
        <v>97.5</v>
      </c>
      <c r="I96" t="s">
        <v>38</v>
      </c>
      <c r="J96">
        <v>0</v>
      </c>
      <c r="M96" t="s">
        <v>178</v>
      </c>
      <c r="N96" t="s">
        <v>5336</v>
      </c>
    </row>
    <row r="97" spans="1:17" hidden="1" x14ac:dyDescent="0.15">
      <c r="A97" t="s">
        <v>331</v>
      </c>
      <c r="B97" t="s">
        <v>2211</v>
      </c>
      <c r="C97">
        <v>160</v>
      </c>
      <c r="D97" t="s">
        <v>310</v>
      </c>
      <c r="E97" s="1">
        <v>43089</v>
      </c>
      <c r="F97" t="s">
        <v>21</v>
      </c>
      <c r="G97" t="s">
        <v>5329</v>
      </c>
      <c r="H97">
        <v>97.5</v>
      </c>
      <c r="I97" t="s">
        <v>38</v>
      </c>
      <c r="J97">
        <v>0</v>
      </c>
      <c r="M97" t="s">
        <v>301</v>
      </c>
      <c r="N97" t="s">
        <v>5336</v>
      </c>
      <c r="O97">
        <v>0</v>
      </c>
      <c r="P97">
        <v>0</v>
      </c>
      <c r="Q97" t="s">
        <v>294</v>
      </c>
    </row>
    <row r="98" spans="1:17" hidden="1" x14ac:dyDescent="0.15">
      <c r="A98" t="s">
        <v>333</v>
      </c>
      <c r="B98" t="s">
        <v>2214</v>
      </c>
      <c r="C98">
        <v>160</v>
      </c>
      <c r="D98" t="s">
        <v>310</v>
      </c>
      <c r="E98" s="1">
        <v>43089</v>
      </c>
      <c r="F98" t="s">
        <v>21</v>
      </c>
      <c r="G98" t="s">
        <v>5153</v>
      </c>
      <c r="H98">
        <v>2</v>
      </c>
      <c r="I98" t="s">
        <v>38</v>
      </c>
      <c r="J98">
        <v>0</v>
      </c>
      <c r="M98" t="s">
        <v>178</v>
      </c>
      <c r="N98" t="s">
        <v>5154</v>
      </c>
    </row>
    <row r="99" spans="1:17" hidden="1" x14ac:dyDescent="0.15">
      <c r="A99" t="s">
        <v>333</v>
      </c>
      <c r="B99" t="s">
        <v>2214</v>
      </c>
      <c r="C99">
        <v>160</v>
      </c>
      <c r="D99" t="s">
        <v>310</v>
      </c>
      <c r="E99" s="1">
        <v>43089</v>
      </c>
      <c r="F99" t="s">
        <v>21</v>
      </c>
      <c r="G99" t="s">
        <v>5153</v>
      </c>
      <c r="H99">
        <v>2</v>
      </c>
      <c r="I99" t="s">
        <v>38</v>
      </c>
      <c r="J99">
        <v>0</v>
      </c>
      <c r="M99" t="s">
        <v>301</v>
      </c>
      <c r="N99" t="s">
        <v>5154</v>
      </c>
      <c r="O99">
        <v>0</v>
      </c>
      <c r="P99">
        <v>0</v>
      </c>
      <c r="Q99" t="s">
        <v>294</v>
      </c>
    </row>
    <row r="100" spans="1:17" hidden="1" x14ac:dyDescent="0.15">
      <c r="A100" t="s">
        <v>53</v>
      </c>
      <c r="B100" t="s">
        <v>2217</v>
      </c>
      <c r="C100">
        <v>160</v>
      </c>
      <c r="D100" t="s">
        <v>336</v>
      </c>
      <c r="E100" s="1">
        <v>43088</v>
      </c>
      <c r="F100" t="s">
        <v>21</v>
      </c>
      <c r="G100" t="s">
        <v>5121</v>
      </c>
      <c r="H100">
        <v>1</v>
      </c>
      <c r="I100" t="s">
        <v>37</v>
      </c>
      <c r="J100">
        <v>0</v>
      </c>
      <c r="M100" t="s">
        <v>178</v>
      </c>
      <c r="N100" t="s">
        <v>5122</v>
      </c>
    </row>
    <row r="101" spans="1:17" hidden="1" x14ac:dyDescent="0.15">
      <c r="A101" t="s">
        <v>53</v>
      </c>
      <c r="B101" t="s">
        <v>2217</v>
      </c>
      <c r="C101">
        <v>160</v>
      </c>
      <c r="D101" t="s">
        <v>336</v>
      </c>
      <c r="E101" s="1">
        <v>43088</v>
      </c>
      <c r="F101" t="s">
        <v>21</v>
      </c>
      <c r="G101" t="s">
        <v>5121</v>
      </c>
      <c r="H101">
        <v>1</v>
      </c>
      <c r="I101" t="s">
        <v>37</v>
      </c>
      <c r="J101">
        <v>0</v>
      </c>
      <c r="M101" t="s">
        <v>301</v>
      </c>
      <c r="N101" t="s">
        <v>5122</v>
      </c>
      <c r="O101">
        <v>0</v>
      </c>
      <c r="P101">
        <v>0</v>
      </c>
      <c r="Q101" t="s">
        <v>294</v>
      </c>
    </row>
    <row r="102" spans="1:17" hidden="1" x14ac:dyDescent="0.15">
      <c r="A102" t="s">
        <v>53</v>
      </c>
      <c r="B102" t="s">
        <v>2217</v>
      </c>
      <c r="C102">
        <v>160</v>
      </c>
      <c r="D102" t="s">
        <v>310</v>
      </c>
      <c r="E102" s="1">
        <v>43027</v>
      </c>
      <c r="F102" t="s">
        <v>297</v>
      </c>
      <c r="G102" t="s">
        <v>919</v>
      </c>
      <c r="H102">
        <v>-1</v>
      </c>
      <c r="I102" t="s">
        <v>37</v>
      </c>
      <c r="J102">
        <v>0</v>
      </c>
      <c r="M102" t="s">
        <v>178</v>
      </c>
      <c r="N102" t="s">
        <v>3069</v>
      </c>
    </row>
    <row r="103" spans="1:17" hidden="1" x14ac:dyDescent="0.15">
      <c r="A103" t="s">
        <v>53</v>
      </c>
      <c r="B103" t="s">
        <v>2217</v>
      </c>
      <c r="C103">
        <v>160</v>
      </c>
      <c r="D103" t="s">
        <v>310</v>
      </c>
      <c r="E103" s="1">
        <v>43027</v>
      </c>
      <c r="F103" t="s">
        <v>297</v>
      </c>
      <c r="G103" t="s">
        <v>919</v>
      </c>
      <c r="H103">
        <v>-1</v>
      </c>
      <c r="I103" t="s">
        <v>37</v>
      </c>
      <c r="J103">
        <v>0</v>
      </c>
      <c r="M103" t="s">
        <v>301</v>
      </c>
      <c r="N103" t="s">
        <v>3069</v>
      </c>
      <c r="O103">
        <v>0</v>
      </c>
      <c r="P103">
        <v>0</v>
      </c>
      <c r="Q103" t="s">
        <v>294</v>
      </c>
    </row>
    <row r="104" spans="1:17" hidden="1" x14ac:dyDescent="0.15">
      <c r="A104" t="s">
        <v>53</v>
      </c>
      <c r="B104" t="s">
        <v>2217</v>
      </c>
      <c r="C104">
        <v>160</v>
      </c>
      <c r="D104" t="s">
        <v>310</v>
      </c>
      <c r="E104" s="1">
        <v>43089</v>
      </c>
      <c r="F104" t="s">
        <v>21</v>
      </c>
      <c r="G104" t="s">
        <v>5209</v>
      </c>
      <c r="H104">
        <v>14</v>
      </c>
      <c r="I104" t="s">
        <v>37</v>
      </c>
      <c r="J104">
        <v>0</v>
      </c>
      <c r="M104" t="s">
        <v>178</v>
      </c>
      <c r="N104" t="s">
        <v>5212</v>
      </c>
    </row>
    <row r="105" spans="1:17" hidden="1" x14ac:dyDescent="0.15">
      <c r="A105" t="s">
        <v>53</v>
      </c>
      <c r="B105" t="s">
        <v>2217</v>
      </c>
      <c r="C105">
        <v>160</v>
      </c>
      <c r="D105" t="s">
        <v>310</v>
      </c>
      <c r="E105" s="1">
        <v>43089</v>
      </c>
      <c r="F105" t="s">
        <v>21</v>
      </c>
      <c r="G105" t="s">
        <v>5209</v>
      </c>
      <c r="H105">
        <v>14</v>
      </c>
      <c r="I105" t="s">
        <v>37</v>
      </c>
      <c r="J105">
        <v>0</v>
      </c>
      <c r="M105" t="s">
        <v>301</v>
      </c>
      <c r="N105" t="s">
        <v>5212</v>
      </c>
      <c r="O105">
        <v>0</v>
      </c>
      <c r="P105">
        <v>0</v>
      </c>
      <c r="Q105" t="s">
        <v>294</v>
      </c>
    </row>
    <row r="106" spans="1:17" hidden="1" x14ac:dyDescent="0.15">
      <c r="A106" t="s">
        <v>138</v>
      </c>
      <c r="B106" t="s">
        <v>192</v>
      </c>
      <c r="C106">
        <v>160</v>
      </c>
      <c r="D106" t="s">
        <v>310</v>
      </c>
      <c r="E106" s="1">
        <v>43089</v>
      </c>
      <c r="F106" t="s">
        <v>21</v>
      </c>
      <c r="G106" t="s">
        <v>5329</v>
      </c>
      <c r="H106">
        <v>-750</v>
      </c>
      <c r="I106" t="s">
        <v>37</v>
      </c>
      <c r="J106">
        <v>0</v>
      </c>
      <c r="M106" t="s">
        <v>178</v>
      </c>
      <c r="N106" t="s">
        <v>5337</v>
      </c>
    </row>
    <row r="107" spans="1:17" hidden="1" x14ac:dyDescent="0.15">
      <c r="A107" t="s">
        <v>138</v>
      </c>
      <c r="B107" t="s">
        <v>192</v>
      </c>
      <c r="C107">
        <v>160</v>
      </c>
      <c r="D107" t="s">
        <v>310</v>
      </c>
      <c r="E107" s="1">
        <v>43089</v>
      </c>
      <c r="F107" t="s">
        <v>21</v>
      </c>
      <c r="G107" t="s">
        <v>5329</v>
      </c>
      <c r="H107">
        <v>-750</v>
      </c>
      <c r="I107" t="s">
        <v>37</v>
      </c>
      <c r="J107">
        <v>0</v>
      </c>
      <c r="M107" t="s">
        <v>301</v>
      </c>
      <c r="N107" t="s">
        <v>5337</v>
      </c>
      <c r="O107">
        <v>0</v>
      </c>
      <c r="P107">
        <v>0</v>
      </c>
      <c r="Q107" t="s">
        <v>294</v>
      </c>
    </row>
    <row r="108" spans="1:17" hidden="1" x14ac:dyDescent="0.15">
      <c r="A108" t="s">
        <v>139</v>
      </c>
      <c r="B108" t="s">
        <v>2225</v>
      </c>
      <c r="C108">
        <v>160</v>
      </c>
      <c r="D108" t="s">
        <v>310</v>
      </c>
      <c r="E108" s="1">
        <v>43045</v>
      </c>
      <c r="F108" t="s">
        <v>297</v>
      </c>
      <c r="G108" t="s">
        <v>3400</v>
      </c>
      <c r="H108">
        <v>-3</v>
      </c>
      <c r="I108" t="s">
        <v>37</v>
      </c>
      <c r="J108">
        <v>0</v>
      </c>
      <c r="M108" t="s">
        <v>178</v>
      </c>
      <c r="N108" t="s">
        <v>3401</v>
      </c>
    </row>
    <row r="109" spans="1:17" hidden="1" x14ac:dyDescent="0.15">
      <c r="A109" t="s">
        <v>139</v>
      </c>
      <c r="B109" t="s">
        <v>2225</v>
      </c>
      <c r="C109">
        <v>160</v>
      </c>
      <c r="D109" t="s">
        <v>310</v>
      </c>
      <c r="E109" s="1">
        <v>43045</v>
      </c>
      <c r="F109" t="s">
        <v>297</v>
      </c>
      <c r="G109" t="s">
        <v>3400</v>
      </c>
      <c r="H109">
        <v>-3</v>
      </c>
      <c r="I109" t="s">
        <v>37</v>
      </c>
      <c r="J109">
        <v>0</v>
      </c>
      <c r="M109" t="s">
        <v>301</v>
      </c>
      <c r="N109" t="s">
        <v>3401</v>
      </c>
      <c r="O109">
        <v>0</v>
      </c>
      <c r="P109">
        <v>0</v>
      </c>
      <c r="Q109" t="s">
        <v>294</v>
      </c>
    </row>
    <row r="110" spans="1:17" hidden="1" x14ac:dyDescent="0.15">
      <c r="A110" t="s">
        <v>139</v>
      </c>
      <c r="B110" t="s">
        <v>2225</v>
      </c>
      <c r="C110">
        <v>160</v>
      </c>
      <c r="D110" t="s">
        <v>310</v>
      </c>
      <c r="E110" s="1">
        <v>43089</v>
      </c>
      <c r="F110" t="s">
        <v>21</v>
      </c>
      <c r="G110" t="s">
        <v>5329</v>
      </c>
      <c r="H110">
        <v>35</v>
      </c>
      <c r="I110" t="s">
        <v>37</v>
      </c>
      <c r="J110">
        <v>0</v>
      </c>
      <c r="M110" t="s">
        <v>178</v>
      </c>
      <c r="N110" t="s">
        <v>5338</v>
      </c>
    </row>
    <row r="111" spans="1:17" hidden="1" x14ac:dyDescent="0.15">
      <c r="A111" t="s">
        <v>139</v>
      </c>
      <c r="B111" t="s">
        <v>2225</v>
      </c>
      <c r="C111">
        <v>160</v>
      </c>
      <c r="D111" t="s">
        <v>310</v>
      </c>
      <c r="E111" s="1">
        <v>43089</v>
      </c>
      <c r="F111" t="s">
        <v>21</v>
      </c>
      <c r="G111" t="s">
        <v>5329</v>
      </c>
      <c r="H111">
        <v>35</v>
      </c>
      <c r="I111" t="s">
        <v>37</v>
      </c>
      <c r="J111">
        <v>0</v>
      </c>
      <c r="M111" t="s">
        <v>301</v>
      </c>
      <c r="N111" t="s">
        <v>5338</v>
      </c>
      <c r="O111">
        <v>0</v>
      </c>
      <c r="P111">
        <v>0</v>
      </c>
      <c r="Q111" t="s">
        <v>294</v>
      </c>
    </row>
    <row r="112" spans="1:17" hidden="1" x14ac:dyDescent="0.15">
      <c r="A112" t="s">
        <v>193</v>
      </c>
      <c r="B112" t="s">
        <v>2226</v>
      </c>
      <c r="C112">
        <v>160</v>
      </c>
      <c r="D112" t="s">
        <v>310</v>
      </c>
      <c r="E112" s="1">
        <v>43089</v>
      </c>
      <c r="F112" t="s">
        <v>21</v>
      </c>
      <c r="G112" t="s">
        <v>5329</v>
      </c>
      <c r="H112">
        <v>36</v>
      </c>
      <c r="I112" t="s">
        <v>37</v>
      </c>
      <c r="J112">
        <v>0</v>
      </c>
      <c r="M112" t="s">
        <v>178</v>
      </c>
      <c r="N112" t="s">
        <v>5339</v>
      </c>
    </row>
    <row r="113" spans="1:17" hidden="1" x14ac:dyDescent="0.15">
      <c r="A113" t="s">
        <v>193</v>
      </c>
      <c r="B113" t="s">
        <v>2226</v>
      </c>
      <c r="C113">
        <v>160</v>
      </c>
      <c r="D113" t="s">
        <v>310</v>
      </c>
      <c r="E113" s="1">
        <v>43089</v>
      </c>
      <c r="F113" t="s">
        <v>21</v>
      </c>
      <c r="G113" t="s">
        <v>5329</v>
      </c>
      <c r="H113">
        <v>36</v>
      </c>
      <c r="I113" t="s">
        <v>37</v>
      </c>
      <c r="J113">
        <v>0</v>
      </c>
      <c r="M113" t="s">
        <v>301</v>
      </c>
      <c r="N113" t="s">
        <v>5339</v>
      </c>
      <c r="O113">
        <v>0</v>
      </c>
      <c r="P113">
        <v>0</v>
      </c>
      <c r="Q113" t="s">
        <v>294</v>
      </c>
    </row>
    <row r="114" spans="1:17" hidden="1" x14ac:dyDescent="0.15">
      <c r="A114" t="s">
        <v>341</v>
      </c>
      <c r="B114" t="s">
        <v>2232</v>
      </c>
      <c r="C114">
        <v>160</v>
      </c>
      <c r="D114" t="s">
        <v>310</v>
      </c>
      <c r="E114" s="1">
        <v>43041</v>
      </c>
      <c r="F114" t="s">
        <v>297</v>
      </c>
      <c r="G114" t="s">
        <v>3229</v>
      </c>
      <c r="H114">
        <v>-210</v>
      </c>
      <c r="I114" t="s">
        <v>38</v>
      </c>
      <c r="J114">
        <v>0</v>
      </c>
      <c r="M114" t="s">
        <v>178</v>
      </c>
      <c r="N114" t="s">
        <v>3230</v>
      </c>
    </row>
    <row r="115" spans="1:17" hidden="1" x14ac:dyDescent="0.15">
      <c r="A115" t="s">
        <v>341</v>
      </c>
      <c r="B115" t="s">
        <v>2232</v>
      </c>
      <c r="C115">
        <v>160</v>
      </c>
      <c r="D115" t="s">
        <v>310</v>
      </c>
      <c r="E115" s="1">
        <v>43041</v>
      </c>
      <c r="F115" t="s">
        <v>297</v>
      </c>
      <c r="G115" t="s">
        <v>3229</v>
      </c>
      <c r="H115">
        <v>-210</v>
      </c>
      <c r="I115" t="s">
        <v>38</v>
      </c>
      <c r="J115">
        <v>0</v>
      </c>
      <c r="M115" t="s">
        <v>301</v>
      </c>
      <c r="N115" t="s">
        <v>3230</v>
      </c>
      <c r="O115">
        <v>0</v>
      </c>
      <c r="P115">
        <v>0</v>
      </c>
      <c r="Q115" t="s">
        <v>294</v>
      </c>
    </row>
    <row r="116" spans="1:17" ht="81" hidden="1" x14ac:dyDescent="0.15">
      <c r="A116" t="s">
        <v>343</v>
      </c>
      <c r="B116" s="15" t="s">
        <v>2236</v>
      </c>
      <c r="C116">
        <v>160</v>
      </c>
      <c r="D116" t="s">
        <v>310</v>
      </c>
      <c r="E116" s="1">
        <v>43033</v>
      </c>
      <c r="F116" t="s">
        <v>2052</v>
      </c>
      <c r="G116" t="s">
        <v>3964</v>
      </c>
      <c r="H116">
        <v>-4</v>
      </c>
      <c r="I116" t="s">
        <v>133</v>
      </c>
      <c r="J116">
        <v>0</v>
      </c>
      <c r="M116" t="s">
        <v>178</v>
      </c>
      <c r="N116" t="s">
        <v>4833</v>
      </c>
    </row>
    <row r="117" spans="1:17" ht="81" hidden="1" x14ac:dyDescent="0.15">
      <c r="A117" t="s">
        <v>343</v>
      </c>
      <c r="B117" s="15" t="s">
        <v>2236</v>
      </c>
      <c r="C117">
        <v>160</v>
      </c>
      <c r="D117" t="s">
        <v>310</v>
      </c>
      <c r="E117" s="1">
        <v>43033</v>
      </c>
      <c r="F117" t="s">
        <v>2052</v>
      </c>
      <c r="G117" t="s">
        <v>3964</v>
      </c>
      <c r="H117">
        <v>-4</v>
      </c>
      <c r="I117" t="s">
        <v>133</v>
      </c>
      <c r="J117">
        <v>0</v>
      </c>
      <c r="M117" t="s">
        <v>301</v>
      </c>
      <c r="N117" t="s">
        <v>4833</v>
      </c>
      <c r="O117">
        <v>0</v>
      </c>
      <c r="P117">
        <v>0</v>
      </c>
      <c r="Q117" t="s">
        <v>294</v>
      </c>
    </row>
    <row r="118" spans="1:17" ht="81" hidden="1" x14ac:dyDescent="0.15">
      <c r="A118" t="s">
        <v>343</v>
      </c>
      <c r="B118" s="15" t="s">
        <v>2236</v>
      </c>
      <c r="C118">
        <v>160</v>
      </c>
      <c r="D118" t="s">
        <v>310</v>
      </c>
      <c r="E118" s="1">
        <v>43034</v>
      </c>
      <c r="F118" t="s">
        <v>2052</v>
      </c>
      <c r="G118" t="s">
        <v>3966</v>
      </c>
      <c r="H118">
        <v>-2</v>
      </c>
      <c r="I118" t="s">
        <v>133</v>
      </c>
      <c r="J118">
        <v>0</v>
      </c>
      <c r="M118" t="s">
        <v>178</v>
      </c>
      <c r="N118" t="s">
        <v>4836</v>
      </c>
    </row>
    <row r="119" spans="1:17" ht="81" hidden="1" x14ac:dyDescent="0.15">
      <c r="A119" t="s">
        <v>343</v>
      </c>
      <c r="B119" s="15" t="s">
        <v>2236</v>
      </c>
      <c r="C119">
        <v>160</v>
      </c>
      <c r="D119" t="s">
        <v>310</v>
      </c>
      <c r="E119" s="1">
        <v>43034</v>
      </c>
      <c r="F119" t="s">
        <v>2052</v>
      </c>
      <c r="G119" t="s">
        <v>3966</v>
      </c>
      <c r="H119">
        <v>-2</v>
      </c>
      <c r="I119" t="s">
        <v>133</v>
      </c>
      <c r="J119">
        <v>0</v>
      </c>
      <c r="M119" t="s">
        <v>301</v>
      </c>
      <c r="N119" t="s">
        <v>4836</v>
      </c>
      <c r="O119">
        <v>0</v>
      </c>
      <c r="P119">
        <v>0</v>
      </c>
      <c r="Q119" t="s">
        <v>294</v>
      </c>
    </row>
    <row r="120" spans="1:17" ht="81" hidden="1" x14ac:dyDescent="0.15">
      <c r="A120" t="s">
        <v>343</v>
      </c>
      <c r="B120" s="15" t="s">
        <v>2236</v>
      </c>
      <c r="C120">
        <v>160</v>
      </c>
      <c r="D120" t="s">
        <v>310</v>
      </c>
      <c r="E120" s="1">
        <v>43039</v>
      </c>
      <c r="F120" t="s">
        <v>2052</v>
      </c>
      <c r="G120" t="s">
        <v>3948</v>
      </c>
      <c r="H120">
        <v>-2</v>
      </c>
      <c r="I120" t="s">
        <v>133</v>
      </c>
      <c r="J120">
        <v>0</v>
      </c>
      <c r="M120" t="s">
        <v>178</v>
      </c>
      <c r="N120" t="s">
        <v>4810</v>
      </c>
    </row>
    <row r="121" spans="1:17" ht="81" hidden="1" x14ac:dyDescent="0.15">
      <c r="A121" t="s">
        <v>343</v>
      </c>
      <c r="B121" s="15" t="s">
        <v>2236</v>
      </c>
      <c r="C121">
        <v>160</v>
      </c>
      <c r="D121" t="s">
        <v>310</v>
      </c>
      <c r="E121" s="1">
        <v>43039</v>
      </c>
      <c r="F121" t="s">
        <v>2052</v>
      </c>
      <c r="G121" t="s">
        <v>3948</v>
      </c>
      <c r="H121">
        <v>-2</v>
      </c>
      <c r="I121" t="s">
        <v>133</v>
      </c>
      <c r="J121">
        <v>0</v>
      </c>
      <c r="M121" t="s">
        <v>301</v>
      </c>
      <c r="N121" t="s">
        <v>4810</v>
      </c>
      <c r="O121">
        <v>0</v>
      </c>
      <c r="P121">
        <v>0</v>
      </c>
      <c r="Q121" t="s">
        <v>294</v>
      </c>
    </row>
    <row r="122" spans="1:17" ht="81" hidden="1" x14ac:dyDescent="0.15">
      <c r="A122" t="s">
        <v>343</v>
      </c>
      <c r="B122" s="15" t="s">
        <v>2236</v>
      </c>
      <c r="C122">
        <v>160</v>
      </c>
      <c r="D122" t="s">
        <v>310</v>
      </c>
      <c r="E122" s="1">
        <v>43089</v>
      </c>
      <c r="F122" t="s">
        <v>21</v>
      </c>
      <c r="G122" t="s">
        <v>5329</v>
      </c>
      <c r="H122">
        <v>-60.45</v>
      </c>
      <c r="I122" t="s">
        <v>133</v>
      </c>
      <c r="J122">
        <v>0</v>
      </c>
      <c r="M122" t="s">
        <v>178</v>
      </c>
      <c r="N122" t="s">
        <v>5340</v>
      </c>
    </row>
    <row r="123" spans="1:17" ht="81" hidden="1" x14ac:dyDescent="0.15">
      <c r="A123" t="s">
        <v>343</v>
      </c>
      <c r="B123" s="15" t="s">
        <v>2236</v>
      </c>
      <c r="C123">
        <v>160</v>
      </c>
      <c r="D123" t="s">
        <v>310</v>
      </c>
      <c r="E123" s="1">
        <v>43089</v>
      </c>
      <c r="F123" t="s">
        <v>21</v>
      </c>
      <c r="G123" t="s">
        <v>5329</v>
      </c>
      <c r="H123">
        <v>-60.45</v>
      </c>
      <c r="I123" t="s">
        <v>133</v>
      </c>
      <c r="J123">
        <v>0</v>
      </c>
      <c r="M123" t="s">
        <v>301</v>
      </c>
      <c r="N123" t="s">
        <v>5340</v>
      </c>
      <c r="O123">
        <v>0</v>
      </c>
      <c r="P123">
        <v>0</v>
      </c>
      <c r="Q123" t="s">
        <v>294</v>
      </c>
    </row>
    <row r="124" spans="1:17" hidden="1" x14ac:dyDescent="0.15">
      <c r="A124" t="s">
        <v>22</v>
      </c>
      <c r="B124" t="s">
        <v>2237</v>
      </c>
      <c r="C124">
        <v>160</v>
      </c>
      <c r="D124" t="s">
        <v>310</v>
      </c>
      <c r="E124" s="1">
        <v>43034</v>
      </c>
      <c r="F124" t="s">
        <v>297</v>
      </c>
      <c r="G124" t="s">
        <v>925</v>
      </c>
      <c r="H124">
        <v>-1</v>
      </c>
      <c r="I124" t="s">
        <v>37</v>
      </c>
      <c r="J124">
        <v>0</v>
      </c>
      <c r="M124" t="s">
        <v>178</v>
      </c>
      <c r="N124" t="s">
        <v>3193</v>
      </c>
    </row>
    <row r="125" spans="1:17" hidden="1" x14ac:dyDescent="0.15">
      <c r="A125" t="s">
        <v>22</v>
      </c>
      <c r="B125" t="s">
        <v>2237</v>
      </c>
      <c r="C125">
        <v>160</v>
      </c>
      <c r="D125" t="s">
        <v>310</v>
      </c>
      <c r="E125" s="1">
        <v>43034</v>
      </c>
      <c r="F125" t="s">
        <v>297</v>
      </c>
      <c r="G125" t="s">
        <v>925</v>
      </c>
      <c r="H125">
        <v>-1</v>
      </c>
      <c r="I125" t="s">
        <v>37</v>
      </c>
      <c r="J125">
        <v>0</v>
      </c>
      <c r="M125" t="s">
        <v>301</v>
      </c>
      <c r="N125" t="s">
        <v>3193</v>
      </c>
      <c r="O125">
        <v>0</v>
      </c>
      <c r="P125">
        <v>0</v>
      </c>
      <c r="Q125" t="s">
        <v>294</v>
      </c>
    </row>
    <row r="126" spans="1:17" hidden="1" x14ac:dyDescent="0.15">
      <c r="A126" t="s">
        <v>22</v>
      </c>
      <c r="B126" t="s">
        <v>2237</v>
      </c>
      <c r="C126">
        <v>160</v>
      </c>
      <c r="D126" t="s">
        <v>310</v>
      </c>
      <c r="E126" s="1">
        <v>43049</v>
      </c>
      <c r="F126" t="s">
        <v>297</v>
      </c>
      <c r="G126" t="s">
        <v>943</v>
      </c>
      <c r="H126">
        <v>1</v>
      </c>
      <c r="I126" t="s">
        <v>37</v>
      </c>
      <c r="J126">
        <v>0</v>
      </c>
      <c r="M126" t="s">
        <v>178</v>
      </c>
      <c r="N126" t="s">
        <v>3454</v>
      </c>
    </row>
    <row r="127" spans="1:17" hidden="1" x14ac:dyDescent="0.15">
      <c r="A127" t="s">
        <v>22</v>
      </c>
      <c r="B127" t="s">
        <v>2237</v>
      </c>
      <c r="C127">
        <v>160</v>
      </c>
      <c r="D127" t="s">
        <v>310</v>
      </c>
      <c r="E127" s="1">
        <v>43049</v>
      </c>
      <c r="F127" t="s">
        <v>297</v>
      </c>
      <c r="G127" t="s">
        <v>943</v>
      </c>
      <c r="H127">
        <v>1</v>
      </c>
      <c r="I127" t="s">
        <v>37</v>
      </c>
      <c r="J127">
        <v>0</v>
      </c>
      <c r="M127" t="s">
        <v>301</v>
      </c>
      <c r="N127" t="s">
        <v>3454</v>
      </c>
      <c r="O127">
        <v>0</v>
      </c>
      <c r="P127">
        <v>0</v>
      </c>
      <c r="Q127" t="s">
        <v>294</v>
      </c>
    </row>
    <row r="128" spans="1:17" hidden="1" x14ac:dyDescent="0.15">
      <c r="A128" t="s">
        <v>22</v>
      </c>
      <c r="B128" t="s">
        <v>2237</v>
      </c>
      <c r="C128">
        <v>160</v>
      </c>
      <c r="D128" t="s">
        <v>310</v>
      </c>
      <c r="E128" s="1">
        <v>43049</v>
      </c>
      <c r="F128" t="s">
        <v>297</v>
      </c>
      <c r="G128" t="s">
        <v>946</v>
      </c>
      <c r="H128">
        <v>-1</v>
      </c>
      <c r="I128" t="s">
        <v>37</v>
      </c>
      <c r="J128">
        <v>0</v>
      </c>
      <c r="M128" t="s">
        <v>178</v>
      </c>
      <c r="N128" t="s">
        <v>3466</v>
      </c>
    </row>
    <row r="129" spans="1:17" hidden="1" x14ac:dyDescent="0.15">
      <c r="A129" t="s">
        <v>22</v>
      </c>
      <c r="B129" t="s">
        <v>2237</v>
      </c>
      <c r="C129">
        <v>160</v>
      </c>
      <c r="D129" t="s">
        <v>310</v>
      </c>
      <c r="E129" s="1">
        <v>43049</v>
      </c>
      <c r="F129" t="s">
        <v>297</v>
      </c>
      <c r="G129" t="s">
        <v>946</v>
      </c>
      <c r="H129">
        <v>-1</v>
      </c>
      <c r="I129" t="s">
        <v>37</v>
      </c>
      <c r="J129">
        <v>0</v>
      </c>
      <c r="M129" t="s">
        <v>301</v>
      </c>
      <c r="N129" t="s">
        <v>3466</v>
      </c>
      <c r="O129">
        <v>0</v>
      </c>
      <c r="P129">
        <v>0</v>
      </c>
      <c r="Q129" t="s">
        <v>294</v>
      </c>
    </row>
    <row r="130" spans="1:17" hidden="1" x14ac:dyDescent="0.15">
      <c r="A130" t="s">
        <v>344</v>
      </c>
      <c r="B130" t="s">
        <v>2242</v>
      </c>
      <c r="C130">
        <v>160</v>
      </c>
      <c r="D130" t="s">
        <v>310</v>
      </c>
      <c r="E130" s="1">
        <v>43089</v>
      </c>
      <c r="F130" t="s">
        <v>21</v>
      </c>
      <c r="G130" t="s">
        <v>5235</v>
      </c>
      <c r="H130">
        <v>39.9</v>
      </c>
      <c r="I130" t="s">
        <v>120</v>
      </c>
      <c r="J130">
        <v>0</v>
      </c>
      <c r="M130" t="s">
        <v>178</v>
      </c>
      <c r="N130" t="s">
        <v>5243</v>
      </c>
    </row>
    <row r="131" spans="1:17" hidden="1" x14ac:dyDescent="0.15">
      <c r="A131" t="s">
        <v>344</v>
      </c>
      <c r="B131" t="s">
        <v>2242</v>
      </c>
      <c r="C131">
        <v>160</v>
      </c>
      <c r="D131" t="s">
        <v>310</v>
      </c>
      <c r="E131" s="1">
        <v>43089</v>
      </c>
      <c r="F131" t="s">
        <v>21</v>
      </c>
      <c r="G131" t="s">
        <v>5235</v>
      </c>
      <c r="H131">
        <v>39.9</v>
      </c>
      <c r="I131" t="s">
        <v>120</v>
      </c>
      <c r="J131">
        <v>0</v>
      </c>
      <c r="M131" t="s">
        <v>301</v>
      </c>
      <c r="N131" t="s">
        <v>5243</v>
      </c>
      <c r="O131">
        <v>0</v>
      </c>
      <c r="P131">
        <v>0</v>
      </c>
      <c r="Q131" t="s">
        <v>294</v>
      </c>
    </row>
    <row r="132" spans="1:17" hidden="1" x14ac:dyDescent="0.15">
      <c r="A132" t="s">
        <v>345</v>
      </c>
      <c r="B132" t="s">
        <v>2243</v>
      </c>
      <c r="C132">
        <v>160</v>
      </c>
      <c r="D132" t="s">
        <v>310</v>
      </c>
      <c r="E132" s="1">
        <v>43089</v>
      </c>
      <c r="F132" t="s">
        <v>21</v>
      </c>
      <c r="G132" t="s">
        <v>5209</v>
      </c>
      <c r="H132">
        <v>-1</v>
      </c>
      <c r="I132" t="s">
        <v>37</v>
      </c>
      <c r="J132">
        <v>0</v>
      </c>
      <c r="M132" t="s">
        <v>178</v>
      </c>
      <c r="N132" t="s">
        <v>5213</v>
      </c>
    </row>
    <row r="133" spans="1:17" hidden="1" x14ac:dyDescent="0.15">
      <c r="A133" t="s">
        <v>345</v>
      </c>
      <c r="B133" t="s">
        <v>2243</v>
      </c>
      <c r="C133">
        <v>160</v>
      </c>
      <c r="D133" t="s">
        <v>310</v>
      </c>
      <c r="E133" s="1">
        <v>43089</v>
      </c>
      <c r="F133" t="s">
        <v>21</v>
      </c>
      <c r="G133" t="s">
        <v>5209</v>
      </c>
      <c r="H133">
        <v>-1</v>
      </c>
      <c r="I133" t="s">
        <v>37</v>
      </c>
      <c r="J133">
        <v>0</v>
      </c>
      <c r="M133" t="s">
        <v>301</v>
      </c>
      <c r="N133" t="s">
        <v>5213</v>
      </c>
      <c r="O133">
        <v>0</v>
      </c>
      <c r="P133">
        <v>0</v>
      </c>
      <c r="Q133" t="s">
        <v>294</v>
      </c>
    </row>
    <row r="134" spans="1:17" hidden="1" x14ac:dyDescent="0.15">
      <c r="A134" t="s">
        <v>347</v>
      </c>
      <c r="B134" t="s">
        <v>2245</v>
      </c>
      <c r="C134">
        <v>160</v>
      </c>
      <c r="D134" t="s">
        <v>310</v>
      </c>
      <c r="E134" s="1">
        <v>43089</v>
      </c>
      <c r="F134" t="s">
        <v>21</v>
      </c>
      <c r="G134" t="s">
        <v>5209</v>
      </c>
      <c r="H134">
        <v>-1</v>
      </c>
      <c r="I134" t="s">
        <v>37</v>
      </c>
      <c r="J134">
        <v>0</v>
      </c>
      <c r="M134" t="s">
        <v>178</v>
      </c>
      <c r="N134" t="s">
        <v>5214</v>
      </c>
    </row>
    <row r="135" spans="1:17" hidden="1" x14ac:dyDescent="0.15">
      <c r="A135" t="s">
        <v>347</v>
      </c>
      <c r="B135" t="s">
        <v>2245</v>
      </c>
      <c r="C135">
        <v>160</v>
      </c>
      <c r="D135" t="s">
        <v>310</v>
      </c>
      <c r="E135" s="1">
        <v>43089</v>
      </c>
      <c r="F135" t="s">
        <v>21</v>
      </c>
      <c r="G135" t="s">
        <v>5209</v>
      </c>
      <c r="H135">
        <v>-1</v>
      </c>
      <c r="I135" t="s">
        <v>37</v>
      </c>
      <c r="J135">
        <v>0</v>
      </c>
      <c r="M135" t="s">
        <v>301</v>
      </c>
      <c r="N135" t="s">
        <v>5214</v>
      </c>
      <c r="O135">
        <v>0</v>
      </c>
      <c r="P135">
        <v>0</v>
      </c>
      <c r="Q135" t="s">
        <v>294</v>
      </c>
    </row>
    <row r="136" spans="1:17" hidden="1" x14ac:dyDescent="0.15">
      <c r="A136" t="s">
        <v>353</v>
      </c>
      <c r="B136" t="s">
        <v>2251</v>
      </c>
      <c r="C136">
        <v>160</v>
      </c>
      <c r="D136" t="s">
        <v>310</v>
      </c>
      <c r="E136" s="1">
        <v>43010</v>
      </c>
      <c r="F136" t="s">
        <v>2052</v>
      </c>
      <c r="G136" t="s">
        <v>3892</v>
      </c>
      <c r="H136">
        <v>-96</v>
      </c>
      <c r="I136" t="s">
        <v>37</v>
      </c>
      <c r="J136">
        <v>0</v>
      </c>
      <c r="M136" t="s">
        <v>178</v>
      </c>
      <c r="N136" t="s">
        <v>4711</v>
      </c>
    </row>
    <row r="137" spans="1:17" hidden="1" x14ac:dyDescent="0.15">
      <c r="A137" t="s">
        <v>353</v>
      </c>
      <c r="B137" t="s">
        <v>2251</v>
      </c>
      <c r="C137">
        <v>160</v>
      </c>
      <c r="D137" t="s">
        <v>310</v>
      </c>
      <c r="E137" s="1">
        <v>43010</v>
      </c>
      <c r="F137" t="s">
        <v>2052</v>
      </c>
      <c r="G137" t="s">
        <v>3892</v>
      </c>
      <c r="H137">
        <v>-96</v>
      </c>
      <c r="I137" t="s">
        <v>37</v>
      </c>
      <c r="J137">
        <v>0</v>
      </c>
      <c r="M137" t="s">
        <v>301</v>
      </c>
      <c r="N137" t="s">
        <v>4711</v>
      </c>
      <c r="O137">
        <v>0</v>
      </c>
      <c r="P137">
        <v>0</v>
      </c>
      <c r="Q137" t="s">
        <v>294</v>
      </c>
    </row>
    <row r="138" spans="1:17" hidden="1" x14ac:dyDescent="0.15">
      <c r="A138" t="s">
        <v>353</v>
      </c>
      <c r="B138" t="s">
        <v>2251</v>
      </c>
      <c r="C138">
        <v>160</v>
      </c>
      <c r="D138" t="s">
        <v>310</v>
      </c>
      <c r="E138" s="1">
        <v>43012</v>
      </c>
      <c r="F138" t="s">
        <v>2052</v>
      </c>
      <c r="G138" t="s">
        <v>3901</v>
      </c>
      <c r="H138">
        <v>-1</v>
      </c>
      <c r="I138" t="s">
        <v>37</v>
      </c>
      <c r="J138">
        <v>0</v>
      </c>
      <c r="M138" t="s">
        <v>178</v>
      </c>
      <c r="N138" t="s">
        <v>4727</v>
      </c>
    </row>
    <row r="139" spans="1:17" hidden="1" x14ac:dyDescent="0.15">
      <c r="A139" t="s">
        <v>353</v>
      </c>
      <c r="B139" t="s">
        <v>2251</v>
      </c>
      <c r="C139">
        <v>160</v>
      </c>
      <c r="D139" t="s">
        <v>310</v>
      </c>
      <c r="E139" s="1">
        <v>43012</v>
      </c>
      <c r="F139" t="s">
        <v>2052</v>
      </c>
      <c r="G139" t="s">
        <v>3901</v>
      </c>
      <c r="H139">
        <v>-1</v>
      </c>
      <c r="I139" t="s">
        <v>37</v>
      </c>
      <c r="J139">
        <v>0</v>
      </c>
      <c r="M139" t="s">
        <v>301</v>
      </c>
      <c r="N139" t="s">
        <v>4727</v>
      </c>
      <c r="O139">
        <v>0</v>
      </c>
      <c r="P139">
        <v>0</v>
      </c>
      <c r="Q139" t="s">
        <v>294</v>
      </c>
    </row>
    <row r="140" spans="1:17" hidden="1" x14ac:dyDescent="0.15">
      <c r="A140" t="s">
        <v>353</v>
      </c>
      <c r="B140" t="s">
        <v>2251</v>
      </c>
      <c r="C140">
        <v>160</v>
      </c>
      <c r="D140" t="s">
        <v>310</v>
      </c>
      <c r="E140" s="1">
        <v>43017</v>
      </c>
      <c r="F140" t="s">
        <v>2052</v>
      </c>
      <c r="G140" t="s">
        <v>3905</v>
      </c>
      <c r="H140">
        <v>-10</v>
      </c>
      <c r="I140" t="s">
        <v>37</v>
      </c>
      <c r="J140">
        <v>0</v>
      </c>
      <c r="M140" t="s">
        <v>178</v>
      </c>
      <c r="N140" t="s">
        <v>4736</v>
      </c>
    </row>
    <row r="141" spans="1:17" hidden="1" x14ac:dyDescent="0.15">
      <c r="A141" t="s">
        <v>353</v>
      </c>
      <c r="B141" t="s">
        <v>2251</v>
      </c>
      <c r="C141">
        <v>160</v>
      </c>
      <c r="D141" t="s">
        <v>310</v>
      </c>
      <c r="E141" s="1">
        <v>43017</v>
      </c>
      <c r="F141" t="s">
        <v>2052</v>
      </c>
      <c r="G141" t="s">
        <v>3905</v>
      </c>
      <c r="H141">
        <v>-10</v>
      </c>
      <c r="I141" t="s">
        <v>37</v>
      </c>
      <c r="J141">
        <v>0</v>
      </c>
      <c r="M141" t="s">
        <v>301</v>
      </c>
      <c r="N141" t="s">
        <v>4736</v>
      </c>
      <c r="O141">
        <v>0</v>
      </c>
      <c r="P141">
        <v>0</v>
      </c>
      <c r="Q141" t="s">
        <v>294</v>
      </c>
    </row>
    <row r="142" spans="1:17" hidden="1" x14ac:dyDescent="0.15">
      <c r="A142" t="s">
        <v>353</v>
      </c>
      <c r="B142" t="s">
        <v>2251</v>
      </c>
      <c r="C142">
        <v>160</v>
      </c>
      <c r="D142" t="s">
        <v>310</v>
      </c>
      <c r="E142" s="1">
        <v>43024</v>
      </c>
      <c r="F142" t="s">
        <v>2052</v>
      </c>
      <c r="G142" t="s">
        <v>3917</v>
      </c>
      <c r="H142">
        <v>-4</v>
      </c>
      <c r="I142" t="s">
        <v>37</v>
      </c>
      <c r="J142">
        <v>0</v>
      </c>
      <c r="M142" t="s">
        <v>178</v>
      </c>
      <c r="N142" t="s">
        <v>4757</v>
      </c>
    </row>
    <row r="143" spans="1:17" hidden="1" x14ac:dyDescent="0.15">
      <c r="A143" t="s">
        <v>353</v>
      </c>
      <c r="B143" t="s">
        <v>2251</v>
      </c>
      <c r="C143">
        <v>160</v>
      </c>
      <c r="D143" t="s">
        <v>310</v>
      </c>
      <c r="E143" s="1">
        <v>43024</v>
      </c>
      <c r="F143" t="s">
        <v>2052</v>
      </c>
      <c r="G143" t="s">
        <v>3917</v>
      </c>
      <c r="H143">
        <v>-4</v>
      </c>
      <c r="I143" t="s">
        <v>37</v>
      </c>
      <c r="J143">
        <v>0</v>
      </c>
      <c r="M143" t="s">
        <v>301</v>
      </c>
      <c r="N143" t="s">
        <v>4757</v>
      </c>
      <c r="O143">
        <v>0</v>
      </c>
      <c r="P143">
        <v>0</v>
      </c>
      <c r="Q143" t="s">
        <v>294</v>
      </c>
    </row>
    <row r="144" spans="1:17" hidden="1" x14ac:dyDescent="0.15">
      <c r="A144" t="s">
        <v>353</v>
      </c>
      <c r="B144" t="s">
        <v>2251</v>
      </c>
      <c r="C144">
        <v>160</v>
      </c>
      <c r="D144" t="s">
        <v>310</v>
      </c>
      <c r="E144" s="1">
        <v>43025</v>
      </c>
      <c r="F144" t="s">
        <v>2052</v>
      </c>
      <c r="G144" t="s">
        <v>3931</v>
      </c>
      <c r="H144">
        <v>-1</v>
      </c>
      <c r="I144" t="s">
        <v>37</v>
      </c>
      <c r="J144">
        <v>0</v>
      </c>
      <c r="M144" t="s">
        <v>178</v>
      </c>
      <c r="N144" t="s">
        <v>4781</v>
      </c>
    </row>
    <row r="145" spans="1:17" hidden="1" x14ac:dyDescent="0.15">
      <c r="A145" t="s">
        <v>353</v>
      </c>
      <c r="B145" t="s">
        <v>2251</v>
      </c>
      <c r="C145">
        <v>160</v>
      </c>
      <c r="D145" t="s">
        <v>310</v>
      </c>
      <c r="E145" s="1">
        <v>43025</v>
      </c>
      <c r="F145" t="s">
        <v>2052</v>
      </c>
      <c r="G145" t="s">
        <v>3931</v>
      </c>
      <c r="H145">
        <v>-1</v>
      </c>
      <c r="I145" t="s">
        <v>37</v>
      </c>
      <c r="J145">
        <v>0</v>
      </c>
      <c r="M145" t="s">
        <v>301</v>
      </c>
      <c r="N145" t="s">
        <v>4781</v>
      </c>
      <c r="O145">
        <v>0</v>
      </c>
      <c r="P145">
        <v>0</v>
      </c>
      <c r="Q145" t="s">
        <v>294</v>
      </c>
    </row>
    <row r="146" spans="1:17" hidden="1" x14ac:dyDescent="0.15">
      <c r="A146" t="s">
        <v>353</v>
      </c>
      <c r="B146" t="s">
        <v>2251</v>
      </c>
      <c r="C146">
        <v>160</v>
      </c>
      <c r="D146" t="s">
        <v>310</v>
      </c>
      <c r="E146" s="1">
        <v>43026</v>
      </c>
      <c r="F146" t="s">
        <v>2052</v>
      </c>
      <c r="G146" t="s">
        <v>3937</v>
      </c>
      <c r="H146">
        <v>-4</v>
      </c>
      <c r="I146" t="s">
        <v>37</v>
      </c>
      <c r="J146">
        <v>0</v>
      </c>
      <c r="M146" t="s">
        <v>178</v>
      </c>
      <c r="N146" t="s">
        <v>4793</v>
      </c>
    </row>
    <row r="147" spans="1:17" hidden="1" x14ac:dyDescent="0.15">
      <c r="A147" t="s">
        <v>353</v>
      </c>
      <c r="B147" t="s">
        <v>2251</v>
      </c>
      <c r="C147">
        <v>160</v>
      </c>
      <c r="D147" t="s">
        <v>310</v>
      </c>
      <c r="E147" s="1">
        <v>43026</v>
      </c>
      <c r="F147" t="s">
        <v>2052</v>
      </c>
      <c r="G147" t="s">
        <v>3937</v>
      </c>
      <c r="H147">
        <v>-4</v>
      </c>
      <c r="I147" t="s">
        <v>37</v>
      </c>
      <c r="J147">
        <v>0</v>
      </c>
      <c r="M147" t="s">
        <v>301</v>
      </c>
      <c r="N147" t="s">
        <v>4793</v>
      </c>
      <c r="O147">
        <v>0</v>
      </c>
      <c r="P147">
        <v>0</v>
      </c>
      <c r="Q147" t="s">
        <v>294</v>
      </c>
    </row>
    <row r="148" spans="1:17" hidden="1" x14ac:dyDescent="0.15">
      <c r="A148" t="s">
        <v>353</v>
      </c>
      <c r="B148" t="s">
        <v>2251</v>
      </c>
      <c r="C148">
        <v>160</v>
      </c>
      <c r="D148" t="s">
        <v>310</v>
      </c>
      <c r="E148" s="1">
        <v>43032</v>
      </c>
      <c r="F148" t="s">
        <v>2052</v>
      </c>
      <c r="G148" t="s">
        <v>3962</v>
      </c>
      <c r="H148">
        <v>-13</v>
      </c>
      <c r="I148" t="s">
        <v>37</v>
      </c>
      <c r="J148">
        <v>0</v>
      </c>
      <c r="M148" t="s">
        <v>178</v>
      </c>
      <c r="N148" t="s">
        <v>4827</v>
      </c>
    </row>
    <row r="149" spans="1:17" hidden="1" x14ac:dyDescent="0.15">
      <c r="A149" t="s">
        <v>353</v>
      </c>
      <c r="B149" t="s">
        <v>2251</v>
      </c>
      <c r="C149">
        <v>160</v>
      </c>
      <c r="D149" t="s">
        <v>310</v>
      </c>
      <c r="E149" s="1">
        <v>43032</v>
      </c>
      <c r="F149" t="s">
        <v>2052</v>
      </c>
      <c r="G149" t="s">
        <v>3962</v>
      </c>
      <c r="H149">
        <v>-13</v>
      </c>
      <c r="I149" t="s">
        <v>37</v>
      </c>
      <c r="J149">
        <v>0</v>
      </c>
      <c r="M149" t="s">
        <v>301</v>
      </c>
      <c r="N149" t="s">
        <v>4827</v>
      </c>
      <c r="O149">
        <v>0</v>
      </c>
      <c r="P149">
        <v>0</v>
      </c>
      <c r="Q149" t="s">
        <v>294</v>
      </c>
    </row>
    <row r="150" spans="1:17" hidden="1" x14ac:dyDescent="0.15">
      <c r="A150" t="s">
        <v>353</v>
      </c>
      <c r="B150" t="s">
        <v>2251</v>
      </c>
      <c r="C150">
        <v>160</v>
      </c>
      <c r="D150" t="s">
        <v>310</v>
      </c>
      <c r="E150" s="1">
        <v>43060</v>
      </c>
      <c r="F150" t="s">
        <v>2052</v>
      </c>
      <c r="G150" t="s">
        <v>4019</v>
      </c>
      <c r="H150">
        <v>-16</v>
      </c>
      <c r="I150" t="s">
        <v>37</v>
      </c>
      <c r="J150">
        <v>0</v>
      </c>
      <c r="M150" t="s">
        <v>178</v>
      </c>
      <c r="N150" t="s">
        <v>4913</v>
      </c>
    </row>
    <row r="151" spans="1:17" hidden="1" x14ac:dyDescent="0.15">
      <c r="A151" t="s">
        <v>353</v>
      </c>
      <c r="B151" t="s">
        <v>2251</v>
      </c>
      <c r="C151">
        <v>160</v>
      </c>
      <c r="D151" t="s">
        <v>310</v>
      </c>
      <c r="E151" s="1">
        <v>43060</v>
      </c>
      <c r="F151" t="s">
        <v>2052</v>
      </c>
      <c r="G151" t="s">
        <v>4019</v>
      </c>
      <c r="H151">
        <v>-16</v>
      </c>
      <c r="I151" t="s">
        <v>37</v>
      </c>
      <c r="J151">
        <v>0</v>
      </c>
      <c r="M151" t="s">
        <v>301</v>
      </c>
      <c r="N151" t="s">
        <v>4913</v>
      </c>
      <c r="O151">
        <v>0</v>
      </c>
      <c r="P151">
        <v>0</v>
      </c>
      <c r="Q151" t="s">
        <v>294</v>
      </c>
    </row>
    <row r="152" spans="1:17" hidden="1" x14ac:dyDescent="0.15">
      <c r="A152" t="s">
        <v>353</v>
      </c>
      <c r="B152" t="s">
        <v>2251</v>
      </c>
      <c r="C152">
        <v>160</v>
      </c>
      <c r="D152" t="s">
        <v>310</v>
      </c>
      <c r="E152" s="1">
        <v>43060</v>
      </c>
      <c r="F152" t="s">
        <v>2052</v>
      </c>
      <c r="G152" t="s">
        <v>4021</v>
      </c>
      <c r="H152">
        <v>-6</v>
      </c>
      <c r="I152" t="s">
        <v>37</v>
      </c>
      <c r="J152">
        <v>0</v>
      </c>
      <c r="M152" t="s">
        <v>178</v>
      </c>
      <c r="N152" t="s">
        <v>4919</v>
      </c>
    </row>
    <row r="153" spans="1:17" hidden="1" x14ac:dyDescent="0.15">
      <c r="A153" t="s">
        <v>353</v>
      </c>
      <c r="B153" t="s">
        <v>2251</v>
      </c>
      <c r="C153">
        <v>160</v>
      </c>
      <c r="D153" t="s">
        <v>310</v>
      </c>
      <c r="E153" s="1">
        <v>43060</v>
      </c>
      <c r="F153" t="s">
        <v>2052</v>
      </c>
      <c r="G153" t="s">
        <v>4021</v>
      </c>
      <c r="H153">
        <v>-6</v>
      </c>
      <c r="I153" t="s">
        <v>37</v>
      </c>
      <c r="J153">
        <v>0</v>
      </c>
      <c r="M153" t="s">
        <v>301</v>
      </c>
      <c r="N153" t="s">
        <v>4919</v>
      </c>
      <c r="O153">
        <v>0</v>
      </c>
      <c r="P153">
        <v>0</v>
      </c>
      <c r="Q153" t="s">
        <v>294</v>
      </c>
    </row>
    <row r="154" spans="1:17" hidden="1" x14ac:dyDescent="0.15">
      <c r="A154" t="s">
        <v>353</v>
      </c>
      <c r="B154" t="s">
        <v>2251</v>
      </c>
      <c r="C154">
        <v>160</v>
      </c>
      <c r="D154" t="s">
        <v>310</v>
      </c>
      <c r="E154" s="1">
        <v>43061</v>
      </c>
      <c r="F154" t="s">
        <v>2052</v>
      </c>
      <c r="G154" t="s">
        <v>4023</v>
      </c>
      <c r="H154">
        <v>-2</v>
      </c>
      <c r="I154" t="s">
        <v>37</v>
      </c>
      <c r="J154">
        <v>0</v>
      </c>
      <c r="M154" t="s">
        <v>178</v>
      </c>
      <c r="N154" t="s">
        <v>4925</v>
      </c>
    </row>
    <row r="155" spans="1:17" hidden="1" x14ac:dyDescent="0.15">
      <c r="A155" t="s">
        <v>353</v>
      </c>
      <c r="B155" t="s">
        <v>2251</v>
      </c>
      <c r="C155">
        <v>160</v>
      </c>
      <c r="D155" t="s">
        <v>310</v>
      </c>
      <c r="E155" s="1">
        <v>43061</v>
      </c>
      <c r="F155" t="s">
        <v>2052</v>
      </c>
      <c r="G155" t="s">
        <v>4023</v>
      </c>
      <c r="H155">
        <v>-2</v>
      </c>
      <c r="I155" t="s">
        <v>37</v>
      </c>
      <c r="J155">
        <v>0</v>
      </c>
      <c r="M155" t="s">
        <v>301</v>
      </c>
      <c r="N155" t="s">
        <v>4925</v>
      </c>
      <c r="O155">
        <v>0</v>
      </c>
      <c r="P155">
        <v>0</v>
      </c>
      <c r="Q155" t="s">
        <v>294</v>
      </c>
    </row>
    <row r="156" spans="1:17" hidden="1" x14ac:dyDescent="0.15">
      <c r="A156" t="s">
        <v>353</v>
      </c>
      <c r="B156" t="s">
        <v>2251</v>
      </c>
      <c r="C156">
        <v>160</v>
      </c>
      <c r="D156" t="s">
        <v>310</v>
      </c>
      <c r="E156" s="1">
        <v>43081</v>
      </c>
      <c r="F156" t="s">
        <v>2052</v>
      </c>
      <c r="G156" t="s">
        <v>4069</v>
      </c>
      <c r="H156">
        <v>-12</v>
      </c>
      <c r="I156" t="s">
        <v>37</v>
      </c>
      <c r="J156">
        <v>0</v>
      </c>
      <c r="M156" t="s">
        <v>178</v>
      </c>
      <c r="N156" t="s">
        <v>4989</v>
      </c>
    </row>
    <row r="157" spans="1:17" hidden="1" x14ac:dyDescent="0.15">
      <c r="A157" t="s">
        <v>353</v>
      </c>
      <c r="B157" t="s">
        <v>2251</v>
      </c>
      <c r="C157">
        <v>160</v>
      </c>
      <c r="D157" t="s">
        <v>310</v>
      </c>
      <c r="E157" s="1">
        <v>43081</v>
      </c>
      <c r="F157" t="s">
        <v>2052</v>
      </c>
      <c r="G157" t="s">
        <v>4069</v>
      </c>
      <c r="H157">
        <v>-12</v>
      </c>
      <c r="I157" t="s">
        <v>37</v>
      </c>
      <c r="J157">
        <v>0</v>
      </c>
      <c r="M157" t="s">
        <v>301</v>
      </c>
      <c r="N157" t="s">
        <v>4989</v>
      </c>
      <c r="O157">
        <v>0</v>
      </c>
      <c r="P157">
        <v>0</v>
      </c>
      <c r="Q157" t="s">
        <v>294</v>
      </c>
    </row>
    <row r="158" spans="1:17" hidden="1" x14ac:dyDescent="0.15">
      <c r="A158" t="s">
        <v>353</v>
      </c>
      <c r="B158" t="s">
        <v>2251</v>
      </c>
      <c r="C158">
        <v>160</v>
      </c>
      <c r="D158" t="s">
        <v>310</v>
      </c>
      <c r="E158" s="1">
        <v>43089</v>
      </c>
      <c r="F158" t="s">
        <v>21</v>
      </c>
      <c r="G158" t="s">
        <v>5388</v>
      </c>
      <c r="H158">
        <v>-103</v>
      </c>
      <c r="I158" t="s">
        <v>37</v>
      </c>
      <c r="J158">
        <v>0</v>
      </c>
      <c r="M158" t="s">
        <v>178</v>
      </c>
      <c r="N158" t="s">
        <v>5389</v>
      </c>
    </row>
    <row r="159" spans="1:17" hidden="1" x14ac:dyDescent="0.15">
      <c r="A159" t="s">
        <v>353</v>
      </c>
      <c r="B159" t="s">
        <v>2251</v>
      </c>
      <c r="C159">
        <v>160</v>
      </c>
      <c r="D159" t="s">
        <v>310</v>
      </c>
      <c r="E159" s="1">
        <v>43089</v>
      </c>
      <c r="F159" t="s">
        <v>21</v>
      </c>
      <c r="G159" t="s">
        <v>5388</v>
      </c>
      <c r="H159">
        <v>-103</v>
      </c>
      <c r="I159" t="s">
        <v>37</v>
      </c>
      <c r="J159">
        <v>0</v>
      </c>
      <c r="M159" t="s">
        <v>301</v>
      </c>
      <c r="N159" t="s">
        <v>5389</v>
      </c>
      <c r="O159">
        <v>0</v>
      </c>
      <c r="P159">
        <v>0</v>
      </c>
      <c r="Q159" t="s">
        <v>294</v>
      </c>
    </row>
    <row r="160" spans="1:17" hidden="1" x14ac:dyDescent="0.15">
      <c r="A160" t="s">
        <v>140</v>
      </c>
      <c r="B160" t="s">
        <v>2252</v>
      </c>
      <c r="C160">
        <v>160</v>
      </c>
      <c r="D160" t="s">
        <v>310</v>
      </c>
      <c r="E160" s="1">
        <v>43038</v>
      </c>
      <c r="F160" t="s">
        <v>297</v>
      </c>
      <c r="G160" t="s">
        <v>3118</v>
      </c>
      <c r="H160">
        <v>-72</v>
      </c>
      <c r="I160" t="s">
        <v>37</v>
      </c>
      <c r="J160">
        <v>0</v>
      </c>
      <c r="M160" t="s">
        <v>178</v>
      </c>
      <c r="N160" t="s">
        <v>3119</v>
      </c>
    </row>
    <row r="161" spans="1:17" hidden="1" x14ac:dyDescent="0.15">
      <c r="A161" t="s">
        <v>140</v>
      </c>
      <c r="B161" t="s">
        <v>2252</v>
      </c>
      <c r="C161">
        <v>160</v>
      </c>
      <c r="D161" t="s">
        <v>310</v>
      </c>
      <c r="E161" s="1">
        <v>43038</v>
      </c>
      <c r="F161" t="s">
        <v>297</v>
      </c>
      <c r="G161" t="s">
        <v>3118</v>
      </c>
      <c r="H161">
        <v>-72</v>
      </c>
      <c r="I161" t="s">
        <v>37</v>
      </c>
      <c r="J161">
        <v>0</v>
      </c>
      <c r="M161" t="s">
        <v>301</v>
      </c>
      <c r="N161" t="s">
        <v>3119</v>
      </c>
      <c r="O161">
        <v>0</v>
      </c>
      <c r="P161">
        <v>0</v>
      </c>
      <c r="Q161" t="s">
        <v>294</v>
      </c>
    </row>
    <row r="162" spans="1:17" hidden="1" x14ac:dyDescent="0.15">
      <c r="A162" t="s">
        <v>140</v>
      </c>
      <c r="B162" t="s">
        <v>2252</v>
      </c>
      <c r="C162">
        <v>160</v>
      </c>
      <c r="D162" t="s">
        <v>310</v>
      </c>
      <c r="E162" s="1">
        <v>43068</v>
      </c>
      <c r="F162" t="s">
        <v>2052</v>
      </c>
      <c r="G162" t="s">
        <v>4032</v>
      </c>
      <c r="H162">
        <v>-56</v>
      </c>
      <c r="I162" t="s">
        <v>37</v>
      </c>
      <c r="J162">
        <v>0</v>
      </c>
      <c r="M162" t="s">
        <v>178</v>
      </c>
      <c r="N162" t="s">
        <v>4940</v>
      </c>
    </row>
    <row r="163" spans="1:17" hidden="1" x14ac:dyDescent="0.15">
      <c r="A163" t="s">
        <v>140</v>
      </c>
      <c r="B163" t="s">
        <v>2252</v>
      </c>
      <c r="C163">
        <v>160</v>
      </c>
      <c r="D163" t="s">
        <v>310</v>
      </c>
      <c r="E163" s="1">
        <v>43068</v>
      </c>
      <c r="F163" t="s">
        <v>2052</v>
      </c>
      <c r="G163" t="s">
        <v>4032</v>
      </c>
      <c r="H163">
        <v>-56</v>
      </c>
      <c r="I163" t="s">
        <v>37</v>
      </c>
      <c r="J163">
        <v>0</v>
      </c>
      <c r="M163" t="s">
        <v>301</v>
      </c>
      <c r="N163" t="s">
        <v>4940</v>
      </c>
      <c r="O163">
        <v>0</v>
      </c>
      <c r="P163">
        <v>0</v>
      </c>
      <c r="Q163" t="s">
        <v>294</v>
      </c>
    </row>
    <row r="164" spans="1:17" hidden="1" x14ac:dyDescent="0.15">
      <c r="A164" t="s">
        <v>140</v>
      </c>
      <c r="B164" t="s">
        <v>2252</v>
      </c>
      <c r="C164">
        <v>160</v>
      </c>
      <c r="D164" t="s">
        <v>310</v>
      </c>
      <c r="E164" s="1">
        <v>43089</v>
      </c>
      <c r="F164" t="s">
        <v>21</v>
      </c>
      <c r="G164" t="s">
        <v>5209</v>
      </c>
      <c r="H164">
        <v>24</v>
      </c>
      <c r="I164" t="s">
        <v>37</v>
      </c>
      <c r="J164">
        <v>0</v>
      </c>
      <c r="M164" t="s">
        <v>178</v>
      </c>
      <c r="N164" t="s">
        <v>5216</v>
      </c>
    </row>
    <row r="165" spans="1:17" hidden="1" x14ac:dyDescent="0.15">
      <c r="A165" t="s">
        <v>140</v>
      </c>
      <c r="B165" t="s">
        <v>2252</v>
      </c>
      <c r="C165">
        <v>160</v>
      </c>
      <c r="D165" t="s">
        <v>310</v>
      </c>
      <c r="E165" s="1">
        <v>43089</v>
      </c>
      <c r="F165" t="s">
        <v>21</v>
      </c>
      <c r="G165" t="s">
        <v>5209</v>
      </c>
      <c r="H165">
        <v>24</v>
      </c>
      <c r="I165" t="s">
        <v>37</v>
      </c>
      <c r="J165">
        <v>0</v>
      </c>
      <c r="M165" t="s">
        <v>301</v>
      </c>
      <c r="N165" t="s">
        <v>5216</v>
      </c>
      <c r="O165">
        <v>0</v>
      </c>
      <c r="P165">
        <v>0</v>
      </c>
      <c r="Q165" t="s">
        <v>294</v>
      </c>
    </row>
    <row r="166" spans="1:17" hidden="1" x14ac:dyDescent="0.15">
      <c r="A166" t="s">
        <v>119</v>
      </c>
      <c r="B166" t="s">
        <v>2253</v>
      </c>
      <c r="C166">
        <v>160</v>
      </c>
      <c r="D166" t="s">
        <v>310</v>
      </c>
      <c r="E166" s="1">
        <v>43031</v>
      </c>
      <c r="F166" t="s">
        <v>297</v>
      </c>
      <c r="G166" t="s">
        <v>2134</v>
      </c>
      <c r="H166">
        <v>-24</v>
      </c>
      <c r="I166" t="s">
        <v>37</v>
      </c>
      <c r="J166">
        <v>0</v>
      </c>
      <c r="M166" t="s">
        <v>178</v>
      </c>
      <c r="N166" t="s">
        <v>3105</v>
      </c>
    </row>
    <row r="167" spans="1:17" hidden="1" x14ac:dyDescent="0.15">
      <c r="A167" t="s">
        <v>119</v>
      </c>
      <c r="B167" t="s">
        <v>2253</v>
      </c>
      <c r="C167">
        <v>160</v>
      </c>
      <c r="D167" t="s">
        <v>310</v>
      </c>
      <c r="E167" s="1">
        <v>43031</v>
      </c>
      <c r="F167" t="s">
        <v>297</v>
      </c>
      <c r="G167" t="s">
        <v>2134</v>
      </c>
      <c r="H167">
        <v>-24</v>
      </c>
      <c r="I167" t="s">
        <v>37</v>
      </c>
      <c r="J167">
        <v>0</v>
      </c>
      <c r="M167" t="s">
        <v>301</v>
      </c>
      <c r="N167" t="s">
        <v>3105</v>
      </c>
      <c r="O167">
        <v>0</v>
      </c>
      <c r="P167">
        <v>0</v>
      </c>
      <c r="Q167" t="s">
        <v>294</v>
      </c>
    </row>
    <row r="168" spans="1:17" hidden="1" x14ac:dyDescent="0.15">
      <c r="A168" t="s">
        <v>119</v>
      </c>
      <c r="B168" t="s">
        <v>2253</v>
      </c>
      <c r="C168">
        <v>160</v>
      </c>
      <c r="D168" t="s">
        <v>310</v>
      </c>
      <c r="E168" s="1">
        <v>43039</v>
      </c>
      <c r="F168" t="s">
        <v>297</v>
      </c>
      <c r="G168" t="s">
        <v>781</v>
      </c>
      <c r="H168">
        <v>-112</v>
      </c>
      <c r="I168" t="s">
        <v>37</v>
      </c>
      <c r="J168">
        <v>0</v>
      </c>
      <c r="M168" t="s">
        <v>178</v>
      </c>
      <c r="N168" t="s">
        <v>3137</v>
      </c>
    </row>
    <row r="169" spans="1:17" hidden="1" x14ac:dyDescent="0.15">
      <c r="A169" t="s">
        <v>119</v>
      </c>
      <c r="B169" t="s">
        <v>2253</v>
      </c>
      <c r="C169">
        <v>160</v>
      </c>
      <c r="D169" t="s">
        <v>310</v>
      </c>
      <c r="E169" s="1">
        <v>43039</v>
      </c>
      <c r="F169" t="s">
        <v>297</v>
      </c>
      <c r="G169" t="s">
        <v>781</v>
      </c>
      <c r="H169">
        <v>-112</v>
      </c>
      <c r="I169" t="s">
        <v>37</v>
      </c>
      <c r="J169">
        <v>0</v>
      </c>
      <c r="M169" t="s">
        <v>301</v>
      </c>
      <c r="N169" t="s">
        <v>3137</v>
      </c>
      <c r="O169">
        <v>0</v>
      </c>
      <c r="P169">
        <v>0</v>
      </c>
      <c r="Q169" t="s">
        <v>294</v>
      </c>
    </row>
    <row r="170" spans="1:17" hidden="1" x14ac:dyDescent="0.15">
      <c r="A170" t="s">
        <v>119</v>
      </c>
      <c r="B170" t="s">
        <v>2253</v>
      </c>
      <c r="C170">
        <v>160</v>
      </c>
      <c r="D170" t="s">
        <v>310</v>
      </c>
      <c r="E170" s="1">
        <v>43049</v>
      </c>
      <c r="F170" t="s">
        <v>297</v>
      </c>
      <c r="G170" t="s">
        <v>785</v>
      </c>
      <c r="H170">
        <v>112</v>
      </c>
      <c r="I170" t="s">
        <v>37</v>
      </c>
      <c r="J170">
        <v>0</v>
      </c>
      <c r="M170" t="s">
        <v>178</v>
      </c>
      <c r="N170" t="s">
        <v>3467</v>
      </c>
    </row>
    <row r="171" spans="1:17" hidden="1" x14ac:dyDescent="0.15">
      <c r="A171" t="s">
        <v>119</v>
      </c>
      <c r="B171" t="s">
        <v>2253</v>
      </c>
      <c r="C171">
        <v>160</v>
      </c>
      <c r="D171" t="s">
        <v>310</v>
      </c>
      <c r="E171" s="1">
        <v>43049</v>
      </c>
      <c r="F171" t="s">
        <v>297</v>
      </c>
      <c r="G171" t="s">
        <v>785</v>
      </c>
      <c r="H171">
        <v>112</v>
      </c>
      <c r="I171" t="s">
        <v>37</v>
      </c>
      <c r="J171">
        <v>0</v>
      </c>
      <c r="M171" t="s">
        <v>301</v>
      </c>
      <c r="N171" t="s">
        <v>3467</v>
      </c>
      <c r="O171">
        <v>0</v>
      </c>
      <c r="P171">
        <v>0</v>
      </c>
      <c r="Q171" t="s">
        <v>294</v>
      </c>
    </row>
    <row r="172" spans="1:17" hidden="1" x14ac:dyDescent="0.15">
      <c r="A172" t="s">
        <v>119</v>
      </c>
      <c r="B172" t="s">
        <v>2253</v>
      </c>
      <c r="C172">
        <v>160</v>
      </c>
      <c r="D172" t="s">
        <v>310</v>
      </c>
      <c r="E172" s="1">
        <v>43052</v>
      </c>
      <c r="F172" t="s">
        <v>297</v>
      </c>
      <c r="G172" t="s">
        <v>789</v>
      </c>
      <c r="H172">
        <v>-112</v>
      </c>
      <c r="I172" t="s">
        <v>37</v>
      </c>
      <c r="J172">
        <v>0</v>
      </c>
      <c r="M172" t="s">
        <v>178</v>
      </c>
      <c r="N172" t="s">
        <v>3455</v>
      </c>
    </row>
    <row r="173" spans="1:17" hidden="1" x14ac:dyDescent="0.15">
      <c r="A173" t="s">
        <v>119</v>
      </c>
      <c r="B173" t="s">
        <v>2253</v>
      </c>
      <c r="C173">
        <v>160</v>
      </c>
      <c r="D173" t="s">
        <v>310</v>
      </c>
      <c r="E173" s="1">
        <v>43052</v>
      </c>
      <c r="F173" t="s">
        <v>297</v>
      </c>
      <c r="G173" t="s">
        <v>789</v>
      </c>
      <c r="H173">
        <v>-112</v>
      </c>
      <c r="I173" t="s">
        <v>37</v>
      </c>
      <c r="J173">
        <v>0</v>
      </c>
      <c r="M173" t="s">
        <v>301</v>
      </c>
      <c r="N173" t="s">
        <v>3455</v>
      </c>
      <c r="O173">
        <v>0</v>
      </c>
      <c r="P173">
        <v>0</v>
      </c>
      <c r="Q173" t="s">
        <v>294</v>
      </c>
    </row>
    <row r="174" spans="1:17" hidden="1" x14ac:dyDescent="0.15">
      <c r="A174" t="s">
        <v>119</v>
      </c>
      <c r="B174" t="s">
        <v>2253</v>
      </c>
      <c r="C174">
        <v>160</v>
      </c>
      <c r="D174" t="s">
        <v>310</v>
      </c>
      <c r="E174" s="1">
        <v>43060</v>
      </c>
      <c r="F174" t="s">
        <v>297</v>
      </c>
      <c r="G174" t="s">
        <v>865</v>
      </c>
      <c r="H174">
        <v>-11</v>
      </c>
      <c r="I174" t="s">
        <v>37</v>
      </c>
      <c r="J174">
        <v>0</v>
      </c>
      <c r="M174" t="s">
        <v>178</v>
      </c>
      <c r="N174" t="s">
        <v>3447</v>
      </c>
    </row>
    <row r="175" spans="1:17" hidden="1" x14ac:dyDescent="0.15">
      <c r="A175" t="s">
        <v>119</v>
      </c>
      <c r="B175" t="s">
        <v>2253</v>
      </c>
      <c r="C175">
        <v>160</v>
      </c>
      <c r="D175" t="s">
        <v>310</v>
      </c>
      <c r="E175" s="1">
        <v>43060</v>
      </c>
      <c r="F175" t="s">
        <v>297</v>
      </c>
      <c r="G175" t="s">
        <v>865</v>
      </c>
      <c r="H175">
        <v>-11</v>
      </c>
      <c r="I175" t="s">
        <v>37</v>
      </c>
      <c r="J175">
        <v>0</v>
      </c>
      <c r="M175" t="s">
        <v>301</v>
      </c>
      <c r="N175" t="s">
        <v>3447</v>
      </c>
      <c r="O175">
        <v>0</v>
      </c>
      <c r="P175">
        <v>0</v>
      </c>
      <c r="Q175" t="s">
        <v>294</v>
      </c>
    </row>
    <row r="176" spans="1:17" hidden="1" x14ac:dyDescent="0.15">
      <c r="A176" t="s">
        <v>119</v>
      </c>
      <c r="B176" t="s">
        <v>2253</v>
      </c>
      <c r="C176">
        <v>160</v>
      </c>
      <c r="D176" t="s">
        <v>310</v>
      </c>
      <c r="E176" s="1">
        <v>43068</v>
      </c>
      <c r="F176" t="s">
        <v>2052</v>
      </c>
      <c r="G176" t="s">
        <v>4032</v>
      </c>
      <c r="H176">
        <v>-84</v>
      </c>
      <c r="I176" t="s">
        <v>37</v>
      </c>
      <c r="J176">
        <v>0</v>
      </c>
      <c r="M176" t="s">
        <v>178</v>
      </c>
      <c r="N176" t="s">
        <v>4941</v>
      </c>
    </row>
    <row r="177" spans="1:17" hidden="1" x14ac:dyDescent="0.15">
      <c r="A177" t="s">
        <v>119</v>
      </c>
      <c r="B177" t="s">
        <v>2253</v>
      </c>
      <c r="C177">
        <v>160</v>
      </c>
      <c r="D177" t="s">
        <v>310</v>
      </c>
      <c r="E177" s="1">
        <v>43068</v>
      </c>
      <c r="F177" t="s">
        <v>2052</v>
      </c>
      <c r="G177" t="s">
        <v>4032</v>
      </c>
      <c r="H177">
        <v>-84</v>
      </c>
      <c r="I177" t="s">
        <v>37</v>
      </c>
      <c r="J177">
        <v>0</v>
      </c>
      <c r="M177" t="s">
        <v>301</v>
      </c>
      <c r="N177" t="s">
        <v>4941</v>
      </c>
      <c r="O177">
        <v>0</v>
      </c>
      <c r="P177">
        <v>0</v>
      </c>
      <c r="Q177" t="s">
        <v>294</v>
      </c>
    </row>
    <row r="178" spans="1:17" hidden="1" x14ac:dyDescent="0.15">
      <c r="A178" t="s">
        <v>119</v>
      </c>
      <c r="B178" t="s">
        <v>2253</v>
      </c>
      <c r="C178">
        <v>160</v>
      </c>
      <c r="D178" t="s">
        <v>310</v>
      </c>
      <c r="E178" s="1">
        <v>43075</v>
      </c>
      <c r="F178" t="s">
        <v>297</v>
      </c>
      <c r="G178" t="s">
        <v>1913</v>
      </c>
      <c r="H178">
        <v>-4</v>
      </c>
      <c r="I178" t="s">
        <v>37</v>
      </c>
      <c r="J178">
        <v>0</v>
      </c>
      <c r="M178" t="s">
        <v>178</v>
      </c>
      <c r="N178" t="s">
        <v>3540</v>
      </c>
    </row>
    <row r="179" spans="1:17" hidden="1" x14ac:dyDescent="0.15">
      <c r="A179" t="s">
        <v>119</v>
      </c>
      <c r="B179" t="s">
        <v>2253</v>
      </c>
      <c r="C179">
        <v>160</v>
      </c>
      <c r="D179" t="s">
        <v>310</v>
      </c>
      <c r="E179" s="1">
        <v>43075</v>
      </c>
      <c r="F179" t="s">
        <v>297</v>
      </c>
      <c r="G179" t="s">
        <v>1913</v>
      </c>
      <c r="H179">
        <v>-4</v>
      </c>
      <c r="I179" t="s">
        <v>37</v>
      </c>
      <c r="J179">
        <v>0</v>
      </c>
      <c r="M179" t="s">
        <v>301</v>
      </c>
      <c r="N179" t="s">
        <v>3540</v>
      </c>
      <c r="O179">
        <v>0</v>
      </c>
      <c r="P179">
        <v>0</v>
      </c>
      <c r="Q179" t="s">
        <v>294</v>
      </c>
    </row>
    <row r="180" spans="1:17" hidden="1" x14ac:dyDescent="0.15">
      <c r="A180" t="s">
        <v>119</v>
      </c>
      <c r="B180" t="s">
        <v>2253</v>
      </c>
      <c r="C180">
        <v>160</v>
      </c>
      <c r="D180" t="s">
        <v>310</v>
      </c>
      <c r="E180" s="1">
        <v>43076</v>
      </c>
      <c r="F180" t="s">
        <v>297</v>
      </c>
      <c r="G180" t="s">
        <v>3581</v>
      </c>
      <c r="H180">
        <v>-94</v>
      </c>
      <c r="I180" t="s">
        <v>37</v>
      </c>
      <c r="J180">
        <v>0</v>
      </c>
      <c r="M180" t="s">
        <v>178</v>
      </c>
      <c r="N180" t="s">
        <v>3582</v>
      </c>
    </row>
    <row r="181" spans="1:17" hidden="1" x14ac:dyDescent="0.15">
      <c r="A181" t="s">
        <v>119</v>
      </c>
      <c r="B181" t="s">
        <v>2253</v>
      </c>
      <c r="C181">
        <v>160</v>
      </c>
      <c r="D181" t="s">
        <v>310</v>
      </c>
      <c r="E181" s="1">
        <v>43076</v>
      </c>
      <c r="F181" t="s">
        <v>297</v>
      </c>
      <c r="G181" t="s">
        <v>3581</v>
      </c>
      <c r="H181">
        <v>-94</v>
      </c>
      <c r="I181" t="s">
        <v>37</v>
      </c>
      <c r="J181">
        <v>0</v>
      </c>
      <c r="M181" t="s">
        <v>301</v>
      </c>
      <c r="N181" t="s">
        <v>3582</v>
      </c>
      <c r="O181">
        <v>0</v>
      </c>
      <c r="P181">
        <v>0</v>
      </c>
      <c r="Q181" t="s">
        <v>294</v>
      </c>
    </row>
    <row r="182" spans="1:17" hidden="1" x14ac:dyDescent="0.15">
      <c r="A182" t="s">
        <v>119</v>
      </c>
      <c r="B182" t="s">
        <v>2253</v>
      </c>
      <c r="C182">
        <v>160</v>
      </c>
      <c r="D182" t="s">
        <v>310</v>
      </c>
      <c r="E182" s="1">
        <v>43083</v>
      </c>
      <c r="F182" t="s">
        <v>297</v>
      </c>
      <c r="G182" t="s">
        <v>2150</v>
      </c>
      <c r="H182">
        <v>24</v>
      </c>
      <c r="I182" t="s">
        <v>37</v>
      </c>
      <c r="J182">
        <v>0</v>
      </c>
      <c r="M182" t="s">
        <v>178</v>
      </c>
      <c r="N182" t="s">
        <v>3824</v>
      </c>
    </row>
    <row r="183" spans="1:17" hidden="1" x14ac:dyDescent="0.15">
      <c r="A183" t="s">
        <v>119</v>
      </c>
      <c r="B183" t="s">
        <v>2253</v>
      </c>
      <c r="C183">
        <v>160</v>
      </c>
      <c r="D183" t="s">
        <v>310</v>
      </c>
      <c r="E183" s="1">
        <v>43083</v>
      </c>
      <c r="F183" t="s">
        <v>297</v>
      </c>
      <c r="G183" t="s">
        <v>2150</v>
      </c>
      <c r="H183">
        <v>24</v>
      </c>
      <c r="I183" t="s">
        <v>37</v>
      </c>
      <c r="J183">
        <v>0</v>
      </c>
      <c r="M183" t="s">
        <v>301</v>
      </c>
      <c r="N183" t="s">
        <v>3824</v>
      </c>
      <c r="O183">
        <v>0</v>
      </c>
      <c r="P183">
        <v>0</v>
      </c>
      <c r="Q183" t="s">
        <v>294</v>
      </c>
    </row>
    <row r="184" spans="1:17" hidden="1" x14ac:dyDescent="0.15">
      <c r="A184" t="s">
        <v>119</v>
      </c>
      <c r="B184" t="s">
        <v>2253</v>
      </c>
      <c r="C184">
        <v>160</v>
      </c>
      <c r="D184" t="s">
        <v>310</v>
      </c>
      <c r="E184" s="1">
        <v>43084</v>
      </c>
      <c r="F184" t="s">
        <v>297</v>
      </c>
      <c r="G184" t="s">
        <v>2163</v>
      </c>
      <c r="H184">
        <v>-24</v>
      </c>
      <c r="I184" t="s">
        <v>37</v>
      </c>
      <c r="J184">
        <v>0</v>
      </c>
      <c r="M184" t="s">
        <v>178</v>
      </c>
      <c r="N184" t="s">
        <v>3829</v>
      </c>
    </row>
    <row r="185" spans="1:17" hidden="1" x14ac:dyDescent="0.15">
      <c r="A185" t="s">
        <v>119</v>
      </c>
      <c r="B185" t="s">
        <v>2253</v>
      </c>
      <c r="C185">
        <v>160</v>
      </c>
      <c r="D185" t="s">
        <v>310</v>
      </c>
      <c r="E185" s="1">
        <v>43084</v>
      </c>
      <c r="F185" t="s">
        <v>297</v>
      </c>
      <c r="G185" t="s">
        <v>2163</v>
      </c>
      <c r="H185">
        <v>-24</v>
      </c>
      <c r="I185" t="s">
        <v>37</v>
      </c>
      <c r="J185">
        <v>0</v>
      </c>
      <c r="M185" t="s">
        <v>301</v>
      </c>
      <c r="N185" t="s">
        <v>3829</v>
      </c>
      <c r="O185">
        <v>0</v>
      </c>
      <c r="P185">
        <v>0</v>
      </c>
      <c r="Q185" t="s">
        <v>294</v>
      </c>
    </row>
    <row r="186" spans="1:17" hidden="1" x14ac:dyDescent="0.15">
      <c r="A186" t="s">
        <v>119</v>
      </c>
      <c r="B186" t="s">
        <v>2253</v>
      </c>
      <c r="C186">
        <v>160</v>
      </c>
      <c r="D186" t="s">
        <v>310</v>
      </c>
      <c r="E186" s="1">
        <v>43089</v>
      </c>
      <c r="F186" t="s">
        <v>21</v>
      </c>
      <c r="G186" t="s">
        <v>5209</v>
      </c>
      <c r="H186">
        <v>-15</v>
      </c>
      <c r="I186" t="s">
        <v>37</v>
      </c>
      <c r="J186">
        <v>0</v>
      </c>
      <c r="M186" t="s">
        <v>178</v>
      </c>
      <c r="N186" t="s">
        <v>5217</v>
      </c>
    </row>
    <row r="187" spans="1:17" hidden="1" x14ac:dyDescent="0.15">
      <c r="A187" t="s">
        <v>119</v>
      </c>
      <c r="B187" t="s">
        <v>2253</v>
      </c>
      <c r="C187">
        <v>160</v>
      </c>
      <c r="D187" t="s">
        <v>310</v>
      </c>
      <c r="E187" s="1">
        <v>43089</v>
      </c>
      <c r="F187" t="s">
        <v>21</v>
      </c>
      <c r="G187" t="s">
        <v>5209</v>
      </c>
      <c r="H187">
        <v>-15</v>
      </c>
      <c r="I187" t="s">
        <v>37</v>
      </c>
      <c r="J187">
        <v>0</v>
      </c>
      <c r="M187" t="s">
        <v>301</v>
      </c>
      <c r="N187" t="s">
        <v>5217</v>
      </c>
      <c r="O187">
        <v>0</v>
      </c>
      <c r="P187">
        <v>0</v>
      </c>
      <c r="Q187" t="s">
        <v>294</v>
      </c>
    </row>
    <row r="188" spans="1:17" x14ac:dyDescent="0.15">
      <c r="A188" t="s">
        <v>20</v>
      </c>
      <c r="B188" t="s">
        <v>201</v>
      </c>
      <c r="C188">
        <v>160</v>
      </c>
      <c r="D188" t="s">
        <v>351</v>
      </c>
      <c r="E188" s="1">
        <v>43069</v>
      </c>
      <c r="F188" t="s">
        <v>653</v>
      </c>
      <c r="H188">
        <v>0</v>
      </c>
      <c r="I188" t="s">
        <v>38</v>
      </c>
      <c r="J188">
        <v>0</v>
      </c>
      <c r="K188">
        <v>-0.01</v>
      </c>
      <c r="L188" t="s">
        <v>655</v>
      </c>
      <c r="M188" t="s">
        <v>179</v>
      </c>
      <c r="N188" t="s">
        <v>699</v>
      </c>
      <c r="O188">
        <v>3.970568324742269E-5</v>
      </c>
      <c r="P188">
        <v>-3.8514512750000007E-3</v>
      </c>
      <c r="Q188" t="s">
        <v>300</v>
      </c>
    </row>
    <row r="189" spans="1:17" hidden="1" x14ac:dyDescent="0.15">
      <c r="A189" t="s">
        <v>20</v>
      </c>
      <c r="B189" t="s">
        <v>201</v>
      </c>
      <c r="C189">
        <v>160</v>
      </c>
      <c r="D189" t="s">
        <v>351</v>
      </c>
      <c r="E189" s="1">
        <v>43069</v>
      </c>
      <c r="F189" t="s">
        <v>653</v>
      </c>
      <c r="H189">
        <v>242.5</v>
      </c>
      <c r="I189" t="s">
        <v>38</v>
      </c>
      <c r="J189">
        <v>0</v>
      </c>
      <c r="K189">
        <v>0</v>
      </c>
      <c r="L189" t="s">
        <v>655</v>
      </c>
      <c r="M189" t="s">
        <v>179</v>
      </c>
      <c r="N189" t="s">
        <v>700</v>
      </c>
      <c r="O189">
        <v>-2.6470455498281792E-5</v>
      </c>
      <c r="P189">
        <v>-3.8514512750000007E-3</v>
      </c>
    </row>
    <row r="190" spans="1:17" hidden="1" x14ac:dyDescent="0.15">
      <c r="A190" t="s">
        <v>20</v>
      </c>
      <c r="B190" t="s">
        <v>201</v>
      </c>
      <c r="C190">
        <v>160</v>
      </c>
      <c r="D190" t="s">
        <v>351</v>
      </c>
      <c r="E190" s="1">
        <v>43069</v>
      </c>
      <c r="F190" t="s">
        <v>653</v>
      </c>
      <c r="H190">
        <v>-242.5</v>
      </c>
      <c r="I190" t="s">
        <v>38</v>
      </c>
      <c r="J190">
        <v>0</v>
      </c>
      <c r="K190">
        <v>0</v>
      </c>
      <c r="L190" t="s">
        <v>655</v>
      </c>
      <c r="M190" t="s">
        <v>301</v>
      </c>
      <c r="N190" t="s">
        <v>700</v>
      </c>
      <c r="O190">
        <v>-2.6470455498281792E-5</v>
      </c>
      <c r="P190">
        <v>6.4190854583333345E-3</v>
      </c>
      <c r="Q190" t="s">
        <v>294</v>
      </c>
    </row>
    <row r="191" spans="1:17" hidden="1" x14ac:dyDescent="0.15">
      <c r="A191" t="s">
        <v>20</v>
      </c>
      <c r="B191" t="s">
        <v>201</v>
      </c>
      <c r="C191">
        <v>160</v>
      </c>
      <c r="D191" t="s">
        <v>308</v>
      </c>
      <c r="E191" s="1">
        <v>43009</v>
      </c>
      <c r="F191" t="s">
        <v>298</v>
      </c>
      <c r="G191" t="s">
        <v>4471</v>
      </c>
      <c r="H191">
        <v>970</v>
      </c>
      <c r="I191" t="s">
        <v>38</v>
      </c>
      <c r="J191">
        <v>0</v>
      </c>
      <c r="M191" t="s">
        <v>178</v>
      </c>
      <c r="N191" t="s">
        <v>4472</v>
      </c>
    </row>
    <row r="192" spans="1:17" hidden="1" x14ac:dyDescent="0.15">
      <c r="A192" t="s">
        <v>20</v>
      </c>
      <c r="B192" t="s">
        <v>201</v>
      </c>
      <c r="C192">
        <v>160</v>
      </c>
      <c r="D192" t="s">
        <v>308</v>
      </c>
      <c r="E192" s="1">
        <v>43009</v>
      </c>
      <c r="F192" t="s">
        <v>298</v>
      </c>
      <c r="G192" t="s">
        <v>4471</v>
      </c>
      <c r="H192">
        <v>970</v>
      </c>
      <c r="I192" t="s">
        <v>38</v>
      </c>
      <c r="J192">
        <v>0</v>
      </c>
      <c r="M192" t="s">
        <v>301</v>
      </c>
      <c r="N192" t="s">
        <v>4472</v>
      </c>
      <c r="O192">
        <v>0</v>
      </c>
      <c r="P192">
        <v>0</v>
      </c>
      <c r="Q192" t="s">
        <v>294</v>
      </c>
    </row>
    <row r="193" spans="1:17" x14ac:dyDescent="0.15">
      <c r="A193" t="s">
        <v>20</v>
      </c>
      <c r="B193" t="s">
        <v>201</v>
      </c>
      <c r="C193">
        <v>160</v>
      </c>
      <c r="D193" t="s">
        <v>308</v>
      </c>
      <c r="E193" s="1">
        <v>43013</v>
      </c>
      <c r="F193" t="s">
        <v>17</v>
      </c>
      <c r="G193" t="s">
        <v>669</v>
      </c>
      <c r="H193">
        <v>-970</v>
      </c>
      <c r="I193" t="s">
        <v>38</v>
      </c>
      <c r="J193">
        <v>0.2008556701030928</v>
      </c>
      <c r="K193">
        <v>-194.83</v>
      </c>
      <c r="L193" t="s">
        <v>291</v>
      </c>
      <c r="M193" t="s">
        <v>178</v>
      </c>
      <c r="N193" t="s">
        <v>671</v>
      </c>
      <c r="Q193" t="s">
        <v>300</v>
      </c>
    </row>
    <row r="194" spans="1:17" x14ac:dyDescent="0.15">
      <c r="A194" t="s">
        <v>20</v>
      </c>
      <c r="B194" t="s">
        <v>201</v>
      </c>
      <c r="C194">
        <v>160</v>
      </c>
      <c r="D194" t="s">
        <v>308</v>
      </c>
      <c r="E194" s="1">
        <v>43013</v>
      </c>
      <c r="F194" t="s">
        <v>17</v>
      </c>
      <c r="G194" t="s">
        <v>669</v>
      </c>
      <c r="H194">
        <v>-970</v>
      </c>
      <c r="I194" t="s">
        <v>38</v>
      </c>
      <c r="J194">
        <v>0.22990721649500001</v>
      </c>
      <c r="K194">
        <v>-223.01</v>
      </c>
      <c r="L194" t="s">
        <v>655</v>
      </c>
      <c r="M194" t="s">
        <v>179</v>
      </c>
      <c r="N194" t="s">
        <v>671</v>
      </c>
      <c r="O194">
        <v>0</v>
      </c>
      <c r="P194">
        <v>0</v>
      </c>
      <c r="Q194" t="s">
        <v>300</v>
      </c>
    </row>
    <row r="195" spans="1:17" hidden="1" x14ac:dyDescent="0.15">
      <c r="A195" t="s">
        <v>20</v>
      </c>
      <c r="B195" t="s">
        <v>201</v>
      </c>
      <c r="C195">
        <v>160</v>
      </c>
      <c r="D195" t="s">
        <v>308</v>
      </c>
      <c r="E195" s="1">
        <v>43024</v>
      </c>
      <c r="F195" t="s">
        <v>297</v>
      </c>
      <c r="G195" t="s">
        <v>672</v>
      </c>
      <c r="H195">
        <v>-1940</v>
      </c>
      <c r="I195" t="s">
        <v>38</v>
      </c>
      <c r="J195">
        <v>0</v>
      </c>
      <c r="M195" t="s">
        <v>178</v>
      </c>
      <c r="N195" t="s">
        <v>674</v>
      </c>
      <c r="Q195" t="s">
        <v>300</v>
      </c>
    </row>
    <row r="196" spans="1:17" hidden="1" x14ac:dyDescent="0.15">
      <c r="A196" t="s">
        <v>20</v>
      </c>
      <c r="B196" t="s">
        <v>201</v>
      </c>
      <c r="C196">
        <v>160</v>
      </c>
      <c r="D196" t="s">
        <v>308</v>
      </c>
      <c r="E196" s="1">
        <v>43024</v>
      </c>
      <c r="F196" t="s">
        <v>17</v>
      </c>
      <c r="G196" t="s">
        <v>4145</v>
      </c>
      <c r="H196">
        <v>1940</v>
      </c>
      <c r="I196" t="s">
        <v>38</v>
      </c>
      <c r="J196">
        <v>0</v>
      </c>
      <c r="K196">
        <v>0</v>
      </c>
      <c r="L196" t="s">
        <v>291</v>
      </c>
      <c r="M196" t="s">
        <v>178</v>
      </c>
      <c r="N196" t="s">
        <v>4146</v>
      </c>
    </row>
    <row r="197" spans="1:17" hidden="1" x14ac:dyDescent="0.15">
      <c r="A197" t="s">
        <v>20</v>
      </c>
      <c r="B197" t="s">
        <v>201</v>
      </c>
      <c r="C197">
        <v>160</v>
      </c>
      <c r="D197" t="s">
        <v>308</v>
      </c>
      <c r="E197" s="1">
        <v>43024</v>
      </c>
      <c r="F197" t="s">
        <v>17</v>
      </c>
      <c r="G197" t="s">
        <v>4145</v>
      </c>
      <c r="H197">
        <v>1940</v>
      </c>
      <c r="I197" t="s">
        <v>38</v>
      </c>
      <c r="J197">
        <v>0</v>
      </c>
      <c r="K197">
        <v>0</v>
      </c>
      <c r="L197" t="s">
        <v>291</v>
      </c>
      <c r="M197" t="s">
        <v>301</v>
      </c>
      <c r="N197" t="s">
        <v>4146</v>
      </c>
      <c r="O197">
        <v>0</v>
      </c>
      <c r="P197">
        <v>0</v>
      </c>
      <c r="Q197" t="s">
        <v>294</v>
      </c>
    </row>
    <row r="198" spans="1:17" x14ac:dyDescent="0.15">
      <c r="A198" t="s">
        <v>20</v>
      </c>
      <c r="B198" t="s">
        <v>201</v>
      </c>
      <c r="C198">
        <v>160</v>
      </c>
      <c r="D198" t="s">
        <v>308</v>
      </c>
      <c r="E198" s="1">
        <v>43024</v>
      </c>
      <c r="F198" t="s">
        <v>297</v>
      </c>
      <c r="G198" t="s">
        <v>672</v>
      </c>
      <c r="H198">
        <v>-1940</v>
      </c>
      <c r="I198" t="s">
        <v>38</v>
      </c>
      <c r="J198">
        <v>3.7081809112E-2</v>
      </c>
      <c r="K198">
        <v>-71.94</v>
      </c>
      <c r="L198" t="s">
        <v>655</v>
      </c>
      <c r="M198" t="s">
        <v>179</v>
      </c>
      <c r="N198" t="s">
        <v>674</v>
      </c>
      <c r="O198">
        <v>0</v>
      </c>
      <c r="P198">
        <v>0</v>
      </c>
      <c r="Q198" t="s">
        <v>300</v>
      </c>
    </row>
    <row r="199" spans="1:17" hidden="1" x14ac:dyDescent="0.15">
      <c r="A199" t="s">
        <v>20</v>
      </c>
      <c r="B199" t="s">
        <v>201</v>
      </c>
      <c r="C199">
        <v>160</v>
      </c>
      <c r="D199" t="s">
        <v>308</v>
      </c>
      <c r="E199" s="1">
        <v>43028</v>
      </c>
      <c r="F199" t="s">
        <v>17</v>
      </c>
      <c r="G199" t="s">
        <v>4190</v>
      </c>
      <c r="H199">
        <v>291</v>
      </c>
      <c r="I199" t="s">
        <v>38</v>
      </c>
      <c r="J199">
        <v>0</v>
      </c>
      <c r="K199">
        <v>0</v>
      </c>
      <c r="L199" t="s">
        <v>291</v>
      </c>
      <c r="M199" t="s">
        <v>178</v>
      </c>
      <c r="N199" t="s">
        <v>4191</v>
      </c>
    </row>
    <row r="200" spans="1:17" hidden="1" x14ac:dyDescent="0.15">
      <c r="A200" t="s">
        <v>20</v>
      </c>
      <c r="B200" t="s">
        <v>201</v>
      </c>
      <c r="C200">
        <v>160</v>
      </c>
      <c r="D200" t="s">
        <v>308</v>
      </c>
      <c r="E200" s="1">
        <v>43028</v>
      </c>
      <c r="F200" t="s">
        <v>17</v>
      </c>
      <c r="G200" t="s">
        <v>4190</v>
      </c>
      <c r="H200">
        <v>291</v>
      </c>
      <c r="I200" t="s">
        <v>38</v>
      </c>
      <c r="J200">
        <v>0</v>
      </c>
      <c r="K200">
        <v>0</v>
      </c>
      <c r="L200" t="s">
        <v>291</v>
      </c>
      <c r="M200" t="s">
        <v>301</v>
      </c>
      <c r="N200" t="s">
        <v>4191</v>
      </c>
      <c r="O200">
        <v>0</v>
      </c>
      <c r="P200">
        <v>0</v>
      </c>
      <c r="Q200" t="s">
        <v>294</v>
      </c>
    </row>
    <row r="201" spans="1:17" hidden="1" x14ac:dyDescent="0.15">
      <c r="A201" t="s">
        <v>20</v>
      </c>
      <c r="B201" t="s">
        <v>201</v>
      </c>
      <c r="C201">
        <v>160</v>
      </c>
      <c r="D201" t="s">
        <v>308</v>
      </c>
      <c r="E201" s="1">
        <v>43031</v>
      </c>
      <c r="F201" t="s">
        <v>297</v>
      </c>
      <c r="G201" t="s">
        <v>675</v>
      </c>
      <c r="H201">
        <v>-291</v>
      </c>
      <c r="I201" t="s">
        <v>38</v>
      </c>
      <c r="J201">
        <v>0</v>
      </c>
      <c r="M201" t="s">
        <v>178</v>
      </c>
      <c r="N201" t="s">
        <v>677</v>
      </c>
      <c r="Q201" t="s">
        <v>300</v>
      </c>
    </row>
    <row r="202" spans="1:17" x14ac:dyDescent="0.15">
      <c r="A202" t="s">
        <v>20</v>
      </c>
      <c r="B202" t="s">
        <v>201</v>
      </c>
      <c r="C202">
        <v>160</v>
      </c>
      <c r="D202" t="s">
        <v>308</v>
      </c>
      <c r="E202" s="1">
        <v>43031</v>
      </c>
      <c r="F202" t="s">
        <v>297</v>
      </c>
      <c r="G202" t="s">
        <v>675</v>
      </c>
      <c r="H202">
        <v>-291</v>
      </c>
      <c r="I202" t="s">
        <v>38</v>
      </c>
      <c r="J202">
        <v>3.7081971335000005E-2</v>
      </c>
      <c r="K202">
        <v>-10.79</v>
      </c>
      <c r="L202" t="s">
        <v>655</v>
      </c>
      <c r="M202" t="s">
        <v>179</v>
      </c>
      <c r="N202" t="s">
        <v>677</v>
      </c>
      <c r="O202">
        <v>0</v>
      </c>
      <c r="P202">
        <v>0</v>
      </c>
      <c r="Q202" t="s">
        <v>300</v>
      </c>
    </row>
    <row r="203" spans="1:17" x14ac:dyDescent="0.15">
      <c r="A203" t="s">
        <v>20</v>
      </c>
      <c r="B203" t="s">
        <v>201</v>
      </c>
      <c r="C203">
        <v>160</v>
      </c>
      <c r="D203" t="s">
        <v>308</v>
      </c>
      <c r="E203" s="1">
        <v>43039</v>
      </c>
      <c r="F203" t="s">
        <v>653</v>
      </c>
      <c r="H203">
        <v>0</v>
      </c>
      <c r="I203" t="s">
        <v>38</v>
      </c>
      <c r="J203">
        <v>0</v>
      </c>
      <c r="K203">
        <v>305.74</v>
      </c>
      <c r="L203" t="s">
        <v>655</v>
      </c>
      <c r="M203" t="s">
        <v>179</v>
      </c>
      <c r="N203" t="s">
        <v>691</v>
      </c>
      <c r="O203">
        <v>-6.061459159397304E-2</v>
      </c>
      <c r="P203">
        <v>305.74</v>
      </c>
      <c r="Q203" t="s">
        <v>300</v>
      </c>
    </row>
    <row r="204" spans="1:17" hidden="1" x14ac:dyDescent="0.15">
      <c r="A204" t="s">
        <v>20</v>
      </c>
      <c r="B204" t="s">
        <v>201</v>
      </c>
      <c r="C204">
        <v>160</v>
      </c>
      <c r="D204" t="s">
        <v>308</v>
      </c>
      <c r="E204" s="1">
        <v>43080</v>
      </c>
      <c r="F204" t="s">
        <v>17</v>
      </c>
      <c r="G204" t="s">
        <v>4443</v>
      </c>
      <c r="H204">
        <v>-291</v>
      </c>
      <c r="I204" t="s">
        <v>38</v>
      </c>
      <c r="J204">
        <v>0</v>
      </c>
      <c r="K204">
        <v>0</v>
      </c>
      <c r="L204" t="s">
        <v>291</v>
      </c>
      <c r="M204" t="s">
        <v>178</v>
      </c>
      <c r="N204" t="s">
        <v>4444</v>
      </c>
    </row>
    <row r="205" spans="1:17" hidden="1" x14ac:dyDescent="0.15">
      <c r="A205" t="s">
        <v>20</v>
      </c>
      <c r="B205" t="s">
        <v>201</v>
      </c>
      <c r="C205">
        <v>160</v>
      </c>
      <c r="D205" t="s">
        <v>308</v>
      </c>
      <c r="E205" s="1">
        <v>43080</v>
      </c>
      <c r="F205" t="s">
        <v>17</v>
      </c>
      <c r="G205" t="s">
        <v>4443</v>
      </c>
      <c r="H205">
        <v>-291</v>
      </c>
      <c r="I205" t="s">
        <v>38</v>
      </c>
      <c r="J205">
        <v>0</v>
      </c>
      <c r="K205">
        <v>0</v>
      </c>
      <c r="L205" t="s">
        <v>291</v>
      </c>
      <c r="M205" t="s">
        <v>301</v>
      </c>
      <c r="N205" t="s">
        <v>4444</v>
      </c>
      <c r="O205">
        <v>-6.061459159397304E-2</v>
      </c>
      <c r="P205">
        <v>17.638846153846156</v>
      </c>
      <c r="Q205" t="s">
        <v>294</v>
      </c>
    </row>
    <row r="206" spans="1:17" hidden="1" x14ac:dyDescent="0.15">
      <c r="A206" t="s">
        <v>20</v>
      </c>
      <c r="B206" t="s">
        <v>201</v>
      </c>
      <c r="C206">
        <v>160</v>
      </c>
      <c r="D206" t="s">
        <v>308</v>
      </c>
      <c r="E206" s="1">
        <v>43080</v>
      </c>
      <c r="F206" t="s">
        <v>17</v>
      </c>
      <c r="G206" t="s">
        <v>4448</v>
      </c>
      <c r="H206">
        <v>291</v>
      </c>
      <c r="I206" t="s">
        <v>38</v>
      </c>
      <c r="J206">
        <v>0</v>
      </c>
      <c r="K206">
        <v>0</v>
      </c>
      <c r="L206" t="s">
        <v>291</v>
      </c>
      <c r="M206" t="s">
        <v>178</v>
      </c>
      <c r="N206" t="s">
        <v>4449</v>
      </c>
    </row>
    <row r="207" spans="1:17" hidden="1" x14ac:dyDescent="0.15">
      <c r="A207" t="s">
        <v>20</v>
      </c>
      <c r="B207" t="s">
        <v>201</v>
      </c>
      <c r="C207">
        <v>160</v>
      </c>
      <c r="D207" t="s">
        <v>308</v>
      </c>
      <c r="E207" s="1">
        <v>43080</v>
      </c>
      <c r="F207" t="s">
        <v>17</v>
      </c>
      <c r="G207" t="s">
        <v>4448</v>
      </c>
      <c r="H207">
        <v>291</v>
      </c>
      <c r="I207" t="s">
        <v>38</v>
      </c>
      <c r="J207">
        <v>0</v>
      </c>
      <c r="K207">
        <v>0</v>
      </c>
      <c r="L207" t="s">
        <v>291</v>
      </c>
      <c r="M207" t="s">
        <v>301</v>
      </c>
      <c r="N207" t="s">
        <v>4449</v>
      </c>
      <c r="O207">
        <v>-6.4111587262856096E-2</v>
      </c>
      <c r="P207">
        <v>323.37884615384615</v>
      </c>
      <c r="Q207" t="s">
        <v>294</v>
      </c>
    </row>
    <row r="208" spans="1:17" hidden="1" x14ac:dyDescent="0.15">
      <c r="A208" t="s">
        <v>54</v>
      </c>
      <c r="B208" t="s">
        <v>159</v>
      </c>
      <c r="C208">
        <v>160</v>
      </c>
      <c r="D208" t="s">
        <v>310</v>
      </c>
      <c r="E208" s="1">
        <v>43019</v>
      </c>
      <c r="F208" t="s">
        <v>297</v>
      </c>
      <c r="G208" t="s">
        <v>805</v>
      </c>
      <c r="H208">
        <v>-30</v>
      </c>
      <c r="I208" t="s">
        <v>38</v>
      </c>
      <c r="J208">
        <v>0</v>
      </c>
      <c r="M208" t="s">
        <v>178</v>
      </c>
      <c r="N208" t="s">
        <v>3051</v>
      </c>
    </row>
    <row r="209" spans="1:17" hidden="1" x14ac:dyDescent="0.15">
      <c r="A209" t="s">
        <v>54</v>
      </c>
      <c r="B209" t="s">
        <v>159</v>
      </c>
      <c r="C209">
        <v>160</v>
      </c>
      <c r="D209" t="s">
        <v>310</v>
      </c>
      <c r="E209" s="1">
        <v>43019</v>
      </c>
      <c r="F209" t="s">
        <v>297</v>
      </c>
      <c r="G209" t="s">
        <v>805</v>
      </c>
      <c r="H209">
        <v>-30</v>
      </c>
      <c r="I209" t="s">
        <v>38</v>
      </c>
      <c r="J209">
        <v>0</v>
      </c>
      <c r="M209" t="s">
        <v>301</v>
      </c>
      <c r="N209" t="s">
        <v>3051</v>
      </c>
      <c r="O209">
        <v>0</v>
      </c>
      <c r="P209">
        <v>0</v>
      </c>
      <c r="Q209" t="s">
        <v>294</v>
      </c>
    </row>
    <row r="210" spans="1:17" hidden="1" x14ac:dyDescent="0.15">
      <c r="A210" t="s">
        <v>54</v>
      </c>
      <c r="B210" t="s">
        <v>159</v>
      </c>
      <c r="C210">
        <v>160</v>
      </c>
      <c r="D210" t="s">
        <v>310</v>
      </c>
      <c r="E210" s="1">
        <v>43089</v>
      </c>
      <c r="F210" t="s">
        <v>21</v>
      </c>
      <c r="G210" t="s">
        <v>5156</v>
      </c>
      <c r="H210">
        <v>0.5</v>
      </c>
      <c r="I210" t="s">
        <v>38</v>
      </c>
      <c r="J210">
        <v>0</v>
      </c>
      <c r="M210" t="s">
        <v>178</v>
      </c>
      <c r="N210" t="s">
        <v>5157</v>
      </c>
    </row>
    <row r="211" spans="1:17" hidden="1" x14ac:dyDescent="0.15">
      <c r="A211" t="s">
        <v>54</v>
      </c>
      <c r="B211" t="s">
        <v>159</v>
      </c>
      <c r="C211">
        <v>160</v>
      </c>
      <c r="D211" t="s">
        <v>310</v>
      </c>
      <c r="E211" s="1">
        <v>43089</v>
      </c>
      <c r="F211" t="s">
        <v>21</v>
      </c>
      <c r="G211" t="s">
        <v>5156</v>
      </c>
      <c r="H211">
        <v>0.5</v>
      </c>
      <c r="I211" t="s">
        <v>38</v>
      </c>
      <c r="J211">
        <v>0</v>
      </c>
      <c r="M211" t="s">
        <v>301</v>
      </c>
      <c r="N211" t="s">
        <v>5157</v>
      </c>
      <c r="O211">
        <v>0</v>
      </c>
      <c r="P211">
        <v>0</v>
      </c>
      <c r="Q211" t="s">
        <v>294</v>
      </c>
    </row>
    <row r="212" spans="1:17" hidden="1" x14ac:dyDescent="0.15">
      <c r="A212" t="s">
        <v>54</v>
      </c>
      <c r="B212" t="s">
        <v>159</v>
      </c>
      <c r="C212">
        <v>160</v>
      </c>
      <c r="D212" t="s">
        <v>310</v>
      </c>
      <c r="E212" s="1">
        <v>43089</v>
      </c>
      <c r="F212" t="s">
        <v>21</v>
      </c>
      <c r="G212" t="s">
        <v>5156</v>
      </c>
      <c r="H212">
        <v>-0.8</v>
      </c>
      <c r="I212" t="s">
        <v>38</v>
      </c>
      <c r="J212">
        <v>0</v>
      </c>
      <c r="M212" t="s">
        <v>178</v>
      </c>
      <c r="N212" t="s">
        <v>5158</v>
      </c>
    </row>
    <row r="213" spans="1:17" hidden="1" x14ac:dyDescent="0.15">
      <c r="A213" t="s">
        <v>54</v>
      </c>
      <c r="B213" t="s">
        <v>159</v>
      </c>
      <c r="C213">
        <v>160</v>
      </c>
      <c r="D213" t="s">
        <v>310</v>
      </c>
      <c r="E213" s="1">
        <v>43089</v>
      </c>
      <c r="F213" t="s">
        <v>21</v>
      </c>
      <c r="G213" t="s">
        <v>5156</v>
      </c>
      <c r="H213">
        <v>-0.8</v>
      </c>
      <c r="I213" t="s">
        <v>38</v>
      </c>
      <c r="J213">
        <v>0</v>
      </c>
      <c r="M213" t="s">
        <v>301</v>
      </c>
      <c r="N213" t="s">
        <v>5158</v>
      </c>
      <c r="O213">
        <v>0</v>
      </c>
      <c r="P213">
        <v>0</v>
      </c>
      <c r="Q213" t="s">
        <v>294</v>
      </c>
    </row>
    <row r="214" spans="1:17" hidden="1" x14ac:dyDescent="0.15">
      <c r="A214" t="s">
        <v>141</v>
      </c>
      <c r="B214" t="s">
        <v>159</v>
      </c>
      <c r="C214">
        <v>160</v>
      </c>
      <c r="D214" t="s">
        <v>310</v>
      </c>
      <c r="E214" s="1">
        <v>43019</v>
      </c>
      <c r="F214" t="s">
        <v>297</v>
      </c>
      <c r="G214" t="s">
        <v>805</v>
      </c>
      <c r="H214">
        <v>-120</v>
      </c>
      <c r="I214" t="s">
        <v>38</v>
      </c>
      <c r="J214">
        <v>0</v>
      </c>
      <c r="M214" t="s">
        <v>178</v>
      </c>
      <c r="N214" t="s">
        <v>3052</v>
      </c>
    </row>
    <row r="215" spans="1:17" hidden="1" x14ac:dyDescent="0.15">
      <c r="A215" t="s">
        <v>141</v>
      </c>
      <c r="B215" t="s">
        <v>159</v>
      </c>
      <c r="C215">
        <v>160</v>
      </c>
      <c r="D215" t="s">
        <v>310</v>
      </c>
      <c r="E215" s="1">
        <v>43019</v>
      </c>
      <c r="F215" t="s">
        <v>297</v>
      </c>
      <c r="G215" t="s">
        <v>805</v>
      </c>
      <c r="H215">
        <v>-120</v>
      </c>
      <c r="I215" t="s">
        <v>38</v>
      </c>
      <c r="J215">
        <v>0</v>
      </c>
      <c r="M215" t="s">
        <v>301</v>
      </c>
      <c r="N215" t="s">
        <v>3052</v>
      </c>
      <c r="O215">
        <v>0</v>
      </c>
      <c r="P215">
        <v>0</v>
      </c>
      <c r="Q215" t="s">
        <v>294</v>
      </c>
    </row>
    <row r="216" spans="1:17" hidden="1" x14ac:dyDescent="0.15">
      <c r="A216" t="s">
        <v>141</v>
      </c>
      <c r="B216" t="s">
        <v>159</v>
      </c>
      <c r="C216">
        <v>160</v>
      </c>
      <c r="D216" t="s">
        <v>310</v>
      </c>
      <c r="E216" s="1">
        <v>43049</v>
      </c>
      <c r="F216" t="s">
        <v>17</v>
      </c>
      <c r="G216" t="s">
        <v>1752</v>
      </c>
      <c r="H216">
        <v>600</v>
      </c>
      <c r="I216" t="s">
        <v>38</v>
      </c>
      <c r="J216">
        <v>0</v>
      </c>
      <c r="K216">
        <v>0</v>
      </c>
      <c r="L216" t="s">
        <v>291</v>
      </c>
      <c r="M216" t="s">
        <v>178</v>
      </c>
      <c r="N216" t="s">
        <v>4330</v>
      </c>
    </row>
    <row r="217" spans="1:17" hidden="1" x14ac:dyDescent="0.15">
      <c r="A217" t="s">
        <v>141</v>
      </c>
      <c r="B217" t="s">
        <v>159</v>
      </c>
      <c r="C217">
        <v>160</v>
      </c>
      <c r="D217" t="s">
        <v>310</v>
      </c>
      <c r="E217" s="1">
        <v>43049</v>
      </c>
      <c r="F217" t="s">
        <v>17</v>
      </c>
      <c r="G217" t="s">
        <v>1752</v>
      </c>
      <c r="H217">
        <v>600</v>
      </c>
      <c r="I217" t="s">
        <v>38</v>
      </c>
      <c r="J217">
        <v>0</v>
      </c>
      <c r="K217">
        <v>0</v>
      </c>
      <c r="L217" t="s">
        <v>291</v>
      </c>
      <c r="M217" t="s">
        <v>301</v>
      </c>
      <c r="N217" t="s">
        <v>4330</v>
      </c>
      <c r="O217">
        <v>0</v>
      </c>
      <c r="P217">
        <v>0</v>
      </c>
      <c r="Q217" t="s">
        <v>294</v>
      </c>
    </row>
    <row r="218" spans="1:17" hidden="1" x14ac:dyDescent="0.15">
      <c r="A218" t="s">
        <v>141</v>
      </c>
      <c r="B218" t="s">
        <v>159</v>
      </c>
      <c r="C218">
        <v>160</v>
      </c>
      <c r="D218" t="s">
        <v>310</v>
      </c>
      <c r="E218" s="1">
        <v>43052</v>
      </c>
      <c r="F218" t="s">
        <v>297</v>
      </c>
      <c r="G218" t="s">
        <v>811</v>
      </c>
      <c r="H218">
        <v>-600</v>
      </c>
      <c r="I218" t="s">
        <v>38</v>
      </c>
      <c r="J218">
        <v>0</v>
      </c>
      <c r="M218" t="s">
        <v>178</v>
      </c>
      <c r="N218" t="s">
        <v>3404</v>
      </c>
    </row>
    <row r="219" spans="1:17" hidden="1" x14ac:dyDescent="0.15">
      <c r="A219" t="s">
        <v>141</v>
      </c>
      <c r="B219" t="s">
        <v>159</v>
      </c>
      <c r="C219">
        <v>160</v>
      </c>
      <c r="D219" t="s">
        <v>310</v>
      </c>
      <c r="E219" s="1">
        <v>43052</v>
      </c>
      <c r="F219" t="s">
        <v>297</v>
      </c>
      <c r="G219" t="s">
        <v>811</v>
      </c>
      <c r="H219">
        <v>-600</v>
      </c>
      <c r="I219" t="s">
        <v>38</v>
      </c>
      <c r="J219">
        <v>0</v>
      </c>
      <c r="M219" t="s">
        <v>301</v>
      </c>
      <c r="N219" t="s">
        <v>3404</v>
      </c>
      <c r="O219">
        <v>0</v>
      </c>
      <c r="P219">
        <v>0</v>
      </c>
      <c r="Q219" t="s">
        <v>294</v>
      </c>
    </row>
    <row r="220" spans="1:17" hidden="1" x14ac:dyDescent="0.15">
      <c r="A220" t="s">
        <v>141</v>
      </c>
      <c r="B220" t="s">
        <v>159</v>
      </c>
      <c r="C220">
        <v>160</v>
      </c>
      <c r="D220" t="s">
        <v>310</v>
      </c>
      <c r="E220" s="1">
        <v>43053</v>
      </c>
      <c r="F220" t="s">
        <v>297</v>
      </c>
      <c r="G220" t="s">
        <v>2140</v>
      </c>
      <c r="H220">
        <v>-120</v>
      </c>
      <c r="I220" t="s">
        <v>38</v>
      </c>
      <c r="J220">
        <v>0</v>
      </c>
      <c r="M220" t="s">
        <v>178</v>
      </c>
      <c r="N220" t="s">
        <v>3438</v>
      </c>
    </row>
    <row r="221" spans="1:17" hidden="1" x14ac:dyDescent="0.15">
      <c r="A221" t="s">
        <v>141</v>
      </c>
      <c r="B221" t="s">
        <v>159</v>
      </c>
      <c r="C221">
        <v>160</v>
      </c>
      <c r="D221" t="s">
        <v>310</v>
      </c>
      <c r="E221" s="1">
        <v>43053</v>
      </c>
      <c r="F221" t="s">
        <v>297</v>
      </c>
      <c r="G221" t="s">
        <v>2140</v>
      </c>
      <c r="H221">
        <v>-120</v>
      </c>
      <c r="I221" t="s">
        <v>38</v>
      </c>
      <c r="J221">
        <v>0</v>
      </c>
      <c r="M221" t="s">
        <v>301</v>
      </c>
      <c r="N221" t="s">
        <v>3438</v>
      </c>
      <c r="O221">
        <v>0</v>
      </c>
      <c r="P221">
        <v>0</v>
      </c>
      <c r="Q221" t="s">
        <v>294</v>
      </c>
    </row>
    <row r="222" spans="1:17" hidden="1" x14ac:dyDescent="0.15">
      <c r="A222" t="s">
        <v>141</v>
      </c>
      <c r="B222" t="s">
        <v>159</v>
      </c>
      <c r="C222">
        <v>160</v>
      </c>
      <c r="D222" t="s">
        <v>310</v>
      </c>
      <c r="E222" s="1">
        <v>43053</v>
      </c>
      <c r="F222" t="s">
        <v>17</v>
      </c>
      <c r="G222" t="s">
        <v>4351</v>
      </c>
      <c r="H222">
        <v>300</v>
      </c>
      <c r="I222" t="s">
        <v>38</v>
      </c>
      <c r="J222">
        <v>0</v>
      </c>
      <c r="K222">
        <v>0</v>
      </c>
      <c r="L222" t="s">
        <v>291</v>
      </c>
      <c r="M222" t="s">
        <v>178</v>
      </c>
      <c r="N222" t="s">
        <v>4352</v>
      </c>
    </row>
    <row r="223" spans="1:17" hidden="1" x14ac:dyDescent="0.15">
      <c r="A223" t="s">
        <v>141</v>
      </c>
      <c r="B223" t="s">
        <v>159</v>
      </c>
      <c r="C223">
        <v>160</v>
      </c>
      <c r="D223" t="s">
        <v>310</v>
      </c>
      <c r="E223" s="1">
        <v>43053</v>
      </c>
      <c r="F223" t="s">
        <v>17</v>
      </c>
      <c r="G223" t="s">
        <v>4351</v>
      </c>
      <c r="H223">
        <v>300</v>
      </c>
      <c r="I223" t="s">
        <v>38</v>
      </c>
      <c r="J223">
        <v>0</v>
      </c>
      <c r="K223">
        <v>0</v>
      </c>
      <c r="L223" t="s">
        <v>291</v>
      </c>
      <c r="M223" t="s">
        <v>301</v>
      </c>
      <c r="N223" t="s">
        <v>4352</v>
      </c>
      <c r="O223">
        <v>0</v>
      </c>
      <c r="P223">
        <v>0</v>
      </c>
      <c r="Q223" t="s">
        <v>294</v>
      </c>
    </row>
    <row r="224" spans="1:17" hidden="1" x14ac:dyDescent="0.15">
      <c r="A224" t="s">
        <v>141</v>
      </c>
      <c r="B224" t="s">
        <v>159</v>
      </c>
      <c r="C224">
        <v>160</v>
      </c>
      <c r="D224" t="s">
        <v>310</v>
      </c>
      <c r="E224" s="1">
        <v>43083</v>
      </c>
      <c r="F224" t="s">
        <v>297</v>
      </c>
      <c r="G224" t="s">
        <v>2147</v>
      </c>
      <c r="H224">
        <v>120</v>
      </c>
      <c r="I224" t="s">
        <v>38</v>
      </c>
      <c r="J224">
        <v>0</v>
      </c>
      <c r="M224" t="s">
        <v>178</v>
      </c>
      <c r="N224" t="s">
        <v>3820</v>
      </c>
    </row>
    <row r="225" spans="1:17" hidden="1" x14ac:dyDescent="0.15">
      <c r="A225" t="s">
        <v>141</v>
      </c>
      <c r="B225" t="s">
        <v>159</v>
      </c>
      <c r="C225">
        <v>160</v>
      </c>
      <c r="D225" t="s">
        <v>310</v>
      </c>
      <c r="E225" s="1">
        <v>43083</v>
      </c>
      <c r="F225" t="s">
        <v>297</v>
      </c>
      <c r="G225" t="s">
        <v>2147</v>
      </c>
      <c r="H225">
        <v>120</v>
      </c>
      <c r="I225" t="s">
        <v>38</v>
      </c>
      <c r="J225">
        <v>0</v>
      </c>
      <c r="M225" t="s">
        <v>301</v>
      </c>
      <c r="N225" t="s">
        <v>3820</v>
      </c>
      <c r="O225">
        <v>0</v>
      </c>
      <c r="P225">
        <v>0</v>
      </c>
      <c r="Q225" t="s">
        <v>294</v>
      </c>
    </row>
    <row r="226" spans="1:17" hidden="1" x14ac:dyDescent="0.15">
      <c r="A226" t="s">
        <v>141</v>
      </c>
      <c r="B226" t="s">
        <v>159</v>
      </c>
      <c r="C226">
        <v>160</v>
      </c>
      <c r="D226" t="s">
        <v>310</v>
      </c>
      <c r="E226" s="1">
        <v>43084</v>
      </c>
      <c r="F226" t="s">
        <v>297</v>
      </c>
      <c r="G226" t="s">
        <v>2167</v>
      </c>
      <c r="H226">
        <v>-120</v>
      </c>
      <c r="I226" t="s">
        <v>38</v>
      </c>
      <c r="J226">
        <v>0</v>
      </c>
      <c r="M226" t="s">
        <v>178</v>
      </c>
      <c r="N226" t="s">
        <v>3822</v>
      </c>
    </row>
    <row r="227" spans="1:17" hidden="1" x14ac:dyDescent="0.15">
      <c r="A227" t="s">
        <v>141</v>
      </c>
      <c r="B227" t="s">
        <v>159</v>
      </c>
      <c r="C227">
        <v>160</v>
      </c>
      <c r="D227" t="s">
        <v>310</v>
      </c>
      <c r="E227" s="1">
        <v>43084</v>
      </c>
      <c r="F227" t="s">
        <v>297</v>
      </c>
      <c r="G227" t="s">
        <v>2167</v>
      </c>
      <c r="H227">
        <v>-120</v>
      </c>
      <c r="I227" t="s">
        <v>38</v>
      </c>
      <c r="J227">
        <v>0</v>
      </c>
      <c r="M227" t="s">
        <v>301</v>
      </c>
      <c r="N227" t="s">
        <v>3822</v>
      </c>
      <c r="O227">
        <v>0</v>
      </c>
      <c r="P227">
        <v>0</v>
      </c>
      <c r="Q227" t="s">
        <v>294</v>
      </c>
    </row>
    <row r="228" spans="1:17" hidden="1" x14ac:dyDescent="0.15">
      <c r="A228" t="s">
        <v>361</v>
      </c>
      <c r="B228" t="s">
        <v>31</v>
      </c>
      <c r="C228">
        <v>160</v>
      </c>
      <c r="D228" t="s">
        <v>310</v>
      </c>
      <c r="E228" s="1">
        <v>43089</v>
      </c>
      <c r="F228" t="s">
        <v>21</v>
      </c>
      <c r="G228" t="s">
        <v>5156</v>
      </c>
      <c r="H228">
        <v>5</v>
      </c>
      <c r="I228" t="s">
        <v>38</v>
      </c>
      <c r="J228">
        <v>0</v>
      </c>
      <c r="M228" t="s">
        <v>178</v>
      </c>
      <c r="N228" t="s">
        <v>5159</v>
      </c>
    </row>
    <row r="229" spans="1:17" hidden="1" x14ac:dyDescent="0.15">
      <c r="A229" t="s">
        <v>361</v>
      </c>
      <c r="B229" t="s">
        <v>31</v>
      </c>
      <c r="C229">
        <v>160</v>
      </c>
      <c r="D229" t="s">
        <v>310</v>
      </c>
      <c r="E229" s="1">
        <v>43089</v>
      </c>
      <c r="F229" t="s">
        <v>21</v>
      </c>
      <c r="G229" t="s">
        <v>5156</v>
      </c>
      <c r="H229">
        <v>5</v>
      </c>
      <c r="I229" t="s">
        <v>38</v>
      </c>
      <c r="J229">
        <v>0</v>
      </c>
      <c r="M229" t="s">
        <v>301</v>
      </c>
      <c r="N229" t="s">
        <v>5159</v>
      </c>
      <c r="O229">
        <v>0</v>
      </c>
      <c r="P229">
        <v>0</v>
      </c>
      <c r="Q229" t="s">
        <v>294</v>
      </c>
    </row>
    <row r="230" spans="1:17" hidden="1" x14ac:dyDescent="0.15">
      <c r="A230" t="s">
        <v>361</v>
      </c>
      <c r="B230" t="s">
        <v>31</v>
      </c>
      <c r="C230">
        <v>160</v>
      </c>
      <c r="D230" t="s">
        <v>310</v>
      </c>
      <c r="E230" s="1">
        <v>43089</v>
      </c>
      <c r="F230" t="s">
        <v>21</v>
      </c>
      <c r="G230" t="s">
        <v>5156</v>
      </c>
      <c r="H230">
        <v>4</v>
      </c>
      <c r="I230" t="s">
        <v>38</v>
      </c>
      <c r="J230">
        <v>0</v>
      </c>
      <c r="M230" t="s">
        <v>178</v>
      </c>
      <c r="N230" t="s">
        <v>5160</v>
      </c>
    </row>
    <row r="231" spans="1:17" hidden="1" x14ac:dyDescent="0.15">
      <c r="A231" t="s">
        <v>361</v>
      </c>
      <c r="B231" t="s">
        <v>31</v>
      </c>
      <c r="C231">
        <v>160</v>
      </c>
      <c r="D231" t="s">
        <v>310</v>
      </c>
      <c r="E231" s="1">
        <v>43089</v>
      </c>
      <c r="F231" t="s">
        <v>21</v>
      </c>
      <c r="G231" t="s">
        <v>5156</v>
      </c>
      <c r="H231">
        <v>4</v>
      </c>
      <c r="I231" t="s">
        <v>38</v>
      </c>
      <c r="J231">
        <v>0</v>
      </c>
      <c r="M231" t="s">
        <v>301</v>
      </c>
      <c r="N231" t="s">
        <v>5160</v>
      </c>
      <c r="O231">
        <v>0</v>
      </c>
      <c r="P231">
        <v>0</v>
      </c>
      <c r="Q231" t="s">
        <v>294</v>
      </c>
    </row>
    <row r="232" spans="1:17" hidden="1" x14ac:dyDescent="0.15">
      <c r="A232" t="s">
        <v>25</v>
      </c>
      <c r="B232" t="s">
        <v>31</v>
      </c>
      <c r="C232">
        <v>160</v>
      </c>
      <c r="D232" t="s">
        <v>310</v>
      </c>
      <c r="E232" s="1">
        <v>43013</v>
      </c>
      <c r="F232" t="s">
        <v>297</v>
      </c>
      <c r="G232" t="s">
        <v>736</v>
      </c>
      <c r="H232">
        <v>-90</v>
      </c>
      <c r="I232" t="s">
        <v>38</v>
      </c>
      <c r="J232">
        <v>0</v>
      </c>
      <c r="M232" t="s">
        <v>178</v>
      </c>
      <c r="N232" t="s">
        <v>738</v>
      </c>
      <c r="Q232" t="s">
        <v>300</v>
      </c>
    </row>
    <row r="233" spans="1:17" x14ac:dyDescent="0.15">
      <c r="A233" t="s">
        <v>25</v>
      </c>
      <c r="B233" t="s">
        <v>31</v>
      </c>
      <c r="C233">
        <v>160</v>
      </c>
      <c r="D233" t="s">
        <v>310</v>
      </c>
      <c r="E233" s="1">
        <v>43013</v>
      </c>
      <c r="F233" t="s">
        <v>297</v>
      </c>
      <c r="G233" t="s">
        <v>736</v>
      </c>
      <c r="H233">
        <v>-30</v>
      </c>
      <c r="I233" t="s">
        <v>38</v>
      </c>
      <c r="J233">
        <v>0.24453369605600001</v>
      </c>
      <c r="K233">
        <v>-7.3400000000000007</v>
      </c>
      <c r="L233" t="s">
        <v>655</v>
      </c>
      <c r="M233" t="s">
        <v>179</v>
      </c>
      <c r="N233" t="s">
        <v>738</v>
      </c>
      <c r="O233">
        <v>0.24453369605621739</v>
      </c>
      <c r="P233">
        <v>-7.3360108816865219</v>
      </c>
      <c r="Q233" t="s">
        <v>300</v>
      </c>
    </row>
    <row r="234" spans="1:17" x14ac:dyDescent="0.15">
      <c r="A234" t="s">
        <v>25</v>
      </c>
      <c r="B234" t="s">
        <v>31</v>
      </c>
      <c r="C234">
        <v>160</v>
      </c>
      <c r="D234" t="s">
        <v>310</v>
      </c>
      <c r="E234" s="1">
        <v>43013</v>
      </c>
      <c r="F234" t="s">
        <v>297</v>
      </c>
      <c r="G234" t="s">
        <v>736</v>
      </c>
      <c r="H234">
        <v>-30</v>
      </c>
      <c r="I234" t="s">
        <v>38</v>
      </c>
      <c r="J234">
        <v>0.24453369605600001</v>
      </c>
      <c r="K234">
        <v>-7.3400000000000007</v>
      </c>
      <c r="L234" t="s">
        <v>655</v>
      </c>
      <c r="M234" t="s">
        <v>179</v>
      </c>
      <c r="N234" t="s">
        <v>738</v>
      </c>
      <c r="O234">
        <v>0.24453369605621739</v>
      </c>
      <c r="P234">
        <v>-7.3360108816865219</v>
      </c>
      <c r="Q234" t="s">
        <v>300</v>
      </c>
    </row>
    <row r="235" spans="1:17" x14ac:dyDescent="0.15">
      <c r="A235" t="s">
        <v>25</v>
      </c>
      <c r="B235" t="s">
        <v>31</v>
      </c>
      <c r="C235">
        <v>160</v>
      </c>
      <c r="D235" t="s">
        <v>310</v>
      </c>
      <c r="E235" s="1">
        <v>43013</v>
      </c>
      <c r="F235" t="s">
        <v>297</v>
      </c>
      <c r="G235" t="s">
        <v>736</v>
      </c>
      <c r="H235">
        <v>-30</v>
      </c>
      <c r="I235" t="s">
        <v>38</v>
      </c>
      <c r="J235">
        <v>0.24453369605600001</v>
      </c>
      <c r="K235">
        <v>-7.3400000000000007</v>
      </c>
      <c r="L235" t="s">
        <v>655</v>
      </c>
      <c r="M235" t="s">
        <v>179</v>
      </c>
      <c r="N235" t="s">
        <v>738</v>
      </c>
      <c r="O235">
        <v>0.24453369605621739</v>
      </c>
      <c r="P235">
        <v>-7.3360108816865219</v>
      </c>
      <c r="Q235" t="s">
        <v>300</v>
      </c>
    </row>
    <row r="236" spans="1:17" hidden="1" x14ac:dyDescent="0.15">
      <c r="A236" t="s">
        <v>25</v>
      </c>
      <c r="B236" t="s">
        <v>31</v>
      </c>
      <c r="C236">
        <v>160</v>
      </c>
      <c r="D236" t="s">
        <v>310</v>
      </c>
      <c r="E236" s="1">
        <v>43017</v>
      </c>
      <c r="F236" t="s">
        <v>297</v>
      </c>
      <c r="G236" t="s">
        <v>739</v>
      </c>
      <c r="H236">
        <v>-8.0299999999999994</v>
      </c>
      <c r="I236" t="s">
        <v>38</v>
      </c>
      <c r="J236">
        <v>0</v>
      </c>
      <c r="M236" t="s">
        <v>178</v>
      </c>
      <c r="N236" t="s">
        <v>741</v>
      </c>
      <c r="Q236" t="s">
        <v>300</v>
      </c>
    </row>
    <row r="237" spans="1:17" x14ac:dyDescent="0.15">
      <c r="A237" t="s">
        <v>25</v>
      </c>
      <c r="B237" t="s">
        <v>31</v>
      </c>
      <c r="C237">
        <v>160</v>
      </c>
      <c r="D237" t="s">
        <v>310</v>
      </c>
      <c r="E237" s="1">
        <v>43017</v>
      </c>
      <c r="F237" t="s">
        <v>297</v>
      </c>
      <c r="G237" t="s">
        <v>739</v>
      </c>
      <c r="H237">
        <v>-8.0299999999999994</v>
      </c>
      <c r="I237" t="s">
        <v>38</v>
      </c>
      <c r="J237">
        <v>0.24451975036599999</v>
      </c>
      <c r="K237">
        <v>-1.9600000000000002</v>
      </c>
      <c r="L237" t="s">
        <v>655</v>
      </c>
      <c r="M237" t="s">
        <v>179</v>
      </c>
      <c r="N237" t="s">
        <v>741</v>
      </c>
      <c r="O237">
        <v>0.24453369605621741</v>
      </c>
      <c r="P237">
        <v>-1.9636055793314258</v>
      </c>
      <c r="Q237" t="s">
        <v>300</v>
      </c>
    </row>
    <row r="238" spans="1:17" hidden="1" x14ac:dyDescent="0.15">
      <c r="A238" t="s">
        <v>25</v>
      </c>
      <c r="B238" t="s">
        <v>31</v>
      </c>
      <c r="C238">
        <v>160</v>
      </c>
      <c r="D238" t="s">
        <v>310</v>
      </c>
      <c r="E238" s="1">
        <v>43024</v>
      </c>
      <c r="F238" t="s">
        <v>17</v>
      </c>
      <c r="G238" t="s">
        <v>4151</v>
      </c>
      <c r="H238">
        <v>600</v>
      </c>
      <c r="I238" t="s">
        <v>38</v>
      </c>
      <c r="J238">
        <v>0</v>
      </c>
      <c r="K238">
        <v>0</v>
      </c>
      <c r="L238" t="s">
        <v>291</v>
      </c>
      <c r="M238" t="s">
        <v>178</v>
      </c>
      <c r="N238" t="s">
        <v>4152</v>
      </c>
    </row>
    <row r="239" spans="1:17" hidden="1" x14ac:dyDescent="0.15">
      <c r="A239" t="s">
        <v>25</v>
      </c>
      <c r="B239" t="s">
        <v>31</v>
      </c>
      <c r="C239">
        <v>160</v>
      </c>
      <c r="D239" t="s">
        <v>310</v>
      </c>
      <c r="E239" s="1">
        <v>43024</v>
      </c>
      <c r="F239" t="s">
        <v>17</v>
      </c>
      <c r="G239" t="s">
        <v>4151</v>
      </c>
      <c r="H239">
        <v>600</v>
      </c>
      <c r="I239" t="s">
        <v>38</v>
      </c>
      <c r="J239">
        <v>0</v>
      </c>
      <c r="K239">
        <v>0</v>
      </c>
      <c r="L239" t="s">
        <v>291</v>
      </c>
      <c r="M239" t="s">
        <v>301</v>
      </c>
      <c r="N239" t="s">
        <v>4152</v>
      </c>
      <c r="O239">
        <v>0.14335501469154133</v>
      </c>
      <c r="P239">
        <v>207.88054035435101</v>
      </c>
      <c r="Q239" t="s">
        <v>294</v>
      </c>
    </row>
    <row r="240" spans="1:17" hidden="1" x14ac:dyDescent="0.15">
      <c r="A240" t="s">
        <v>25</v>
      </c>
      <c r="B240" t="s">
        <v>31</v>
      </c>
      <c r="C240">
        <v>160</v>
      </c>
      <c r="D240" t="s">
        <v>310</v>
      </c>
      <c r="E240" s="1">
        <v>43038</v>
      </c>
      <c r="F240" t="s">
        <v>297</v>
      </c>
      <c r="G240" t="s">
        <v>742</v>
      </c>
      <c r="H240">
        <v>-600</v>
      </c>
      <c r="I240" t="s">
        <v>38</v>
      </c>
      <c r="J240">
        <v>0</v>
      </c>
      <c r="M240" t="s">
        <v>178</v>
      </c>
      <c r="N240" t="s">
        <v>744</v>
      </c>
      <c r="Q240" t="s">
        <v>300</v>
      </c>
    </row>
    <row r="241" spans="1:17" x14ac:dyDescent="0.15">
      <c r="A241" t="s">
        <v>25</v>
      </c>
      <c r="B241" t="s">
        <v>31</v>
      </c>
      <c r="C241">
        <v>160</v>
      </c>
      <c r="D241" t="s">
        <v>310</v>
      </c>
      <c r="E241" s="1">
        <v>43038</v>
      </c>
      <c r="F241" t="s">
        <v>297</v>
      </c>
      <c r="G241" t="s">
        <v>742</v>
      </c>
      <c r="H241">
        <v>-30</v>
      </c>
      <c r="I241" t="s">
        <v>38</v>
      </c>
      <c r="J241">
        <v>0.24452385994600001</v>
      </c>
      <c r="K241">
        <v>-7.3400000000000007</v>
      </c>
      <c r="L241" t="s">
        <v>655</v>
      </c>
      <c r="M241" t="s">
        <v>179</v>
      </c>
      <c r="N241" t="s">
        <v>744</v>
      </c>
      <c r="O241">
        <v>0.14335501469154133</v>
      </c>
      <c r="P241">
        <v>-4.3006504407462396</v>
      </c>
      <c r="Q241" t="s">
        <v>300</v>
      </c>
    </row>
    <row r="242" spans="1:17" x14ac:dyDescent="0.15">
      <c r="A242" t="s">
        <v>25</v>
      </c>
      <c r="B242" t="s">
        <v>31</v>
      </c>
      <c r="C242">
        <v>160</v>
      </c>
      <c r="D242" t="s">
        <v>310</v>
      </c>
      <c r="E242" s="1">
        <v>43038</v>
      </c>
      <c r="F242" t="s">
        <v>297</v>
      </c>
      <c r="G242" t="s">
        <v>742</v>
      </c>
      <c r="H242">
        <v>-30</v>
      </c>
      <c r="I242" t="s">
        <v>38</v>
      </c>
      <c r="J242">
        <v>0.24452385994600001</v>
      </c>
      <c r="K242">
        <v>-7.3400000000000007</v>
      </c>
      <c r="L242" t="s">
        <v>655</v>
      </c>
      <c r="M242" t="s">
        <v>179</v>
      </c>
      <c r="N242" t="s">
        <v>744</v>
      </c>
      <c r="O242">
        <v>0.14335501469154133</v>
      </c>
      <c r="P242">
        <v>-4.3006504407462396</v>
      </c>
      <c r="Q242" t="s">
        <v>300</v>
      </c>
    </row>
    <row r="243" spans="1:17" x14ac:dyDescent="0.15">
      <c r="A243" t="s">
        <v>25</v>
      </c>
      <c r="B243" t="s">
        <v>31</v>
      </c>
      <c r="C243">
        <v>160</v>
      </c>
      <c r="D243" t="s">
        <v>310</v>
      </c>
      <c r="E243" s="1">
        <v>43038</v>
      </c>
      <c r="F243" t="s">
        <v>297</v>
      </c>
      <c r="G243" t="s">
        <v>742</v>
      </c>
      <c r="H243">
        <v>-30</v>
      </c>
      <c r="I243" t="s">
        <v>38</v>
      </c>
      <c r="J243">
        <v>0.24452385994600001</v>
      </c>
      <c r="K243">
        <v>-7.3400000000000007</v>
      </c>
      <c r="L243" t="s">
        <v>655</v>
      </c>
      <c r="M243" t="s">
        <v>179</v>
      </c>
      <c r="N243" t="s">
        <v>744</v>
      </c>
      <c r="O243">
        <v>0.14335501469154133</v>
      </c>
      <c r="P243">
        <v>-4.3006504407462396</v>
      </c>
      <c r="Q243" t="s">
        <v>300</v>
      </c>
    </row>
    <row r="244" spans="1:17" x14ac:dyDescent="0.15">
      <c r="A244" t="s">
        <v>25</v>
      </c>
      <c r="B244" t="s">
        <v>31</v>
      </c>
      <c r="C244">
        <v>160</v>
      </c>
      <c r="D244" t="s">
        <v>310</v>
      </c>
      <c r="E244" s="1">
        <v>43038</v>
      </c>
      <c r="F244" t="s">
        <v>297</v>
      </c>
      <c r="G244" t="s">
        <v>742</v>
      </c>
      <c r="H244">
        <v>-30</v>
      </c>
      <c r="I244" t="s">
        <v>38</v>
      </c>
      <c r="J244">
        <v>0.24452385994600001</v>
      </c>
      <c r="K244">
        <v>-7.3400000000000007</v>
      </c>
      <c r="L244" t="s">
        <v>655</v>
      </c>
      <c r="M244" t="s">
        <v>179</v>
      </c>
      <c r="N244" t="s">
        <v>744</v>
      </c>
      <c r="O244">
        <v>0.14335501469154133</v>
      </c>
      <c r="P244">
        <v>-4.3006504407462396</v>
      </c>
      <c r="Q244" t="s">
        <v>300</v>
      </c>
    </row>
    <row r="245" spans="1:17" x14ac:dyDescent="0.15">
      <c r="A245" t="s">
        <v>25</v>
      </c>
      <c r="B245" t="s">
        <v>31</v>
      </c>
      <c r="C245">
        <v>160</v>
      </c>
      <c r="D245" t="s">
        <v>310</v>
      </c>
      <c r="E245" s="1">
        <v>43038</v>
      </c>
      <c r="F245" t="s">
        <v>297</v>
      </c>
      <c r="G245" t="s">
        <v>742</v>
      </c>
      <c r="H245">
        <v>-30</v>
      </c>
      <c r="I245" t="s">
        <v>38</v>
      </c>
      <c r="J245">
        <v>0.24452385994600001</v>
      </c>
      <c r="K245">
        <v>-7.3400000000000007</v>
      </c>
      <c r="L245" t="s">
        <v>655</v>
      </c>
      <c r="M245" t="s">
        <v>179</v>
      </c>
      <c r="N245" t="s">
        <v>744</v>
      </c>
      <c r="O245">
        <v>0.14335501469154133</v>
      </c>
      <c r="P245">
        <v>-4.3006504407462396</v>
      </c>
      <c r="Q245" t="s">
        <v>300</v>
      </c>
    </row>
    <row r="246" spans="1:17" x14ac:dyDescent="0.15">
      <c r="A246" t="s">
        <v>25</v>
      </c>
      <c r="B246" t="s">
        <v>31</v>
      </c>
      <c r="C246">
        <v>160</v>
      </c>
      <c r="D246" t="s">
        <v>310</v>
      </c>
      <c r="E246" s="1">
        <v>43038</v>
      </c>
      <c r="F246" t="s">
        <v>297</v>
      </c>
      <c r="G246" t="s">
        <v>742</v>
      </c>
      <c r="H246">
        <v>-30</v>
      </c>
      <c r="I246" t="s">
        <v>38</v>
      </c>
      <c r="J246">
        <v>0.24452385994600001</v>
      </c>
      <c r="K246">
        <v>-7.3400000000000007</v>
      </c>
      <c r="L246" t="s">
        <v>655</v>
      </c>
      <c r="M246" t="s">
        <v>179</v>
      </c>
      <c r="N246" t="s">
        <v>744</v>
      </c>
      <c r="O246">
        <v>0.14335501469154133</v>
      </c>
      <c r="P246">
        <v>-4.3006504407462396</v>
      </c>
      <c r="Q246" t="s">
        <v>300</v>
      </c>
    </row>
    <row r="247" spans="1:17" x14ac:dyDescent="0.15">
      <c r="A247" t="s">
        <v>25</v>
      </c>
      <c r="B247" t="s">
        <v>31</v>
      </c>
      <c r="C247">
        <v>160</v>
      </c>
      <c r="D247" t="s">
        <v>310</v>
      </c>
      <c r="E247" s="1">
        <v>43038</v>
      </c>
      <c r="F247" t="s">
        <v>297</v>
      </c>
      <c r="G247" t="s">
        <v>742</v>
      </c>
      <c r="H247">
        <v>-30</v>
      </c>
      <c r="I247" t="s">
        <v>38</v>
      </c>
      <c r="J247">
        <v>0.24452385994600001</v>
      </c>
      <c r="K247">
        <v>-7.3400000000000007</v>
      </c>
      <c r="L247" t="s">
        <v>655</v>
      </c>
      <c r="M247" t="s">
        <v>179</v>
      </c>
      <c r="N247" t="s">
        <v>744</v>
      </c>
      <c r="O247">
        <v>0.14335501469154133</v>
      </c>
      <c r="P247">
        <v>-4.3006504407462396</v>
      </c>
      <c r="Q247" t="s">
        <v>300</v>
      </c>
    </row>
    <row r="248" spans="1:17" x14ac:dyDescent="0.15">
      <c r="A248" t="s">
        <v>25</v>
      </c>
      <c r="B248" t="s">
        <v>31</v>
      </c>
      <c r="C248">
        <v>160</v>
      </c>
      <c r="D248" t="s">
        <v>310</v>
      </c>
      <c r="E248" s="1">
        <v>43038</v>
      </c>
      <c r="F248" t="s">
        <v>297</v>
      </c>
      <c r="G248" t="s">
        <v>742</v>
      </c>
      <c r="H248">
        <v>-30</v>
      </c>
      <c r="I248" t="s">
        <v>38</v>
      </c>
      <c r="J248">
        <v>0.24452385994600001</v>
      </c>
      <c r="K248">
        <v>-7.3400000000000007</v>
      </c>
      <c r="L248" t="s">
        <v>655</v>
      </c>
      <c r="M248" t="s">
        <v>179</v>
      </c>
      <c r="N248" t="s">
        <v>744</v>
      </c>
      <c r="O248">
        <v>0.14335501469154133</v>
      </c>
      <c r="P248">
        <v>-4.3006504407462396</v>
      </c>
      <c r="Q248" t="s">
        <v>300</v>
      </c>
    </row>
    <row r="249" spans="1:17" x14ac:dyDescent="0.15">
      <c r="A249" t="s">
        <v>25</v>
      </c>
      <c r="B249" t="s">
        <v>31</v>
      </c>
      <c r="C249">
        <v>160</v>
      </c>
      <c r="D249" t="s">
        <v>310</v>
      </c>
      <c r="E249" s="1">
        <v>43038</v>
      </c>
      <c r="F249" t="s">
        <v>297</v>
      </c>
      <c r="G249" t="s">
        <v>742</v>
      </c>
      <c r="H249">
        <v>-30</v>
      </c>
      <c r="I249" t="s">
        <v>38</v>
      </c>
      <c r="J249">
        <v>0.24452385994600001</v>
      </c>
      <c r="K249">
        <v>-7.3400000000000007</v>
      </c>
      <c r="L249" t="s">
        <v>655</v>
      </c>
      <c r="M249" t="s">
        <v>179</v>
      </c>
      <c r="N249" t="s">
        <v>744</v>
      </c>
      <c r="O249">
        <v>0.14335501469154133</v>
      </c>
      <c r="P249">
        <v>-4.3006504407462396</v>
      </c>
      <c r="Q249" t="s">
        <v>300</v>
      </c>
    </row>
    <row r="250" spans="1:17" x14ac:dyDescent="0.15">
      <c r="A250" t="s">
        <v>25</v>
      </c>
      <c r="B250" t="s">
        <v>31</v>
      </c>
      <c r="C250">
        <v>160</v>
      </c>
      <c r="D250" t="s">
        <v>310</v>
      </c>
      <c r="E250" s="1">
        <v>43038</v>
      </c>
      <c r="F250" t="s">
        <v>297</v>
      </c>
      <c r="G250" t="s">
        <v>742</v>
      </c>
      <c r="H250">
        <v>-30</v>
      </c>
      <c r="I250" t="s">
        <v>38</v>
      </c>
      <c r="J250">
        <v>0.24452385994600001</v>
      </c>
      <c r="K250">
        <v>-7.3400000000000007</v>
      </c>
      <c r="L250" t="s">
        <v>655</v>
      </c>
      <c r="M250" t="s">
        <v>179</v>
      </c>
      <c r="N250" t="s">
        <v>744</v>
      </c>
      <c r="O250">
        <v>0.14335501469154133</v>
      </c>
      <c r="P250">
        <v>-4.3006504407462396</v>
      </c>
      <c r="Q250" t="s">
        <v>300</v>
      </c>
    </row>
    <row r="251" spans="1:17" x14ac:dyDescent="0.15">
      <c r="A251" t="s">
        <v>25</v>
      </c>
      <c r="B251" t="s">
        <v>31</v>
      </c>
      <c r="C251">
        <v>160</v>
      </c>
      <c r="D251" t="s">
        <v>310</v>
      </c>
      <c r="E251" s="1">
        <v>43038</v>
      </c>
      <c r="F251" t="s">
        <v>297</v>
      </c>
      <c r="G251" t="s">
        <v>742</v>
      </c>
      <c r="H251">
        <v>-30</v>
      </c>
      <c r="I251" t="s">
        <v>38</v>
      </c>
      <c r="J251">
        <v>0.24452385994600001</v>
      </c>
      <c r="K251">
        <v>-7.3400000000000007</v>
      </c>
      <c r="L251" t="s">
        <v>655</v>
      </c>
      <c r="M251" t="s">
        <v>179</v>
      </c>
      <c r="N251" t="s">
        <v>744</v>
      </c>
      <c r="O251">
        <v>0.14335501469154133</v>
      </c>
      <c r="P251">
        <v>-4.3006504407462396</v>
      </c>
      <c r="Q251" t="s">
        <v>300</v>
      </c>
    </row>
    <row r="252" spans="1:17" x14ac:dyDescent="0.15">
      <c r="A252" t="s">
        <v>25</v>
      </c>
      <c r="B252" t="s">
        <v>31</v>
      </c>
      <c r="C252">
        <v>160</v>
      </c>
      <c r="D252" t="s">
        <v>310</v>
      </c>
      <c r="E252" s="1">
        <v>43038</v>
      </c>
      <c r="F252" t="s">
        <v>297</v>
      </c>
      <c r="G252" t="s">
        <v>742</v>
      </c>
      <c r="H252">
        <v>-30</v>
      </c>
      <c r="I252" t="s">
        <v>38</v>
      </c>
      <c r="J252">
        <v>0.24452385994600001</v>
      </c>
      <c r="K252">
        <v>-7.3400000000000007</v>
      </c>
      <c r="L252" t="s">
        <v>655</v>
      </c>
      <c r="M252" t="s">
        <v>179</v>
      </c>
      <c r="N252" t="s">
        <v>744</v>
      </c>
      <c r="O252">
        <v>0.14335501469154133</v>
      </c>
      <c r="P252">
        <v>-4.3006504407462396</v>
      </c>
      <c r="Q252" t="s">
        <v>300</v>
      </c>
    </row>
    <row r="253" spans="1:17" x14ac:dyDescent="0.15">
      <c r="A253" t="s">
        <v>25</v>
      </c>
      <c r="B253" t="s">
        <v>31</v>
      </c>
      <c r="C253">
        <v>160</v>
      </c>
      <c r="D253" t="s">
        <v>310</v>
      </c>
      <c r="E253" s="1">
        <v>43038</v>
      </c>
      <c r="F253" t="s">
        <v>297</v>
      </c>
      <c r="G253" t="s">
        <v>742</v>
      </c>
      <c r="H253">
        <v>-30</v>
      </c>
      <c r="I253" t="s">
        <v>38</v>
      </c>
      <c r="J253">
        <v>0.24452385994600001</v>
      </c>
      <c r="K253">
        <v>-7.3400000000000007</v>
      </c>
      <c r="L253" t="s">
        <v>655</v>
      </c>
      <c r="M253" t="s">
        <v>179</v>
      </c>
      <c r="N253" t="s">
        <v>744</v>
      </c>
      <c r="O253">
        <v>0.14335501469154133</v>
      </c>
      <c r="P253">
        <v>-4.3006504407462396</v>
      </c>
      <c r="Q253" t="s">
        <v>300</v>
      </c>
    </row>
    <row r="254" spans="1:17" x14ac:dyDescent="0.15">
      <c r="A254" t="s">
        <v>25</v>
      </c>
      <c r="B254" t="s">
        <v>31</v>
      </c>
      <c r="C254">
        <v>160</v>
      </c>
      <c r="D254" t="s">
        <v>310</v>
      </c>
      <c r="E254" s="1">
        <v>43038</v>
      </c>
      <c r="F254" t="s">
        <v>297</v>
      </c>
      <c r="G254" t="s">
        <v>742</v>
      </c>
      <c r="H254">
        <v>-30</v>
      </c>
      <c r="I254" t="s">
        <v>38</v>
      </c>
      <c r="J254">
        <v>0.24452385994600001</v>
      </c>
      <c r="K254">
        <v>-7.3400000000000007</v>
      </c>
      <c r="L254" t="s">
        <v>655</v>
      </c>
      <c r="M254" t="s">
        <v>179</v>
      </c>
      <c r="N254" t="s">
        <v>744</v>
      </c>
      <c r="O254">
        <v>0.14335501469154135</v>
      </c>
      <c r="P254">
        <v>-4.3006504407462405</v>
      </c>
      <c r="Q254" t="s">
        <v>300</v>
      </c>
    </row>
    <row r="255" spans="1:17" x14ac:dyDescent="0.15">
      <c r="A255" t="s">
        <v>25</v>
      </c>
      <c r="B255" t="s">
        <v>31</v>
      </c>
      <c r="C255">
        <v>160</v>
      </c>
      <c r="D255" t="s">
        <v>310</v>
      </c>
      <c r="E255" s="1">
        <v>43038</v>
      </c>
      <c r="F255" t="s">
        <v>297</v>
      </c>
      <c r="G255" t="s">
        <v>742</v>
      </c>
      <c r="H255">
        <v>-30</v>
      </c>
      <c r="I255" t="s">
        <v>38</v>
      </c>
      <c r="J255">
        <v>0.24452385994600001</v>
      </c>
      <c r="K255">
        <v>-7.3400000000000007</v>
      </c>
      <c r="L255" t="s">
        <v>655</v>
      </c>
      <c r="M255" t="s">
        <v>179</v>
      </c>
      <c r="N255" t="s">
        <v>744</v>
      </c>
      <c r="O255">
        <v>0.14335501469154135</v>
      </c>
      <c r="P255">
        <v>-4.3006504407462405</v>
      </c>
      <c r="Q255" t="s">
        <v>300</v>
      </c>
    </row>
    <row r="256" spans="1:17" x14ac:dyDescent="0.15">
      <c r="A256" t="s">
        <v>25</v>
      </c>
      <c r="B256" t="s">
        <v>31</v>
      </c>
      <c r="C256">
        <v>160</v>
      </c>
      <c r="D256" t="s">
        <v>310</v>
      </c>
      <c r="E256" s="1">
        <v>43038</v>
      </c>
      <c r="F256" t="s">
        <v>297</v>
      </c>
      <c r="G256" t="s">
        <v>742</v>
      </c>
      <c r="H256">
        <v>-30</v>
      </c>
      <c r="I256" t="s">
        <v>38</v>
      </c>
      <c r="J256">
        <v>0.24452385994600001</v>
      </c>
      <c r="K256">
        <v>-7.3400000000000007</v>
      </c>
      <c r="L256" t="s">
        <v>655</v>
      </c>
      <c r="M256" t="s">
        <v>179</v>
      </c>
      <c r="N256" t="s">
        <v>744</v>
      </c>
      <c r="O256">
        <v>0.14335501469154135</v>
      </c>
      <c r="P256">
        <v>-4.3006504407462405</v>
      </c>
      <c r="Q256" t="s">
        <v>300</v>
      </c>
    </row>
    <row r="257" spans="1:17" x14ac:dyDescent="0.15">
      <c r="A257" t="s">
        <v>25</v>
      </c>
      <c r="B257" t="s">
        <v>31</v>
      </c>
      <c r="C257">
        <v>160</v>
      </c>
      <c r="D257" t="s">
        <v>310</v>
      </c>
      <c r="E257" s="1">
        <v>43038</v>
      </c>
      <c r="F257" t="s">
        <v>297</v>
      </c>
      <c r="G257" t="s">
        <v>742</v>
      </c>
      <c r="H257">
        <v>-30</v>
      </c>
      <c r="I257" t="s">
        <v>38</v>
      </c>
      <c r="J257">
        <v>0.24452385994600001</v>
      </c>
      <c r="K257">
        <v>-7.3400000000000007</v>
      </c>
      <c r="L257" t="s">
        <v>655</v>
      </c>
      <c r="M257" t="s">
        <v>179</v>
      </c>
      <c r="N257" t="s">
        <v>744</v>
      </c>
      <c r="O257">
        <v>0.14335501469154135</v>
      </c>
      <c r="P257">
        <v>-4.3006504407462405</v>
      </c>
      <c r="Q257" t="s">
        <v>300</v>
      </c>
    </row>
    <row r="258" spans="1:17" x14ac:dyDescent="0.15">
      <c r="A258" t="s">
        <v>25</v>
      </c>
      <c r="B258" t="s">
        <v>31</v>
      </c>
      <c r="C258">
        <v>160</v>
      </c>
      <c r="D258" t="s">
        <v>310</v>
      </c>
      <c r="E258" s="1">
        <v>43038</v>
      </c>
      <c r="F258" t="s">
        <v>297</v>
      </c>
      <c r="G258" t="s">
        <v>742</v>
      </c>
      <c r="H258">
        <v>-30</v>
      </c>
      <c r="I258" t="s">
        <v>38</v>
      </c>
      <c r="J258">
        <v>0.24452385994600001</v>
      </c>
      <c r="K258">
        <v>-7.3400000000000007</v>
      </c>
      <c r="L258" t="s">
        <v>655</v>
      </c>
      <c r="M258" t="s">
        <v>179</v>
      </c>
      <c r="N258" t="s">
        <v>744</v>
      </c>
      <c r="O258">
        <v>0.14335501469154135</v>
      </c>
      <c r="P258">
        <v>-4.3006504407462405</v>
      </c>
      <c r="Q258" t="s">
        <v>300</v>
      </c>
    </row>
    <row r="259" spans="1:17" x14ac:dyDescent="0.15">
      <c r="A259" t="s">
        <v>25</v>
      </c>
      <c r="B259" t="s">
        <v>31</v>
      </c>
      <c r="C259">
        <v>160</v>
      </c>
      <c r="D259" t="s">
        <v>310</v>
      </c>
      <c r="E259" s="1">
        <v>43038</v>
      </c>
      <c r="F259" t="s">
        <v>297</v>
      </c>
      <c r="G259" t="s">
        <v>742</v>
      </c>
      <c r="H259">
        <v>-30</v>
      </c>
      <c r="I259" t="s">
        <v>38</v>
      </c>
      <c r="J259">
        <v>0.24452385994600001</v>
      </c>
      <c r="K259">
        <v>-7.3400000000000007</v>
      </c>
      <c r="L259" t="s">
        <v>655</v>
      </c>
      <c r="M259" t="s">
        <v>179</v>
      </c>
      <c r="N259" t="s">
        <v>744</v>
      </c>
      <c r="O259">
        <v>0.14335501469154135</v>
      </c>
      <c r="P259">
        <v>-4.3006504407462405</v>
      </c>
      <c r="Q259" t="s">
        <v>300</v>
      </c>
    </row>
    <row r="260" spans="1:17" x14ac:dyDescent="0.15">
      <c r="A260" t="s">
        <v>25</v>
      </c>
      <c r="B260" t="s">
        <v>31</v>
      </c>
      <c r="C260">
        <v>160</v>
      </c>
      <c r="D260" t="s">
        <v>310</v>
      </c>
      <c r="E260" s="1">
        <v>43038</v>
      </c>
      <c r="F260" t="s">
        <v>297</v>
      </c>
      <c r="G260" t="s">
        <v>742</v>
      </c>
      <c r="H260">
        <v>-30</v>
      </c>
      <c r="I260" t="s">
        <v>38</v>
      </c>
      <c r="J260">
        <v>0.24452385994600001</v>
      </c>
      <c r="K260">
        <v>-7.3400000000000007</v>
      </c>
      <c r="L260" t="s">
        <v>655</v>
      </c>
      <c r="M260" t="s">
        <v>179</v>
      </c>
      <c r="N260" t="s">
        <v>744</v>
      </c>
      <c r="O260">
        <v>0.14335501469154135</v>
      </c>
      <c r="P260">
        <v>-4.3006504407462405</v>
      </c>
      <c r="Q260" t="s">
        <v>300</v>
      </c>
    </row>
    <row r="261" spans="1:17" hidden="1" x14ac:dyDescent="0.15">
      <c r="A261" t="s">
        <v>25</v>
      </c>
      <c r="B261" t="s">
        <v>31</v>
      </c>
      <c r="C261">
        <v>160</v>
      </c>
      <c r="D261" t="s">
        <v>310</v>
      </c>
      <c r="E261" s="1">
        <v>43048</v>
      </c>
      <c r="F261" t="s">
        <v>297</v>
      </c>
      <c r="G261" t="s">
        <v>745</v>
      </c>
      <c r="H261">
        <v>-210</v>
      </c>
      <c r="I261" t="s">
        <v>38</v>
      </c>
      <c r="J261">
        <v>0</v>
      </c>
      <c r="M261" t="s">
        <v>178</v>
      </c>
      <c r="N261" t="s">
        <v>747</v>
      </c>
      <c r="Q261" t="s">
        <v>300</v>
      </c>
    </row>
    <row r="262" spans="1:17" x14ac:dyDescent="0.15">
      <c r="A262" t="s">
        <v>25</v>
      </c>
      <c r="B262" t="s">
        <v>31</v>
      </c>
      <c r="C262">
        <v>160</v>
      </c>
      <c r="D262" t="s">
        <v>310</v>
      </c>
      <c r="E262" s="1">
        <v>43048</v>
      </c>
      <c r="F262" t="s">
        <v>297</v>
      </c>
      <c r="G262" t="s">
        <v>745</v>
      </c>
      <c r="H262">
        <v>-30</v>
      </c>
      <c r="I262" t="s">
        <v>38</v>
      </c>
      <c r="J262">
        <v>0.24418127455399999</v>
      </c>
      <c r="K262">
        <v>-7.33</v>
      </c>
      <c r="L262" t="s">
        <v>655</v>
      </c>
      <c r="M262" t="s">
        <v>179</v>
      </c>
      <c r="N262" t="s">
        <v>747</v>
      </c>
      <c r="O262">
        <v>0.14335501469154135</v>
      </c>
      <c r="P262">
        <v>-4.3006504407462405</v>
      </c>
      <c r="Q262" t="s">
        <v>300</v>
      </c>
    </row>
    <row r="263" spans="1:17" x14ac:dyDescent="0.15">
      <c r="A263" t="s">
        <v>25</v>
      </c>
      <c r="B263" t="s">
        <v>31</v>
      </c>
      <c r="C263">
        <v>160</v>
      </c>
      <c r="D263" t="s">
        <v>310</v>
      </c>
      <c r="E263" s="1">
        <v>43048</v>
      </c>
      <c r="F263" t="s">
        <v>297</v>
      </c>
      <c r="G263" t="s">
        <v>745</v>
      </c>
      <c r="H263">
        <v>-30</v>
      </c>
      <c r="I263" t="s">
        <v>38</v>
      </c>
      <c r="J263">
        <v>0.24418127455399999</v>
      </c>
      <c r="K263">
        <v>-7.33</v>
      </c>
      <c r="L263" t="s">
        <v>655</v>
      </c>
      <c r="M263" t="s">
        <v>179</v>
      </c>
      <c r="N263" t="s">
        <v>747</v>
      </c>
      <c r="O263">
        <v>0.14335501469154135</v>
      </c>
      <c r="P263">
        <v>-4.3006504407462405</v>
      </c>
      <c r="Q263" t="s">
        <v>300</v>
      </c>
    </row>
    <row r="264" spans="1:17" x14ac:dyDescent="0.15">
      <c r="A264" t="s">
        <v>25</v>
      </c>
      <c r="B264" t="s">
        <v>31</v>
      </c>
      <c r="C264">
        <v>160</v>
      </c>
      <c r="D264" t="s">
        <v>310</v>
      </c>
      <c r="E264" s="1">
        <v>43048</v>
      </c>
      <c r="F264" t="s">
        <v>297</v>
      </c>
      <c r="G264" t="s">
        <v>745</v>
      </c>
      <c r="H264">
        <v>-30</v>
      </c>
      <c r="I264" t="s">
        <v>38</v>
      </c>
      <c r="J264">
        <v>0.24418127455399999</v>
      </c>
      <c r="K264">
        <v>-7.33</v>
      </c>
      <c r="L264" t="s">
        <v>655</v>
      </c>
      <c r="M264" t="s">
        <v>179</v>
      </c>
      <c r="N264" t="s">
        <v>747</v>
      </c>
      <c r="O264">
        <v>0.14335501469154135</v>
      </c>
      <c r="P264">
        <v>-4.3006504407462405</v>
      </c>
      <c r="Q264" t="s">
        <v>300</v>
      </c>
    </row>
    <row r="265" spans="1:17" x14ac:dyDescent="0.15">
      <c r="A265" t="s">
        <v>25</v>
      </c>
      <c r="B265" t="s">
        <v>31</v>
      </c>
      <c r="C265">
        <v>160</v>
      </c>
      <c r="D265" t="s">
        <v>310</v>
      </c>
      <c r="E265" s="1">
        <v>43048</v>
      </c>
      <c r="F265" t="s">
        <v>297</v>
      </c>
      <c r="G265" t="s">
        <v>745</v>
      </c>
      <c r="H265">
        <v>-30</v>
      </c>
      <c r="I265" t="s">
        <v>38</v>
      </c>
      <c r="J265">
        <v>0.24418127455399999</v>
      </c>
      <c r="K265">
        <v>-7.33</v>
      </c>
      <c r="L265" t="s">
        <v>655</v>
      </c>
      <c r="M265" t="s">
        <v>179</v>
      </c>
      <c r="N265" t="s">
        <v>747</v>
      </c>
      <c r="O265">
        <v>0.14335501469154135</v>
      </c>
      <c r="P265">
        <v>-4.3006504407462405</v>
      </c>
      <c r="Q265" t="s">
        <v>300</v>
      </c>
    </row>
    <row r="266" spans="1:17" x14ac:dyDescent="0.15">
      <c r="A266" t="s">
        <v>25</v>
      </c>
      <c r="B266" t="s">
        <v>31</v>
      </c>
      <c r="C266">
        <v>160</v>
      </c>
      <c r="D266" t="s">
        <v>310</v>
      </c>
      <c r="E266" s="1">
        <v>43048</v>
      </c>
      <c r="F266" t="s">
        <v>297</v>
      </c>
      <c r="G266" t="s">
        <v>745</v>
      </c>
      <c r="H266">
        <v>-30</v>
      </c>
      <c r="I266" t="s">
        <v>38</v>
      </c>
      <c r="J266">
        <v>0.24418127455399999</v>
      </c>
      <c r="K266">
        <v>-7.33</v>
      </c>
      <c r="L266" t="s">
        <v>655</v>
      </c>
      <c r="M266" t="s">
        <v>179</v>
      </c>
      <c r="N266" t="s">
        <v>747</v>
      </c>
      <c r="O266">
        <v>0.14335501469154135</v>
      </c>
      <c r="P266">
        <v>-4.3006504407462405</v>
      </c>
      <c r="Q266" t="s">
        <v>300</v>
      </c>
    </row>
    <row r="267" spans="1:17" x14ac:dyDescent="0.15">
      <c r="A267" t="s">
        <v>25</v>
      </c>
      <c r="B267" t="s">
        <v>31</v>
      </c>
      <c r="C267">
        <v>160</v>
      </c>
      <c r="D267" t="s">
        <v>310</v>
      </c>
      <c r="E267" s="1">
        <v>43048</v>
      </c>
      <c r="F267" t="s">
        <v>297</v>
      </c>
      <c r="G267" t="s">
        <v>745</v>
      </c>
      <c r="H267">
        <v>-30</v>
      </c>
      <c r="I267" t="s">
        <v>38</v>
      </c>
      <c r="J267">
        <v>0.24418127455399999</v>
      </c>
      <c r="K267">
        <v>-7.33</v>
      </c>
      <c r="L267" t="s">
        <v>655</v>
      </c>
      <c r="M267" t="s">
        <v>179</v>
      </c>
      <c r="N267" t="s">
        <v>747</v>
      </c>
      <c r="O267">
        <v>0.14335501469154135</v>
      </c>
      <c r="P267">
        <v>-4.3006504407462405</v>
      </c>
      <c r="Q267" t="s">
        <v>300</v>
      </c>
    </row>
    <row r="268" spans="1:17" x14ac:dyDescent="0.15">
      <c r="A268" t="s">
        <v>25</v>
      </c>
      <c r="B268" t="s">
        <v>31</v>
      </c>
      <c r="C268">
        <v>160</v>
      </c>
      <c r="D268" t="s">
        <v>310</v>
      </c>
      <c r="E268" s="1">
        <v>43048</v>
      </c>
      <c r="F268" t="s">
        <v>297</v>
      </c>
      <c r="G268" t="s">
        <v>745</v>
      </c>
      <c r="H268">
        <v>-30</v>
      </c>
      <c r="I268" t="s">
        <v>38</v>
      </c>
      <c r="J268">
        <v>0.24418127455399999</v>
      </c>
      <c r="K268">
        <v>-7.33</v>
      </c>
      <c r="L268" t="s">
        <v>655</v>
      </c>
      <c r="M268" t="s">
        <v>179</v>
      </c>
      <c r="N268" t="s">
        <v>747</v>
      </c>
      <c r="O268">
        <v>0.14335501469154138</v>
      </c>
      <c r="P268">
        <v>-4.3006504407462414</v>
      </c>
      <c r="Q268" t="s">
        <v>300</v>
      </c>
    </row>
    <row r="269" spans="1:17" hidden="1" x14ac:dyDescent="0.15">
      <c r="A269" t="s">
        <v>25</v>
      </c>
      <c r="B269" t="s">
        <v>31</v>
      </c>
      <c r="C269">
        <v>160</v>
      </c>
      <c r="D269" t="s">
        <v>310</v>
      </c>
      <c r="E269" s="1">
        <v>43066</v>
      </c>
      <c r="F269" t="s">
        <v>297</v>
      </c>
      <c r="G269" t="s">
        <v>748</v>
      </c>
      <c r="H269">
        <v>-7</v>
      </c>
      <c r="I269" t="s">
        <v>38</v>
      </c>
      <c r="J269">
        <v>0</v>
      </c>
      <c r="M269" t="s">
        <v>178</v>
      </c>
      <c r="N269" t="s">
        <v>750</v>
      </c>
      <c r="Q269" t="s">
        <v>300</v>
      </c>
    </row>
    <row r="270" spans="1:17" x14ac:dyDescent="0.15">
      <c r="A270" t="s">
        <v>25</v>
      </c>
      <c r="B270" t="s">
        <v>31</v>
      </c>
      <c r="C270">
        <v>160</v>
      </c>
      <c r="D270" t="s">
        <v>310</v>
      </c>
      <c r="E270" s="1">
        <v>43066</v>
      </c>
      <c r="F270" t="s">
        <v>297</v>
      </c>
      <c r="G270" t="s">
        <v>748</v>
      </c>
      <c r="H270">
        <v>-7</v>
      </c>
      <c r="I270" t="s">
        <v>38</v>
      </c>
      <c r="J270">
        <v>0.24338515529099999</v>
      </c>
      <c r="K270">
        <v>-1.7</v>
      </c>
      <c r="L270" t="s">
        <v>655</v>
      </c>
      <c r="M270" t="s">
        <v>179</v>
      </c>
      <c r="N270" t="s">
        <v>750</v>
      </c>
      <c r="O270">
        <v>0.14335501469154138</v>
      </c>
      <c r="P270">
        <v>-1.0034851028407896</v>
      </c>
      <c r="Q270" t="s">
        <v>300</v>
      </c>
    </row>
    <row r="271" spans="1:17" hidden="1" x14ac:dyDescent="0.15">
      <c r="A271" t="s">
        <v>25</v>
      </c>
      <c r="B271" t="s">
        <v>31</v>
      </c>
      <c r="C271">
        <v>160</v>
      </c>
      <c r="D271" t="s">
        <v>310</v>
      </c>
      <c r="E271" s="1">
        <v>43068</v>
      </c>
      <c r="F271" t="s">
        <v>297</v>
      </c>
      <c r="G271" t="s">
        <v>751</v>
      </c>
      <c r="H271">
        <v>-330</v>
      </c>
      <c r="I271" t="s">
        <v>38</v>
      </c>
      <c r="J271">
        <v>0</v>
      </c>
      <c r="M271" t="s">
        <v>178</v>
      </c>
      <c r="N271" t="s">
        <v>753</v>
      </c>
      <c r="Q271" t="s">
        <v>300</v>
      </c>
    </row>
    <row r="272" spans="1:17" x14ac:dyDescent="0.15">
      <c r="A272" t="s">
        <v>25</v>
      </c>
      <c r="B272" t="s">
        <v>31</v>
      </c>
      <c r="C272">
        <v>160</v>
      </c>
      <c r="D272" t="s">
        <v>310</v>
      </c>
      <c r="E272" s="1">
        <v>43068</v>
      </c>
      <c r="F272" t="s">
        <v>297</v>
      </c>
      <c r="G272" t="s">
        <v>751</v>
      </c>
      <c r="H272">
        <v>-30</v>
      </c>
      <c r="I272" t="s">
        <v>38</v>
      </c>
      <c r="J272">
        <v>0.24349678582699999</v>
      </c>
      <c r="K272">
        <v>-7.3</v>
      </c>
      <c r="L272" t="s">
        <v>655</v>
      </c>
      <c r="M272" t="s">
        <v>179</v>
      </c>
      <c r="N272" t="s">
        <v>753</v>
      </c>
      <c r="O272">
        <v>0.14335501469154138</v>
      </c>
      <c r="P272">
        <v>-4.3006504407462414</v>
      </c>
      <c r="Q272" t="s">
        <v>300</v>
      </c>
    </row>
    <row r="273" spans="1:17" x14ac:dyDescent="0.15">
      <c r="A273" t="s">
        <v>25</v>
      </c>
      <c r="B273" t="s">
        <v>31</v>
      </c>
      <c r="C273">
        <v>160</v>
      </c>
      <c r="D273" t="s">
        <v>310</v>
      </c>
      <c r="E273" s="1">
        <v>43068</v>
      </c>
      <c r="F273" t="s">
        <v>297</v>
      </c>
      <c r="G273" t="s">
        <v>751</v>
      </c>
      <c r="H273">
        <v>-30</v>
      </c>
      <c r="I273" t="s">
        <v>38</v>
      </c>
      <c r="J273">
        <v>0.24349678582699999</v>
      </c>
      <c r="K273">
        <v>-7.3</v>
      </c>
      <c r="L273" t="s">
        <v>655</v>
      </c>
      <c r="M273" t="s">
        <v>179</v>
      </c>
      <c r="N273" t="s">
        <v>753</v>
      </c>
      <c r="O273">
        <v>0.14335501469154138</v>
      </c>
      <c r="P273">
        <v>-4.3006504407462414</v>
      </c>
      <c r="Q273" t="s">
        <v>300</v>
      </c>
    </row>
    <row r="274" spans="1:17" x14ac:dyDescent="0.15">
      <c r="A274" t="s">
        <v>25</v>
      </c>
      <c r="B274" t="s">
        <v>31</v>
      </c>
      <c r="C274">
        <v>160</v>
      </c>
      <c r="D274" t="s">
        <v>310</v>
      </c>
      <c r="E274" s="1">
        <v>43068</v>
      </c>
      <c r="F274" t="s">
        <v>297</v>
      </c>
      <c r="G274" t="s">
        <v>751</v>
      </c>
      <c r="H274">
        <v>-30</v>
      </c>
      <c r="I274" t="s">
        <v>38</v>
      </c>
      <c r="J274">
        <v>0.24349678582699999</v>
      </c>
      <c r="K274">
        <v>-7.3</v>
      </c>
      <c r="L274" t="s">
        <v>655</v>
      </c>
      <c r="M274" t="s">
        <v>179</v>
      </c>
      <c r="N274" t="s">
        <v>753</v>
      </c>
      <c r="O274">
        <v>0.14335501469154138</v>
      </c>
      <c r="P274">
        <v>-4.3006504407462414</v>
      </c>
      <c r="Q274" t="s">
        <v>300</v>
      </c>
    </row>
    <row r="275" spans="1:17" x14ac:dyDescent="0.15">
      <c r="A275" t="s">
        <v>25</v>
      </c>
      <c r="B275" t="s">
        <v>31</v>
      </c>
      <c r="C275">
        <v>160</v>
      </c>
      <c r="D275" t="s">
        <v>310</v>
      </c>
      <c r="E275" s="1">
        <v>43068</v>
      </c>
      <c r="F275" t="s">
        <v>297</v>
      </c>
      <c r="G275" t="s">
        <v>751</v>
      </c>
      <c r="H275">
        <v>-30</v>
      </c>
      <c r="I275" t="s">
        <v>38</v>
      </c>
      <c r="J275">
        <v>0.24349678582699999</v>
      </c>
      <c r="K275">
        <v>-7.3</v>
      </c>
      <c r="L275" t="s">
        <v>655</v>
      </c>
      <c r="M275" t="s">
        <v>179</v>
      </c>
      <c r="N275" t="s">
        <v>753</v>
      </c>
      <c r="O275">
        <v>0.14335501469154141</v>
      </c>
      <c r="P275">
        <v>-4.3006504407462423</v>
      </c>
      <c r="Q275" t="s">
        <v>300</v>
      </c>
    </row>
    <row r="276" spans="1:17" x14ac:dyDescent="0.15">
      <c r="A276" t="s">
        <v>25</v>
      </c>
      <c r="B276" t="s">
        <v>31</v>
      </c>
      <c r="C276">
        <v>160</v>
      </c>
      <c r="D276" t="s">
        <v>310</v>
      </c>
      <c r="E276" s="1">
        <v>43068</v>
      </c>
      <c r="F276" t="s">
        <v>297</v>
      </c>
      <c r="G276" t="s">
        <v>751</v>
      </c>
      <c r="H276">
        <v>-30</v>
      </c>
      <c r="I276" t="s">
        <v>38</v>
      </c>
      <c r="J276">
        <v>0.24349678582699999</v>
      </c>
      <c r="K276">
        <v>-7.3</v>
      </c>
      <c r="L276" t="s">
        <v>655</v>
      </c>
      <c r="M276" t="s">
        <v>179</v>
      </c>
      <c r="N276" t="s">
        <v>753</v>
      </c>
      <c r="O276">
        <v>0.14335501469154141</v>
      </c>
      <c r="P276">
        <v>-4.3006504407462423</v>
      </c>
      <c r="Q276" t="s">
        <v>300</v>
      </c>
    </row>
    <row r="277" spans="1:17" x14ac:dyDescent="0.15">
      <c r="A277" t="s">
        <v>25</v>
      </c>
      <c r="B277" t="s">
        <v>31</v>
      </c>
      <c r="C277">
        <v>160</v>
      </c>
      <c r="D277" t="s">
        <v>310</v>
      </c>
      <c r="E277" s="1">
        <v>43068</v>
      </c>
      <c r="F277" t="s">
        <v>297</v>
      </c>
      <c r="G277" t="s">
        <v>751</v>
      </c>
      <c r="H277">
        <v>-30</v>
      </c>
      <c r="I277" t="s">
        <v>38</v>
      </c>
      <c r="J277">
        <v>0.24349678582699999</v>
      </c>
      <c r="K277">
        <v>-7.3</v>
      </c>
      <c r="L277" t="s">
        <v>655</v>
      </c>
      <c r="M277" t="s">
        <v>179</v>
      </c>
      <c r="N277" t="s">
        <v>753</v>
      </c>
      <c r="O277">
        <v>0.14335501469154141</v>
      </c>
      <c r="P277">
        <v>-4.3006504407462423</v>
      </c>
      <c r="Q277" t="s">
        <v>300</v>
      </c>
    </row>
    <row r="278" spans="1:17" x14ac:dyDescent="0.15">
      <c r="A278" t="s">
        <v>25</v>
      </c>
      <c r="B278" t="s">
        <v>31</v>
      </c>
      <c r="C278">
        <v>160</v>
      </c>
      <c r="D278" t="s">
        <v>310</v>
      </c>
      <c r="E278" s="1">
        <v>43068</v>
      </c>
      <c r="F278" t="s">
        <v>297</v>
      </c>
      <c r="G278" t="s">
        <v>751</v>
      </c>
      <c r="H278">
        <v>-30</v>
      </c>
      <c r="I278" t="s">
        <v>38</v>
      </c>
      <c r="J278">
        <v>0.24349678582699999</v>
      </c>
      <c r="K278">
        <v>-7.3</v>
      </c>
      <c r="L278" t="s">
        <v>655</v>
      </c>
      <c r="M278" t="s">
        <v>179</v>
      </c>
      <c r="N278" t="s">
        <v>753</v>
      </c>
      <c r="O278">
        <v>0.14335501469154141</v>
      </c>
      <c r="P278">
        <v>-4.3006504407462423</v>
      </c>
      <c r="Q278" t="s">
        <v>300</v>
      </c>
    </row>
    <row r="279" spans="1:17" x14ac:dyDescent="0.15">
      <c r="A279" t="s">
        <v>25</v>
      </c>
      <c r="B279" t="s">
        <v>31</v>
      </c>
      <c r="C279">
        <v>160</v>
      </c>
      <c r="D279" t="s">
        <v>310</v>
      </c>
      <c r="E279" s="1">
        <v>43068</v>
      </c>
      <c r="F279" t="s">
        <v>297</v>
      </c>
      <c r="G279" t="s">
        <v>751</v>
      </c>
      <c r="H279">
        <v>-30</v>
      </c>
      <c r="I279" t="s">
        <v>38</v>
      </c>
      <c r="J279">
        <v>0.24349678582699999</v>
      </c>
      <c r="K279">
        <v>-7.3</v>
      </c>
      <c r="L279" t="s">
        <v>655</v>
      </c>
      <c r="M279" t="s">
        <v>179</v>
      </c>
      <c r="N279" t="s">
        <v>753</v>
      </c>
      <c r="O279">
        <v>0.14335501469154144</v>
      </c>
      <c r="P279">
        <v>-4.3006504407462431</v>
      </c>
      <c r="Q279" t="s">
        <v>300</v>
      </c>
    </row>
    <row r="280" spans="1:17" x14ac:dyDescent="0.15">
      <c r="A280" t="s">
        <v>25</v>
      </c>
      <c r="B280" t="s">
        <v>31</v>
      </c>
      <c r="C280">
        <v>160</v>
      </c>
      <c r="D280" t="s">
        <v>310</v>
      </c>
      <c r="E280" s="1">
        <v>43068</v>
      </c>
      <c r="F280" t="s">
        <v>297</v>
      </c>
      <c r="G280" t="s">
        <v>751</v>
      </c>
      <c r="H280">
        <v>-30</v>
      </c>
      <c r="I280" t="s">
        <v>38</v>
      </c>
      <c r="J280">
        <v>0.24349678582699999</v>
      </c>
      <c r="K280">
        <v>-7.3</v>
      </c>
      <c r="L280" t="s">
        <v>655</v>
      </c>
      <c r="M280" t="s">
        <v>179</v>
      </c>
      <c r="N280" t="s">
        <v>753</v>
      </c>
      <c r="O280">
        <v>0.14335501469154141</v>
      </c>
      <c r="P280">
        <v>-4.3006504407462423</v>
      </c>
      <c r="Q280" t="s">
        <v>300</v>
      </c>
    </row>
    <row r="281" spans="1:17" x14ac:dyDescent="0.15">
      <c r="A281" t="s">
        <v>25</v>
      </c>
      <c r="B281" t="s">
        <v>31</v>
      </c>
      <c r="C281">
        <v>160</v>
      </c>
      <c r="D281" t="s">
        <v>310</v>
      </c>
      <c r="E281" s="1">
        <v>43068</v>
      </c>
      <c r="F281" t="s">
        <v>297</v>
      </c>
      <c r="G281" t="s">
        <v>751</v>
      </c>
      <c r="H281">
        <v>-30</v>
      </c>
      <c r="I281" t="s">
        <v>38</v>
      </c>
      <c r="J281">
        <v>0.24349678582699999</v>
      </c>
      <c r="K281">
        <v>-7.3</v>
      </c>
      <c r="L281" t="s">
        <v>655</v>
      </c>
      <c r="M281" t="s">
        <v>179</v>
      </c>
      <c r="N281" t="s">
        <v>753</v>
      </c>
      <c r="O281">
        <v>0.14335501469154141</v>
      </c>
      <c r="P281">
        <v>-4.3006504407462423</v>
      </c>
      <c r="Q281" t="s">
        <v>300</v>
      </c>
    </row>
    <row r="282" spans="1:17" x14ac:dyDescent="0.15">
      <c r="A282" t="s">
        <v>25</v>
      </c>
      <c r="B282" t="s">
        <v>31</v>
      </c>
      <c r="C282">
        <v>160</v>
      </c>
      <c r="D282" t="s">
        <v>310</v>
      </c>
      <c r="E282" s="1">
        <v>43068</v>
      </c>
      <c r="F282" t="s">
        <v>297</v>
      </c>
      <c r="G282" t="s">
        <v>751</v>
      </c>
      <c r="H282">
        <v>-30</v>
      </c>
      <c r="I282" t="s">
        <v>38</v>
      </c>
      <c r="J282">
        <v>0.24349678582699999</v>
      </c>
      <c r="K282">
        <v>-7.3</v>
      </c>
      <c r="L282" t="s">
        <v>655</v>
      </c>
      <c r="M282" t="s">
        <v>179</v>
      </c>
      <c r="N282" t="s">
        <v>753</v>
      </c>
      <c r="O282">
        <v>0.14335501469154141</v>
      </c>
      <c r="P282">
        <v>-4.3006504407462423</v>
      </c>
      <c r="Q282" t="s">
        <v>300</v>
      </c>
    </row>
    <row r="283" spans="1:17" x14ac:dyDescent="0.15">
      <c r="A283" t="s">
        <v>25</v>
      </c>
      <c r="B283" t="s">
        <v>31</v>
      </c>
      <c r="C283">
        <v>160</v>
      </c>
      <c r="D283" t="s">
        <v>310</v>
      </c>
      <c r="E283" s="1">
        <v>43069</v>
      </c>
      <c r="F283" t="s">
        <v>653</v>
      </c>
      <c r="H283">
        <v>0</v>
      </c>
      <c r="I283" t="s">
        <v>38</v>
      </c>
      <c r="J283">
        <v>0</v>
      </c>
      <c r="K283">
        <v>72.239999999999995</v>
      </c>
      <c r="L283" t="s">
        <v>655</v>
      </c>
      <c r="M283" t="s">
        <v>179</v>
      </c>
      <c r="N283" t="s">
        <v>754</v>
      </c>
      <c r="O283">
        <v>0.38168433408054203</v>
      </c>
      <c r="P283">
        <v>115.69233850315314</v>
      </c>
      <c r="Q283" t="s">
        <v>300</v>
      </c>
    </row>
    <row r="284" spans="1:17" hidden="1" x14ac:dyDescent="0.15">
      <c r="A284" t="s">
        <v>25</v>
      </c>
      <c r="B284" t="s">
        <v>31</v>
      </c>
      <c r="C284">
        <v>160</v>
      </c>
      <c r="D284" t="s">
        <v>310</v>
      </c>
      <c r="E284" s="1">
        <v>43070</v>
      </c>
      <c r="F284" t="s">
        <v>17</v>
      </c>
      <c r="G284" t="s">
        <v>4395</v>
      </c>
      <c r="H284">
        <v>1080</v>
      </c>
      <c r="I284" t="s">
        <v>38</v>
      </c>
      <c r="J284">
        <v>0</v>
      </c>
      <c r="K284">
        <v>0</v>
      </c>
      <c r="L284" t="s">
        <v>291</v>
      </c>
      <c r="M284" t="s">
        <v>178</v>
      </c>
      <c r="N284" t="s">
        <v>4396</v>
      </c>
    </row>
    <row r="285" spans="1:17" hidden="1" x14ac:dyDescent="0.15">
      <c r="A285" t="s">
        <v>25</v>
      </c>
      <c r="B285" t="s">
        <v>31</v>
      </c>
      <c r="C285">
        <v>160</v>
      </c>
      <c r="D285" t="s">
        <v>310</v>
      </c>
      <c r="E285" s="1">
        <v>43070</v>
      </c>
      <c r="F285" t="s">
        <v>17</v>
      </c>
      <c r="G285" t="s">
        <v>4395</v>
      </c>
      <c r="H285">
        <v>1080</v>
      </c>
      <c r="I285" t="s">
        <v>38</v>
      </c>
      <c r="J285">
        <v>0</v>
      </c>
      <c r="K285">
        <v>0</v>
      </c>
      <c r="L285" t="s">
        <v>291</v>
      </c>
      <c r="M285" t="s">
        <v>301</v>
      </c>
      <c r="N285" t="s">
        <v>4396</v>
      </c>
      <c r="O285">
        <v>8.3646520163365989E-2</v>
      </c>
      <c r="P285">
        <v>115.69233850315314</v>
      </c>
      <c r="Q285" t="s">
        <v>294</v>
      </c>
    </row>
    <row r="286" spans="1:17" hidden="1" x14ac:dyDescent="0.15">
      <c r="A286" t="s">
        <v>25</v>
      </c>
      <c r="B286" t="s">
        <v>31</v>
      </c>
      <c r="C286">
        <v>160</v>
      </c>
      <c r="D286" t="s">
        <v>310</v>
      </c>
      <c r="E286" s="1">
        <v>43083</v>
      </c>
      <c r="F286" t="s">
        <v>297</v>
      </c>
      <c r="G286" t="s">
        <v>758</v>
      </c>
      <c r="H286">
        <v>-150</v>
      </c>
      <c r="I286" t="s">
        <v>38</v>
      </c>
      <c r="J286">
        <v>0</v>
      </c>
      <c r="M286" t="s">
        <v>178</v>
      </c>
      <c r="N286" t="s">
        <v>760</v>
      </c>
      <c r="Q286" t="s">
        <v>300</v>
      </c>
    </row>
    <row r="287" spans="1:17" hidden="1" x14ac:dyDescent="0.15">
      <c r="A287" t="s">
        <v>25</v>
      </c>
      <c r="B287" t="s">
        <v>31</v>
      </c>
      <c r="C287">
        <v>160</v>
      </c>
      <c r="D287" t="s">
        <v>310</v>
      </c>
      <c r="E287" s="1">
        <v>43083</v>
      </c>
      <c r="F287" t="s">
        <v>297</v>
      </c>
      <c r="G287" t="s">
        <v>755</v>
      </c>
      <c r="H287">
        <v>8.0299999999999994</v>
      </c>
      <c r="I287" t="s">
        <v>38</v>
      </c>
      <c r="J287">
        <v>0</v>
      </c>
      <c r="M287" t="s">
        <v>178</v>
      </c>
      <c r="N287" t="s">
        <v>757</v>
      </c>
      <c r="Q287" t="s">
        <v>300</v>
      </c>
    </row>
    <row r="288" spans="1:17" x14ac:dyDescent="0.15">
      <c r="A288" t="s">
        <v>25</v>
      </c>
      <c r="B288" t="s">
        <v>31</v>
      </c>
      <c r="C288">
        <v>160</v>
      </c>
      <c r="D288" t="s">
        <v>310</v>
      </c>
      <c r="E288" s="1">
        <v>43083</v>
      </c>
      <c r="F288" t="s">
        <v>17</v>
      </c>
      <c r="G288" t="s">
        <v>761</v>
      </c>
      <c r="H288">
        <v>150</v>
      </c>
      <c r="I288" t="s">
        <v>38</v>
      </c>
      <c r="J288">
        <v>0.70899999999999996</v>
      </c>
      <c r="K288">
        <v>106.35</v>
      </c>
      <c r="L288" t="s">
        <v>291</v>
      </c>
      <c r="M288" t="s">
        <v>178</v>
      </c>
      <c r="N288" t="s">
        <v>763</v>
      </c>
      <c r="Q288" t="s">
        <v>300</v>
      </c>
    </row>
    <row r="289" spans="1:17" x14ac:dyDescent="0.15">
      <c r="A289" t="s">
        <v>25</v>
      </c>
      <c r="B289" t="s">
        <v>31</v>
      </c>
      <c r="C289">
        <v>160</v>
      </c>
      <c r="D289" t="s">
        <v>310</v>
      </c>
      <c r="E289" s="1">
        <v>43083</v>
      </c>
      <c r="F289" t="s">
        <v>297</v>
      </c>
      <c r="G289" t="s">
        <v>755</v>
      </c>
      <c r="H289">
        <v>8.0299999999999994</v>
      </c>
      <c r="I289" t="s">
        <v>38</v>
      </c>
      <c r="J289">
        <v>0.24451975036599999</v>
      </c>
      <c r="K289">
        <v>1.9600000000000002</v>
      </c>
      <c r="L289" t="s">
        <v>655</v>
      </c>
      <c r="M289" t="s">
        <v>179</v>
      </c>
      <c r="N289" t="s">
        <v>757</v>
      </c>
      <c r="O289">
        <v>8.4572608438513108E-2</v>
      </c>
      <c r="P289">
        <v>117.65233850315313</v>
      </c>
      <c r="Q289" t="s">
        <v>300</v>
      </c>
    </row>
    <row r="290" spans="1:17" x14ac:dyDescent="0.15">
      <c r="A290" t="s">
        <v>25</v>
      </c>
      <c r="B290" t="s">
        <v>31</v>
      </c>
      <c r="C290">
        <v>160</v>
      </c>
      <c r="D290" t="s">
        <v>310</v>
      </c>
      <c r="E290" s="1">
        <v>43083</v>
      </c>
      <c r="F290" t="s">
        <v>297</v>
      </c>
      <c r="G290" t="s">
        <v>758</v>
      </c>
      <c r="H290">
        <v>-30</v>
      </c>
      <c r="I290" t="s">
        <v>38</v>
      </c>
      <c r="J290">
        <v>-0.90596412630500001</v>
      </c>
      <c r="K290">
        <v>27.18</v>
      </c>
      <c r="L290" t="s">
        <v>655</v>
      </c>
      <c r="M290" t="s">
        <v>179</v>
      </c>
      <c r="N290" t="s">
        <v>760</v>
      </c>
      <c r="O290">
        <v>8.4572608438513108E-2</v>
      </c>
      <c r="P290">
        <v>-2.5371782531553935</v>
      </c>
      <c r="Q290" t="s">
        <v>300</v>
      </c>
    </row>
    <row r="291" spans="1:17" x14ac:dyDescent="0.15">
      <c r="A291" t="s">
        <v>25</v>
      </c>
      <c r="B291" t="s">
        <v>31</v>
      </c>
      <c r="C291">
        <v>160</v>
      </c>
      <c r="D291" t="s">
        <v>310</v>
      </c>
      <c r="E291" s="1">
        <v>43083</v>
      </c>
      <c r="F291" t="s">
        <v>17</v>
      </c>
      <c r="G291" t="s">
        <v>761</v>
      </c>
      <c r="H291">
        <v>30</v>
      </c>
      <c r="I291" t="s">
        <v>38</v>
      </c>
      <c r="J291">
        <v>0.82566666666699995</v>
      </c>
      <c r="K291">
        <v>21.27</v>
      </c>
      <c r="L291" t="s">
        <v>291</v>
      </c>
      <c r="M291" t="s">
        <v>179</v>
      </c>
      <c r="N291" t="s">
        <v>763</v>
      </c>
      <c r="O291">
        <v>9.803841471742436E-2</v>
      </c>
      <c r="P291">
        <v>136.38516024999774</v>
      </c>
      <c r="Q291" t="s">
        <v>300</v>
      </c>
    </row>
    <row r="292" spans="1:17" x14ac:dyDescent="0.15">
      <c r="A292" t="s">
        <v>25</v>
      </c>
      <c r="B292" t="s">
        <v>31</v>
      </c>
      <c r="C292">
        <v>160</v>
      </c>
      <c r="D292" t="s">
        <v>310</v>
      </c>
      <c r="E292" s="1">
        <v>43083</v>
      </c>
      <c r="F292" t="s">
        <v>17</v>
      </c>
      <c r="G292" t="s">
        <v>761</v>
      </c>
      <c r="H292">
        <v>30</v>
      </c>
      <c r="I292" t="s">
        <v>38</v>
      </c>
      <c r="J292">
        <v>0.82566666666699995</v>
      </c>
      <c r="K292">
        <v>21.27</v>
      </c>
      <c r="L292" t="s">
        <v>291</v>
      </c>
      <c r="M292" t="s">
        <v>179</v>
      </c>
      <c r="N292" t="s">
        <v>763</v>
      </c>
      <c r="O292">
        <v>0.11093569968475853</v>
      </c>
      <c r="P292">
        <v>157.65516024999775</v>
      </c>
      <c r="Q292" t="s">
        <v>300</v>
      </c>
    </row>
    <row r="293" spans="1:17" x14ac:dyDescent="0.15">
      <c r="A293" t="s">
        <v>25</v>
      </c>
      <c r="B293" t="s">
        <v>31</v>
      </c>
      <c r="C293">
        <v>160</v>
      </c>
      <c r="D293" t="s">
        <v>310</v>
      </c>
      <c r="E293" s="1">
        <v>43083</v>
      </c>
      <c r="F293" t="s">
        <v>297</v>
      </c>
      <c r="G293" t="s">
        <v>758</v>
      </c>
      <c r="H293">
        <v>-30</v>
      </c>
      <c r="I293" t="s">
        <v>38</v>
      </c>
      <c r="J293">
        <v>-0.90596412630500001</v>
      </c>
      <c r="K293">
        <v>27.18</v>
      </c>
      <c r="L293" t="s">
        <v>655</v>
      </c>
      <c r="M293" t="s">
        <v>179</v>
      </c>
      <c r="N293" t="s">
        <v>760</v>
      </c>
      <c r="O293">
        <v>0.11093569968475853</v>
      </c>
      <c r="P293">
        <v>-3.3280709905427557</v>
      </c>
      <c r="Q293" t="s">
        <v>300</v>
      </c>
    </row>
    <row r="294" spans="1:17" x14ac:dyDescent="0.15">
      <c r="A294" t="s">
        <v>25</v>
      </c>
      <c r="B294" t="s">
        <v>31</v>
      </c>
      <c r="C294">
        <v>160</v>
      </c>
      <c r="D294" t="s">
        <v>310</v>
      </c>
      <c r="E294" s="1">
        <v>43083</v>
      </c>
      <c r="F294" t="s">
        <v>297</v>
      </c>
      <c r="G294" t="s">
        <v>758</v>
      </c>
      <c r="H294">
        <v>-30</v>
      </c>
      <c r="I294" t="s">
        <v>38</v>
      </c>
      <c r="J294">
        <v>-0.90596412630500001</v>
      </c>
      <c r="K294">
        <v>27.18</v>
      </c>
      <c r="L294" t="s">
        <v>655</v>
      </c>
      <c r="M294" t="s">
        <v>179</v>
      </c>
      <c r="N294" t="s">
        <v>760</v>
      </c>
      <c r="O294">
        <v>0.11093569968475853</v>
      </c>
      <c r="P294">
        <v>-3.3280709905427557</v>
      </c>
      <c r="Q294" t="s">
        <v>300</v>
      </c>
    </row>
    <row r="295" spans="1:17" x14ac:dyDescent="0.15">
      <c r="A295" t="s">
        <v>25</v>
      </c>
      <c r="B295" t="s">
        <v>31</v>
      </c>
      <c r="C295">
        <v>160</v>
      </c>
      <c r="D295" t="s">
        <v>310</v>
      </c>
      <c r="E295" s="1">
        <v>43083</v>
      </c>
      <c r="F295" t="s">
        <v>17</v>
      </c>
      <c r="G295" t="s">
        <v>761</v>
      </c>
      <c r="H295">
        <v>30</v>
      </c>
      <c r="I295" t="s">
        <v>38</v>
      </c>
      <c r="J295">
        <v>0.82566666666699995</v>
      </c>
      <c r="K295">
        <v>21.27</v>
      </c>
      <c r="L295" t="s">
        <v>291</v>
      </c>
      <c r="M295" t="s">
        <v>179</v>
      </c>
      <c r="N295" t="s">
        <v>763</v>
      </c>
      <c r="O295">
        <v>0.12383298465209269</v>
      </c>
      <c r="P295">
        <v>172.26901826891225</v>
      </c>
      <c r="Q295" t="s">
        <v>300</v>
      </c>
    </row>
    <row r="296" spans="1:17" x14ac:dyDescent="0.15">
      <c r="A296" t="s">
        <v>25</v>
      </c>
      <c r="B296" t="s">
        <v>31</v>
      </c>
      <c r="C296">
        <v>160</v>
      </c>
      <c r="D296" t="s">
        <v>310</v>
      </c>
      <c r="E296" s="1">
        <v>43083</v>
      </c>
      <c r="F296" t="s">
        <v>17</v>
      </c>
      <c r="G296" t="s">
        <v>761</v>
      </c>
      <c r="H296">
        <v>30</v>
      </c>
      <c r="I296" t="s">
        <v>38</v>
      </c>
      <c r="J296">
        <v>0.82566666666699995</v>
      </c>
      <c r="K296">
        <v>21.27</v>
      </c>
      <c r="L296" t="s">
        <v>291</v>
      </c>
      <c r="M296" t="s">
        <v>179</v>
      </c>
      <c r="N296" t="s">
        <v>763</v>
      </c>
      <c r="O296">
        <v>0.13618575106528016</v>
      </c>
      <c r="P296">
        <v>193.53901826891226</v>
      </c>
      <c r="Q296" t="s">
        <v>300</v>
      </c>
    </row>
    <row r="297" spans="1:17" x14ac:dyDescent="0.15">
      <c r="A297" t="s">
        <v>25</v>
      </c>
      <c r="B297" t="s">
        <v>31</v>
      </c>
      <c r="C297">
        <v>160</v>
      </c>
      <c r="D297" t="s">
        <v>310</v>
      </c>
      <c r="E297" s="1">
        <v>43083</v>
      </c>
      <c r="F297" t="s">
        <v>297</v>
      </c>
      <c r="G297" t="s">
        <v>758</v>
      </c>
      <c r="H297">
        <v>-30</v>
      </c>
      <c r="I297" t="s">
        <v>38</v>
      </c>
      <c r="J297">
        <v>-0.90596412630500001</v>
      </c>
      <c r="K297">
        <v>27.18</v>
      </c>
      <c r="L297" t="s">
        <v>655</v>
      </c>
      <c r="M297" t="s">
        <v>179</v>
      </c>
      <c r="N297" t="s">
        <v>760</v>
      </c>
      <c r="O297">
        <v>0.13618575106528016</v>
      </c>
      <c r="P297">
        <v>-4.0855725319584053</v>
      </c>
      <c r="Q297" t="s">
        <v>300</v>
      </c>
    </row>
    <row r="298" spans="1:17" x14ac:dyDescent="0.15">
      <c r="A298" t="s">
        <v>25</v>
      </c>
      <c r="B298" t="s">
        <v>31</v>
      </c>
      <c r="C298">
        <v>160</v>
      </c>
      <c r="D298" t="s">
        <v>310</v>
      </c>
      <c r="E298" s="1">
        <v>43083</v>
      </c>
      <c r="F298" t="s">
        <v>297</v>
      </c>
      <c r="G298" t="s">
        <v>758</v>
      </c>
      <c r="H298">
        <v>-30</v>
      </c>
      <c r="I298" t="s">
        <v>38</v>
      </c>
      <c r="J298">
        <v>-0.90596412630500001</v>
      </c>
      <c r="K298">
        <v>27.18</v>
      </c>
      <c r="L298" t="s">
        <v>655</v>
      </c>
      <c r="M298" t="s">
        <v>179</v>
      </c>
      <c r="N298" t="s">
        <v>760</v>
      </c>
      <c r="O298">
        <v>0.13618575106528016</v>
      </c>
      <c r="P298">
        <v>-4.0855725319584053</v>
      </c>
      <c r="Q298" t="s">
        <v>300</v>
      </c>
    </row>
    <row r="299" spans="1:17" x14ac:dyDescent="0.15">
      <c r="A299" t="s">
        <v>25</v>
      </c>
      <c r="B299" t="s">
        <v>31</v>
      </c>
      <c r="C299">
        <v>160</v>
      </c>
      <c r="D299" t="s">
        <v>310</v>
      </c>
      <c r="E299" s="1">
        <v>43083</v>
      </c>
      <c r="F299" t="s">
        <v>17</v>
      </c>
      <c r="G299" t="s">
        <v>761</v>
      </c>
      <c r="H299">
        <v>30</v>
      </c>
      <c r="I299" t="s">
        <v>38</v>
      </c>
      <c r="J299">
        <v>0.82533333333299996</v>
      </c>
      <c r="K299">
        <v>21.27</v>
      </c>
      <c r="L299" t="s">
        <v>291</v>
      </c>
      <c r="M299" t="s">
        <v>179</v>
      </c>
      <c r="N299" t="s">
        <v>763</v>
      </c>
      <c r="O299">
        <v>0.14853851747846761</v>
      </c>
      <c r="P299">
        <v>206.63787320499546</v>
      </c>
      <c r="Q299" t="s">
        <v>300</v>
      </c>
    </row>
    <row r="300" spans="1:17" hidden="1" x14ac:dyDescent="0.15">
      <c r="A300" t="s">
        <v>25</v>
      </c>
      <c r="B300" t="s">
        <v>31</v>
      </c>
      <c r="C300">
        <v>160</v>
      </c>
      <c r="D300" t="s">
        <v>310</v>
      </c>
      <c r="E300" s="1">
        <v>43084</v>
      </c>
      <c r="F300" t="s">
        <v>297</v>
      </c>
      <c r="G300" t="s">
        <v>764</v>
      </c>
      <c r="H300">
        <v>-8.0299999999999994</v>
      </c>
      <c r="I300" t="s">
        <v>38</v>
      </c>
      <c r="J300">
        <v>0</v>
      </c>
      <c r="M300" t="s">
        <v>178</v>
      </c>
      <c r="N300" t="s">
        <v>766</v>
      </c>
      <c r="Q300" t="s">
        <v>300</v>
      </c>
    </row>
    <row r="301" spans="1:17" x14ac:dyDescent="0.15">
      <c r="A301" t="s">
        <v>25</v>
      </c>
      <c r="B301" t="s">
        <v>31</v>
      </c>
      <c r="C301">
        <v>160</v>
      </c>
      <c r="D301" t="s">
        <v>310</v>
      </c>
      <c r="E301" s="1">
        <v>43084</v>
      </c>
      <c r="F301" t="s">
        <v>297</v>
      </c>
      <c r="G301" t="s">
        <v>764</v>
      </c>
      <c r="H301">
        <v>-8.0299999999999994</v>
      </c>
      <c r="I301" t="s">
        <v>38</v>
      </c>
      <c r="J301">
        <v>-0.90598275489400004</v>
      </c>
      <c r="K301">
        <v>7.2799999999999994</v>
      </c>
      <c r="L301" t="s">
        <v>655</v>
      </c>
      <c r="M301" t="s">
        <v>179</v>
      </c>
      <c r="N301" t="s">
        <v>766</v>
      </c>
      <c r="O301">
        <v>0.14853851747846761</v>
      </c>
      <c r="P301">
        <v>-1.1927642953520947</v>
      </c>
      <c r="Q301" t="s">
        <v>300</v>
      </c>
    </row>
    <row r="302" spans="1:17" hidden="1" x14ac:dyDescent="0.15">
      <c r="A302" t="s">
        <v>25</v>
      </c>
      <c r="B302" t="s">
        <v>31</v>
      </c>
      <c r="C302">
        <v>160</v>
      </c>
      <c r="D302" t="s">
        <v>310</v>
      </c>
      <c r="E302" s="1">
        <v>43089</v>
      </c>
      <c r="F302" t="s">
        <v>21</v>
      </c>
      <c r="G302" t="s">
        <v>5156</v>
      </c>
      <c r="H302">
        <v>3.4</v>
      </c>
      <c r="I302" t="s">
        <v>38</v>
      </c>
      <c r="J302">
        <v>0</v>
      </c>
      <c r="M302" t="s">
        <v>178</v>
      </c>
      <c r="N302" t="s">
        <v>5161</v>
      </c>
    </row>
    <row r="303" spans="1:17" hidden="1" x14ac:dyDescent="0.15">
      <c r="A303" t="s">
        <v>25</v>
      </c>
      <c r="B303" t="s">
        <v>31</v>
      </c>
      <c r="C303">
        <v>160</v>
      </c>
      <c r="D303" t="s">
        <v>310</v>
      </c>
      <c r="E303" s="1">
        <v>43089</v>
      </c>
      <c r="F303" t="s">
        <v>21</v>
      </c>
      <c r="G303" t="s">
        <v>5156</v>
      </c>
      <c r="H303">
        <v>3.4</v>
      </c>
      <c r="I303" t="s">
        <v>38</v>
      </c>
      <c r="J303">
        <v>0</v>
      </c>
      <c r="M303" t="s">
        <v>301</v>
      </c>
      <c r="N303" t="s">
        <v>5161</v>
      </c>
      <c r="O303">
        <v>0.14817427130683755</v>
      </c>
      <c r="P303">
        <v>205.44510890964335</v>
      </c>
      <c r="Q303" t="s">
        <v>294</v>
      </c>
    </row>
    <row r="304" spans="1:17" hidden="1" x14ac:dyDescent="0.15">
      <c r="A304" t="s">
        <v>25</v>
      </c>
      <c r="B304" t="s">
        <v>31</v>
      </c>
      <c r="C304">
        <v>160</v>
      </c>
      <c r="D304" t="s">
        <v>310</v>
      </c>
      <c r="E304" s="1">
        <v>43089</v>
      </c>
      <c r="F304" t="s">
        <v>21</v>
      </c>
      <c r="G304" t="s">
        <v>5156</v>
      </c>
      <c r="H304">
        <v>26.4</v>
      </c>
      <c r="I304" t="s">
        <v>38</v>
      </c>
      <c r="J304">
        <v>0</v>
      </c>
      <c r="M304" t="s">
        <v>178</v>
      </c>
      <c r="N304" t="s">
        <v>5162</v>
      </c>
    </row>
    <row r="305" spans="1:17" hidden="1" x14ac:dyDescent="0.15">
      <c r="A305" t="s">
        <v>25</v>
      </c>
      <c r="B305" t="s">
        <v>31</v>
      </c>
      <c r="C305">
        <v>160</v>
      </c>
      <c r="D305" t="s">
        <v>310</v>
      </c>
      <c r="E305" s="1">
        <v>43089</v>
      </c>
      <c r="F305" t="s">
        <v>21</v>
      </c>
      <c r="G305" t="s">
        <v>5156</v>
      </c>
      <c r="H305">
        <v>26.4</v>
      </c>
      <c r="I305" t="s">
        <v>38</v>
      </c>
      <c r="J305">
        <v>0</v>
      </c>
      <c r="M305" t="s">
        <v>301</v>
      </c>
      <c r="N305" t="s">
        <v>5162</v>
      </c>
      <c r="O305">
        <v>0.14540565847056311</v>
      </c>
      <c r="P305">
        <v>205.44510890964335</v>
      </c>
      <c r="Q305" t="s">
        <v>294</v>
      </c>
    </row>
    <row r="306" spans="1:17" hidden="1" x14ac:dyDescent="0.15">
      <c r="A306" t="s">
        <v>25</v>
      </c>
      <c r="B306" t="s">
        <v>31</v>
      </c>
      <c r="C306">
        <v>160</v>
      </c>
      <c r="D306" t="s">
        <v>310</v>
      </c>
      <c r="E306" s="1">
        <v>43089</v>
      </c>
      <c r="F306" t="s">
        <v>21</v>
      </c>
      <c r="G306" t="s">
        <v>5156</v>
      </c>
      <c r="H306">
        <v>24</v>
      </c>
      <c r="I306" t="s">
        <v>38</v>
      </c>
      <c r="J306">
        <v>0</v>
      </c>
      <c r="M306" t="s">
        <v>178</v>
      </c>
      <c r="N306" t="s">
        <v>5163</v>
      </c>
    </row>
    <row r="307" spans="1:17" hidden="1" x14ac:dyDescent="0.15">
      <c r="A307" t="s">
        <v>25</v>
      </c>
      <c r="B307" t="s">
        <v>31</v>
      </c>
      <c r="C307">
        <v>160</v>
      </c>
      <c r="D307" t="s">
        <v>310</v>
      </c>
      <c r="E307" s="1">
        <v>43089</v>
      </c>
      <c r="F307" t="s">
        <v>21</v>
      </c>
      <c r="G307" t="s">
        <v>5156</v>
      </c>
      <c r="H307">
        <v>24</v>
      </c>
      <c r="I307" t="s">
        <v>38</v>
      </c>
      <c r="J307">
        <v>0</v>
      </c>
      <c r="M307" t="s">
        <v>301</v>
      </c>
      <c r="N307" t="s">
        <v>5163</v>
      </c>
      <c r="O307">
        <v>0.14297701937466042</v>
      </c>
      <c r="P307">
        <v>205.44510890964335</v>
      </c>
      <c r="Q307" t="s">
        <v>294</v>
      </c>
    </row>
    <row r="308" spans="1:17" hidden="1" x14ac:dyDescent="0.15">
      <c r="A308" t="s">
        <v>25</v>
      </c>
      <c r="B308" t="s">
        <v>31</v>
      </c>
      <c r="C308">
        <v>160</v>
      </c>
      <c r="D308" t="s">
        <v>310</v>
      </c>
      <c r="E308" s="1">
        <v>43089</v>
      </c>
      <c r="F308" t="s">
        <v>21</v>
      </c>
      <c r="G308" t="s">
        <v>5156</v>
      </c>
      <c r="H308">
        <v>-24</v>
      </c>
      <c r="I308" t="s">
        <v>38</v>
      </c>
      <c r="J308">
        <v>0</v>
      </c>
      <c r="M308" t="s">
        <v>178</v>
      </c>
      <c r="N308" t="s">
        <v>5164</v>
      </c>
    </row>
    <row r="309" spans="1:17" hidden="1" x14ac:dyDescent="0.15">
      <c r="A309" t="s">
        <v>25</v>
      </c>
      <c r="B309" t="s">
        <v>31</v>
      </c>
      <c r="C309">
        <v>160</v>
      </c>
      <c r="D309" t="s">
        <v>310</v>
      </c>
      <c r="E309" s="1">
        <v>43089</v>
      </c>
      <c r="F309" t="s">
        <v>21</v>
      </c>
      <c r="G309" t="s">
        <v>5156</v>
      </c>
      <c r="H309">
        <v>-24</v>
      </c>
      <c r="I309" t="s">
        <v>38</v>
      </c>
      <c r="J309">
        <v>0</v>
      </c>
      <c r="M309" t="s">
        <v>301</v>
      </c>
      <c r="N309" t="s">
        <v>5164</v>
      </c>
      <c r="O309">
        <v>0.14297701937466042</v>
      </c>
      <c r="P309">
        <v>-3.43144846499185</v>
      </c>
      <c r="Q309" t="s">
        <v>294</v>
      </c>
    </row>
    <row r="310" spans="1:17" hidden="1" x14ac:dyDescent="0.15">
      <c r="A310" t="s">
        <v>25</v>
      </c>
      <c r="B310" t="s">
        <v>31</v>
      </c>
      <c r="C310">
        <v>160</v>
      </c>
      <c r="D310" t="s">
        <v>310</v>
      </c>
      <c r="E310" s="1">
        <v>43089</v>
      </c>
      <c r="F310" t="s">
        <v>21</v>
      </c>
      <c r="G310" t="s">
        <v>5156</v>
      </c>
      <c r="H310">
        <v>-26.4</v>
      </c>
      <c r="I310" t="s">
        <v>38</v>
      </c>
      <c r="J310">
        <v>0</v>
      </c>
      <c r="M310" t="s">
        <v>178</v>
      </c>
      <c r="N310" t="s">
        <v>5165</v>
      </c>
    </row>
    <row r="311" spans="1:17" hidden="1" x14ac:dyDescent="0.15">
      <c r="A311" t="s">
        <v>25</v>
      </c>
      <c r="B311" t="s">
        <v>31</v>
      </c>
      <c r="C311">
        <v>160</v>
      </c>
      <c r="D311" t="s">
        <v>310</v>
      </c>
      <c r="E311" s="1">
        <v>43089</v>
      </c>
      <c r="F311" t="s">
        <v>21</v>
      </c>
      <c r="G311" t="s">
        <v>5156</v>
      </c>
      <c r="H311">
        <v>-26.4</v>
      </c>
      <c r="I311" t="s">
        <v>38</v>
      </c>
      <c r="J311">
        <v>0</v>
      </c>
      <c r="M311" t="s">
        <v>301</v>
      </c>
      <c r="N311" t="s">
        <v>5165</v>
      </c>
      <c r="O311">
        <v>0.14297701937466042</v>
      </c>
      <c r="P311">
        <v>-3.7745933114910351</v>
      </c>
      <c r="Q311" t="s">
        <v>294</v>
      </c>
    </row>
    <row r="312" spans="1:17" hidden="1" x14ac:dyDescent="0.15">
      <c r="A312" t="s">
        <v>25</v>
      </c>
      <c r="B312" t="s">
        <v>31</v>
      </c>
      <c r="C312">
        <v>160</v>
      </c>
      <c r="D312" t="s">
        <v>310</v>
      </c>
      <c r="E312" s="1">
        <v>43089</v>
      </c>
      <c r="F312" t="s">
        <v>21</v>
      </c>
      <c r="G312" t="s">
        <v>5156</v>
      </c>
      <c r="H312">
        <v>-7.9700000000000006</v>
      </c>
      <c r="I312" t="s">
        <v>38</v>
      </c>
      <c r="J312">
        <v>0</v>
      </c>
      <c r="M312" t="s">
        <v>178</v>
      </c>
      <c r="N312" t="s">
        <v>5166</v>
      </c>
    </row>
    <row r="313" spans="1:17" hidden="1" x14ac:dyDescent="0.15">
      <c r="A313" t="s">
        <v>25</v>
      </c>
      <c r="B313" t="s">
        <v>31</v>
      </c>
      <c r="C313">
        <v>160</v>
      </c>
      <c r="D313" t="s">
        <v>310</v>
      </c>
      <c r="E313" s="1">
        <v>43089</v>
      </c>
      <c r="F313" t="s">
        <v>21</v>
      </c>
      <c r="G313" t="s">
        <v>5156</v>
      </c>
      <c r="H313">
        <v>-7.9700000000000006</v>
      </c>
      <c r="I313" t="s">
        <v>38</v>
      </c>
      <c r="J313">
        <v>0</v>
      </c>
      <c r="M313" t="s">
        <v>301</v>
      </c>
      <c r="N313" t="s">
        <v>5166</v>
      </c>
      <c r="O313">
        <v>0.14297701937466042</v>
      </c>
      <c r="P313">
        <v>-1.1395268444160436</v>
      </c>
      <c r="Q313" t="s">
        <v>294</v>
      </c>
    </row>
    <row r="314" spans="1:17" hidden="1" x14ac:dyDescent="0.15">
      <c r="A314" t="s">
        <v>25</v>
      </c>
      <c r="B314" t="s">
        <v>31</v>
      </c>
      <c r="C314">
        <v>160</v>
      </c>
      <c r="D314" t="s">
        <v>310</v>
      </c>
      <c r="E314" s="1">
        <v>43089</v>
      </c>
      <c r="F314" t="s">
        <v>21</v>
      </c>
      <c r="G314" t="s">
        <v>5156</v>
      </c>
      <c r="H314">
        <v>-2.7</v>
      </c>
      <c r="I314" t="s">
        <v>38</v>
      </c>
      <c r="J314">
        <v>0</v>
      </c>
      <c r="M314" t="s">
        <v>178</v>
      </c>
      <c r="N314" t="s">
        <v>5167</v>
      </c>
    </row>
    <row r="315" spans="1:17" hidden="1" x14ac:dyDescent="0.15">
      <c r="A315" t="s">
        <v>25</v>
      </c>
      <c r="B315" t="s">
        <v>31</v>
      </c>
      <c r="C315">
        <v>160</v>
      </c>
      <c r="D315" t="s">
        <v>310</v>
      </c>
      <c r="E315" s="1">
        <v>43089</v>
      </c>
      <c r="F315" t="s">
        <v>21</v>
      </c>
      <c r="G315" t="s">
        <v>5156</v>
      </c>
      <c r="H315">
        <v>-2.7</v>
      </c>
      <c r="I315" t="s">
        <v>38</v>
      </c>
      <c r="J315">
        <v>0</v>
      </c>
      <c r="M315" t="s">
        <v>301</v>
      </c>
      <c r="N315" t="s">
        <v>5167</v>
      </c>
      <c r="O315">
        <v>0.14297701937466042</v>
      </c>
      <c r="P315">
        <v>-0.38603795231158317</v>
      </c>
      <c r="Q315" t="s">
        <v>294</v>
      </c>
    </row>
    <row r="316" spans="1:17" hidden="1" x14ac:dyDescent="0.15">
      <c r="A316" t="s">
        <v>25</v>
      </c>
      <c r="B316" t="s">
        <v>31</v>
      </c>
      <c r="C316">
        <v>160</v>
      </c>
      <c r="D316" t="s">
        <v>310</v>
      </c>
      <c r="E316" s="1">
        <v>43089</v>
      </c>
      <c r="F316" t="s">
        <v>21</v>
      </c>
      <c r="G316" t="s">
        <v>5156</v>
      </c>
      <c r="H316">
        <v>5.95</v>
      </c>
      <c r="I316" t="s">
        <v>38</v>
      </c>
      <c r="J316">
        <v>0</v>
      </c>
      <c r="M316" t="s">
        <v>178</v>
      </c>
      <c r="N316" t="s">
        <v>5168</v>
      </c>
    </row>
    <row r="317" spans="1:17" hidden="1" x14ac:dyDescent="0.15">
      <c r="A317" t="s">
        <v>25</v>
      </c>
      <c r="B317" t="s">
        <v>31</v>
      </c>
      <c r="C317">
        <v>160</v>
      </c>
      <c r="D317" t="s">
        <v>310</v>
      </c>
      <c r="E317" s="1">
        <v>43089</v>
      </c>
      <c r="F317" t="s">
        <v>21</v>
      </c>
      <c r="G317" t="s">
        <v>5156</v>
      </c>
      <c r="H317">
        <v>5.95</v>
      </c>
      <c r="I317" t="s">
        <v>38</v>
      </c>
      <c r="J317">
        <v>0</v>
      </c>
      <c r="M317" t="s">
        <v>301</v>
      </c>
      <c r="N317" t="s">
        <v>5168</v>
      </c>
      <c r="O317">
        <v>0.14236135906066247</v>
      </c>
      <c r="P317">
        <v>196.71350233643281</v>
      </c>
      <c r="Q317" t="s">
        <v>294</v>
      </c>
    </row>
    <row r="318" spans="1:17" hidden="1" x14ac:dyDescent="0.15">
      <c r="A318" t="s">
        <v>25</v>
      </c>
      <c r="B318" t="s">
        <v>31</v>
      </c>
      <c r="C318">
        <v>160</v>
      </c>
      <c r="D318" t="s">
        <v>310</v>
      </c>
      <c r="E318" s="1">
        <v>43089</v>
      </c>
      <c r="F318" t="s">
        <v>21</v>
      </c>
      <c r="G318" t="s">
        <v>5156</v>
      </c>
      <c r="H318">
        <v>-0.25</v>
      </c>
      <c r="I318" t="s">
        <v>38</v>
      </c>
      <c r="J318">
        <v>0</v>
      </c>
      <c r="M318" t="s">
        <v>178</v>
      </c>
      <c r="N318" t="s">
        <v>5169</v>
      </c>
    </row>
    <row r="319" spans="1:17" hidden="1" x14ac:dyDescent="0.15">
      <c r="A319" t="s">
        <v>25</v>
      </c>
      <c r="B319" t="s">
        <v>31</v>
      </c>
      <c r="C319">
        <v>160</v>
      </c>
      <c r="D319" t="s">
        <v>310</v>
      </c>
      <c r="E319" s="1">
        <v>43089</v>
      </c>
      <c r="F319" t="s">
        <v>21</v>
      </c>
      <c r="G319" t="s">
        <v>5156</v>
      </c>
      <c r="H319">
        <v>-0.25</v>
      </c>
      <c r="I319" t="s">
        <v>38</v>
      </c>
      <c r="J319">
        <v>0</v>
      </c>
      <c r="M319" t="s">
        <v>301</v>
      </c>
      <c r="N319" t="s">
        <v>5169</v>
      </c>
      <c r="O319">
        <v>0.14236135906066247</v>
      </c>
      <c r="P319">
        <v>-3.5590339765165617E-2</v>
      </c>
      <c r="Q319" t="s">
        <v>294</v>
      </c>
    </row>
    <row r="320" spans="1:17" hidden="1" x14ac:dyDescent="0.15">
      <c r="A320" t="s">
        <v>25</v>
      </c>
      <c r="B320" t="s">
        <v>31</v>
      </c>
      <c r="C320">
        <v>160</v>
      </c>
      <c r="D320" t="s">
        <v>310</v>
      </c>
      <c r="E320" s="1">
        <v>43089</v>
      </c>
      <c r="F320" t="s">
        <v>21</v>
      </c>
      <c r="G320" t="s">
        <v>5156</v>
      </c>
      <c r="H320">
        <v>-0.16</v>
      </c>
      <c r="I320" t="s">
        <v>38</v>
      </c>
      <c r="J320">
        <v>0</v>
      </c>
      <c r="M320" t="s">
        <v>178</v>
      </c>
      <c r="N320" t="s">
        <v>5170</v>
      </c>
    </row>
    <row r="321" spans="1:17" hidden="1" x14ac:dyDescent="0.15">
      <c r="A321" t="s">
        <v>25</v>
      </c>
      <c r="B321" t="s">
        <v>31</v>
      </c>
      <c r="C321">
        <v>160</v>
      </c>
      <c r="D321" t="s">
        <v>310</v>
      </c>
      <c r="E321" s="1">
        <v>43089</v>
      </c>
      <c r="F321" t="s">
        <v>21</v>
      </c>
      <c r="G321" t="s">
        <v>5156</v>
      </c>
      <c r="H321">
        <v>-0.16</v>
      </c>
      <c r="I321" t="s">
        <v>38</v>
      </c>
      <c r="J321">
        <v>0</v>
      </c>
      <c r="M321" t="s">
        <v>301</v>
      </c>
      <c r="N321" t="s">
        <v>5170</v>
      </c>
      <c r="O321">
        <v>0.14236135906066244</v>
      </c>
      <c r="P321">
        <v>-2.277781744970599E-2</v>
      </c>
      <c r="Q321" t="s">
        <v>294</v>
      </c>
    </row>
    <row r="322" spans="1:17" hidden="1" x14ac:dyDescent="0.15">
      <c r="A322" t="s">
        <v>25</v>
      </c>
      <c r="B322" t="s">
        <v>31</v>
      </c>
      <c r="C322">
        <v>160</v>
      </c>
      <c r="D322" t="s">
        <v>310</v>
      </c>
      <c r="E322" s="1">
        <v>43089</v>
      </c>
      <c r="F322" t="s">
        <v>21</v>
      </c>
      <c r="G322" t="s">
        <v>5156</v>
      </c>
      <c r="H322">
        <v>-0.3</v>
      </c>
      <c r="I322" t="s">
        <v>38</v>
      </c>
      <c r="J322">
        <v>0</v>
      </c>
      <c r="M322" t="s">
        <v>178</v>
      </c>
      <c r="N322" t="s">
        <v>5171</v>
      </c>
    </row>
    <row r="323" spans="1:17" hidden="1" x14ac:dyDescent="0.15">
      <c r="A323" t="s">
        <v>25</v>
      </c>
      <c r="B323" t="s">
        <v>31</v>
      </c>
      <c r="C323">
        <v>160</v>
      </c>
      <c r="D323" t="s">
        <v>310</v>
      </c>
      <c r="E323" s="1">
        <v>43089</v>
      </c>
      <c r="F323" t="s">
        <v>21</v>
      </c>
      <c r="G323" t="s">
        <v>5156</v>
      </c>
      <c r="H323">
        <v>-0.3</v>
      </c>
      <c r="I323" t="s">
        <v>38</v>
      </c>
      <c r="J323">
        <v>0</v>
      </c>
      <c r="M323" t="s">
        <v>301</v>
      </c>
      <c r="N323" t="s">
        <v>5171</v>
      </c>
      <c r="O323">
        <v>0.14236135906066247</v>
      </c>
      <c r="P323">
        <v>-4.270840771819874E-2</v>
      </c>
      <c r="Q323" t="s">
        <v>294</v>
      </c>
    </row>
    <row r="324" spans="1:17" hidden="1" x14ac:dyDescent="0.15">
      <c r="A324" t="s">
        <v>25</v>
      </c>
      <c r="B324" t="s">
        <v>31</v>
      </c>
      <c r="C324">
        <v>160</v>
      </c>
      <c r="D324" t="s">
        <v>310</v>
      </c>
      <c r="E324" s="1">
        <v>43089</v>
      </c>
      <c r="F324" t="s">
        <v>21</v>
      </c>
      <c r="G324" t="s">
        <v>5156</v>
      </c>
      <c r="H324">
        <v>-0.3</v>
      </c>
      <c r="I324" t="s">
        <v>38</v>
      </c>
      <c r="J324">
        <v>0</v>
      </c>
      <c r="M324" t="s">
        <v>178</v>
      </c>
      <c r="N324" t="s">
        <v>5172</v>
      </c>
    </row>
    <row r="325" spans="1:17" hidden="1" x14ac:dyDescent="0.15">
      <c r="A325" t="s">
        <v>25</v>
      </c>
      <c r="B325" t="s">
        <v>31</v>
      </c>
      <c r="C325">
        <v>160</v>
      </c>
      <c r="D325" t="s">
        <v>310</v>
      </c>
      <c r="E325" s="1">
        <v>43089</v>
      </c>
      <c r="F325" t="s">
        <v>21</v>
      </c>
      <c r="G325" t="s">
        <v>5156</v>
      </c>
      <c r="H325">
        <v>-0.3</v>
      </c>
      <c r="I325" t="s">
        <v>38</v>
      </c>
      <c r="J325">
        <v>0</v>
      </c>
      <c r="M325" t="s">
        <v>301</v>
      </c>
      <c r="N325" t="s">
        <v>5172</v>
      </c>
      <c r="O325">
        <v>0.14236135906066244</v>
      </c>
      <c r="P325">
        <v>-4.2708407718198733E-2</v>
      </c>
      <c r="Q325" t="s">
        <v>294</v>
      </c>
    </row>
    <row r="326" spans="1:17" hidden="1" x14ac:dyDescent="0.15">
      <c r="A326" t="s">
        <v>25</v>
      </c>
      <c r="B326" t="s">
        <v>31</v>
      </c>
      <c r="C326">
        <v>160</v>
      </c>
      <c r="D326" t="s">
        <v>310</v>
      </c>
      <c r="E326" s="1">
        <v>43089</v>
      </c>
      <c r="F326" t="s">
        <v>21</v>
      </c>
      <c r="G326" t="s">
        <v>5156</v>
      </c>
      <c r="H326">
        <v>-0.13</v>
      </c>
      <c r="I326" t="s">
        <v>38</v>
      </c>
      <c r="J326">
        <v>0</v>
      </c>
      <c r="M326" t="s">
        <v>178</v>
      </c>
      <c r="N326" t="s">
        <v>5173</v>
      </c>
    </row>
    <row r="327" spans="1:17" hidden="1" x14ac:dyDescent="0.15">
      <c r="A327" t="s">
        <v>25</v>
      </c>
      <c r="B327" t="s">
        <v>31</v>
      </c>
      <c r="C327">
        <v>160</v>
      </c>
      <c r="D327" t="s">
        <v>310</v>
      </c>
      <c r="E327" s="1">
        <v>43089</v>
      </c>
      <c r="F327" t="s">
        <v>21</v>
      </c>
      <c r="G327" t="s">
        <v>5156</v>
      </c>
      <c r="H327">
        <v>-0.13</v>
      </c>
      <c r="I327" t="s">
        <v>38</v>
      </c>
      <c r="J327">
        <v>0</v>
      </c>
      <c r="M327" t="s">
        <v>301</v>
      </c>
      <c r="N327" t="s">
        <v>5173</v>
      </c>
      <c r="O327">
        <v>0.14236135906066244</v>
      </c>
      <c r="P327">
        <v>-1.8506976677886117E-2</v>
      </c>
      <c r="Q327" t="s">
        <v>294</v>
      </c>
    </row>
    <row r="328" spans="1:17" hidden="1" x14ac:dyDescent="0.15">
      <c r="A328" t="s">
        <v>25</v>
      </c>
      <c r="B328" t="s">
        <v>31</v>
      </c>
      <c r="C328">
        <v>160</v>
      </c>
      <c r="D328" t="s">
        <v>310</v>
      </c>
      <c r="E328" s="1">
        <v>43090</v>
      </c>
      <c r="F328" t="s">
        <v>297</v>
      </c>
      <c r="G328" t="s">
        <v>767</v>
      </c>
      <c r="H328">
        <v>210</v>
      </c>
      <c r="I328" t="s">
        <v>38</v>
      </c>
      <c r="J328">
        <v>0</v>
      </c>
      <c r="M328" t="s">
        <v>178</v>
      </c>
      <c r="N328" t="s">
        <v>769</v>
      </c>
      <c r="Q328" t="s">
        <v>300</v>
      </c>
    </row>
    <row r="329" spans="1:17" hidden="1" x14ac:dyDescent="0.15">
      <c r="A329" t="s">
        <v>25</v>
      </c>
      <c r="B329" t="s">
        <v>31</v>
      </c>
      <c r="C329">
        <v>160</v>
      </c>
      <c r="D329" t="s">
        <v>310</v>
      </c>
      <c r="E329" s="1">
        <v>43090</v>
      </c>
      <c r="F329" t="s">
        <v>297</v>
      </c>
      <c r="G329" t="s">
        <v>770</v>
      </c>
      <c r="H329">
        <v>-210</v>
      </c>
      <c r="I329" t="s">
        <v>38</v>
      </c>
      <c r="J329">
        <v>0</v>
      </c>
      <c r="M329" t="s">
        <v>178</v>
      </c>
      <c r="N329" t="s">
        <v>772</v>
      </c>
      <c r="Q329" t="s">
        <v>300</v>
      </c>
    </row>
    <row r="330" spans="1:17" x14ac:dyDescent="0.15">
      <c r="A330" t="s">
        <v>25</v>
      </c>
      <c r="B330" t="s">
        <v>31</v>
      </c>
      <c r="C330">
        <v>160</v>
      </c>
      <c r="D330" t="s">
        <v>310</v>
      </c>
      <c r="E330" s="1">
        <v>43090</v>
      </c>
      <c r="F330" t="s">
        <v>297</v>
      </c>
      <c r="G330" t="s">
        <v>767</v>
      </c>
      <c r="H330">
        <v>30</v>
      </c>
      <c r="I330" t="s">
        <v>38</v>
      </c>
      <c r="J330">
        <v>0.24418127455399999</v>
      </c>
      <c r="K330">
        <v>7.33</v>
      </c>
      <c r="L330" t="s">
        <v>655</v>
      </c>
      <c r="M330" t="s">
        <v>179</v>
      </c>
      <c r="N330" t="s">
        <v>769</v>
      </c>
      <c r="O330">
        <v>0.14452997581760438</v>
      </c>
      <c r="P330">
        <v>203.88121038710364</v>
      </c>
      <c r="Q330" t="s">
        <v>300</v>
      </c>
    </row>
    <row r="331" spans="1:17" x14ac:dyDescent="0.15">
      <c r="A331" t="s">
        <v>25</v>
      </c>
      <c r="B331" t="s">
        <v>31</v>
      </c>
      <c r="C331">
        <v>160</v>
      </c>
      <c r="D331" t="s">
        <v>310</v>
      </c>
      <c r="E331" s="1">
        <v>43090</v>
      </c>
      <c r="F331" t="s">
        <v>297</v>
      </c>
      <c r="G331" t="s">
        <v>770</v>
      </c>
      <c r="H331">
        <v>-30</v>
      </c>
      <c r="I331" t="s">
        <v>38</v>
      </c>
      <c r="J331">
        <v>-3.6861799813409997</v>
      </c>
      <c r="K331">
        <v>110.59</v>
      </c>
      <c r="L331" t="s">
        <v>655</v>
      </c>
      <c r="M331" t="s">
        <v>179</v>
      </c>
      <c r="N331" t="s">
        <v>772</v>
      </c>
      <c r="O331">
        <v>0.14452997581760438</v>
      </c>
      <c r="P331">
        <v>-4.3358992745281313</v>
      </c>
      <c r="Q331" t="s">
        <v>300</v>
      </c>
    </row>
    <row r="332" spans="1:17" x14ac:dyDescent="0.15">
      <c r="A332" t="s">
        <v>25</v>
      </c>
      <c r="B332" t="s">
        <v>31</v>
      </c>
      <c r="C332">
        <v>160</v>
      </c>
      <c r="D332" t="s">
        <v>310</v>
      </c>
      <c r="E332" s="1">
        <v>43090</v>
      </c>
      <c r="F332" t="s">
        <v>297</v>
      </c>
      <c r="G332" t="s">
        <v>770</v>
      </c>
      <c r="H332">
        <v>-30</v>
      </c>
      <c r="I332" t="s">
        <v>38</v>
      </c>
      <c r="J332">
        <v>-3.6861799813409997</v>
      </c>
      <c r="K332">
        <v>110.59</v>
      </c>
      <c r="L332" t="s">
        <v>655</v>
      </c>
      <c r="M332" t="s">
        <v>179</v>
      </c>
      <c r="N332" t="s">
        <v>772</v>
      </c>
      <c r="O332">
        <v>0.14452997581760441</v>
      </c>
      <c r="P332">
        <v>-4.3358992745281322</v>
      </c>
      <c r="Q332" t="s">
        <v>300</v>
      </c>
    </row>
    <row r="333" spans="1:17" x14ac:dyDescent="0.15">
      <c r="A333" t="s">
        <v>25</v>
      </c>
      <c r="B333" t="s">
        <v>31</v>
      </c>
      <c r="C333">
        <v>160</v>
      </c>
      <c r="D333" t="s">
        <v>310</v>
      </c>
      <c r="E333" s="1">
        <v>43090</v>
      </c>
      <c r="F333" t="s">
        <v>297</v>
      </c>
      <c r="G333" t="s">
        <v>767</v>
      </c>
      <c r="H333">
        <v>30</v>
      </c>
      <c r="I333" t="s">
        <v>38</v>
      </c>
      <c r="J333">
        <v>0.24418127455399999</v>
      </c>
      <c r="K333">
        <v>7.33</v>
      </c>
      <c r="L333" t="s">
        <v>655</v>
      </c>
      <c r="M333" t="s">
        <v>179</v>
      </c>
      <c r="N333" t="s">
        <v>769</v>
      </c>
      <c r="O333">
        <v>0.14669859257454632</v>
      </c>
      <c r="P333">
        <v>202.53941183804739</v>
      </c>
      <c r="Q333" t="s">
        <v>300</v>
      </c>
    </row>
    <row r="334" spans="1:17" x14ac:dyDescent="0.15">
      <c r="A334" t="s">
        <v>25</v>
      </c>
      <c r="B334" t="s">
        <v>31</v>
      </c>
      <c r="C334">
        <v>160</v>
      </c>
      <c r="D334" t="s">
        <v>310</v>
      </c>
      <c r="E334" s="1">
        <v>43090</v>
      </c>
      <c r="F334" t="s">
        <v>297</v>
      </c>
      <c r="G334" t="s">
        <v>770</v>
      </c>
      <c r="H334">
        <v>-30</v>
      </c>
      <c r="I334" t="s">
        <v>38</v>
      </c>
      <c r="J334">
        <v>-3.6861799813409997</v>
      </c>
      <c r="K334">
        <v>110.59</v>
      </c>
      <c r="L334" t="s">
        <v>655</v>
      </c>
      <c r="M334" t="s">
        <v>179</v>
      </c>
      <c r="N334" t="s">
        <v>772</v>
      </c>
      <c r="O334">
        <v>0.14669859257454632</v>
      </c>
      <c r="P334">
        <v>-4.400957777236389</v>
      </c>
      <c r="Q334" t="s">
        <v>300</v>
      </c>
    </row>
    <row r="335" spans="1:17" x14ac:dyDescent="0.15">
      <c r="A335" t="s">
        <v>25</v>
      </c>
      <c r="B335" t="s">
        <v>31</v>
      </c>
      <c r="C335">
        <v>160</v>
      </c>
      <c r="D335" t="s">
        <v>310</v>
      </c>
      <c r="E335" s="1">
        <v>43090</v>
      </c>
      <c r="F335" t="s">
        <v>297</v>
      </c>
      <c r="G335" t="s">
        <v>767</v>
      </c>
      <c r="H335">
        <v>30</v>
      </c>
      <c r="I335" t="s">
        <v>38</v>
      </c>
      <c r="J335">
        <v>0.24418127455399999</v>
      </c>
      <c r="K335">
        <v>7.33</v>
      </c>
      <c r="L335" t="s">
        <v>655</v>
      </c>
      <c r="M335" t="s">
        <v>179</v>
      </c>
      <c r="N335" t="s">
        <v>769</v>
      </c>
      <c r="O335">
        <v>0.14882008768392496</v>
      </c>
      <c r="P335">
        <v>205.46845406081101</v>
      </c>
      <c r="Q335" t="s">
        <v>300</v>
      </c>
    </row>
    <row r="336" spans="1:17" x14ac:dyDescent="0.15">
      <c r="A336" t="s">
        <v>25</v>
      </c>
      <c r="B336" t="s">
        <v>31</v>
      </c>
      <c r="C336">
        <v>160</v>
      </c>
      <c r="D336" t="s">
        <v>310</v>
      </c>
      <c r="E336" s="1">
        <v>43090</v>
      </c>
      <c r="F336" t="s">
        <v>297</v>
      </c>
      <c r="G336" t="s">
        <v>770</v>
      </c>
      <c r="H336">
        <v>-30</v>
      </c>
      <c r="I336" t="s">
        <v>38</v>
      </c>
      <c r="J336">
        <v>-3.6861799813409997</v>
      </c>
      <c r="K336">
        <v>110.59</v>
      </c>
      <c r="L336" t="s">
        <v>655</v>
      </c>
      <c r="M336" t="s">
        <v>179</v>
      </c>
      <c r="N336" t="s">
        <v>772</v>
      </c>
      <c r="O336">
        <v>0.14882008768392496</v>
      </c>
      <c r="P336">
        <v>-4.4646026305177493</v>
      </c>
      <c r="Q336" t="s">
        <v>300</v>
      </c>
    </row>
    <row r="337" spans="1:17" x14ac:dyDescent="0.15">
      <c r="A337" t="s">
        <v>25</v>
      </c>
      <c r="B337" t="s">
        <v>31</v>
      </c>
      <c r="C337">
        <v>160</v>
      </c>
      <c r="D337" t="s">
        <v>310</v>
      </c>
      <c r="E337" s="1">
        <v>43090</v>
      </c>
      <c r="F337" t="s">
        <v>297</v>
      </c>
      <c r="G337" t="s">
        <v>767</v>
      </c>
      <c r="H337">
        <v>30</v>
      </c>
      <c r="I337" t="s">
        <v>38</v>
      </c>
      <c r="J337">
        <v>0.24418127455399999</v>
      </c>
      <c r="K337">
        <v>7.33</v>
      </c>
      <c r="L337" t="s">
        <v>655</v>
      </c>
      <c r="M337" t="s">
        <v>179</v>
      </c>
      <c r="N337" t="s">
        <v>769</v>
      </c>
      <c r="O337">
        <v>0.15089548504711059</v>
      </c>
      <c r="P337">
        <v>208.33385143029327</v>
      </c>
      <c r="Q337" t="s">
        <v>300</v>
      </c>
    </row>
    <row r="338" spans="1:17" x14ac:dyDescent="0.15">
      <c r="A338" t="s">
        <v>25</v>
      </c>
      <c r="B338" t="s">
        <v>31</v>
      </c>
      <c r="C338">
        <v>160</v>
      </c>
      <c r="D338" t="s">
        <v>310</v>
      </c>
      <c r="E338" s="1">
        <v>43090</v>
      </c>
      <c r="F338" t="s">
        <v>297</v>
      </c>
      <c r="G338" t="s">
        <v>767</v>
      </c>
      <c r="H338">
        <v>30</v>
      </c>
      <c r="I338" t="s">
        <v>38</v>
      </c>
      <c r="J338">
        <v>0.24418127455399999</v>
      </c>
      <c r="K338">
        <v>7.33</v>
      </c>
      <c r="L338" t="s">
        <v>655</v>
      </c>
      <c r="M338" t="s">
        <v>179</v>
      </c>
      <c r="N338" t="s">
        <v>769</v>
      </c>
      <c r="O338">
        <v>0.15288260832261247</v>
      </c>
      <c r="P338">
        <v>215.66385143029328</v>
      </c>
      <c r="Q338" t="s">
        <v>300</v>
      </c>
    </row>
    <row r="339" spans="1:17" x14ac:dyDescent="0.15">
      <c r="A339" t="s">
        <v>25</v>
      </c>
      <c r="B339" t="s">
        <v>31</v>
      </c>
      <c r="C339">
        <v>160</v>
      </c>
      <c r="D339" t="s">
        <v>310</v>
      </c>
      <c r="E339" s="1">
        <v>43090</v>
      </c>
      <c r="F339" t="s">
        <v>297</v>
      </c>
      <c r="G339" t="s">
        <v>770</v>
      </c>
      <c r="H339">
        <v>-30</v>
      </c>
      <c r="I339" t="s">
        <v>38</v>
      </c>
      <c r="J339">
        <v>-3.6861799813409997</v>
      </c>
      <c r="K339">
        <v>110.59</v>
      </c>
      <c r="L339" t="s">
        <v>655</v>
      </c>
      <c r="M339" t="s">
        <v>179</v>
      </c>
      <c r="N339" t="s">
        <v>772</v>
      </c>
      <c r="O339">
        <v>0.15288260832261247</v>
      </c>
      <c r="P339">
        <v>-4.5864782496783736</v>
      </c>
      <c r="Q339" t="s">
        <v>300</v>
      </c>
    </row>
    <row r="340" spans="1:17" x14ac:dyDescent="0.15">
      <c r="A340" t="s">
        <v>25</v>
      </c>
      <c r="B340" t="s">
        <v>31</v>
      </c>
      <c r="C340">
        <v>160</v>
      </c>
      <c r="D340" t="s">
        <v>310</v>
      </c>
      <c r="E340" s="1">
        <v>43090</v>
      </c>
      <c r="F340" t="s">
        <v>297</v>
      </c>
      <c r="G340" t="s">
        <v>770</v>
      </c>
      <c r="H340">
        <v>-30</v>
      </c>
      <c r="I340" t="s">
        <v>38</v>
      </c>
      <c r="J340">
        <v>-3.6861799813409997</v>
      </c>
      <c r="K340">
        <v>110.59</v>
      </c>
      <c r="L340" t="s">
        <v>655</v>
      </c>
      <c r="M340" t="s">
        <v>179</v>
      </c>
      <c r="N340" t="s">
        <v>772</v>
      </c>
      <c r="O340">
        <v>0.15288260832261247</v>
      </c>
      <c r="P340">
        <v>-4.5864782496783736</v>
      </c>
      <c r="Q340" t="s">
        <v>300</v>
      </c>
    </row>
    <row r="341" spans="1:17" x14ac:dyDescent="0.15">
      <c r="A341" t="s">
        <v>25</v>
      </c>
      <c r="B341" t="s">
        <v>31</v>
      </c>
      <c r="C341">
        <v>160</v>
      </c>
      <c r="D341" t="s">
        <v>310</v>
      </c>
      <c r="E341" s="1">
        <v>43090</v>
      </c>
      <c r="F341" t="s">
        <v>297</v>
      </c>
      <c r="G341" t="s">
        <v>767</v>
      </c>
      <c r="H341">
        <v>30</v>
      </c>
      <c r="I341" t="s">
        <v>38</v>
      </c>
      <c r="J341">
        <v>0.24418127455399999</v>
      </c>
      <c r="K341">
        <v>7.33</v>
      </c>
      <c r="L341" t="s">
        <v>655</v>
      </c>
      <c r="M341" t="s">
        <v>179</v>
      </c>
      <c r="N341" t="s">
        <v>769</v>
      </c>
      <c r="O341">
        <v>0.15486973159811432</v>
      </c>
      <c r="P341">
        <v>213.82089493093653</v>
      </c>
      <c r="Q341" t="s">
        <v>300</v>
      </c>
    </row>
    <row r="342" spans="1:17" x14ac:dyDescent="0.15">
      <c r="A342" t="s">
        <v>25</v>
      </c>
      <c r="B342" t="s">
        <v>31</v>
      </c>
      <c r="C342">
        <v>160</v>
      </c>
      <c r="D342" t="s">
        <v>310</v>
      </c>
      <c r="E342" s="1">
        <v>43090</v>
      </c>
      <c r="F342" t="s">
        <v>297</v>
      </c>
      <c r="G342" t="s">
        <v>767</v>
      </c>
      <c r="H342">
        <v>30</v>
      </c>
      <c r="I342" t="s">
        <v>38</v>
      </c>
      <c r="J342">
        <v>0.24418127455399999</v>
      </c>
      <c r="K342">
        <v>7.33</v>
      </c>
      <c r="L342" t="s">
        <v>655</v>
      </c>
      <c r="M342" t="s">
        <v>179</v>
      </c>
      <c r="N342" t="s">
        <v>769</v>
      </c>
      <c r="O342">
        <v>0.15677233539923902</v>
      </c>
      <c r="P342">
        <v>221.15089493093654</v>
      </c>
      <c r="Q342" t="s">
        <v>300</v>
      </c>
    </row>
    <row r="343" spans="1:17" x14ac:dyDescent="0.15">
      <c r="A343" t="s">
        <v>25</v>
      </c>
      <c r="B343" t="s">
        <v>31</v>
      </c>
      <c r="C343">
        <v>160</v>
      </c>
      <c r="D343" t="s">
        <v>310</v>
      </c>
      <c r="E343" s="1">
        <v>43090</v>
      </c>
      <c r="F343" t="s">
        <v>297</v>
      </c>
      <c r="G343" t="s">
        <v>770</v>
      </c>
      <c r="H343">
        <v>-30</v>
      </c>
      <c r="I343" t="s">
        <v>38</v>
      </c>
      <c r="J343">
        <v>-3.6861799813409997</v>
      </c>
      <c r="K343">
        <v>110.59</v>
      </c>
      <c r="L343" t="s">
        <v>655</v>
      </c>
      <c r="M343" t="s">
        <v>179</v>
      </c>
      <c r="N343" t="s">
        <v>772</v>
      </c>
      <c r="O343">
        <v>0.15677233539923902</v>
      </c>
      <c r="P343">
        <v>-4.7031700619771701</v>
      </c>
      <c r="Q343" t="s">
        <v>300</v>
      </c>
    </row>
    <row r="344" spans="1:17" hidden="1" x14ac:dyDescent="0.15">
      <c r="A344" t="s">
        <v>25</v>
      </c>
      <c r="B344" t="s">
        <v>31</v>
      </c>
      <c r="C344">
        <v>160</v>
      </c>
      <c r="D344" t="s">
        <v>310</v>
      </c>
      <c r="E344" s="1">
        <v>43096</v>
      </c>
      <c r="F344" t="s">
        <v>653</v>
      </c>
      <c r="H344">
        <v>1677.54</v>
      </c>
      <c r="I344" t="s">
        <v>38</v>
      </c>
      <c r="J344">
        <v>0</v>
      </c>
      <c r="K344">
        <v>0</v>
      </c>
      <c r="L344" t="s">
        <v>655</v>
      </c>
      <c r="M344" t="s">
        <v>179</v>
      </c>
      <c r="N344" t="s">
        <v>773</v>
      </c>
      <c r="O344">
        <v>7.0776415091593187E-2</v>
      </c>
      <c r="P344">
        <v>216.44772486895937</v>
      </c>
    </row>
    <row r="345" spans="1:17" hidden="1" x14ac:dyDescent="0.15">
      <c r="A345" t="s">
        <v>25</v>
      </c>
      <c r="B345" t="s">
        <v>31</v>
      </c>
      <c r="C345">
        <v>160</v>
      </c>
      <c r="D345" t="s">
        <v>310</v>
      </c>
      <c r="E345" s="1">
        <v>43096</v>
      </c>
      <c r="F345" t="s">
        <v>653</v>
      </c>
      <c r="H345">
        <v>-1677.54</v>
      </c>
      <c r="I345" t="s">
        <v>38</v>
      </c>
      <c r="J345">
        <v>0</v>
      </c>
      <c r="K345">
        <v>0</v>
      </c>
      <c r="L345" t="s">
        <v>655</v>
      </c>
      <c r="M345" t="s">
        <v>301</v>
      </c>
      <c r="N345" t="s">
        <v>773</v>
      </c>
      <c r="O345">
        <v>7.0776415091593187E-2</v>
      </c>
      <c r="P345">
        <v>-118.73026737275123</v>
      </c>
      <c r="Q345" t="s">
        <v>294</v>
      </c>
    </row>
    <row r="346" spans="1:17" x14ac:dyDescent="0.15">
      <c r="A346" t="s">
        <v>25</v>
      </c>
      <c r="B346" t="s">
        <v>31</v>
      </c>
      <c r="C346">
        <v>160</v>
      </c>
      <c r="D346" t="s">
        <v>310</v>
      </c>
      <c r="E346" s="1">
        <v>43096</v>
      </c>
      <c r="F346" t="s">
        <v>653</v>
      </c>
      <c r="H346">
        <v>0</v>
      </c>
      <c r="I346" t="s">
        <v>38</v>
      </c>
      <c r="J346">
        <v>0</v>
      </c>
      <c r="K346">
        <v>-1094.42</v>
      </c>
      <c r="L346" t="s">
        <v>655</v>
      </c>
      <c r="M346" t="s">
        <v>179</v>
      </c>
      <c r="N346" t="s">
        <v>774</v>
      </c>
      <c r="O346">
        <v>-0.72190818998572548</v>
      </c>
      <c r="P346">
        <v>-996.70254250379196</v>
      </c>
      <c r="Q346" t="s">
        <v>300</v>
      </c>
    </row>
    <row r="347" spans="1:17" hidden="1" x14ac:dyDescent="0.15">
      <c r="A347" t="s">
        <v>72</v>
      </c>
      <c r="B347" t="s">
        <v>31</v>
      </c>
      <c r="C347">
        <v>160</v>
      </c>
      <c r="D347" t="s">
        <v>310</v>
      </c>
      <c r="E347" s="1">
        <v>43047</v>
      </c>
      <c r="F347" t="s">
        <v>297</v>
      </c>
      <c r="G347" t="s">
        <v>775</v>
      </c>
      <c r="H347">
        <v>-18</v>
      </c>
      <c r="I347" t="s">
        <v>38</v>
      </c>
      <c r="J347">
        <v>0</v>
      </c>
      <c r="M347" t="s">
        <v>178</v>
      </c>
      <c r="N347" t="s">
        <v>777</v>
      </c>
      <c r="Q347" t="s">
        <v>300</v>
      </c>
    </row>
    <row r="348" spans="1:17" x14ac:dyDescent="0.15">
      <c r="A348" t="s">
        <v>72</v>
      </c>
      <c r="B348" t="s">
        <v>31</v>
      </c>
      <c r="C348">
        <v>160</v>
      </c>
      <c r="D348" t="s">
        <v>310</v>
      </c>
      <c r="E348" s="1">
        <v>43047</v>
      </c>
      <c r="F348" t="s">
        <v>297</v>
      </c>
      <c r="G348" t="s">
        <v>775</v>
      </c>
      <c r="H348">
        <v>-18</v>
      </c>
      <c r="I348" t="s">
        <v>38</v>
      </c>
      <c r="J348">
        <v>2.7405582469060001</v>
      </c>
      <c r="K348">
        <v>-49.33</v>
      </c>
      <c r="L348" t="s">
        <v>655</v>
      </c>
      <c r="M348" t="s">
        <v>179</v>
      </c>
      <c r="N348" t="s">
        <v>777</v>
      </c>
      <c r="O348">
        <v>2.7405582469058336</v>
      </c>
      <c r="P348">
        <v>-49.330048444305007</v>
      </c>
      <c r="Q348" t="s">
        <v>300</v>
      </c>
    </row>
    <row r="349" spans="1:17" hidden="1" x14ac:dyDescent="0.15">
      <c r="A349" t="s">
        <v>72</v>
      </c>
      <c r="B349" t="s">
        <v>31</v>
      </c>
      <c r="C349">
        <v>160</v>
      </c>
      <c r="D349" t="s">
        <v>310</v>
      </c>
      <c r="E349" s="1">
        <v>43089</v>
      </c>
      <c r="F349" t="s">
        <v>21</v>
      </c>
      <c r="G349" t="s">
        <v>5156</v>
      </c>
      <c r="H349">
        <v>-0.6</v>
      </c>
      <c r="I349" t="s">
        <v>38</v>
      </c>
      <c r="J349">
        <v>0</v>
      </c>
      <c r="M349" t="s">
        <v>178</v>
      </c>
      <c r="N349" t="s">
        <v>5174</v>
      </c>
    </row>
    <row r="350" spans="1:17" hidden="1" x14ac:dyDescent="0.15">
      <c r="A350" t="s">
        <v>72</v>
      </c>
      <c r="B350" t="s">
        <v>31</v>
      </c>
      <c r="C350">
        <v>160</v>
      </c>
      <c r="D350" t="s">
        <v>310</v>
      </c>
      <c r="E350" s="1">
        <v>43089</v>
      </c>
      <c r="F350" t="s">
        <v>21</v>
      </c>
      <c r="G350" t="s">
        <v>5156</v>
      </c>
      <c r="H350">
        <v>-0.6</v>
      </c>
      <c r="I350" t="s">
        <v>38</v>
      </c>
      <c r="J350">
        <v>0</v>
      </c>
      <c r="M350" t="s">
        <v>301</v>
      </c>
      <c r="N350" t="s">
        <v>5174</v>
      </c>
      <c r="O350">
        <v>2.7405582469058336</v>
      </c>
      <c r="P350">
        <v>-1.6443349481435001</v>
      </c>
      <c r="Q350" t="s">
        <v>294</v>
      </c>
    </row>
    <row r="351" spans="1:17" hidden="1" x14ac:dyDescent="0.15">
      <c r="A351" t="s">
        <v>72</v>
      </c>
      <c r="B351" t="s">
        <v>31</v>
      </c>
      <c r="C351">
        <v>160</v>
      </c>
      <c r="D351" t="s">
        <v>310</v>
      </c>
      <c r="E351" s="1">
        <v>43089</v>
      </c>
      <c r="F351" t="s">
        <v>21</v>
      </c>
      <c r="G351" t="s">
        <v>5156</v>
      </c>
      <c r="H351">
        <v>3.72</v>
      </c>
      <c r="I351" t="s">
        <v>38</v>
      </c>
      <c r="J351">
        <v>0</v>
      </c>
      <c r="M351" t="s">
        <v>178</v>
      </c>
      <c r="N351" t="s">
        <v>5175</v>
      </c>
    </row>
    <row r="352" spans="1:17" hidden="1" x14ac:dyDescent="0.15">
      <c r="A352" t="s">
        <v>72</v>
      </c>
      <c r="B352" t="s">
        <v>31</v>
      </c>
      <c r="C352">
        <v>160</v>
      </c>
      <c r="D352" t="s">
        <v>310</v>
      </c>
      <c r="E352" s="1">
        <v>43089</v>
      </c>
      <c r="F352" t="s">
        <v>21</v>
      </c>
      <c r="G352" t="s">
        <v>5156</v>
      </c>
      <c r="H352">
        <v>3.72</v>
      </c>
      <c r="I352" t="s">
        <v>38</v>
      </c>
      <c r="J352">
        <v>0</v>
      </c>
      <c r="M352" t="s">
        <v>301</v>
      </c>
      <c r="N352" t="s">
        <v>5175</v>
      </c>
      <c r="O352">
        <v>2.7323794449174743</v>
      </c>
      <c r="P352">
        <v>3405.910978089632</v>
      </c>
      <c r="Q352" t="s">
        <v>294</v>
      </c>
    </row>
    <row r="353" spans="1:17" hidden="1" x14ac:dyDescent="0.15">
      <c r="A353" t="s">
        <v>72</v>
      </c>
      <c r="B353" t="s">
        <v>31</v>
      </c>
      <c r="C353">
        <v>160</v>
      </c>
      <c r="D353" t="s">
        <v>310</v>
      </c>
      <c r="E353" s="1">
        <v>43089</v>
      </c>
      <c r="F353" t="s">
        <v>21</v>
      </c>
      <c r="G353" t="s">
        <v>5156</v>
      </c>
      <c r="H353">
        <v>-0.6</v>
      </c>
      <c r="I353" t="s">
        <v>38</v>
      </c>
      <c r="J353">
        <v>0</v>
      </c>
      <c r="M353" t="s">
        <v>178</v>
      </c>
      <c r="N353" t="s">
        <v>5176</v>
      </c>
    </row>
    <row r="354" spans="1:17" hidden="1" x14ac:dyDescent="0.15">
      <c r="A354" t="s">
        <v>72</v>
      </c>
      <c r="B354" t="s">
        <v>31</v>
      </c>
      <c r="C354">
        <v>160</v>
      </c>
      <c r="D354" t="s">
        <v>310</v>
      </c>
      <c r="E354" s="1">
        <v>43089</v>
      </c>
      <c r="F354" t="s">
        <v>21</v>
      </c>
      <c r="G354" t="s">
        <v>5156</v>
      </c>
      <c r="H354">
        <v>-0.6</v>
      </c>
      <c r="I354" t="s">
        <v>38</v>
      </c>
      <c r="J354">
        <v>0</v>
      </c>
      <c r="M354" t="s">
        <v>301</v>
      </c>
      <c r="N354" t="s">
        <v>5176</v>
      </c>
      <c r="O354">
        <v>2.7323794449174743</v>
      </c>
      <c r="P354">
        <v>-1.6394276669504846</v>
      </c>
      <c r="Q354" t="s">
        <v>294</v>
      </c>
    </row>
    <row r="355" spans="1:17" hidden="1" x14ac:dyDescent="0.15">
      <c r="A355" t="s">
        <v>72</v>
      </c>
      <c r="B355" t="s">
        <v>31</v>
      </c>
      <c r="C355">
        <v>160</v>
      </c>
      <c r="D355" t="s">
        <v>310</v>
      </c>
      <c r="E355" s="1">
        <v>43089</v>
      </c>
      <c r="F355" t="s">
        <v>21</v>
      </c>
      <c r="G355" t="s">
        <v>5156</v>
      </c>
      <c r="H355">
        <v>-0.6</v>
      </c>
      <c r="I355" t="s">
        <v>38</v>
      </c>
      <c r="J355">
        <v>0</v>
      </c>
      <c r="M355" t="s">
        <v>178</v>
      </c>
      <c r="N355" t="s">
        <v>5177</v>
      </c>
    </row>
    <row r="356" spans="1:17" hidden="1" x14ac:dyDescent="0.15">
      <c r="A356" t="s">
        <v>72</v>
      </c>
      <c r="B356" t="s">
        <v>31</v>
      </c>
      <c r="C356">
        <v>160</v>
      </c>
      <c r="D356" t="s">
        <v>310</v>
      </c>
      <c r="E356" s="1">
        <v>43089</v>
      </c>
      <c r="F356" t="s">
        <v>21</v>
      </c>
      <c r="G356" t="s">
        <v>5156</v>
      </c>
      <c r="H356">
        <v>-0.6</v>
      </c>
      <c r="I356" t="s">
        <v>38</v>
      </c>
      <c r="J356">
        <v>0</v>
      </c>
      <c r="M356" t="s">
        <v>301</v>
      </c>
      <c r="N356" t="s">
        <v>5177</v>
      </c>
      <c r="O356">
        <v>2.7323794449174743</v>
      </c>
      <c r="P356">
        <v>-1.6394276669504846</v>
      </c>
      <c r="Q356" t="s">
        <v>294</v>
      </c>
    </row>
    <row r="357" spans="1:17" hidden="1" x14ac:dyDescent="0.15">
      <c r="A357" t="s">
        <v>72</v>
      </c>
      <c r="B357" t="s">
        <v>31</v>
      </c>
      <c r="C357">
        <v>160</v>
      </c>
      <c r="D357" t="s">
        <v>310</v>
      </c>
      <c r="E357" s="1">
        <v>43089</v>
      </c>
      <c r="F357" t="s">
        <v>21</v>
      </c>
      <c r="G357" t="s">
        <v>5156</v>
      </c>
      <c r="H357">
        <v>-0.6</v>
      </c>
      <c r="I357" t="s">
        <v>38</v>
      </c>
      <c r="J357">
        <v>0</v>
      </c>
      <c r="M357" t="s">
        <v>178</v>
      </c>
      <c r="N357" t="s">
        <v>5178</v>
      </c>
    </row>
    <row r="358" spans="1:17" hidden="1" x14ac:dyDescent="0.15">
      <c r="A358" t="s">
        <v>72</v>
      </c>
      <c r="B358" t="s">
        <v>31</v>
      </c>
      <c r="C358">
        <v>160</v>
      </c>
      <c r="D358" t="s">
        <v>310</v>
      </c>
      <c r="E358" s="1">
        <v>43089</v>
      </c>
      <c r="F358" t="s">
        <v>21</v>
      </c>
      <c r="G358" t="s">
        <v>5156</v>
      </c>
      <c r="H358">
        <v>-0.6</v>
      </c>
      <c r="I358" t="s">
        <v>38</v>
      </c>
      <c r="J358">
        <v>0</v>
      </c>
      <c r="M358" t="s">
        <v>301</v>
      </c>
      <c r="N358" t="s">
        <v>5178</v>
      </c>
      <c r="O358">
        <v>2.7323794449174743</v>
      </c>
      <c r="P358">
        <v>-1.6394276669504846</v>
      </c>
      <c r="Q358" t="s">
        <v>294</v>
      </c>
    </row>
    <row r="359" spans="1:17" hidden="1" x14ac:dyDescent="0.15">
      <c r="A359" t="s">
        <v>72</v>
      </c>
      <c r="B359" t="s">
        <v>31</v>
      </c>
      <c r="C359">
        <v>160</v>
      </c>
      <c r="D359" t="s">
        <v>310</v>
      </c>
      <c r="E359" s="1">
        <v>43089</v>
      </c>
      <c r="F359" t="s">
        <v>21</v>
      </c>
      <c r="G359" t="s">
        <v>5156</v>
      </c>
      <c r="H359">
        <v>3.6</v>
      </c>
      <c r="I359" t="s">
        <v>38</v>
      </c>
      <c r="J359">
        <v>0</v>
      </c>
      <c r="M359" t="s">
        <v>178</v>
      </c>
      <c r="N359" t="s">
        <v>5179</v>
      </c>
    </row>
    <row r="360" spans="1:17" hidden="1" x14ac:dyDescent="0.15">
      <c r="A360" t="s">
        <v>72</v>
      </c>
      <c r="B360" t="s">
        <v>31</v>
      </c>
      <c r="C360">
        <v>160</v>
      </c>
      <c r="D360" t="s">
        <v>310</v>
      </c>
      <c r="E360" s="1">
        <v>43089</v>
      </c>
      <c r="F360" t="s">
        <v>21</v>
      </c>
      <c r="G360" t="s">
        <v>5156</v>
      </c>
      <c r="H360">
        <v>3.6</v>
      </c>
      <c r="I360" t="s">
        <v>38</v>
      </c>
      <c r="J360">
        <v>0</v>
      </c>
      <c r="M360" t="s">
        <v>301</v>
      </c>
      <c r="N360" t="s">
        <v>5179</v>
      </c>
      <c r="O360">
        <v>2.7244994753575109</v>
      </c>
      <c r="P360">
        <v>3400.9926950887811</v>
      </c>
      <c r="Q360" t="s">
        <v>294</v>
      </c>
    </row>
    <row r="361" spans="1:17" x14ac:dyDescent="0.15">
      <c r="A361" t="s">
        <v>72</v>
      </c>
      <c r="B361" t="s">
        <v>31</v>
      </c>
      <c r="C361">
        <v>160</v>
      </c>
      <c r="D361" t="s">
        <v>310</v>
      </c>
      <c r="E361" s="1">
        <v>43096</v>
      </c>
      <c r="F361" t="s">
        <v>653</v>
      </c>
      <c r="H361">
        <v>4.92</v>
      </c>
      <c r="I361" t="s">
        <v>38</v>
      </c>
      <c r="J361">
        <v>2.7405599999999999</v>
      </c>
      <c r="K361">
        <v>13.48</v>
      </c>
      <c r="L361" t="s">
        <v>655</v>
      </c>
      <c r="M361" t="s">
        <v>179</v>
      </c>
      <c r="N361" t="s">
        <v>778</v>
      </c>
      <c r="O361">
        <v>2.724559690308789</v>
      </c>
      <c r="P361">
        <v>3414.4726950887812</v>
      </c>
    </row>
    <row r="362" spans="1:17" x14ac:dyDescent="0.15">
      <c r="A362" t="s">
        <v>72</v>
      </c>
      <c r="B362" t="s">
        <v>31</v>
      </c>
      <c r="C362">
        <v>160</v>
      </c>
      <c r="D362" t="s">
        <v>310</v>
      </c>
      <c r="E362" s="1">
        <v>43096</v>
      </c>
      <c r="F362" t="s">
        <v>653</v>
      </c>
      <c r="H362">
        <v>-4.92</v>
      </c>
      <c r="I362" t="s">
        <v>38</v>
      </c>
      <c r="J362">
        <v>2.7405599999999999</v>
      </c>
      <c r="K362">
        <v>13.48</v>
      </c>
      <c r="L362" t="s">
        <v>655</v>
      </c>
      <c r="M362" t="s">
        <v>301</v>
      </c>
      <c r="N362" t="s">
        <v>778</v>
      </c>
      <c r="O362">
        <v>2.724559690308789</v>
      </c>
      <c r="P362">
        <v>-13.404833676319242</v>
      </c>
      <c r="Q362" t="s">
        <v>294</v>
      </c>
    </row>
    <row r="363" spans="1:17" hidden="1" x14ac:dyDescent="0.15">
      <c r="A363" t="s">
        <v>363</v>
      </c>
      <c r="B363" t="s">
        <v>125</v>
      </c>
      <c r="C363">
        <v>160</v>
      </c>
      <c r="D363" t="s">
        <v>310</v>
      </c>
      <c r="E363" s="1">
        <v>43089</v>
      </c>
      <c r="F363" t="s">
        <v>21</v>
      </c>
      <c r="G363" t="s">
        <v>5156</v>
      </c>
      <c r="H363">
        <v>8.1</v>
      </c>
      <c r="I363" t="s">
        <v>38</v>
      </c>
      <c r="J363">
        <v>0</v>
      </c>
      <c r="M363" t="s">
        <v>178</v>
      </c>
      <c r="N363" t="s">
        <v>5180</v>
      </c>
    </row>
    <row r="364" spans="1:17" hidden="1" x14ac:dyDescent="0.15">
      <c r="A364" t="s">
        <v>363</v>
      </c>
      <c r="B364" t="s">
        <v>125</v>
      </c>
      <c r="C364">
        <v>160</v>
      </c>
      <c r="D364" t="s">
        <v>310</v>
      </c>
      <c r="E364" s="1">
        <v>43089</v>
      </c>
      <c r="F364" t="s">
        <v>21</v>
      </c>
      <c r="G364" t="s">
        <v>5156</v>
      </c>
      <c r="H364">
        <v>8.1</v>
      </c>
      <c r="I364" t="s">
        <v>38</v>
      </c>
      <c r="J364">
        <v>0</v>
      </c>
      <c r="M364" t="s">
        <v>301</v>
      </c>
      <c r="N364" t="s">
        <v>5180</v>
      </c>
      <c r="O364">
        <v>0</v>
      </c>
      <c r="P364">
        <v>0</v>
      </c>
      <c r="Q364" t="s">
        <v>294</v>
      </c>
    </row>
    <row r="365" spans="1:17" hidden="1" x14ac:dyDescent="0.15">
      <c r="A365" t="s">
        <v>363</v>
      </c>
      <c r="B365" t="s">
        <v>125</v>
      </c>
      <c r="C365">
        <v>160</v>
      </c>
      <c r="D365" t="s">
        <v>310</v>
      </c>
      <c r="E365" s="1">
        <v>43089</v>
      </c>
      <c r="F365" t="s">
        <v>21</v>
      </c>
      <c r="G365" t="s">
        <v>5156</v>
      </c>
      <c r="H365">
        <v>6</v>
      </c>
      <c r="I365" t="s">
        <v>38</v>
      </c>
      <c r="J365">
        <v>0</v>
      </c>
      <c r="M365" t="s">
        <v>178</v>
      </c>
      <c r="N365" t="s">
        <v>5181</v>
      </c>
    </row>
    <row r="366" spans="1:17" hidden="1" x14ac:dyDescent="0.15">
      <c r="A366" t="s">
        <v>363</v>
      </c>
      <c r="B366" t="s">
        <v>125</v>
      </c>
      <c r="C366">
        <v>160</v>
      </c>
      <c r="D366" t="s">
        <v>310</v>
      </c>
      <c r="E366" s="1">
        <v>43089</v>
      </c>
      <c r="F366" t="s">
        <v>21</v>
      </c>
      <c r="G366" t="s">
        <v>5156</v>
      </c>
      <c r="H366">
        <v>6</v>
      </c>
      <c r="I366" t="s">
        <v>38</v>
      </c>
      <c r="J366">
        <v>0</v>
      </c>
      <c r="M366" t="s">
        <v>301</v>
      </c>
      <c r="N366" t="s">
        <v>5181</v>
      </c>
      <c r="O366">
        <v>0</v>
      </c>
      <c r="P366">
        <v>0</v>
      </c>
      <c r="Q366" t="s">
        <v>294</v>
      </c>
    </row>
    <row r="367" spans="1:17" hidden="1" x14ac:dyDescent="0.15">
      <c r="A367" t="s">
        <v>363</v>
      </c>
      <c r="B367" t="s">
        <v>125</v>
      </c>
      <c r="C367">
        <v>160</v>
      </c>
      <c r="D367" t="s">
        <v>310</v>
      </c>
      <c r="E367" s="1">
        <v>43089</v>
      </c>
      <c r="F367" t="s">
        <v>21</v>
      </c>
      <c r="G367" t="s">
        <v>5156</v>
      </c>
      <c r="H367">
        <v>6.2</v>
      </c>
      <c r="I367" t="s">
        <v>38</v>
      </c>
      <c r="J367">
        <v>0</v>
      </c>
      <c r="M367" t="s">
        <v>178</v>
      </c>
      <c r="N367" t="s">
        <v>5182</v>
      </c>
    </row>
    <row r="368" spans="1:17" hidden="1" x14ac:dyDescent="0.15">
      <c r="A368" t="s">
        <v>363</v>
      </c>
      <c r="B368" t="s">
        <v>125</v>
      </c>
      <c r="C368">
        <v>160</v>
      </c>
      <c r="D368" t="s">
        <v>310</v>
      </c>
      <c r="E368" s="1">
        <v>43089</v>
      </c>
      <c r="F368" t="s">
        <v>21</v>
      </c>
      <c r="G368" t="s">
        <v>5156</v>
      </c>
      <c r="H368">
        <v>6.2</v>
      </c>
      <c r="I368" t="s">
        <v>38</v>
      </c>
      <c r="J368">
        <v>0</v>
      </c>
      <c r="M368" t="s">
        <v>301</v>
      </c>
      <c r="N368" t="s">
        <v>5182</v>
      </c>
      <c r="O368">
        <v>0</v>
      </c>
      <c r="P368">
        <v>0</v>
      </c>
      <c r="Q368" t="s">
        <v>294</v>
      </c>
    </row>
    <row r="369" spans="1:17" hidden="1" x14ac:dyDescent="0.15">
      <c r="A369" t="s">
        <v>363</v>
      </c>
      <c r="B369" t="s">
        <v>125</v>
      </c>
      <c r="C369">
        <v>160</v>
      </c>
      <c r="D369" t="s">
        <v>310</v>
      </c>
      <c r="E369" s="1">
        <v>43089</v>
      </c>
      <c r="F369" t="s">
        <v>21</v>
      </c>
      <c r="G369" t="s">
        <v>5156</v>
      </c>
      <c r="H369">
        <v>1</v>
      </c>
      <c r="I369" t="s">
        <v>38</v>
      </c>
      <c r="J369">
        <v>0</v>
      </c>
      <c r="M369" t="s">
        <v>178</v>
      </c>
      <c r="N369" t="s">
        <v>5183</v>
      </c>
    </row>
    <row r="370" spans="1:17" hidden="1" x14ac:dyDescent="0.15">
      <c r="A370" t="s">
        <v>363</v>
      </c>
      <c r="B370" t="s">
        <v>125</v>
      </c>
      <c r="C370">
        <v>160</v>
      </c>
      <c r="D370" t="s">
        <v>310</v>
      </c>
      <c r="E370" s="1">
        <v>43089</v>
      </c>
      <c r="F370" t="s">
        <v>21</v>
      </c>
      <c r="G370" t="s">
        <v>5156</v>
      </c>
      <c r="H370">
        <v>1</v>
      </c>
      <c r="I370" t="s">
        <v>38</v>
      </c>
      <c r="J370">
        <v>0</v>
      </c>
      <c r="M370" t="s">
        <v>301</v>
      </c>
      <c r="N370" t="s">
        <v>5183</v>
      </c>
      <c r="O370">
        <v>0</v>
      </c>
      <c r="P370">
        <v>0</v>
      </c>
      <c r="Q370" t="s">
        <v>294</v>
      </c>
    </row>
    <row r="371" spans="1:17" hidden="1" x14ac:dyDescent="0.15">
      <c r="A371" t="s">
        <v>363</v>
      </c>
      <c r="B371" t="s">
        <v>125</v>
      </c>
      <c r="C371">
        <v>160</v>
      </c>
      <c r="D371" t="s">
        <v>310</v>
      </c>
      <c r="E371" s="1">
        <v>43089</v>
      </c>
      <c r="F371" t="s">
        <v>21</v>
      </c>
      <c r="G371" t="s">
        <v>5156</v>
      </c>
      <c r="H371">
        <v>1.1000000000000001</v>
      </c>
      <c r="I371" t="s">
        <v>38</v>
      </c>
      <c r="J371">
        <v>0</v>
      </c>
      <c r="M371" t="s">
        <v>178</v>
      </c>
      <c r="N371" t="s">
        <v>5184</v>
      </c>
    </row>
    <row r="372" spans="1:17" hidden="1" x14ac:dyDescent="0.15">
      <c r="A372" t="s">
        <v>363</v>
      </c>
      <c r="B372" t="s">
        <v>125</v>
      </c>
      <c r="C372">
        <v>160</v>
      </c>
      <c r="D372" t="s">
        <v>310</v>
      </c>
      <c r="E372" s="1">
        <v>43089</v>
      </c>
      <c r="F372" t="s">
        <v>21</v>
      </c>
      <c r="G372" t="s">
        <v>5156</v>
      </c>
      <c r="H372">
        <v>1.1000000000000001</v>
      </c>
      <c r="I372" t="s">
        <v>38</v>
      </c>
      <c r="J372">
        <v>0</v>
      </c>
      <c r="M372" t="s">
        <v>301</v>
      </c>
      <c r="N372" t="s">
        <v>5184</v>
      </c>
      <c r="O372">
        <v>0</v>
      </c>
      <c r="P372">
        <v>0</v>
      </c>
      <c r="Q372" t="s">
        <v>294</v>
      </c>
    </row>
    <row r="373" spans="1:17" hidden="1" x14ac:dyDescent="0.15">
      <c r="A373" t="s">
        <v>26</v>
      </c>
      <c r="B373" t="s">
        <v>205</v>
      </c>
      <c r="C373">
        <v>160</v>
      </c>
      <c r="D373" t="s">
        <v>310</v>
      </c>
      <c r="E373" s="1">
        <v>43012</v>
      </c>
      <c r="F373" t="s">
        <v>297</v>
      </c>
      <c r="G373" t="s">
        <v>853</v>
      </c>
      <c r="H373">
        <v>-4.8</v>
      </c>
      <c r="I373" t="s">
        <v>38</v>
      </c>
      <c r="J373">
        <v>0</v>
      </c>
      <c r="M373" t="s">
        <v>178</v>
      </c>
      <c r="N373" t="s">
        <v>855</v>
      </c>
      <c r="Q373" t="s">
        <v>300</v>
      </c>
    </row>
    <row r="374" spans="1:17" x14ac:dyDescent="0.15">
      <c r="A374" t="s">
        <v>26</v>
      </c>
      <c r="B374" t="s">
        <v>205</v>
      </c>
      <c r="C374">
        <v>160</v>
      </c>
      <c r="D374" t="s">
        <v>310</v>
      </c>
      <c r="E374" s="1">
        <v>43012</v>
      </c>
      <c r="F374" t="s">
        <v>297</v>
      </c>
      <c r="G374" t="s">
        <v>853</v>
      </c>
      <c r="H374">
        <v>-4.8</v>
      </c>
      <c r="I374" t="s">
        <v>38</v>
      </c>
      <c r="J374">
        <v>6.9448418441099999</v>
      </c>
      <c r="K374">
        <v>-33.340000000000003</v>
      </c>
      <c r="L374" t="s">
        <v>655</v>
      </c>
      <c r="M374" t="s">
        <v>179</v>
      </c>
      <c r="N374" t="s">
        <v>855</v>
      </c>
      <c r="O374">
        <v>6.9448418441098285</v>
      </c>
      <c r="P374">
        <v>-33.335240851727178</v>
      </c>
      <c r="Q374" t="s">
        <v>300</v>
      </c>
    </row>
    <row r="375" spans="1:17" hidden="1" x14ac:dyDescent="0.15">
      <c r="A375" t="s">
        <v>26</v>
      </c>
      <c r="B375" t="s">
        <v>205</v>
      </c>
      <c r="C375">
        <v>160</v>
      </c>
      <c r="D375" t="s">
        <v>310</v>
      </c>
      <c r="E375" s="1">
        <v>43017</v>
      </c>
      <c r="F375" t="s">
        <v>297</v>
      </c>
      <c r="G375" t="s">
        <v>856</v>
      </c>
      <c r="H375">
        <v>-105</v>
      </c>
      <c r="I375" t="s">
        <v>38</v>
      </c>
      <c r="J375">
        <v>0</v>
      </c>
      <c r="M375" t="s">
        <v>178</v>
      </c>
      <c r="N375" t="s">
        <v>858</v>
      </c>
      <c r="Q375" t="s">
        <v>300</v>
      </c>
    </row>
    <row r="376" spans="1:17" x14ac:dyDescent="0.15">
      <c r="A376" t="s">
        <v>26</v>
      </c>
      <c r="B376" t="s">
        <v>205</v>
      </c>
      <c r="C376">
        <v>160</v>
      </c>
      <c r="D376" t="s">
        <v>310</v>
      </c>
      <c r="E376" s="1">
        <v>43017</v>
      </c>
      <c r="F376" t="s">
        <v>297</v>
      </c>
      <c r="G376" t="s">
        <v>856</v>
      </c>
      <c r="H376">
        <v>-15</v>
      </c>
      <c r="I376" t="s">
        <v>38</v>
      </c>
      <c r="J376">
        <v>6.9448369052359995</v>
      </c>
      <c r="K376">
        <v>-104.17</v>
      </c>
      <c r="L376" t="s">
        <v>655</v>
      </c>
      <c r="M376" t="s">
        <v>179</v>
      </c>
      <c r="N376" t="s">
        <v>858</v>
      </c>
      <c r="O376">
        <v>6.9448418441098276</v>
      </c>
      <c r="P376">
        <v>-104.17262766164741</v>
      </c>
      <c r="Q376" t="s">
        <v>300</v>
      </c>
    </row>
    <row r="377" spans="1:17" x14ac:dyDescent="0.15">
      <c r="A377" t="s">
        <v>26</v>
      </c>
      <c r="B377" t="s">
        <v>205</v>
      </c>
      <c r="C377">
        <v>160</v>
      </c>
      <c r="D377" t="s">
        <v>310</v>
      </c>
      <c r="E377" s="1">
        <v>43017</v>
      </c>
      <c r="F377" t="s">
        <v>297</v>
      </c>
      <c r="G377" t="s">
        <v>856</v>
      </c>
      <c r="H377">
        <v>-15</v>
      </c>
      <c r="I377" t="s">
        <v>38</v>
      </c>
      <c r="J377">
        <v>6.9448369052359995</v>
      </c>
      <c r="K377">
        <v>-104.17</v>
      </c>
      <c r="L377" t="s">
        <v>655</v>
      </c>
      <c r="M377" t="s">
        <v>179</v>
      </c>
      <c r="N377" t="s">
        <v>858</v>
      </c>
      <c r="O377">
        <v>6.9448418441098285</v>
      </c>
      <c r="P377">
        <v>-104.17262766164743</v>
      </c>
      <c r="Q377" t="s">
        <v>300</v>
      </c>
    </row>
    <row r="378" spans="1:17" x14ac:dyDescent="0.15">
      <c r="A378" t="s">
        <v>26</v>
      </c>
      <c r="B378" t="s">
        <v>205</v>
      </c>
      <c r="C378">
        <v>160</v>
      </c>
      <c r="D378" t="s">
        <v>310</v>
      </c>
      <c r="E378" s="1">
        <v>43017</v>
      </c>
      <c r="F378" t="s">
        <v>297</v>
      </c>
      <c r="G378" t="s">
        <v>856</v>
      </c>
      <c r="H378">
        <v>-15</v>
      </c>
      <c r="I378" t="s">
        <v>38</v>
      </c>
      <c r="J378">
        <v>6.9448369052359995</v>
      </c>
      <c r="K378">
        <v>-104.17</v>
      </c>
      <c r="L378" t="s">
        <v>655</v>
      </c>
      <c r="M378" t="s">
        <v>179</v>
      </c>
      <c r="N378" t="s">
        <v>858</v>
      </c>
      <c r="O378">
        <v>6.9448418441098285</v>
      </c>
      <c r="P378">
        <v>-104.17262766164743</v>
      </c>
      <c r="Q378" t="s">
        <v>300</v>
      </c>
    </row>
    <row r="379" spans="1:17" x14ac:dyDescent="0.15">
      <c r="A379" t="s">
        <v>26</v>
      </c>
      <c r="B379" t="s">
        <v>205</v>
      </c>
      <c r="C379">
        <v>160</v>
      </c>
      <c r="D379" t="s">
        <v>310</v>
      </c>
      <c r="E379" s="1">
        <v>43017</v>
      </c>
      <c r="F379" t="s">
        <v>297</v>
      </c>
      <c r="G379" t="s">
        <v>856</v>
      </c>
      <c r="H379">
        <v>-15</v>
      </c>
      <c r="I379" t="s">
        <v>38</v>
      </c>
      <c r="J379">
        <v>6.9448369052359995</v>
      </c>
      <c r="K379">
        <v>-104.17</v>
      </c>
      <c r="L379" t="s">
        <v>655</v>
      </c>
      <c r="M379" t="s">
        <v>179</v>
      </c>
      <c r="N379" t="s">
        <v>858</v>
      </c>
      <c r="O379">
        <v>6.9448418441098285</v>
      </c>
      <c r="P379">
        <v>-104.17262766164743</v>
      </c>
      <c r="Q379" t="s">
        <v>300</v>
      </c>
    </row>
    <row r="380" spans="1:17" x14ac:dyDescent="0.15">
      <c r="A380" t="s">
        <v>26</v>
      </c>
      <c r="B380" t="s">
        <v>205</v>
      </c>
      <c r="C380">
        <v>160</v>
      </c>
      <c r="D380" t="s">
        <v>310</v>
      </c>
      <c r="E380" s="1">
        <v>43017</v>
      </c>
      <c r="F380" t="s">
        <v>297</v>
      </c>
      <c r="G380" t="s">
        <v>856</v>
      </c>
      <c r="H380">
        <v>-15</v>
      </c>
      <c r="I380" t="s">
        <v>38</v>
      </c>
      <c r="J380">
        <v>6.9448369052359995</v>
      </c>
      <c r="K380">
        <v>-104.17</v>
      </c>
      <c r="L380" t="s">
        <v>655</v>
      </c>
      <c r="M380" t="s">
        <v>179</v>
      </c>
      <c r="N380" t="s">
        <v>858</v>
      </c>
      <c r="O380">
        <v>6.9448418441098285</v>
      </c>
      <c r="P380">
        <v>-104.17262766164743</v>
      </c>
      <c r="Q380" t="s">
        <v>300</v>
      </c>
    </row>
    <row r="381" spans="1:17" x14ac:dyDescent="0.15">
      <c r="A381" t="s">
        <v>26</v>
      </c>
      <c r="B381" t="s">
        <v>205</v>
      </c>
      <c r="C381">
        <v>160</v>
      </c>
      <c r="D381" t="s">
        <v>310</v>
      </c>
      <c r="E381" s="1">
        <v>43017</v>
      </c>
      <c r="F381" t="s">
        <v>297</v>
      </c>
      <c r="G381" t="s">
        <v>856</v>
      </c>
      <c r="H381">
        <v>-15</v>
      </c>
      <c r="I381" t="s">
        <v>38</v>
      </c>
      <c r="J381">
        <v>6.9448369052359995</v>
      </c>
      <c r="K381">
        <v>-104.17</v>
      </c>
      <c r="L381" t="s">
        <v>655</v>
      </c>
      <c r="M381" t="s">
        <v>179</v>
      </c>
      <c r="N381" t="s">
        <v>858</v>
      </c>
      <c r="O381">
        <v>6.9448418441098285</v>
      </c>
      <c r="P381">
        <v>-104.17262766164743</v>
      </c>
      <c r="Q381" t="s">
        <v>300</v>
      </c>
    </row>
    <row r="382" spans="1:17" x14ac:dyDescent="0.15">
      <c r="A382" t="s">
        <v>26</v>
      </c>
      <c r="B382" t="s">
        <v>205</v>
      </c>
      <c r="C382">
        <v>160</v>
      </c>
      <c r="D382" t="s">
        <v>310</v>
      </c>
      <c r="E382" s="1">
        <v>43017</v>
      </c>
      <c r="F382" t="s">
        <v>297</v>
      </c>
      <c r="G382" t="s">
        <v>856</v>
      </c>
      <c r="H382">
        <v>-15</v>
      </c>
      <c r="I382" t="s">
        <v>38</v>
      </c>
      <c r="J382">
        <v>6.9448369052359995</v>
      </c>
      <c r="K382">
        <v>-104.17</v>
      </c>
      <c r="L382" t="s">
        <v>655</v>
      </c>
      <c r="M382" t="s">
        <v>179</v>
      </c>
      <c r="N382" t="s">
        <v>858</v>
      </c>
      <c r="O382">
        <v>6.9448418441098285</v>
      </c>
      <c r="P382">
        <v>-104.17262766164743</v>
      </c>
      <c r="Q382" t="s">
        <v>300</v>
      </c>
    </row>
    <row r="383" spans="1:17" hidden="1" x14ac:dyDescent="0.15">
      <c r="A383" t="s">
        <v>26</v>
      </c>
      <c r="B383" t="s">
        <v>205</v>
      </c>
      <c r="C383">
        <v>160</v>
      </c>
      <c r="D383" t="s">
        <v>310</v>
      </c>
      <c r="E383" s="1">
        <v>43027</v>
      </c>
      <c r="F383" t="s">
        <v>297</v>
      </c>
      <c r="G383" t="s">
        <v>859</v>
      </c>
      <c r="H383">
        <v>4.8</v>
      </c>
      <c r="I383" t="s">
        <v>38</v>
      </c>
      <c r="J383">
        <v>0</v>
      </c>
      <c r="M383" t="s">
        <v>178</v>
      </c>
      <c r="N383" t="s">
        <v>861</v>
      </c>
      <c r="Q383" t="s">
        <v>300</v>
      </c>
    </row>
    <row r="384" spans="1:17" hidden="1" x14ac:dyDescent="0.15">
      <c r="A384" t="s">
        <v>26</v>
      </c>
      <c r="B384" t="s">
        <v>205</v>
      </c>
      <c r="C384">
        <v>160</v>
      </c>
      <c r="D384" t="s">
        <v>310</v>
      </c>
      <c r="E384" s="1">
        <v>43027</v>
      </c>
      <c r="F384" t="s">
        <v>297</v>
      </c>
      <c r="G384" t="s">
        <v>862</v>
      </c>
      <c r="H384">
        <v>-4.8</v>
      </c>
      <c r="I384" t="s">
        <v>38</v>
      </c>
      <c r="J384">
        <v>0</v>
      </c>
      <c r="M384" t="s">
        <v>178</v>
      </c>
      <c r="N384" t="s">
        <v>864</v>
      </c>
      <c r="Q384" t="s">
        <v>300</v>
      </c>
    </row>
    <row r="385" spans="1:17" x14ac:dyDescent="0.15">
      <c r="A385" t="s">
        <v>26</v>
      </c>
      <c r="B385" t="s">
        <v>205</v>
      </c>
      <c r="C385">
        <v>160</v>
      </c>
      <c r="D385" t="s">
        <v>310</v>
      </c>
      <c r="E385" s="1">
        <v>43027</v>
      </c>
      <c r="F385" t="s">
        <v>297</v>
      </c>
      <c r="G385" t="s">
        <v>859</v>
      </c>
      <c r="H385">
        <v>4.8</v>
      </c>
      <c r="I385" t="s">
        <v>38</v>
      </c>
      <c r="J385">
        <v>6.9448418441099999</v>
      </c>
      <c r="K385">
        <v>33.340000000000003</v>
      </c>
      <c r="L385" t="s">
        <v>655</v>
      </c>
      <c r="M385" t="s">
        <v>179</v>
      </c>
      <c r="N385" t="s">
        <v>861</v>
      </c>
      <c r="O385">
        <v>6.9448473561473003</v>
      </c>
      <c r="P385">
        <v>5996.2506557711413</v>
      </c>
      <c r="Q385" t="s">
        <v>300</v>
      </c>
    </row>
    <row r="386" spans="1:17" x14ac:dyDescent="0.15">
      <c r="A386" t="s">
        <v>26</v>
      </c>
      <c r="B386" t="s">
        <v>205</v>
      </c>
      <c r="C386">
        <v>160</v>
      </c>
      <c r="D386" t="s">
        <v>310</v>
      </c>
      <c r="E386" s="1">
        <v>43027</v>
      </c>
      <c r="F386" t="s">
        <v>297</v>
      </c>
      <c r="G386" t="s">
        <v>862</v>
      </c>
      <c r="H386">
        <v>-4.8</v>
      </c>
      <c r="I386" t="s">
        <v>38</v>
      </c>
      <c r="J386">
        <v>6.9448631475830016</v>
      </c>
      <c r="K386">
        <v>-33.340000000000003</v>
      </c>
      <c r="L386" t="s">
        <v>655</v>
      </c>
      <c r="M386" t="s">
        <v>179</v>
      </c>
      <c r="N386" t="s">
        <v>864</v>
      </c>
      <c r="O386">
        <v>6.9448473561473003</v>
      </c>
      <c r="P386">
        <v>-33.335267309507039</v>
      </c>
      <c r="Q386" t="s">
        <v>300</v>
      </c>
    </row>
    <row r="387" spans="1:17" hidden="1" x14ac:dyDescent="0.15">
      <c r="A387" t="s">
        <v>26</v>
      </c>
      <c r="B387" t="s">
        <v>205</v>
      </c>
      <c r="C387">
        <v>160</v>
      </c>
      <c r="D387" t="s">
        <v>310</v>
      </c>
      <c r="E387" s="1">
        <v>43060</v>
      </c>
      <c r="F387" t="s">
        <v>297</v>
      </c>
      <c r="G387" t="s">
        <v>865</v>
      </c>
      <c r="H387">
        <v>-4.0999999999999996</v>
      </c>
      <c r="I387" t="s">
        <v>38</v>
      </c>
      <c r="J387">
        <v>0</v>
      </c>
      <c r="M387" t="s">
        <v>178</v>
      </c>
      <c r="N387" t="s">
        <v>867</v>
      </c>
      <c r="Q387" t="s">
        <v>300</v>
      </c>
    </row>
    <row r="388" spans="1:17" x14ac:dyDescent="0.15">
      <c r="A388" t="s">
        <v>26</v>
      </c>
      <c r="B388" t="s">
        <v>205</v>
      </c>
      <c r="C388">
        <v>160</v>
      </c>
      <c r="D388" t="s">
        <v>310</v>
      </c>
      <c r="E388" s="1">
        <v>43060</v>
      </c>
      <c r="F388" t="s">
        <v>297</v>
      </c>
      <c r="G388" t="s">
        <v>865</v>
      </c>
      <c r="H388">
        <v>-1.26</v>
      </c>
      <c r="I388" t="s">
        <v>38</v>
      </c>
      <c r="J388">
        <v>6.9448577238259999</v>
      </c>
      <c r="K388">
        <v>-8.75</v>
      </c>
      <c r="L388" t="s">
        <v>655</v>
      </c>
      <c r="M388" t="s">
        <v>179</v>
      </c>
      <c r="N388" t="s">
        <v>867</v>
      </c>
      <c r="O388">
        <v>6.9448473561473003</v>
      </c>
      <c r="P388">
        <v>-8.7505076687455983</v>
      </c>
      <c r="Q388" t="s">
        <v>300</v>
      </c>
    </row>
    <row r="389" spans="1:17" x14ac:dyDescent="0.15">
      <c r="A389" t="s">
        <v>26</v>
      </c>
      <c r="B389" t="s">
        <v>205</v>
      </c>
      <c r="C389">
        <v>160</v>
      </c>
      <c r="D389" t="s">
        <v>310</v>
      </c>
      <c r="E389" s="1">
        <v>43060</v>
      </c>
      <c r="F389" t="s">
        <v>297</v>
      </c>
      <c r="G389" t="s">
        <v>865</v>
      </c>
      <c r="H389">
        <v>-0.95</v>
      </c>
      <c r="I389" t="s">
        <v>38</v>
      </c>
      <c r="J389">
        <v>6.9448577238259999</v>
      </c>
      <c r="K389">
        <v>-6.6</v>
      </c>
      <c r="L389" t="s">
        <v>655</v>
      </c>
      <c r="M389" t="s">
        <v>179</v>
      </c>
      <c r="N389" t="s">
        <v>867</v>
      </c>
      <c r="O389">
        <v>6.9448473561473003</v>
      </c>
      <c r="P389">
        <v>-6.5976049883399348</v>
      </c>
      <c r="Q389" t="s">
        <v>300</v>
      </c>
    </row>
    <row r="390" spans="1:17" x14ac:dyDescent="0.15">
      <c r="A390" t="s">
        <v>26</v>
      </c>
      <c r="B390" t="s">
        <v>205</v>
      </c>
      <c r="C390">
        <v>160</v>
      </c>
      <c r="D390" t="s">
        <v>310</v>
      </c>
      <c r="E390" s="1">
        <v>43060</v>
      </c>
      <c r="F390" t="s">
        <v>297</v>
      </c>
      <c r="G390" t="s">
        <v>865</v>
      </c>
      <c r="H390">
        <v>-1.89</v>
      </c>
      <c r="I390" t="s">
        <v>38</v>
      </c>
      <c r="J390">
        <v>6.9448577238259999</v>
      </c>
      <c r="K390">
        <v>-13.13</v>
      </c>
      <c r="L390" t="s">
        <v>655</v>
      </c>
      <c r="M390" t="s">
        <v>179</v>
      </c>
      <c r="N390" t="s">
        <v>867</v>
      </c>
      <c r="O390">
        <v>6.9448473561473003</v>
      </c>
      <c r="P390">
        <v>-13.125761503118397</v>
      </c>
      <c r="Q390" t="s">
        <v>300</v>
      </c>
    </row>
    <row r="391" spans="1:17" x14ac:dyDescent="0.15">
      <c r="A391" t="s">
        <v>26</v>
      </c>
      <c r="B391" t="s">
        <v>205</v>
      </c>
      <c r="C391">
        <v>160</v>
      </c>
      <c r="D391" t="s">
        <v>310</v>
      </c>
      <c r="E391" s="1">
        <v>43069</v>
      </c>
      <c r="F391" t="s">
        <v>653</v>
      </c>
      <c r="H391">
        <v>-15</v>
      </c>
      <c r="I391" t="s">
        <v>38</v>
      </c>
      <c r="J391">
        <v>6.9448500000000006</v>
      </c>
      <c r="K391">
        <v>-104.17</v>
      </c>
      <c r="L391" t="s">
        <v>655</v>
      </c>
      <c r="M391" t="s">
        <v>179</v>
      </c>
      <c r="N391" t="s">
        <v>868</v>
      </c>
      <c r="O391">
        <v>6.9448473561473003</v>
      </c>
      <c r="P391">
        <v>-104.1727103422095</v>
      </c>
    </row>
    <row r="392" spans="1:17" x14ac:dyDescent="0.15">
      <c r="A392" t="s">
        <v>26</v>
      </c>
      <c r="B392" t="s">
        <v>205</v>
      </c>
      <c r="C392">
        <v>160</v>
      </c>
      <c r="D392" t="s">
        <v>310</v>
      </c>
      <c r="E392" s="1">
        <v>43069</v>
      </c>
      <c r="F392" t="s">
        <v>653</v>
      </c>
      <c r="H392">
        <v>15</v>
      </c>
      <c r="I392" t="s">
        <v>38</v>
      </c>
      <c r="J392">
        <v>6.9448500000000006</v>
      </c>
      <c r="K392">
        <v>-104.17</v>
      </c>
      <c r="L392" t="s">
        <v>655</v>
      </c>
      <c r="M392" t="s">
        <v>301</v>
      </c>
      <c r="N392" t="s">
        <v>868</v>
      </c>
      <c r="O392">
        <v>6.701031941064727</v>
      </c>
      <c r="P392">
        <v>5726.0988039592203</v>
      </c>
      <c r="Q392" t="s">
        <v>294</v>
      </c>
    </row>
    <row r="393" spans="1:17" hidden="1" x14ac:dyDescent="0.15">
      <c r="A393" t="s">
        <v>26</v>
      </c>
      <c r="B393" t="s">
        <v>205</v>
      </c>
      <c r="C393">
        <v>160</v>
      </c>
      <c r="D393" t="s">
        <v>310</v>
      </c>
      <c r="E393" s="1">
        <v>43089</v>
      </c>
      <c r="F393" t="s">
        <v>297</v>
      </c>
      <c r="G393" t="s">
        <v>869</v>
      </c>
      <c r="H393">
        <v>-15</v>
      </c>
      <c r="I393" t="s">
        <v>38</v>
      </c>
      <c r="J393">
        <v>0</v>
      </c>
      <c r="M393" t="s">
        <v>178</v>
      </c>
      <c r="N393" t="s">
        <v>871</v>
      </c>
      <c r="Q393" t="s">
        <v>300</v>
      </c>
    </row>
    <row r="394" spans="1:17" hidden="1" x14ac:dyDescent="0.15">
      <c r="A394" t="s">
        <v>26</v>
      </c>
      <c r="B394" t="s">
        <v>205</v>
      </c>
      <c r="C394">
        <v>160</v>
      </c>
      <c r="D394" t="s">
        <v>310</v>
      </c>
      <c r="E394" s="1">
        <v>43089</v>
      </c>
      <c r="F394" t="s">
        <v>21</v>
      </c>
      <c r="G394" t="s">
        <v>5315</v>
      </c>
      <c r="H394">
        <v>-0.24</v>
      </c>
      <c r="I394" t="s">
        <v>38</v>
      </c>
      <c r="J394">
        <v>0</v>
      </c>
      <c r="M394" t="s">
        <v>178</v>
      </c>
      <c r="N394" t="s">
        <v>5316</v>
      </c>
    </row>
    <row r="395" spans="1:17" hidden="1" x14ac:dyDescent="0.15">
      <c r="A395" t="s">
        <v>26</v>
      </c>
      <c r="B395" t="s">
        <v>205</v>
      </c>
      <c r="C395">
        <v>160</v>
      </c>
      <c r="D395" t="s">
        <v>310</v>
      </c>
      <c r="E395" s="1">
        <v>43089</v>
      </c>
      <c r="F395" t="s">
        <v>21</v>
      </c>
      <c r="G395" t="s">
        <v>5315</v>
      </c>
      <c r="H395">
        <v>-0.24</v>
      </c>
      <c r="I395" t="s">
        <v>38</v>
      </c>
      <c r="J395">
        <v>0</v>
      </c>
      <c r="M395" t="s">
        <v>301</v>
      </c>
      <c r="N395" t="s">
        <v>5316</v>
      </c>
      <c r="O395">
        <v>6.701031941064727</v>
      </c>
      <c r="P395">
        <v>-1.6082476658555345</v>
      </c>
      <c r="Q395" t="s">
        <v>294</v>
      </c>
    </row>
    <row r="396" spans="1:17" hidden="1" x14ac:dyDescent="0.15">
      <c r="A396" t="s">
        <v>26</v>
      </c>
      <c r="B396" t="s">
        <v>205</v>
      </c>
      <c r="C396">
        <v>160</v>
      </c>
      <c r="D396" t="s">
        <v>310</v>
      </c>
      <c r="E396" s="1">
        <v>43089</v>
      </c>
      <c r="F396" t="s">
        <v>21</v>
      </c>
      <c r="G396" t="s">
        <v>5315</v>
      </c>
      <c r="H396">
        <v>-0.26</v>
      </c>
      <c r="I396" t="s">
        <v>38</v>
      </c>
      <c r="J396">
        <v>0</v>
      </c>
      <c r="M396" t="s">
        <v>178</v>
      </c>
      <c r="N396" t="s">
        <v>5317</v>
      </c>
    </row>
    <row r="397" spans="1:17" hidden="1" x14ac:dyDescent="0.15">
      <c r="A397" t="s">
        <v>26</v>
      </c>
      <c r="B397" t="s">
        <v>205</v>
      </c>
      <c r="C397">
        <v>160</v>
      </c>
      <c r="D397" t="s">
        <v>310</v>
      </c>
      <c r="E397" s="1">
        <v>43089</v>
      </c>
      <c r="F397" t="s">
        <v>21</v>
      </c>
      <c r="G397" t="s">
        <v>5315</v>
      </c>
      <c r="H397">
        <v>-0.26</v>
      </c>
      <c r="I397" t="s">
        <v>38</v>
      </c>
      <c r="J397">
        <v>0</v>
      </c>
      <c r="M397" t="s">
        <v>301</v>
      </c>
      <c r="N397" t="s">
        <v>5317</v>
      </c>
      <c r="O397">
        <v>6.7010319410647261</v>
      </c>
      <c r="P397">
        <v>-1.7422683046768288</v>
      </c>
      <c r="Q397" t="s">
        <v>294</v>
      </c>
    </row>
    <row r="398" spans="1:17" hidden="1" x14ac:dyDescent="0.15">
      <c r="A398" t="s">
        <v>26</v>
      </c>
      <c r="B398" t="s">
        <v>205</v>
      </c>
      <c r="C398">
        <v>160</v>
      </c>
      <c r="D398" t="s">
        <v>310</v>
      </c>
      <c r="E398" s="1">
        <v>43089</v>
      </c>
      <c r="F398" t="s">
        <v>21</v>
      </c>
      <c r="G398" t="s">
        <v>5315</v>
      </c>
      <c r="H398">
        <v>-0.32</v>
      </c>
      <c r="I398" t="s">
        <v>38</v>
      </c>
      <c r="J398">
        <v>0</v>
      </c>
      <c r="M398" t="s">
        <v>178</v>
      </c>
      <c r="N398" t="s">
        <v>5318</v>
      </c>
    </row>
    <row r="399" spans="1:17" hidden="1" x14ac:dyDescent="0.15">
      <c r="A399" t="s">
        <v>26</v>
      </c>
      <c r="B399" t="s">
        <v>205</v>
      </c>
      <c r="C399">
        <v>160</v>
      </c>
      <c r="D399" t="s">
        <v>310</v>
      </c>
      <c r="E399" s="1">
        <v>43089</v>
      </c>
      <c r="F399" t="s">
        <v>21</v>
      </c>
      <c r="G399" t="s">
        <v>5315</v>
      </c>
      <c r="H399">
        <v>-0.32</v>
      </c>
      <c r="I399" t="s">
        <v>38</v>
      </c>
      <c r="J399">
        <v>0</v>
      </c>
      <c r="M399" t="s">
        <v>301</v>
      </c>
      <c r="N399" t="s">
        <v>5318</v>
      </c>
      <c r="O399">
        <v>6.7010319410647261</v>
      </c>
      <c r="P399">
        <v>-2.1443302211407125</v>
      </c>
      <c r="Q399" t="s">
        <v>294</v>
      </c>
    </row>
    <row r="400" spans="1:17" hidden="1" x14ac:dyDescent="0.15">
      <c r="A400" t="s">
        <v>26</v>
      </c>
      <c r="B400" t="s">
        <v>205</v>
      </c>
      <c r="C400">
        <v>160</v>
      </c>
      <c r="D400" t="s">
        <v>310</v>
      </c>
      <c r="E400" s="1">
        <v>43089</v>
      </c>
      <c r="F400" t="s">
        <v>21</v>
      </c>
      <c r="G400" t="s">
        <v>5315</v>
      </c>
      <c r="H400">
        <v>0.22</v>
      </c>
      <c r="I400" t="s">
        <v>38</v>
      </c>
      <c r="J400">
        <v>0</v>
      </c>
      <c r="M400" t="s">
        <v>178</v>
      </c>
      <c r="N400" t="s">
        <v>5319</v>
      </c>
    </row>
    <row r="401" spans="1:17" hidden="1" x14ac:dyDescent="0.15">
      <c r="A401" t="s">
        <v>26</v>
      </c>
      <c r="B401" t="s">
        <v>205</v>
      </c>
      <c r="C401">
        <v>160</v>
      </c>
      <c r="D401" t="s">
        <v>310</v>
      </c>
      <c r="E401" s="1">
        <v>43089</v>
      </c>
      <c r="F401" t="s">
        <v>21</v>
      </c>
      <c r="G401" t="s">
        <v>5315</v>
      </c>
      <c r="H401">
        <v>0.22</v>
      </c>
      <c r="I401" t="s">
        <v>38</v>
      </c>
      <c r="J401">
        <v>0</v>
      </c>
      <c r="M401" t="s">
        <v>301</v>
      </c>
      <c r="N401" t="s">
        <v>5319</v>
      </c>
      <c r="O401">
        <v>6.6993054979652964</v>
      </c>
      <c r="P401">
        <v>5720.6039577675465</v>
      </c>
      <c r="Q401" t="s">
        <v>294</v>
      </c>
    </row>
    <row r="402" spans="1:17" hidden="1" x14ac:dyDescent="0.15">
      <c r="A402" t="s">
        <v>26</v>
      </c>
      <c r="B402" t="s">
        <v>205</v>
      </c>
      <c r="C402">
        <v>160</v>
      </c>
      <c r="D402" t="s">
        <v>310</v>
      </c>
      <c r="E402" s="1">
        <v>43089</v>
      </c>
      <c r="F402" t="s">
        <v>21</v>
      </c>
      <c r="G402" t="s">
        <v>5315</v>
      </c>
      <c r="H402">
        <v>15</v>
      </c>
      <c r="I402" t="s">
        <v>38</v>
      </c>
      <c r="J402">
        <v>0</v>
      </c>
      <c r="M402" t="s">
        <v>178</v>
      </c>
      <c r="N402" t="s">
        <v>5320</v>
      </c>
    </row>
    <row r="403" spans="1:17" hidden="1" x14ac:dyDescent="0.15">
      <c r="A403" t="s">
        <v>26</v>
      </c>
      <c r="B403" t="s">
        <v>205</v>
      </c>
      <c r="C403">
        <v>160</v>
      </c>
      <c r="D403" t="s">
        <v>310</v>
      </c>
      <c r="E403" s="1">
        <v>43089</v>
      </c>
      <c r="F403" t="s">
        <v>21</v>
      </c>
      <c r="G403" t="s">
        <v>5315</v>
      </c>
      <c r="H403">
        <v>15</v>
      </c>
      <c r="I403" t="s">
        <v>38</v>
      </c>
      <c r="J403">
        <v>0</v>
      </c>
      <c r="M403" t="s">
        <v>301</v>
      </c>
      <c r="N403" t="s">
        <v>5320</v>
      </c>
      <c r="O403">
        <v>6.5836553357281486</v>
      </c>
      <c r="P403">
        <v>5720.6039577675465</v>
      </c>
      <c r="Q403" t="s">
        <v>294</v>
      </c>
    </row>
    <row r="404" spans="1:17" x14ac:dyDescent="0.15">
      <c r="A404" t="s">
        <v>26</v>
      </c>
      <c r="B404" t="s">
        <v>205</v>
      </c>
      <c r="C404">
        <v>160</v>
      </c>
      <c r="D404" t="s">
        <v>310</v>
      </c>
      <c r="E404" s="1">
        <v>43089</v>
      </c>
      <c r="F404" t="s">
        <v>297</v>
      </c>
      <c r="G404" t="s">
        <v>869</v>
      </c>
      <c r="H404">
        <v>-15</v>
      </c>
      <c r="I404" t="s">
        <v>38</v>
      </c>
      <c r="J404">
        <v>6.9448538912630013</v>
      </c>
      <c r="K404">
        <v>-104.17</v>
      </c>
      <c r="L404" t="s">
        <v>655</v>
      </c>
      <c r="M404" t="s">
        <v>179</v>
      </c>
      <c r="N404" t="s">
        <v>871</v>
      </c>
      <c r="O404">
        <v>6.5836553357281486</v>
      </c>
      <c r="P404">
        <v>-98.754830035922225</v>
      </c>
      <c r="Q404" t="s">
        <v>300</v>
      </c>
    </row>
    <row r="405" spans="1:17" x14ac:dyDescent="0.15">
      <c r="A405" t="s">
        <v>26</v>
      </c>
      <c r="B405" t="s">
        <v>205</v>
      </c>
      <c r="C405">
        <v>160</v>
      </c>
      <c r="D405" t="s">
        <v>310</v>
      </c>
      <c r="E405" s="1">
        <v>43096</v>
      </c>
      <c r="F405" t="s">
        <v>653</v>
      </c>
      <c r="H405">
        <v>29.4</v>
      </c>
      <c r="I405" t="s">
        <v>38</v>
      </c>
      <c r="J405">
        <v>6.9448600000000003</v>
      </c>
      <c r="K405">
        <v>204.18</v>
      </c>
      <c r="L405" t="s">
        <v>655</v>
      </c>
      <c r="M405" t="s">
        <v>179</v>
      </c>
      <c r="N405" t="s">
        <v>872</v>
      </c>
      <c r="O405">
        <v>6.59567889838406</v>
      </c>
      <c r="P405">
        <v>5826.0291277316246</v>
      </c>
    </row>
    <row r="406" spans="1:17" x14ac:dyDescent="0.15">
      <c r="A406" t="s">
        <v>26</v>
      </c>
      <c r="B406" t="s">
        <v>205</v>
      </c>
      <c r="C406">
        <v>160</v>
      </c>
      <c r="D406" t="s">
        <v>310</v>
      </c>
      <c r="E406" s="1">
        <v>43096</v>
      </c>
      <c r="F406" t="s">
        <v>653</v>
      </c>
      <c r="H406">
        <v>-29.4</v>
      </c>
      <c r="I406" t="s">
        <v>38</v>
      </c>
      <c r="J406">
        <v>6.9448600000000003</v>
      </c>
      <c r="K406">
        <v>204.18</v>
      </c>
      <c r="L406" t="s">
        <v>655</v>
      </c>
      <c r="M406" t="s">
        <v>301</v>
      </c>
      <c r="N406" t="s">
        <v>872</v>
      </c>
      <c r="O406">
        <v>6.59567889838406</v>
      </c>
      <c r="P406">
        <v>-193.91295961249136</v>
      </c>
      <c r="Q406" t="s">
        <v>294</v>
      </c>
    </row>
    <row r="407" spans="1:17" hidden="1" x14ac:dyDescent="0.15">
      <c r="A407" t="s">
        <v>367</v>
      </c>
      <c r="B407" t="s">
        <v>2269</v>
      </c>
      <c r="C407">
        <v>160</v>
      </c>
      <c r="D407" t="s">
        <v>310</v>
      </c>
      <c r="E407" s="1">
        <v>43066</v>
      </c>
      <c r="F407" t="s">
        <v>297</v>
      </c>
      <c r="G407" t="s">
        <v>1491</v>
      </c>
      <c r="H407">
        <v>-1</v>
      </c>
      <c r="I407" t="s">
        <v>37</v>
      </c>
      <c r="J407">
        <v>0</v>
      </c>
      <c r="M407" t="s">
        <v>178</v>
      </c>
      <c r="N407" t="s">
        <v>3163</v>
      </c>
    </row>
    <row r="408" spans="1:17" hidden="1" x14ac:dyDescent="0.15">
      <c r="A408" t="s">
        <v>367</v>
      </c>
      <c r="B408" t="s">
        <v>2269</v>
      </c>
      <c r="C408">
        <v>160</v>
      </c>
      <c r="D408" t="s">
        <v>310</v>
      </c>
      <c r="E408" s="1">
        <v>43066</v>
      </c>
      <c r="F408" t="s">
        <v>297</v>
      </c>
      <c r="G408" t="s">
        <v>1491</v>
      </c>
      <c r="H408">
        <v>-1</v>
      </c>
      <c r="I408" t="s">
        <v>37</v>
      </c>
      <c r="J408">
        <v>0</v>
      </c>
      <c r="M408" t="s">
        <v>301</v>
      </c>
      <c r="N408" t="s">
        <v>3163</v>
      </c>
      <c r="O408">
        <v>0</v>
      </c>
      <c r="P408">
        <v>0</v>
      </c>
      <c r="Q408" t="s">
        <v>294</v>
      </c>
    </row>
    <row r="409" spans="1:17" hidden="1" x14ac:dyDescent="0.15">
      <c r="A409" t="s">
        <v>367</v>
      </c>
      <c r="B409" t="s">
        <v>2269</v>
      </c>
      <c r="C409">
        <v>160</v>
      </c>
      <c r="D409" t="s">
        <v>310</v>
      </c>
      <c r="E409" s="1">
        <v>43067</v>
      </c>
      <c r="F409" t="s">
        <v>297</v>
      </c>
      <c r="G409" t="s">
        <v>1208</v>
      </c>
      <c r="H409">
        <v>-1</v>
      </c>
      <c r="I409" t="s">
        <v>37</v>
      </c>
      <c r="J409">
        <v>0</v>
      </c>
      <c r="M409" t="s">
        <v>178</v>
      </c>
      <c r="N409" t="s">
        <v>3520</v>
      </c>
    </row>
    <row r="410" spans="1:17" hidden="1" x14ac:dyDescent="0.15">
      <c r="A410" t="s">
        <v>367</v>
      </c>
      <c r="B410" t="s">
        <v>2269</v>
      </c>
      <c r="C410">
        <v>160</v>
      </c>
      <c r="D410" t="s">
        <v>310</v>
      </c>
      <c r="E410" s="1">
        <v>43067</v>
      </c>
      <c r="F410" t="s">
        <v>297</v>
      </c>
      <c r="G410" t="s">
        <v>1208</v>
      </c>
      <c r="H410">
        <v>-1</v>
      </c>
      <c r="I410" t="s">
        <v>37</v>
      </c>
      <c r="J410">
        <v>0</v>
      </c>
      <c r="M410" t="s">
        <v>301</v>
      </c>
      <c r="N410" t="s">
        <v>3520</v>
      </c>
      <c r="O410">
        <v>0</v>
      </c>
      <c r="P410">
        <v>0</v>
      </c>
      <c r="Q410" t="s">
        <v>294</v>
      </c>
    </row>
    <row r="411" spans="1:17" hidden="1" x14ac:dyDescent="0.15">
      <c r="A411" t="s">
        <v>367</v>
      </c>
      <c r="B411" t="s">
        <v>2269</v>
      </c>
      <c r="C411">
        <v>160</v>
      </c>
      <c r="D411" t="s">
        <v>310</v>
      </c>
      <c r="E411" s="1">
        <v>43081</v>
      </c>
      <c r="F411" t="s">
        <v>297</v>
      </c>
      <c r="G411" t="s">
        <v>1677</v>
      </c>
      <c r="H411">
        <v>-1</v>
      </c>
      <c r="I411" t="s">
        <v>37</v>
      </c>
      <c r="J411">
        <v>0</v>
      </c>
      <c r="M411" t="s">
        <v>178</v>
      </c>
      <c r="N411" t="s">
        <v>3609</v>
      </c>
    </row>
    <row r="412" spans="1:17" hidden="1" x14ac:dyDescent="0.15">
      <c r="A412" t="s">
        <v>367</v>
      </c>
      <c r="B412" t="s">
        <v>2269</v>
      </c>
      <c r="C412">
        <v>160</v>
      </c>
      <c r="D412" t="s">
        <v>310</v>
      </c>
      <c r="E412" s="1">
        <v>43081</v>
      </c>
      <c r="F412" t="s">
        <v>297</v>
      </c>
      <c r="G412" t="s">
        <v>1677</v>
      </c>
      <c r="H412">
        <v>-1</v>
      </c>
      <c r="I412" t="s">
        <v>37</v>
      </c>
      <c r="J412">
        <v>0</v>
      </c>
      <c r="M412" t="s">
        <v>301</v>
      </c>
      <c r="N412" t="s">
        <v>3609</v>
      </c>
      <c r="O412">
        <v>0</v>
      </c>
      <c r="P412">
        <v>0</v>
      </c>
      <c r="Q412" t="s">
        <v>294</v>
      </c>
    </row>
    <row r="413" spans="1:17" hidden="1" x14ac:dyDescent="0.15">
      <c r="A413" t="s">
        <v>368</v>
      </c>
      <c r="B413" t="s">
        <v>2270</v>
      </c>
      <c r="C413">
        <v>160</v>
      </c>
      <c r="D413" t="s">
        <v>310</v>
      </c>
      <c r="E413" s="1">
        <v>43066</v>
      </c>
      <c r="F413" t="s">
        <v>297</v>
      </c>
      <c r="G413" t="s">
        <v>1491</v>
      </c>
      <c r="H413">
        <v>-1</v>
      </c>
      <c r="I413" t="s">
        <v>37</v>
      </c>
      <c r="J413">
        <v>0</v>
      </c>
      <c r="M413" t="s">
        <v>178</v>
      </c>
      <c r="N413" t="s">
        <v>3164</v>
      </c>
    </row>
    <row r="414" spans="1:17" hidden="1" x14ac:dyDescent="0.15">
      <c r="A414" t="s">
        <v>368</v>
      </c>
      <c r="B414" t="s">
        <v>2270</v>
      </c>
      <c r="C414">
        <v>160</v>
      </c>
      <c r="D414" t="s">
        <v>310</v>
      </c>
      <c r="E414" s="1">
        <v>43066</v>
      </c>
      <c r="F414" t="s">
        <v>297</v>
      </c>
      <c r="G414" t="s">
        <v>1491</v>
      </c>
      <c r="H414">
        <v>-1</v>
      </c>
      <c r="I414" t="s">
        <v>37</v>
      </c>
      <c r="J414">
        <v>0</v>
      </c>
      <c r="M414" t="s">
        <v>301</v>
      </c>
      <c r="N414" t="s">
        <v>3164</v>
      </c>
      <c r="O414">
        <v>0</v>
      </c>
      <c r="P414">
        <v>0</v>
      </c>
      <c r="Q414" t="s">
        <v>294</v>
      </c>
    </row>
    <row r="415" spans="1:17" hidden="1" x14ac:dyDescent="0.15">
      <c r="A415" t="s">
        <v>372</v>
      </c>
      <c r="B415" t="s">
        <v>2296</v>
      </c>
      <c r="C415">
        <v>160</v>
      </c>
      <c r="D415" t="s">
        <v>310</v>
      </c>
      <c r="E415" s="1">
        <v>43089</v>
      </c>
      <c r="F415" t="s">
        <v>21</v>
      </c>
      <c r="G415" t="s">
        <v>5200</v>
      </c>
      <c r="H415">
        <v>-170</v>
      </c>
      <c r="I415" t="s">
        <v>37</v>
      </c>
      <c r="J415">
        <v>0</v>
      </c>
      <c r="M415" t="s">
        <v>178</v>
      </c>
      <c r="N415" t="s">
        <v>5202</v>
      </c>
    </row>
    <row r="416" spans="1:17" hidden="1" x14ac:dyDescent="0.15">
      <c r="A416" t="s">
        <v>372</v>
      </c>
      <c r="B416" t="s">
        <v>2296</v>
      </c>
      <c r="C416">
        <v>160</v>
      </c>
      <c r="D416" t="s">
        <v>310</v>
      </c>
      <c r="E416" s="1">
        <v>43089</v>
      </c>
      <c r="F416" t="s">
        <v>21</v>
      </c>
      <c r="G416" t="s">
        <v>5200</v>
      </c>
      <c r="H416">
        <v>-170</v>
      </c>
      <c r="I416" t="s">
        <v>37</v>
      </c>
      <c r="J416">
        <v>0</v>
      </c>
      <c r="M416" t="s">
        <v>301</v>
      </c>
      <c r="N416" t="s">
        <v>5202</v>
      </c>
      <c r="O416">
        <v>0</v>
      </c>
      <c r="P416">
        <v>0</v>
      </c>
      <c r="Q416" t="s">
        <v>294</v>
      </c>
    </row>
    <row r="417" spans="1:17" hidden="1" x14ac:dyDescent="0.15">
      <c r="A417" t="s">
        <v>393</v>
      </c>
      <c r="B417" t="s">
        <v>2327</v>
      </c>
      <c r="C417">
        <v>160</v>
      </c>
      <c r="D417" t="s">
        <v>310</v>
      </c>
      <c r="E417" s="1">
        <v>43088</v>
      </c>
      <c r="F417" t="s">
        <v>21</v>
      </c>
      <c r="G417" t="s">
        <v>5131</v>
      </c>
      <c r="H417">
        <v>-41</v>
      </c>
      <c r="I417" t="s">
        <v>37</v>
      </c>
      <c r="J417">
        <v>0</v>
      </c>
      <c r="M417" t="s">
        <v>178</v>
      </c>
      <c r="N417" t="s">
        <v>5132</v>
      </c>
    </row>
    <row r="418" spans="1:17" hidden="1" x14ac:dyDescent="0.15">
      <c r="A418" t="s">
        <v>393</v>
      </c>
      <c r="B418" t="s">
        <v>2327</v>
      </c>
      <c r="C418">
        <v>160</v>
      </c>
      <c r="D418" t="s">
        <v>310</v>
      </c>
      <c r="E418" s="1">
        <v>43088</v>
      </c>
      <c r="F418" t="s">
        <v>21</v>
      </c>
      <c r="G418" t="s">
        <v>5131</v>
      </c>
      <c r="H418">
        <v>-41</v>
      </c>
      <c r="I418" t="s">
        <v>37</v>
      </c>
      <c r="J418">
        <v>0</v>
      </c>
      <c r="M418" t="s">
        <v>301</v>
      </c>
      <c r="N418" t="s">
        <v>5132</v>
      </c>
      <c r="O418">
        <v>0</v>
      </c>
      <c r="P418">
        <v>0</v>
      </c>
      <c r="Q418" t="s">
        <v>294</v>
      </c>
    </row>
    <row r="419" spans="1:17" hidden="1" x14ac:dyDescent="0.15">
      <c r="A419" t="s">
        <v>394</v>
      </c>
      <c r="B419" t="s">
        <v>2328</v>
      </c>
      <c r="C419">
        <v>160</v>
      </c>
      <c r="D419" t="s">
        <v>310</v>
      </c>
      <c r="E419" s="1">
        <v>43053</v>
      </c>
      <c r="F419" t="s">
        <v>297</v>
      </c>
      <c r="G419" t="s">
        <v>2935</v>
      </c>
      <c r="H419">
        <v>-175</v>
      </c>
      <c r="I419" t="s">
        <v>37</v>
      </c>
      <c r="J419">
        <v>0</v>
      </c>
      <c r="M419" t="s">
        <v>178</v>
      </c>
      <c r="N419" t="s">
        <v>2936</v>
      </c>
    </row>
    <row r="420" spans="1:17" hidden="1" x14ac:dyDescent="0.15">
      <c r="A420" t="s">
        <v>394</v>
      </c>
      <c r="B420" t="s">
        <v>2328</v>
      </c>
      <c r="C420">
        <v>160</v>
      </c>
      <c r="D420" t="s">
        <v>310</v>
      </c>
      <c r="E420" s="1">
        <v>43053</v>
      </c>
      <c r="F420" t="s">
        <v>297</v>
      </c>
      <c r="G420" t="s">
        <v>2935</v>
      </c>
      <c r="H420">
        <v>-175</v>
      </c>
      <c r="I420" t="s">
        <v>37</v>
      </c>
      <c r="J420">
        <v>0</v>
      </c>
      <c r="M420" t="s">
        <v>301</v>
      </c>
      <c r="N420" t="s">
        <v>2936</v>
      </c>
      <c r="O420">
        <v>0</v>
      </c>
      <c r="P420">
        <v>0</v>
      </c>
      <c r="Q420" t="s">
        <v>294</v>
      </c>
    </row>
    <row r="421" spans="1:17" hidden="1" x14ac:dyDescent="0.15">
      <c r="A421" t="s">
        <v>394</v>
      </c>
      <c r="B421" t="s">
        <v>2328</v>
      </c>
      <c r="C421">
        <v>160</v>
      </c>
      <c r="D421" t="s">
        <v>310</v>
      </c>
      <c r="E421" s="1">
        <v>43075</v>
      </c>
      <c r="F421" t="s">
        <v>298</v>
      </c>
      <c r="G421" t="s">
        <v>4602</v>
      </c>
      <c r="H421">
        <v>-75</v>
      </c>
      <c r="I421" t="s">
        <v>37</v>
      </c>
      <c r="J421">
        <v>0</v>
      </c>
      <c r="M421" t="s">
        <v>178</v>
      </c>
      <c r="N421" t="s">
        <v>4603</v>
      </c>
    </row>
    <row r="422" spans="1:17" hidden="1" x14ac:dyDescent="0.15">
      <c r="A422" t="s">
        <v>394</v>
      </c>
      <c r="B422" t="s">
        <v>2328</v>
      </c>
      <c r="C422">
        <v>160</v>
      </c>
      <c r="D422" t="s">
        <v>310</v>
      </c>
      <c r="E422" s="1">
        <v>43075</v>
      </c>
      <c r="F422" t="s">
        <v>298</v>
      </c>
      <c r="G422" t="s">
        <v>4602</v>
      </c>
      <c r="H422">
        <v>-75</v>
      </c>
      <c r="I422" t="s">
        <v>37</v>
      </c>
      <c r="J422">
        <v>0</v>
      </c>
      <c r="M422" t="s">
        <v>301</v>
      </c>
      <c r="N422" t="s">
        <v>4603</v>
      </c>
      <c r="O422">
        <v>0</v>
      </c>
      <c r="P422">
        <v>0</v>
      </c>
      <c r="Q422" t="s">
        <v>294</v>
      </c>
    </row>
    <row r="423" spans="1:17" hidden="1" x14ac:dyDescent="0.15">
      <c r="A423" t="s">
        <v>394</v>
      </c>
      <c r="B423" t="s">
        <v>2328</v>
      </c>
      <c r="C423">
        <v>160</v>
      </c>
      <c r="D423" t="s">
        <v>310</v>
      </c>
      <c r="E423" s="1">
        <v>43088</v>
      </c>
      <c r="F423" t="s">
        <v>21</v>
      </c>
      <c r="G423" t="s">
        <v>5131</v>
      </c>
      <c r="H423">
        <v>-26</v>
      </c>
      <c r="I423" t="s">
        <v>37</v>
      </c>
      <c r="J423">
        <v>0</v>
      </c>
      <c r="M423" t="s">
        <v>178</v>
      </c>
      <c r="N423" t="s">
        <v>5133</v>
      </c>
    </row>
    <row r="424" spans="1:17" hidden="1" x14ac:dyDescent="0.15">
      <c r="A424" t="s">
        <v>394</v>
      </c>
      <c r="B424" t="s">
        <v>2328</v>
      </c>
      <c r="C424">
        <v>160</v>
      </c>
      <c r="D424" t="s">
        <v>310</v>
      </c>
      <c r="E424" s="1">
        <v>43088</v>
      </c>
      <c r="F424" t="s">
        <v>21</v>
      </c>
      <c r="G424" t="s">
        <v>5131</v>
      </c>
      <c r="H424">
        <v>-26</v>
      </c>
      <c r="I424" t="s">
        <v>37</v>
      </c>
      <c r="J424">
        <v>0</v>
      </c>
      <c r="M424" t="s">
        <v>301</v>
      </c>
      <c r="N424" t="s">
        <v>5133</v>
      </c>
      <c r="O424">
        <v>0</v>
      </c>
      <c r="P424">
        <v>0</v>
      </c>
      <c r="Q424" t="s">
        <v>294</v>
      </c>
    </row>
    <row r="425" spans="1:17" hidden="1" x14ac:dyDescent="0.15">
      <c r="A425" t="s">
        <v>395</v>
      </c>
      <c r="B425" t="s">
        <v>2329</v>
      </c>
      <c r="C425">
        <v>160</v>
      </c>
      <c r="D425" t="s">
        <v>310</v>
      </c>
      <c r="E425" s="1">
        <v>43088</v>
      </c>
      <c r="F425" t="s">
        <v>21</v>
      </c>
      <c r="G425" t="s">
        <v>5131</v>
      </c>
      <c r="H425">
        <v>-1</v>
      </c>
      <c r="I425" t="s">
        <v>37</v>
      </c>
      <c r="J425">
        <v>0</v>
      </c>
      <c r="M425" t="s">
        <v>178</v>
      </c>
      <c r="N425" t="s">
        <v>5134</v>
      </c>
    </row>
    <row r="426" spans="1:17" hidden="1" x14ac:dyDescent="0.15">
      <c r="A426" t="s">
        <v>395</v>
      </c>
      <c r="B426" t="s">
        <v>2329</v>
      </c>
      <c r="C426">
        <v>160</v>
      </c>
      <c r="D426" t="s">
        <v>310</v>
      </c>
      <c r="E426" s="1">
        <v>43088</v>
      </c>
      <c r="F426" t="s">
        <v>21</v>
      </c>
      <c r="G426" t="s">
        <v>5131</v>
      </c>
      <c r="H426">
        <v>-1</v>
      </c>
      <c r="I426" t="s">
        <v>37</v>
      </c>
      <c r="J426">
        <v>0</v>
      </c>
      <c r="M426" t="s">
        <v>301</v>
      </c>
      <c r="N426" t="s">
        <v>5134</v>
      </c>
      <c r="O426">
        <v>0</v>
      </c>
      <c r="P426">
        <v>0</v>
      </c>
      <c r="Q426" t="s">
        <v>294</v>
      </c>
    </row>
    <row r="427" spans="1:17" hidden="1" x14ac:dyDescent="0.15">
      <c r="A427" t="s">
        <v>396</v>
      </c>
      <c r="B427" t="s">
        <v>2330</v>
      </c>
      <c r="C427">
        <v>160</v>
      </c>
      <c r="D427" t="s">
        <v>310</v>
      </c>
      <c r="E427" s="1">
        <v>43088</v>
      </c>
      <c r="F427" t="s">
        <v>21</v>
      </c>
      <c r="G427" t="s">
        <v>5131</v>
      </c>
      <c r="H427">
        <v>-2</v>
      </c>
      <c r="I427" t="s">
        <v>37</v>
      </c>
      <c r="J427">
        <v>0</v>
      </c>
      <c r="M427" t="s">
        <v>178</v>
      </c>
      <c r="N427" t="s">
        <v>5135</v>
      </c>
    </row>
    <row r="428" spans="1:17" hidden="1" x14ac:dyDescent="0.15">
      <c r="A428" t="s">
        <v>396</v>
      </c>
      <c r="B428" t="s">
        <v>2330</v>
      </c>
      <c r="C428">
        <v>160</v>
      </c>
      <c r="D428" t="s">
        <v>310</v>
      </c>
      <c r="E428" s="1">
        <v>43088</v>
      </c>
      <c r="F428" t="s">
        <v>21</v>
      </c>
      <c r="G428" t="s">
        <v>5131</v>
      </c>
      <c r="H428">
        <v>-2</v>
      </c>
      <c r="I428" t="s">
        <v>37</v>
      </c>
      <c r="J428">
        <v>0</v>
      </c>
      <c r="M428" t="s">
        <v>301</v>
      </c>
      <c r="N428" t="s">
        <v>5135</v>
      </c>
      <c r="O428">
        <v>0</v>
      </c>
      <c r="P428">
        <v>0</v>
      </c>
      <c r="Q428" t="s">
        <v>294</v>
      </c>
    </row>
    <row r="429" spans="1:17" hidden="1" x14ac:dyDescent="0.15">
      <c r="A429" t="s">
        <v>397</v>
      </c>
      <c r="B429" t="s">
        <v>2331</v>
      </c>
      <c r="C429">
        <v>160</v>
      </c>
      <c r="D429" t="s">
        <v>310</v>
      </c>
      <c r="E429" s="1">
        <v>43024</v>
      </c>
      <c r="F429" t="s">
        <v>298</v>
      </c>
      <c r="G429" t="s">
        <v>4476</v>
      </c>
      <c r="H429">
        <v>2</v>
      </c>
      <c r="I429" t="s">
        <v>37</v>
      </c>
      <c r="J429">
        <v>0</v>
      </c>
      <c r="M429" t="s">
        <v>178</v>
      </c>
      <c r="N429" t="s">
        <v>4477</v>
      </c>
    </row>
    <row r="430" spans="1:17" hidden="1" x14ac:dyDescent="0.15">
      <c r="A430" t="s">
        <v>397</v>
      </c>
      <c r="B430" t="s">
        <v>2331</v>
      </c>
      <c r="C430">
        <v>160</v>
      </c>
      <c r="D430" t="s">
        <v>310</v>
      </c>
      <c r="E430" s="1">
        <v>43024</v>
      </c>
      <c r="F430" t="s">
        <v>298</v>
      </c>
      <c r="G430" t="s">
        <v>4476</v>
      </c>
      <c r="H430">
        <v>2</v>
      </c>
      <c r="I430" t="s">
        <v>37</v>
      </c>
      <c r="J430">
        <v>0</v>
      </c>
      <c r="M430" t="s">
        <v>301</v>
      </c>
      <c r="N430" t="s">
        <v>4477</v>
      </c>
      <c r="O430">
        <v>0</v>
      </c>
      <c r="P430">
        <v>0</v>
      </c>
      <c r="Q430" t="s">
        <v>294</v>
      </c>
    </row>
    <row r="431" spans="1:17" hidden="1" x14ac:dyDescent="0.15">
      <c r="A431" t="s">
        <v>397</v>
      </c>
      <c r="B431" t="s">
        <v>2331</v>
      </c>
      <c r="C431">
        <v>160</v>
      </c>
      <c r="D431" t="s">
        <v>310</v>
      </c>
      <c r="E431" s="1">
        <v>43088</v>
      </c>
      <c r="F431" t="s">
        <v>21</v>
      </c>
      <c r="G431" t="s">
        <v>5131</v>
      </c>
      <c r="H431">
        <v>32</v>
      </c>
      <c r="I431" t="s">
        <v>37</v>
      </c>
      <c r="J431">
        <v>0</v>
      </c>
      <c r="M431" t="s">
        <v>178</v>
      </c>
      <c r="N431" t="s">
        <v>5136</v>
      </c>
    </row>
    <row r="432" spans="1:17" hidden="1" x14ac:dyDescent="0.15">
      <c r="A432" t="s">
        <v>397</v>
      </c>
      <c r="B432" t="s">
        <v>2331</v>
      </c>
      <c r="C432">
        <v>160</v>
      </c>
      <c r="D432" t="s">
        <v>310</v>
      </c>
      <c r="E432" s="1">
        <v>43088</v>
      </c>
      <c r="F432" t="s">
        <v>21</v>
      </c>
      <c r="G432" t="s">
        <v>5131</v>
      </c>
      <c r="H432">
        <v>32</v>
      </c>
      <c r="I432" t="s">
        <v>37</v>
      </c>
      <c r="J432">
        <v>0</v>
      </c>
      <c r="M432" t="s">
        <v>301</v>
      </c>
      <c r="N432" t="s">
        <v>5136</v>
      </c>
      <c r="O432">
        <v>0</v>
      </c>
      <c r="P432">
        <v>0</v>
      </c>
      <c r="Q432" t="s">
        <v>294</v>
      </c>
    </row>
    <row r="433" spans="1:17" hidden="1" x14ac:dyDescent="0.15">
      <c r="A433" t="s">
        <v>399</v>
      </c>
      <c r="B433" t="s">
        <v>2333</v>
      </c>
      <c r="C433">
        <v>160</v>
      </c>
      <c r="D433" t="s">
        <v>310</v>
      </c>
      <c r="E433" s="1">
        <v>43088</v>
      </c>
      <c r="F433" t="s">
        <v>21</v>
      </c>
      <c r="G433" t="s">
        <v>5131</v>
      </c>
      <c r="H433">
        <v>-12</v>
      </c>
      <c r="I433" t="s">
        <v>37</v>
      </c>
      <c r="J433">
        <v>0</v>
      </c>
      <c r="M433" t="s">
        <v>178</v>
      </c>
      <c r="N433" t="s">
        <v>5137</v>
      </c>
    </row>
    <row r="434" spans="1:17" hidden="1" x14ac:dyDescent="0.15">
      <c r="A434" t="s">
        <v>399</v>
      </c>
      <c r="B434" t="s">
        <v>2333</v>
      </c>
      <c r="C434">
        <v>160</v>
      </c>
      <c r="D434" t="s">
        <v>310</v>
      </c>
      <c r="E434" s="1">
        <v>43088</v>
      </c>
      <c r="F434" t="s">
        <v>21</v>
      </c>
      <c r="G434" t="s">
        <v>5131</v>
      </c>
      <c r="H434">
        <v>-12</v>
      </c>
      <c r="I434" t="s">
        <v>37</v>
      </c>
      <c r="J434">
        <v>0</v>
      </c>
      <c r="M434" t="s">
        <v>301</v>
      </c>
      <c r="N434" t="s">
        <v>5137</v>
      </c>
      <c r="O434">
        <v>0</v>
      </c>
      <c r="P434">
        <v>0</v>
      </c>
      <c r="Q434" t="s">
        <v>294</v>
      </c>
    </row>
    <row r="435" spans="1:17" hidden="1" x14ac:dyDescent="0.15">
      <c r="A435" t="s">
        <v>400</v>
      </c>
      <c r="B435" t="s">
        <v>2334</v>
      </c>
      <c r="C435">
        <v>160</v>
      </c>
      <c r="D435" t="s">
        <v>310</v>
      </c>
      <c r="E435" s="1">
        <v>43088</v>
      </c>
      <c r="F435" t="s">
        <v>21</v>
      </c>
      <c r="G435" t="s">
        <v>5131</v>
      </c>
      <c r="H435">
        <v>1</v>
      </c>
      <c r="I435" t="s">
        <v>37</v>
      </c>
      <c r="J435">
        <v>0</v>
      </c>
      <c r="M435" t="s">
        <v>178</v>
      </c>
      <c r="N435" t="s">
        <v>5138</v>
      </c>
    </row>
    <row r="436" spans="1:17" hidden="1" x14ac:dyDescent="0.15">
      <c r="A436" t="s">
        <v>400</v>
      </c>
      <c r="B436" t="s">
        <v>2334</v>
      </c>
      <c r="C436">
        <v>160</v>
      </c>
      <c r="D436" t="s">
        <v>310</v>
      </c>
      <c r="E436" s="1">
        <v>43088</v>
      </c>
      <c r="F436" t="s">
        <v>21</v>
      </c>
      <c r="G436" t="s">
        <v>5131</v>
      </c>
      <c r="H436">
        <v>1</v>
      </c>
      <c r="I436" t="s">
        <v>37</v>
      </c>
      <c r="J436">
        <v>0</v>
      </c>
      <c r="M436" t="s">
        <v>301</v>
      </c>
      <c r="N436" t="s">
        <v>5138</v>
      </c>
      <c r="O436">
        <v>0</v>
      </c>
      <c r="P436">
        <v>0</v>
      </c>
      <c r="Q436" t="s">
        <v>294</v>
      </c>
    </row>
    <row r="437" spans="1:17" hidden="1" x14ac:dyDescent="0.15">
      <c r="A437" t="s">
        <v>401</v>
      </c>
      <c r="B437" t="s">
        <v>2335</v>
      </c>
      <c r="C437">
        <v>160</v>
      </c>
      <c r="D437" t="s">
        <v>310</v>
      </c>
      <c r="E437" s="1">
        <v>43088</v>
      </c>
      <c r="F437" t="s">
        <v>21</v>
      </c>
      <c r="G437" t="s">
        <v>5131</v>
      </c>
      <c r="H437">
        <v>-43</v>
      </c>
      <c r="I437" t="s">
        <v>37</v>
      </c>
      <c r="J437">
        <v>0</v>
      </c>
      <c r="M437" t="s">
        <v>178</v>
      </c>
      <c r="N437" t="s">
        <v>5139</v>
      </c>
    </row>
    <row r="438" spans="1:17" hidden="1" x14ac:dyDescent="0.15">
      <c r="A438" t="s">
        <v>401</v>
      </c>
      <c r="B438" t="s">
        <v>2335</v>
      </c>
      <c r="C438">
        <v>160</v>
      </c>
      <c r="D438" t="s">
        <v>310</v>
      </c>
      <c r="E438" s="1">
        <v>43088</v>
      </c>
      <c r="F438" t="s">
        <v>21</v>
      </c>
      <c r="G438" t="s">
        <v>5131</v>
      </c>
      <c r="H438">
        <v>-43</v>
      </c>
      <c r="I438" t="s">
        <v>37</v>
      </c>
      <c r="J438">
        <v>0</v>
      </c>
      <c r="M438" t="s">
        <v>301</v>
      </c>
      <c r="N438" t="s">
        <v>5139</v>
      </c>
      <c r="O438">
        <v>0</v>
      </c>
      <c r="P438">
        <v>0</v>
      </c>
      <c r="Q438" t="s">
        <v>294</v>
      </c>
    </row>
    <row r="439" spans="1:17" hidden="1" x14ac:dyDescent="0.15">
      <c r="A439" t="s">
        <v>404</v>
      </c>
      <c r="B439" t="s">
        <v>2338</v>
      </c>
      <c r="C439">
        <v>160</v>
      </c>
      <c r="D439" t="s">
        <v>310</v>
      </c>
      <c r="E439" s="1">
        <v>43014</v>
      </c>
      <c r="F439" t="s">
        <v>297</v>
      </c>
      <c r="G439" t="s">
        <v>2971</v>
      </c>
      <c r="H439">
        <v>-246.6</v>
      </c>
      <c r="I439" t="s">
        <v>38</v>
      </c>
      <c r="J439">
        <v>0</v>
      </c>
      <c r="M439" t="s">
        <v>178</v>
      </c>
      <c r="N439" t="s">
        <v>2972</v>
      </c>
    </row>
    <row r="440" spans="1:17" hidden="1" x14ac:dyDescent="0.15">
      <c r="A440" t="s">
        <v>404</v>
      </c>
      <c r="B440" t="s">
        <v>2338</v>
      </c>
      <c r="C440">
        <v>160</v>
      </c>
      <c r="D440" t="s">
        <v>310</v>
      </c>
      <c r="E440" s="1">
        <v>43014</v>
      </c>
      <c r="F440" t="s">
        <v>297</v>
      </c>
      <c r="G440" t="s">
        <v>2971</v>
      </c>
      <c r="H440">
        <v>-246.6</v>
      </c>
      <c r="I440" t="s">
        <v>38</v>
      </c>
      <c r="J440">
        <v>0</v>
      </c>
      <c r="M440" t="s">
        <v>301</v>
      </c>
      <c r="N440" t="s">
        <v>2972</v>
      </c>
      <c r="O440">
        <v>0</v>
      </c>
      <c r="P440">
        <v>0</v>
      </c>
      <c r="Q440" t="s">
        <v>294</v>
      </c>
    </row>
    <row r="441" spans="1:17" hidden="1" x14ac:dyDescent="0.15">
      <c r="A441" t="s">
        <v>404</v>
      </c>
      <c r="B441" t="s">
        <v>2338</v>
      </c>
      <c r="C441">
        <v>160</v>
      </c>
      <c r="D441" t="s">
        <v>310</v>
      </c>
      <c r="E441" s="1">
        <v>43053</v>
      </c>
      <c r="F441" t="s">
        <v>297</v>
      </c>
      <c r="G441" t="s">
        <v>2935</v>
      </c>
      <c r="H441">
        <v>-493.2</v>
      </c>
      <c r="I441" t="s">
        <v>38</v>
      </c>
      <c r="J441">
        <v>0</v>
      </c>
      <c r="M441" t="s">
        <v>178</v>
      </c>
      <c r="N441" t="s">
        <v>2937</v>
      </c>
    </row>
    <row r="442" spans="1:17" hidden="1" x14ac:dyDescent="0.15">
      <c r="A442" t="s">
        <v>404</v>
      </c>
      <c r="B442" t="s">
        <v>2338</v>
      </c>
      <c r="C442">
        <v>160</v>
      </c>
      <c r="D442" t="s">
        <v>310</v>
      </c>
      <c r="E442" s="1">
        <v>43053</v>
      </c>
      <c r="F442" t="s">
        <v>297</v>
      </c>
      <c r="G442" t="s">
        <v>2935</v>
      </c>
      <c r="H442">
        <v>-493.2</v>
      </c>
      <c r="I442" t="s">
        <v>38</v>
      </c>
      <c r="J442">
        <v>0</v>
      </c>
      <c r="M442" t="s">
        <v>301</v>
      </c>
      <c r="N442" t="s">
        <v>2937</v>
      </c>
      <c r="O442">
        <v>0</v>
      </c>
      <c r="P442">
        <v>0</v>
      </c>
      <c r="Q442" t="s">
        <v>294</v>
      </c>
    </row>
    <row r="443" spans="1:17" hidden="1" x14ac:dyDescent="0.15">
      <c r="A443" t="s">
        <v>404</v>
      </c>
      <c r="B443" t="s">
        <v>2338</v>
      </c>
      <c r="C443">
        <v>160</v>
      </c>
      <c r="D443" t="s">
        <v>310</v>
      </c>
      <c r="E443" s="1">
        <v>43089</v>
      </c>
      <c r="F443" t="s">
        <v>21</v>
      </c>
      <c r="G443" t="s">
        <v>5235</v>
      </c>
      <c r="H443">
        <v>688.43000000000006</v>
      </c>
      <c r="I443" t="s">
        <v>38</v>
      </c>
      <c r="J443">
        <v>0</v>
      </c>
      <c r="M443" t="s">
        <v>178</v>
      </c>
      <c r="N443" t="s">
        <v>5244</v>
      </c>
    </row>
    <row r="444" spans="1:17" hidden="1" x14ac:dyDescent="0.15">
      <c r="A444" t="s">
        <v>404</v>
      </c>
      <c r="B444" t="s">
        <v>2338</v>
      </c>
      <c r="C444">
        <v>160</v>
      </c>
      <c r="D444" t="s">
        <v>310</v>
      </c>
      <c r="E444" s="1">
        <v>43089</v>
      </c>
      <c r="F444" t="s">
        <v>21</v>
      </c>
      <c r="G444" t="s">
        <v>5235</v>
      </c>
      <c r="H444">
        <v>688.43000000000006</v>
      </c>
      <c r="I444" t="s">
        <v>38</v>
      </c>
      <c r="J444">
        <v>0</v>
      </c>
      <c r="M444" t="s">
        <v>301</v>
      </c>
      <c r="N444" t="s">
        <v>5244</v>
      </c>
      <c r="O444">
        <v>0</v>
      </c>
      <c r="P444">
        <v>0</v>
      </c>
      <c r="Q444" t="s">
        <v>294</v>
      </c>
    </row>
    <row r="445" spans="1:17" hidden="1" x14ac:dyDescent="0.15">
      <c r="A445" t="s">
        <v>405</v>
      </c>
      <c r="B445" t="s">
        <v>2339</v>
      </c>
      <c r="C445">
        <v>160</v>
      </c>
      <c r="D445" t="s">
        <v>310</v>
      </c>
      <c r="E445" s="1">
        <v>43089</v>
      </c>
      <c r="F445" t="s">
        <v>21</v>
      </c>
      <c r="G445" t="s">
        <v>5209</v>
      </c>
      <c r="H445">
        <v>2</v>
      </c>
      <c r="I445" t="s">
        <v>37</v>
      </c>
      <c r="J445">
        <v>0</v>
      </c>
      <c r="M445" t="s">
        <v>178</v>
      </c>
      <c r="N445" t="s">
        <v>5219</v>
      </c>
    </row>
    <row r="446" spans="1:17" hidden="1" x14ac:dyDescent="0.15">
      <c r="A446" t="s">
        <v>405</v>
      </c>
      <c r="B446" t="s">
        <v>2339</v>
      </c>
      <c r="C446">
        <v>160</v>
      </c>
      <c r="D446" t="s">
        <v>310</v>
      </c>
      <c r="E446" s="1">
        <v>43089</v>
      </c>
      <c r="F446" t="s">
        <v>21</v>
      </c>
      <c r="G446" t="s">
        <v>5209</v>
      </c>
      <c r="H446">
        <v>2</v>
      </c>
      <c r="I446" t="s">
        <v>37</v>
      </c>
      <c r="J446">
        <v>0</v>
      </c>
      <c r="M446" t="s">
        <v>301</v>
      </c>
      <c r="N446" t="s">
        <v>5219</v>
      </c>
      <c r="O446">
        <v>0</v>
      </c>
      <c r="P446">
        <v>0</v>
      </c>
      <c r="Q446" t="s">
        <v>294</v>
      </c>
    </row>
    <row r="447" spans="1:17" hidden="1" x14ac:dyDescent="0.15">
      <c r="A447" t="s">
        <v>408</v>
      </c>
      <c r="B447" t="s">
        <v>2342</v>
      </c>
      <c r="C447">
        <v>160</v>
      </c>
      <c r="D447" t="s">
        <v>310</v>
      </c>
      <c r="E447" s="1">
        <v>43089</v>
      </c>
      <c r="F447" t="s">
        <v>21</v>
      </c>
      <c r="G447" t="s">
        <v>5209</v>
      </c>
      <c r="H447">
        <v>3</v>
      </c>
      <c r="I447" t="s">
        <v>37</v>
      </c>
      <c r="J447">
        <v>0</v>
      </c>
      <c r="M447" t="s">
        <v>178</v>
      </c>
      <c r="N447" t="s">
        <v>5220</v>
      </c>
    </row>
    <row r="448" spans="1:17" hidden="1" x14ac:dyDescent="0.15">
      <c r="A448" t="s">
        <v>408</v>
      </c>
      <c r="B448" t="s">
        <v>2342</v>
      </c>
      <c r="C448">
        <v>160</v>
      </c>
      <c r="D448" t="s">
        <v>310</v>
      </c>
      <c r="E448" s="1">
        <v>43089</v>
      </c>
      <c r="F448" t="s">
        <v>21</v>
      </c>
      <c r="G448" t="s">
        <v>5209</v>
      </c>
      <c r="H448">
        <v>3</v>
      </c>
      <c r="I448" t="s">
        <v>37</v>
      </c>
      <c r="J448">
        <v>0</v>
      </c>
      <c r="M448" t="s">
        <v>301</v>
      </c>
      <c r="N448" t="s">
        <v>5220</v>
      </c>
      <c r="O448">
        <v>0</v>
      </c>
      <c r="P448">
        <v>0</v>
      </c>
      <c r="Q448" t="s">
        <v>294</v>
      </c>
    </row>
    <row r="449" spans="1:17" hidden="1" x14ac:dyDescent="0.15">
      <c r="A449" t="s">
        <v>412</v>
      </c>
      <c r="B449" t="s">
        <v>2350</v>
      </c>
      <c r="C449">
        <v>160</v>
      </c>
      <c r="D449" t="s">
        <v>310</v>
      </c>
      <c r="E449" s="1">
        <v>43088</v>
      </c>
      <c r="F449" t="s">
        <v>21</v>
      </c>
      <c r="G449" t="s">
        <v>5131</v>
      </c>
      <c r="H449">
        <v>51</v>
      </c>
      <c r="I449" t="s">
        <v>37</v>
      </c>
      <c r="J449">
        <v>0</v>
      </c>
      <c r="M449" t="s">
        <v>178</v>
      </c>
      <c r="N449" t="s">
        <v>5140</v>
      </c>
    </row>
    <row r="450" spans="1:17" hidden="1" x14ac:dyDescent="0.15">
      <c r="A450" t="s">
        <v>412</v>
      </c>
      <c r="B450" t="s">
        <v>2350</v>
      </c>
      <c r="C450">
        <v>160</v>
      </c>
      <c r="D450" t="s">
        <v>310</v>
      </c>
      <c r="E450" s="1">
        <v>43088</v>
      </c>
      <c r="F450" t="s">
        <v>21</v>
      </c>
      <c r="G450" t="s">
        <v>5131</v>
      </c>
      <c r="H450">
        <v>51</v>
      </c>
      <c r="I450" t="s">
        <v>37</v>
      </c>
      <c r="J450">
        <v>0</v>
      </c>
      <c r="M450" t="s">
        <v>301</v>
      </c>
      <c r="N450" t="s">
        <v>5140</v>
      </c>
      <c r="O450">
        <v>0</v>
      </c>
      <c r="P450">
        <v>0</v>
      </c>
      <c r="Q450" t="s">
        <v>294</v>
      </c>
    </row>
    <row r="451" spans="1:17" hidden="1" x14ac:dyDescent="0.15">
      <c r="A451" t="s">
        <v>414</v>
      </c>
      <c r="B451" t="s">
        <v>2352</v>
      </c>
      <c r="C451">
        <v>160</v>
      </c>
      <c r="D451" t="s">
        <v>310</v>
      </c>
      <c r="E451" s="1">
        <v>43088</v>
      </c>
      <c r="F451" t="s">
        <v>21</v>
      </c>
      <c r="G451" t="s">
        <v>5131</v>
      </c>
      <c r="H451">
        <v>-0.85</v>
      </c>
      <c r="I451" t="s">
        <v>39</v>
      </c>
      <c r="J451">
        <v>0</v>
      </c>
      <c r="M451" t="s">
        <v>178</v>
      </c>
      <c r="N451" t="s">
        <v>5141</v>
      </c>
    </row>
    <row r="452" spans="1:17" hidden="1" x14ac:dyDescent="0.15">
      <c r="A452" t="s">
        <v>414</v>
      </c>
      <c r="B452" t="s">
        <v>2352</v>
      </c>
      <c r="C452">
        <v>160</v>
      </c>
      <c r="D452" t="s">
        <v>310</v>
      </c>
      <c r="E452" s="1">
        <v>43088</v>
      </c>
      <c r="F452" t="s">
        <v>21</v>
      </c>
      <c r="G452" t="s">
        <v>5131</v>
      </c>
      <c r="H452">
        <v>-0.85</v>
      </c>
      <c r="I452" t="s">
        <v>39</v>
      </c>
      <c r="J452">
        <v>0</v>
      </c>
      <c r="M452" t="s">
        <v>301</v>
      </c>
      <c r="N452" t="s">
        <v>5141</v>
      </c>
      <c r="O452">
        <v>0</v>
      </c>
      <c r="P452">
        <v>0</v>
      </c>
      <c r="Q452" t="s">
        <v>294</v>
      </c>
    </row>
    <row r="453" spans="1:17" hidden="1" x14ac:dyDescent="0.15">
      <c r="A453" t="s">
        <v>415</v>
      </c>
      <c r="B453" t="s">
        <v>2353</v>
      </c>
      <c r="C453">
        <v>160</v>
      </c>
      <c r="D453" t="s">
        <v>310</v>
      </c>
      <c r="E453" s="1">
        <v>43088</v>
      </c>
      <c r="F453" t="s">
        <v>21</v>
      </c>
      <c r="G453" t="s">
        <v>5131</v>
      </c>
      <c r="H453">
        <v>-130</v>
      </c>
      <c r="I453" t="s">
        <v>37</v>
      </c>
      <c r="J453">
        <v>0</v>
      </c>
      <c r="M453" t="s">
        <v>178</v>
      </c>
      <c r="N453" t="s">
        <v>5142</v>
      </c>
    </row>
    <row r="454" spans="1:17" hidden="1" x14ac:dyDescent="0.15">
      <c r="A454" t="s">
        <v>415</v>
      </c>
      <c r="B454" t="s">
        <v>2353</v>
      </c>
      <c r="C454">
        <v>160</v>
      </c>
      <c r="D454" t="s">
        <v>310</v>
      </c>
      <c r="E454" s="1">
        <v>43088</v>
      </c>
      <c r="F454" t="s">
        <v>21</v>
      </c>
      <c r="G454" t="s">
        <v>5131</v>
      </c>
      <c r="H454">
        <v>-130</v>
      </c>
      <c r="I454" t="s">
        <v>37</v>
      </c>
      <c r="J454">
        <v>0</v>
      </c>
      <c r="M454" t="s">
        <v>301</v>
      </c>
      <c r="N454" t="s">
        <v>5142</v>
      </c>
      <c r="O454">
        <v>0</v>
      </c>
      <c r="P454">
        <v>0</v>
      </c>
      <c r="Q454" t="s">
        <v>294</v>
      </c>
    </row>
    <row r="455" spans="1:17" hidden="1" x14ac:dyDescent="0.15">
      <c r="A455" t="s">
        <v>416</v>
      </c>
      <c r="B455" t="s">
        <v>2354</v>
      </c>
      <c r="C455">
        <v>160</v>
      </c>
      <c r="D455" t="s">
        <v>310</v>
      </c>
      <c r="E455" s="1">
        <v>43088</v>
      </c>
      <c r="F455" t="s">
        <v>21</v>
      </c>
      <c r="G455" t="s">
        <v>5131</v>
      </c>
      <c r="H455">
        <v>-20</v>
      </c>
      <c r="I455" t="s">
        <v>37</v>
      </c>
      <c r="J455">
        <v>0</v>
      </c>
      <c r="M455" t="s">
        <v>178</v>
      </c>
      <c r="N455" t="s">
        <v>5143</v>
      </c>
    </row>
    <row r="456" spans="1:17" hidden="1" x14ac:dyDescent="0.15">
      <c r="A456" t="s">
        <v>416</v>
      </c>
      <c r="B456" t="s">
        <v>2354</v>
      </c>
      <c r="C456">
        <v>160</v>
      </c>
      <c r="D456" t="s">
        <v>310</v>
      </c>
      <c r="E456" s="1">
        <v>43088</v>
      </c>
      <c r="F456" t="s">
        <v>21</v>
      </c>
      <c r="G456" t="s">
        <v>5131</v>
      </c>
      <c r="H456">
        <v>-20</v>
      </c>
      <c r="I456" t="s">
        <v>37</v>
      </c>
      <c r="J456">
        <v>0</v>
      </c>
      <c r="M456" t="s">
        <v>301</v>
      </c>
      <c r="N456" t="s">
        <v>5143</v>
      </c>
      <c r="O456">
        <v>0</v>
      </c>
      <c r="P456">
        <v>0</v>
      </c>
      <c r="Q456" t="s">
        <v>294</v>
      </c>
    </row>
    <row r="457" spans="1:17" hidden="1" x14ac:dyDescent="0.15">
      <c r="A457" t="s">
        <v>417</v>
      </c>
      <c r="B457" t="s">
        <v>2355</v>
      </c>
      <c r="C457">
        <v>160</v>
      </c>
      <c r="D457" t="s">
        <v>310</v>
      </c>
      <c r="E457" s="1">
        <v>43088</v>
      </c>
      <c r="F457" t="s">
        <v>21</v>
      </c>
      <c r="G457" t="s">
        <v>5131</v>
      </c>
      <c r="H457">
        <v>-7</v>
      </c>
      <c r="I457" t="s">
        <v>37</v>
      </c>
      <c r="J457">
        <v>0</v>
      </c>
      <c r="M457" t="s">
        <v>178</v>
      </c>
      <c r="N457" t="s">
        <v>5144</v>
      </c>
    </row>
    <row r="458" spans="1:17" hidden="1" x14ac:dyDescent="0.15">
      <c r="A458" t="s">
        <v>417</v>
      </c>
      <c r="B458" t="s">
        <v>2355</v>
      </c>
      <c r="C458">
        <v>160</v>
      </c>
      <c r="D458" t="s">
        <v>310</v>
      </c>
      <c r="E458" s="1">
        <v>43088</v>
      </c>
      <c r="F458" t="s">
        <v>21</v>
      </c>
      <c r="G458" t="s">
        <v>5131</v>
      </c>
      <c r="H458">
        <v>-7</v>
      </c>
      <c r="I458" t="s">
        <v>37</v>
      </c>
      <c r="J458">
        <v>0</v>
      </c>
      <c r="M458" t="s">
        <v>301</v>
      </c>
      <c r="N458" t="s">
        <v>5144</v>
      </c>
      <c r="O458">
        <v>0</v>
      </c>
      <c r="P458">
        <v>0</v>
      </c>
      <c r="Q458" t="s">
        <v>294</v>
      </c>
    </row>
    <row r="459" spans="1:17" hidden="1" x14ac:dyDescent="0.15">
      <c r="A459" t="s">
        <v>418</v>
      </c>
      <c r="B459" t="s">
        <v>2356</v>
      </c>
      <c r="C459">
        <v>160</v>
      </c>
      <c r="D459" t="s">
        <v>310</v>
      </c>
      <c r="E459" s="1">
        <v>43088</v>
      </c>
      <c r="F459" t="s">
        <v>21</v>
      </c>
      <c r="G459" t="s">
        <v>5131</v>
      </c>
      <c r="H459">
        <v>-85</v>
      </c>
      <c r="I459" t="s">
        <v>37</v>
      </c>
      <c r="J459">
        <v>0</v>
      </c>
      <c r="M459" t="s">
        <v>178</v>
      </c>
      <c r="N459" t="s">
        <v>5145</v>
      </c>
    </row>
    <row r="460" spans="1:17" hidden="1" x14ac:dyDescent="0.15">
      <c r="A460" t="s">
        <v>418</v>
      </c>
      <c r="B460" t="s">
        <v>2356</v>
      </c>
      <c r="C460">
        <v>160</v>
      </c>
      <c r="D460" t="s">
        <v>310</v>
      </c>
      <c r="E460" s="1">
        <v>43088</v>
      </c>
      <c r="F460" t="s">
        <v>21</v>
      </c>
      <c r="G460" t="s">
        <v>5131</v>
      </c>
      <c r="H460">
        <v>-85</v>
      </c>
      <c r="I460" t="s">
        <v>37</v>
      </c>
      <c r="J460">
        <v>0</v>
      </c>
      <c r="M460" t="s">
        <v>301</v>
      </c>
      <c r="N460" t="s">
        <v>5145</v>
      </c>
      <c r="O460">
        <v>0</v>
      </c>
      <c r="P460">
        <v>0</v>
      </c>
      <c r="Q460" t="s">
        <v>294</v>
      </c>
    </row>
    <row r="461" spans="1:17" hidden="1" x14ac:dyDescent="0.15">
      <c r="A461" t="s">
        <v>419</v>
      </c>
      <c r="B461" t="s">
        <v>2357</v>
      </c>
      <c r="C461">
        <v>160</v>
      </c>
      <c r="D461" t="s">
        <v>310</v>
      </c>
      <c r="E461" s="1">
        <v>43088</v>
      </c>
      <c r="F461" t="s">
        <v>21</v>
      </c>
      <c r="G461" t="s">
        <v>5131</v>
      </c>
      <c r="H461">
        <v>-3</v>
      </c>
      <c r="I461" t="s">
        <v>37</v>
      </c>
      <c r="J461">
        <v>0</v>
      </c>
      <c r="M461" t="s">
        <v>178</v>
      </c>
      <c r="N461" t="s">
        <v>5146</v>
      </c>
    </row>
    <row r="462" spans="1:17" hidden="1" x14ac:dyDescent="0.15">
      <c r="A462" t="s">
        <v>419</v>
      </c>
      <c r="B462" t="s">
        <v>2357</v>
      </c>
      <c r="C462">
        <v>160</v>
      </c>
      <c r="D462" t="s">
        <v>310</v>
      </c>
      <c r="E462" s="1">
        <v>43088</v>
      </c>
      <c r="F462" t="s">
        <v>21</v>
      </c>
      <c r="G462" t="s">
        <v>5131</v>
      </c>
      <c r="H462">
        <v>-3</v>
      </c>
      <c r="I462" t="s">
        <v>37</v>
      </c>
      <c r="J462">
        <v>0</v>
      </c>
      <c r="M462" t="s">
        <v>301</v>
      </c>
      <c r="N462" t="s">
        <v>5146</v>
      </c>
      <c r="O462">
        <v>0</v>
      </c>
      <c r="P462">
        <v>0</v>
      </c>
      <c r="Q462" t="s">
        <v>294</v>
      </c>
    </row>
    <row r="463" spans="1:17" hidden="1" x14ac:dyDescent="0.15">
      <c r="A463" t="s">
        <v>420</v>
      </c>
      <c r="B463" t="s">
        <v>2358</v>
      </c>
      <c r="C463">
        <v>160</v>
      </c>
      <c r="D463" t="s">
        <v>310</v>
      </c>
      <c r="E463" s="1">
        <v>43088</v>
      </c>
      <c r="F463" t="s">
        <v>21</v>
      </c>
      <c r="G463" t="s">
        <v>5131</v>
      </c>
      <c r="H463">
        <v>-36</v>
      </c>
      <c r="I463" t="s">
        <v>37</v>
      </c>
      <c r="J463">
        <v>0</v>
      </c>
      <c r="M463" t="s">
        <v>178</v>
      </c>
      <c r="N463" t="s">
        <v>5147</v>
      </c>
    </row>
    <row r="464" spans="1:17" hidden="1" x14ac:dyDescent="0.15">
      <c r="A464" t="s">
        <v>420</v>
      </c>
      <c r="B464" t="s">
        <v>2358</v>
      </c>
      <c r="C464">
        <v>160</v>
      </c>
      <c r="D464" t="s">
        <v>310</v>
      </c>
      <c r="E464" s="1">
        <v>43088</v>
      </c>
      <c r="F464" t="s">
        <v>21</v>
      </c>
      <c r="G464" t="s">
        <v>5131</v>
      </c>
      <c r="H464">
        <v>-36</v>
      </c>
      <c r="I464" t="s">
        <v>37</v>
      </c>
      <c r="J464">
        <v>0</v>
      </c>
      <c r="M464" t="s">
        <v>301</v>
      </c>
      <c r="N464" t="s">
        <v>5147</v>
      </c>
      <c r="O464">
        <v>0</v>
      </c>
      <c r="P464">
        <v>0</v>
      </c>
      <c r="Q464" t="s">
        <v>294</v>
      </c>
    </row>
    <row r="465" spans="1:17" hidden="1" x14ac:dyDescent="0.15">
      <c r="A465" t="s">
        <v>422</v>
      </c>
      <c r="B465" t="s">
        <v>2360</v>
      </c>
      <c r="C465">
        <v>160</v>
      </c>
      <c r="D465" t="s">
        <v>310</v>
      </c>
      <c r="E465" s="1">
        <v>43088</v>
      </c>
      <c r="F465" t="s">
        <v>21</v>
      </c>
      <c r="G465" t="s">
        <v>5131</v>
      </c>
      <c r="H465">
        <v>212</v>
      </c>
      <c r="I465" t="s">
        <v>37</v>
      </c>
      <c r="J465">
        <v>0</v>
      </c>
      <c r="M465" t="s">
        <v>178</v>
      </c>
      <c r="N465" t="s">
        <v>5148</v>
      </c>
    </row>
    <row r="466" spans="1:17" hidden="1" x14ac:dyDescent="0.15">
      <c r="A466" t="s">
        <v>422</v>
      </c>
      <c r="B466" t="s">
        <v>2360</v>
      </c>
      <c r="C466">
        <v>160</v>
      </c>
      <c r="D466" t="s">
        <v>310</v>
      </c>
      <c r="E466" s="1">
        <v>43088</v>
      </c>
      <c r="F466" t="s">
        <v>21</v>
      </c>
      <c r="G466" t="s">
        <v>5131</v>
      </c>
      <c r="H466">
        <v>212</v>
      </c>
      <c r="I466" t="s">
        <v>37</v>
      </c>
      <c r="J466">
        <v>0</v>
      </c>
      <c r="M466" t="s">
        <v>301</v>
      </c>
      <c r="N466" t="s">
        <v>5148</v>
      </c>
      <c r="O466">
        <v>0</v>
      </c>
      <c r="P466">
        <v>0</v>
      </c>
      <c r="Q466" t="s">
        <v>294</v>
      </c>
    </row>
    <row r="467" spans="1:17" hidden="1" x14ac:dyDescent="0.15">
      <c r="A467" t="s">
        <v>424</v>
      </c>
      <c r="B467" t="s">
        <v>32</v>
      </c>
      <c r="C467">
        <v>160</v>
      </c>
      <c r="D467" t="s">
        <v>336</v>
      </c>
      <c r="E467" s="1">
        <v>43088</v>
      </c>
      <c r="F467" t="s">
        <v>21</v>
      </c>
      <c r="G467" t="s">
        <v>5121</v>
      </c>
      <c r="H467">
        <v>12.5</v>
      </c>
      <c r="I467" t="s">
        <v>38</v>
      </c>
      <c r="J467">
        <v>0</v>
      </c>
      <c r="M467" t="s">
        <v>178</v>
      </c>
      <c r="N467" t="s">
        <v>5126</v>
      </c>
    </row>
    <row r="468" spans="1:17" hidden="1" x14ac:dyDescent="0.15">
      <c r="A468" t="s">
        <v>424</v>
      </c>
      <c r="B468" t="s">
        <v>32</v>
      </c>
      <c r="C468">
        <v>160</v>
      </c>
      <c r="D468" t="s">
        <v>336</v>
      </c>
      <c r="E468" s="1">
        <v>43088</v>
      </c>
      <c r="F468" t="s">
        <v>21</v>
      </c>
      <c r="G468" t="s">
        <v>5121</v>
      </c>
      <c r="H468">
        <v>12.5</v>
      </c>
      <c r="I468" t="s">
        <v>38</v>
      </c>
      <c r="J468">
        <v>0</v>
      </c>
      <c r="M468" t="s">
        <v>301</v>
      </c>
      <c r="N468" t="s">
        <v>5126</v>
      </c>
      <c r="O468">
        <v>0</v>
      </c>
      <c r="P468">
        <v>0</v>
      </c>
      <c r="Q468" t="s">
        <v>294</v>
      </c>
    </row>
    <row r="469" spans="1:17" hidden="1" x14ac:dyDescent="0.15">
      <c r="A469" t="s">
        <v>428</v>
      </c>
      <c r="B469" t="s">
        <v>32</v>
      </c>
      <c r="C469">
        <v>160</v>
      </c>
      <c r="D469" t="s">
        <v>336</v>
      </c>
      <c r="E469" s="1">
        <v>43034</v>
      </c>
      <c r="F469" t="s">
        <v>297</v>
      </c>
      <c r="G469" t="s">
        <v>3149</v>
      </c>
      <c r="H469">
        <v>-478.5</v>
      </c>
      <c r="I469" t="s">
        <v>38</v>
      </c>
      <c r="J469">
        <v>0</v>
      </c>
      <c r="M469" t="s">
        <v>178</v>
      </c>
      <c r="N469" t="s">
        <v>3150</v>
      </c>
    </row>
    <row r="470" spans="1:17" hidden="1" x14ac:dyDescent="0.15">
      <c r="A470" t="s">
        <v>428</v>
      </c>
      <c r="B470" t="s">
        <v>32</v>
      </c>
      <c r="C470">
        <v>160</v>
      </c>
      <c r="D470" t="s">
        <v>336</v>
      </c>
      <c r="E470" s="1">
        <v>43034</v>
      </c>
      <c r="F470" t="s">
        <v>297</v>
      </c>
      <c r="G470" t="s">
        <v>3149</v>
      </c>
      <c r="H470">
        <v>-478.5</v>
      </c>
      <c r="I470" t="s">
        <v>38</v>
      </c>
      <c r="J470">
        <v>0</v>
      </c>
      <c r="M470" t="s">
        <v>301</v>
      </c>
      <c r="N470" t="s">
        <v>3150</v>
      </c>
      <c r="O470">
        <v>0</v>
      </c>
      <c r="P470">
        <v>0</v>
      </c>
      <c r="Q470" t="s">
        <v>294</v>
      </c>
    </row>
    <row r="471" spans="1:17" hidden="1" x14ac:dyDescent="0.15">
      <c r="A471" t="s">
        <v>428</v>
      </c>
      <c r="B471" t="s">
        <v>32</v>
      </c>
      <c r="C471">
        <v>160</v>
      </c>
      <c r="D471" t="s">
        <v>336</v>
      </c>
      <c r="E471" s="1">
        <v>43034</v>
      </c>
      <c r="F471" t="s">
        <v>297</v>
      </c>
      <c r="G471" t="s">
        <v>3156</v>
      </c>
      <c r="H471">
        <v>-87</v>
      </c>
      <c r="I471" t="s">
        <v>38</v>
      </c>
      <c r="J471">
        <v>0</v>
      </c>
      <c r="M471" t="s">
        <v>178</v>
      </c>
      <c r="N471" t="s">
        <v>3157</v>
      </c>
    </row>
    <row r="472" spans="1:17" hidden="1" x14ac:dyDescent="0.15">
      <c r="A472" t="s">
        <v>428</v>
      </c>
      <c r="B472" t="s">
        <v>32</v>
      </c>
      <c r="C472">
        <v>160</v>
      </c>
      <c r="D472" t="s">
        <v>336</v>
      </c>
      <c r="E472" s="1">
        <v>43034</v>
      </c>
      <c r="F472" t="s">
        <v>297</v>
      </c>
      <c r="G472" t="s">
        <v>3156</v>
      </c>
      <c r="H472">
        <v>-87</v>
      </c>
      <c r="I472" t="s">
        <v>38</v>
      </c>
      <c r="J472">
        <v>0</v>
      </c>
      <c r="M472" t="s">
        <v>301</v>
      </c>
      <c r="N472" t="s">
        <v>3157</v>
      </c>
      <c r="O472">
        <v>0</v>
      </c>
      <c r="P472">
        <v>0</v>
      </c>
      <c r="Q472" t="s">
        <v>294</v>
      </c>
    </row>
    <row r="473" spans="1:17" hidden="1" x14ac:dyDescent="0.15">
      <c r="A473" t="s">
        <v>428</v>
      </c>
      <c r="B473" t="s">
        <v>32</v>
      </c>
      <c r="C473">
        <v>160</v>
      </c>
      <c r="D473" t="s">
        <v>336</v>
      </c>
      <c r="E473" s="1">
        <v>43034</v>
      </c>
      <c r="F473" t="s">
        <v>297</v>
      </c>
      <c r="G473" t="s">
        <v>3159</v>
      </c>
      <c r="H473">
        <v>-478.5</v>
      </c>
      <c r="I473" t="s">
        <v>38</v>
      </c>
      <c r="J473">
        <v>0</v>
      </c>
      <c r="M473" t="s">
        <v>178</v>
      </c>
      <c r="N473" t="s">
        <v>3160</v>
      </c>
    </row>
    <row r="474" spans="1:17" hidden="1" x14ac:dyDescent="0.15">
      <c r="A474" t="s">
        <v>428</v>
      </c>
      <c r="B474" t="s">
        <v>32</v>
      </c>
      <c r="C474">
        <v>160</v>
      </c>
      <c r="D474" t="s">
        <v>336</v>
      </c>
      <c r="E474" s="1">
        <v>43034</v>
      </c>
      <c r="F474" t="s">
        <v>297</v>
      </c>
      <c r="G474" t="s">
        <v>3159</v>
      </c>
      <c r="H474">
        <v>-478.5</v>
      </c>
      <c r="I474" t="s">
        <v>38</v>
      </c>
      <c r="J474">
        <v>0</v>
      </c>
      <c r="M474" t="s">
        <v>301</v>
      </c>
      <c r="N474" t="s">
        <v>3160</v>
      </c>
      <c r="O474">
        <v>0</v>
      </c>
      <c r="P474">
        <v>0</v>
      </c>
      <c r="Q474" t="s">
        <v>294</v>
      </c>
    </row>
    <row r="475" spans="1:17" hidden="1" x14ac:dyDescent="0.15">
      <c r="A475" t="s">
        <v>428</v>
      </c>
      <c r="B475" t="s">
        <v>32</v>
      </c>
      <c r="C475">
        <v>160</v>
      </c>
      <c r="D475" t="s">
        <v>336</v>
      </c>
      <c r="E475" s="1">
        <v>43034</v>
      </c>
      <c r="F475" t="s">
        <v>297</v>
      </c>
      <c r="G475" t="s">
        <v>3183</v>
      </c>
      <c r="H475">
        <v>-87</v>
      </c>
      <c r="I475" t="s">
        <v>38</v>
      </c>
      <c r="J475">
        <v>0</v>
      </c>
      <c r="M475" t="s">
        <v>178</v>
      </c>
      <c r="N475" t="s">
        <v>3184</v>
      </c>
    </row>
    <row r="476" spans="1:17" hidden="1" x14ac:dyDescent="0.15">
      <c r="A476" t="s">
        <v>428</v>
      </c>
      <c r="B476" t="s">
        <v>32</v>
      </c>
      <c r="C476">
        <v>160</v>
      </c>
      <c r="D476" t="s">
        <v>336</v>
      </c>
      <c r="E476" s="1">
        <v>43034</v>
      </c>
      <c r="F476" t="s">
        <v>297</v>
      </c>
      <c r="G476" t="s">
        <v>3183</v>
      </c>
      <c r="H476">
        <v>-87</v>
      </c>
      <c r="I476" t="s">
        <v>38</v>
      </c>
      <c r="J476">
        <v>0</v>
      </c>
      <c r="M476" t="s">
        <v>301</v>
      </c>
      <c r="N476" t="s">
        <v>3184</v>
      </c>
      <c r="O476">
        <v>0</v>
      </c>
      <c r="P476">
        <v>0</v>
      </c>
      <c r="Q476" t="s">
        <v>294</v>
      </c>
    </row>
    <row r="477" spans="1:17" hidden="1" x14ac:dyDescent="0.15">
      <c r="A477" t="s">
        <v>428</v>
      </c>
      <c r="B477" t="s">
        <v>32</v>
      </c>
      <c r="C477">
        <v>160</v>
      </c>
      <c r="D477" t="s">
        <v>336</v>
      </c>
      <c r="E477" s="1">
        <v>43063</v>
      </c>
      <c r="F477" t="s">
        <v>297</v>
      </c>
      <c r="G477" t="s">
        <v>3536</v>
      </c>
      <c r="H477">
        <v>-87</v>
      </c>
      <c r="I477" t="s">
        <v>38</v>
      </c>
      <c r="J477">
        <v>0</v>
      </c>
      <c r="M477" t="s">
        <v>178</v>
      </c>
      <c r="N477" t="s">
        <v>3537</v>
      </c>
    </row>
    <row r="478" spans="1:17" hidden="1" x14ac:dyDescent="0.15">
      <c r="A478" t="s">
        <v>428</v>
      </c>
      <c r="B478" t="s">
        <v>32</v>
      </c>
      <c r="C478">
        <v>160</v>
      </c>
      <c r="D478" t="s">
        <v>336</v>
      </c>
      <c r="E478" s="1">
        <v>43063</v>
      </c>
      <c r="F478" t="s">
        <v>297</v>
      </c>
      <c r="G478" t="s">
        <v>3536</v>
      </c>
      <c r="H478">
        <v>-87</v>
      </c>
      <c r="I478" t="s">
        <v>38</v>
      </c>
      <c r="J478">
        <v>0</v>
      </c>
      <c r="M478" t="s">
        <v>301</v>
      </c>
      <c r="N478" t="s">
        <v>3537</v>
      </c>
      <c r="O478">
        <v>0</v>
      </c>
      <c r="P478">
        <v>0</v>
      </c>
      <c r="Q478" t="s">
        <v>294</v>
      </c>
    </row>
    <row r="479" spans="1:17" hidden="1" x14ac:dyDescent="0.15">
      <c r="A479" t="s">
        <v>428</v>
      </c>
      <c r="B479" t="s">
        <v>32</v>
      </c>
      <c r="C479">
        <v>160</v>
      </c>
      <c r="D479" t="s">
        <v>336</v>
      </c>
      <c r="E479" s="1">
        <v>43063</v>
      </c>
      <c r="F479" t="s">
        <v>297</v>
      </c>
      <c r="G479" t="s">
        <v>3545</v>
      </c>
      <c r="H479">
        <v>-87</v>
      </c>
      <c r="I479" t="s">
        <v>38</v>
      </c>
      <c r="J479">
        <v>0</v>
      </c>
      <c r="M479" t="s">
        <v>178</v>
      </c>
      <c r="N479" t="s">
        <v>3546</v>
      </c>
    </row>
    <row r="480" spans="1:17" hidden="1" x14ac:dyDescent="0.15">
      <c r="A480" t="s">
        <v>428</v>
      </c>
      <c r="B480" t="s">
        <v>32</v>
      </c>
      <c r="C480">
        <v>160</v>
      </c>
      <c r="D480" t="s">
        <v>336</v>
      </c>
      <c r="E480" s="1">
        <v>43063</v>
      </c>
      <c r="F480" t="s">
        <v>297</v>
      </c>
      <c r="G480" t="s">
        <v>3545</v>
      </c>
      <c r="H480">
        <v>-87</v>
      </c>
      <c r="I480" t="s">
        <v>38</v>
      </c>
      <c r="J480">
        <v>0</v>
      </c>
      <c r="M480" t="s">
        <v>301</v>
      </c>
      <c r="N480" t="s">
        <v>3546</v>
      </c>
      <c r="O480">
        <v>0</v>
      </c>
      <c r="P480">
        <v>0</v>
      </c>
      <c r="Q480" t="s">
        <v>294</v>
      </c>
    </row>
    <row r="481" spans="1:17" hidden="1" x14ac:dyDescent="0.15">
      <c r="A481" t="s">
        <v>428</v>
      </c>
      <c r="B481" t="s">
        <v>32</v>
      </c>
      <c r="C481">
        <v>160</v>
      </c>
      <c r="D481" t="s">
        <v>336</v>
      </c>
      <c r="E481" s="1">
        <v>43088</v>
      </c>
      <c r="F481" t="s">
        <v>21</v>
      </c>
      <c r="G481" t="s">
        <v>5121</v>
      </c>
      <c r="H481">
        <v>-435</v>
      </c>
      <c r="I481" t="s">
        <v>38</v>
      </c>
      <c r="J481">
        <v>0</v>
      </c>
      <c r="M481" t="s">
        <v>178</v>
      </c>
      <c r="N481" t="s">
        <v>5127</v>
      </c>
    </row>
    <row r="482" spans="1:17" hidden="1" x14ac:dyDescent="0.15">
      <c r="A482" t="s">
        <v>428</v>
      </c>
      <c r="B482" t="s">
        <v>32</v>
      </c>
      <c r="C482">
        <v>160</v>
      </c>
      <c r="D482" t="s">
        <v>336</v>
      </c>
      <c r="E482" s="1">
        <v>43088</v>
      </c>
      <c r="F482" t="s">
        <v>21</v>
      </c>
      <c r="G482" t="s">
        <v>5121</v>
      </c>
      <c r="H482">
        <v>-435</v>
      </c>
      <c r="I482" t="s">
        <v>38</v>
      </c>
      <c r="J482">
        <v>0</v>
      </c>
      <c r="M482" t="s">
        <v>301</v>
      </c>
      <c r="N482" t="s">
        <v>5127</v>
      </c>
      <c r="O482">
        <v>0</v>
      </c>
      <c r="P482">
        <v>0</v>
      </c>
      <c r="Q482" t="s">
        <v>294</v>
      </c>
    </row>
    <row r="483" spans="1:17" hidden="1" x14ac:dyDescent="0.15">
      <c r="A483" t="s">
        <v>15</v>
      </c>
      <c r="B483" t="s">
        <v>32</v>
      </c>
      <c r="C483">
        <v>160</v>
      </c>
      <c r="D483" t="s">
        <v>308</v>
      </c>
      <c r="E483" s="1">
        <v>43017</v>
      </c>
      <c r="F483" t="s">
        <v>297</v>
      </c>
      <c r="G483" t="s">
        <v>2909</v>
      </c>
      <c r="H483">
        <v>-4365</v>
      </c>
      <c r="I483" t="s">
        <v>38</v>
      </c>
      <c r="J483">
        <v>0</v>
      </c>
      <c r="M483" t="s">
        <v>178</v>
      </c>
      <c r="N483" t="s">
        <v>2910</v>
      </c>
    </row>
    <row r="484" spans="1:17" hidden="1" x14ac:dyDescent="0.15">
      <c r="A484" t="s">
        <v>15</v>
      </c>
      <c r="B484" t="s">
        <v>32</v>
      </c>
      <c r="C484">
        <v>160</v>
      </c>
      <c r="D484" t="s">
        <v>308</v>
      </c>
      <c r="E484" s="1">
        <v>43017</v>
      </c>
      <c r="F484" t="s">
        <v>297</v>
      </c>
      <c r="G484" t="s">
        <v>2909</v>
      </c>
      <c r="H484">
        <v>-4365</v>
      </c>
      <c r="I484" t="s">
        <v>38</v>
      </c>
      <c r="J484">
        <v>0</v>
      </c>
      <c r="M484" t="s">
        <v>301</v>
      </c>
      <c r="N484" t="s">
        <v>2910</v>
      </c>
      <c r="O484">
        <v>0</v>
      </c>
      <c r="P484">
        <v>0</v>
      </c>
      <c r="Q484" t="s">
        <v>294</v>
      </c>
    </row>
    <row r="485" spans="1:17" hidden="1" x14ac:dyDescent="0.15">
      <c r="A485" t="s">
        <v>15</v>
      </c>
      <c r="B485" t="s">
        <v>32</v>
      </c>
      <c r="C485">
        <v>160</v>
      </c>
      <c r="D485" t="s">
        <v>308</v>
      </c>
      <c r="E485" s="1">
        <v>43019</v>
      </c>
      <c r="F485" t="s">
        <v>297</v>
      </c>
      <c r="G485" t="s">
        <v>2918</v>
      </c>
      <c r="H485">
        <v>-9700</v>
      </c>
      <c r="I485" t="s">
        <v>38</v>
      </c>
      <c r="J485">
        <v>0</v>
      </c>
      <c r="M485" t="s">
        <v>178</v>
      </c>
      <c r="N485" t="s">
        <v>2919</v>
      </c>
    </row>
    <row r="486" spans="1:17" hidden="1" x14ac:dyDescent="0.15">
      <c r="A486" t="s">
        <v>15</v>
      </c>
      <c r="B486" t="s">
        <v>32</v>
      </c>
      <c r="C486">
        <v>160</v>
      </c>
      <c r="D486" t="s">
        <v>308</v>
      </c>
      <c r="E486" s="1">
        <v>43019</v>
      </c>
      <c r="F486" t="s">
        <v>297</v>
      </c>
      <c r="G486" t="s">
        <v>2918</v>
      </c>
      <c r="H486">
        <v>-9700</v>
      </c>
      <c r="I486" t="s">
        <v>38</v>
      </c>
      <c r="J486">
        <v>0</v>
      </c>
      <c r="M486" t="s">
        <v>301</v>
      </c>
      <c r="N486" t="s">
        <v>2919</v>
      </c>
      <c r="O486">
        <v>0</v>
      </c>
      <c r="P486">
        <v>0</v>
      </c>
      <c r="Q486" t="s">
        <v>294</v>
      </c>
    </row>
    <row r="487" spans="1:17" hidden="1" x14ac:dyDescent="0.15">
      <c r="A487" t="s">
        <v>15</v>
      </c>
      <c r="B487" t="s">
        <v>32</v>
      </c>
      <c r="C487">
        <v>160</v>
      </c>
      <c r="D487" t="s">
        <v>308</v>
      </c>
      <c r="E487" s="1">
        <v>43019</v>
      </c>
      <c r="F487" t="s">
        <v>17</v>
      </c>
      <c r="G487" t="s">
        <v>4141</v>
      </c>
      <c r="H487">
        <v>9700</v>
      </c>
      <c r="I487" t="s">
        <v>38</v>
      </c>
      <c r="J487">
        <v>0</v>
      </c>
      <c r="K487">
        <v>0</v>
      </c>
      <c r="L487" t="s">
        <v>291</v>
      </c>
      <c r="M487" t="s">
        <v>178</v>
      </c>
      <c r="N487" t="s">
        <v>4142</v>
      </c>
    </row>
    <row r="488" spans="1:17" hidden="1" x14ac:dyDescent="0.15">
      <c r="A488" t="s">
        <v>15</v>
      </c>
      <c r="B488" t="s">
        <v>32</v>
      </c>
      <c r="C488">
        <v>160</v>
      </c>
      <c r="D488" t="s">
        <v>308</v>
      </c>
      <c r="E488" s="1">
        <v>43019</v>
      </c>
      <c r="F488" t="s">
        <v>17</v>
      </c>
      <c r="G488" t="s">
        <v>4141</v>
      </c>
      <c r="H488">
        <v>9700</v>
      </c>
      <c r="I488" t="s">
        <v>38</v>
      </c>
      <c r="J488">
        <v>0</v>
      </c>
      <c r="K488">
        <v>0</v>
      </c>
      <c r="L488" t="s">
        <v>291</v>
      </c>
      <c r="M488" t="s">
        <v>301</v>
      </c>
      <c r="N488" t="s">
        <v>4142</v>
      </c>
      <c r="O488">
        <v>0</v>
      </c>
      <c r="P488">
        <v>0</v>
      </c>
      <c r="Q488" t="s">
        <v>294</v>
      </c>
    </row>
    <row r="489" spans="1:17" hidden="1" x14ac:dyDescent="0.15">
      <c r="A489" t="s">
        <v>15</v>
      </c>
      <c r="B489" t="s">
        <v>32</v>
      </c>
      <c r="C489">
        <v>160</v>
      </c>
      <c r="D489" t="s">
        <v>308</v>
      </c>
      <c r="E489" s="1">
        <v>43024</v>
      </c>
      <c r="F489" t="s">
        <v>297</v>
      </c>
      <c r="G489" t="s">
        <v>672</v>
      </c>
      <c r="H489">
        <v>-1940</v>
      </c>
      <c r="I489" t="s">
        <v>38</v>
      </c>
      <c r="J489">
        <v>0</v>
      </c>
      <c r="M489" t="s">
        <v>178</v>
      </c>
      <c r="N489" t="s">
        <v>2923</v>
      </c>
    </row>
    <row r="490" spans="1:17" hidden="1" x14ac:dyDescent="0.15">
      <c r="A490" t="s">
        <v>15</v>
      </c>
      <c r="B490" t="s">
        <v>32</v>
      </c>
      <c r="C490">
        <v>160</v>
      </c>
      <c r="D490" t="s">
        <v>308</v>
      </c>
      <c r="E490" s="1">
        <v>43024</v>
      </c>
      <c r="F490" t="s">
        <v>297</v>
      </c>
      <c r="G490" t="s">
        <v>672</v>
      </c>
      <c r="H490">
        <v>-1940</v>
      </c>
      <c r="I490" t="s">
        <v>38</v>
      </c>
      <c r="J490">
        <v>0</v>
      </c>
      <c r="M490" t="s">
        <v>301</v>
      </c>
      <c r="N490" t="s">
        <v>2923</v>
      </c>
      <c r="O490">
        <v>0</v>
      </c>
      <c r="P490">
        <v>0</v>
      </c>
      <c r="Q490" t="s">
        <v>294</v>
      </c>
    </row>
    <row r="491" spans="1:17" hidden="1" x14ac:dyDescent="0.15">
      <c r="A491" t="s">
        <v>15</v>
      </c>
      <c r="B491" t="s">
        <v>32</v>
      </c>
      <c r="C491">
        <v>160</v>
      </c>
      <c r="D491" t="s">
        <v>308</v>
      </c>
      <c r="E491" s="1">
        <v>43024</v>
      </c>
      <c r="F491" t="s">
        <v>17</v>
      </c>
      <c r="G491" t="s">
        <v>4145</v>
      </c>
      <c r="H491">
        <v>1940</v>
      </c>
      <c r="I491" t="s">
        <v>38</v>
      </c>
      <c r="J491">
        <v>0</v>
      </c>
      <c r="K491">
        <v>0</v>
      </c>
      <c r="L491" t="s">
        <v>291</v>
      </c>
      <c r="M491" t="s">
        <v>178</v>
      </c>
      <c r="N491" t="s">
        <v>4148</v>
      </c>
    </row>
    <row r="492" spans="1:17" hidden="1" x14ac:dyDescent="0.15">
      <c r="A492" t="s">
        <v>15</v>
      </c>
      <c r="B492" t="s">
        <v>32</v>
      </c>
      <c r="C492">
        <v>160</v>
      </c>
      <c r="D492" t="s">
        <v>308</v>
      </c>
      <c r="E492" s="1">
        <v>43024</v>
      </c>
      <c r="F492" t="s">
        <v>17</v>
      </c>
      <c r="G492" t="s">
        <v>4145</v>
      </c>
      <c r="H492">
        <v>1940</v>
      </c>
      <c r="I492" t="s">
        <v>38</v>
      </c>
      <c r="J492">
        <v>0</v>
      </c>
      <c r="K492">
        <v>0</v>
      </c>
      <c r="L492" t="s">
        <v>291</v>
      </c>
      <c r="M492" t="s">
        <v>301</v>
      </c>
      <c r="N492" t="s">
        <v>4148</v>
      </c>
      <c r="O492">
        <v>0</v>
      </c>
      <c r="P492">
        <v>0</v>
      </c>
      <c r="Q492" t="s">
        <v>294</v>
      </c>
    </row>
    <row r="493" spans="1:17" hidden="1" x14ac:dyDescent="0.15">
      <c r="A493" t="s">
        <v>15</v>
      </c>
      <c r="B493" t="s">
        <v>32</v>
      </c>
      <c r="C493">
        <v>160</v>
      </c>
      <c r="D493" t="s">
        <v>308</v>
      </c>
      <c r="E493" s="1">
        <v>43031</v>
      </c>
      <c r="F493" t="s">
        <v>297</v>
      </c>
      <c r="G493" t="s">
        <v>2926</v>
      </c>
      <c r="H493">
        <v>-7760</v>
      </c>
      <c r="I493" t="s">
        <v>38</v>
      </c>
      <c r="J493">
        <v>0</v>
      </c>
      <c r="M493" t="s">
        <v>178</v>
      </c>
      <c r="N493" t="s">
        <v>2928</v>
      </c>
    </row>
    <row r="494" spans="1:17" hidden="1" x14ac:dyDescent="0.15">
      <c r="A494" t="s">
        <v>15</v>
      </c>
      <c r="B494" t="s">
        <v>32</v>
      </c>
      <c r="C494">
        <v>160</v>
      </c>
      <c r="D494" t="s">
        <v>308</v>
      </c>
      <c r="E494" s="1">
        <v>43031</v>
      </c>
      <c r="F494" t="s">
        <v>297</v>
      </c>
      <c r="G494" t="s">
        <v>2926</v>
      </c>
      <c r="H494">
        <v>-7760</v>
      </c>
      <c r="I494" t="s">
        <v>38</v>
      </c>
      <c r="J494">
        <v>0</v>
      </c>
      <c r="M494" t="s">
        <v>301</v>
      </c>
      <c r="N494" t="s">
        <v>2928</v>
      </c>
      <c r="O494">
        <v>0</v>
      </c>
      <c r="P494">
        <v>0</v>
      </c>
      <c r="Q494" t="s">
        <v>294</v>
      </c>
    </row>
    <row r="495" spans="1:17" hidden="1" x14ac:dyDescent="0.15">
      <c r="A495" t="s">
        <v>15</v>
      </c>
      <c r="B495" t="s">
        <v>32</v>
      </c>
      <c r="C495">
        <v>160</v>
      </c>
      <c r="D495" t="s">
        <v>308</v>
      </c>
      <c r="E495" s="1">
        <v>43031</v>
      </c>
      <c r="F495" t="s">
        <v>17</v>
      </c>
      <c r="G495" t="s">
        <v>4159</v>
      </c>
      <c r="H495">
        <v>7760</v>
      </c>
      <c r="I495" t="s">
        <v>38</v>
      </c>
      <c r="J495">
        <v>0</v>
      </c>
      <c r="K495">
        <v>0</v>
      </c>
      <c r="L495" t="s">
        <v>291</v>
      </c>
      <c r="M495" t="s">
        <v>178</v>
      </c>
      <c r="N495" t="s">
        <v>4161</v>
      </c>
    </row>
    <row r="496" spans="1:17" hidden="1" x14ac:dyDescent="0.15">
      <c r="A496" t="s">
        <v>15</v>
      </c>
      <c r="B496" t="s">
        <v>32</v>
      </c>
      <c r="C496">
        <v>160</v>
      </c>
      <c r="D496" t="s">
        <v>308</v>
      </c>
      <c r="E496" s="1">
        <v>43031</v>
      </c>
      <c r="F496" t="s">
        <v>17</v>
      </c>
      <c r="G496" t="s">
        <v>4159</v>
      </c>
      <c r="H496">
        <v>7760</v>
      </c>
      <c r="I496" t="s">
        <v>38</v>
      </c>
      <c r="J496">
        <v>0</v>
      </c>
      <c r="K496">
        <v>0</v>
      </c>
      <c r="L496" t="s">
        <v>291</v>
      </c>
      <c r="M496" t="s">
        <v>301</v>
      </c>
      <c r="N496" t="s">
        <v>4161</v>
      </c>
      <c r="O496">
        <v>0</v>
      </c>
      <c r="P496">
        <v>0</v>
      </c>
      <c r="Q496" t="s">
        <v>294</v>
      </c>
    </row>
    <row r="497" spans="1:17" hidden="1" x14ac:dyDescent="0.15">
      <c r="A497" t="s">
        <v>15</v>
      </c>
      <c r="B497" t="s">
        <v>32</v>
      </c>
      <c r="C497">
        <v>160</v>
      </c>
      <c r="D497" t="s">
        <v>308</v>
      </c>
      <c r="E497" s="1">
        <v>43040</v>
      </c>
      <c r="F497" t="s">
        <v>17</v>
      </c>
      <c r="G497" t="s">
        <v>4095</v>
      </c>
      <c r="H497">
        <v>3395</v>
      </c>
      <c r="I497" t="s">
        <v>38</v>
      </c>
      <c r="J497">
        <v>0</v>
      </c>
      <c r="K497">
        <v>0</v>
      </c>
      <c r="M497" t="s">
        <v>178</v>
      </c>
      <c r="N497" t="s">
        <v>4096</v>
      </c>
    </row>
    <row r="498" spans="1:17" hidden="1" x14ac:dyDescent="0.15">
      <c r="A498" t="s">
        <v>15</v>
      </c>
      <c r="B498" t="s">
        <v>32</v>
      </c>
      <c r="C498">
        <v>160</v>
      </c>
      <c r="D498" t="s">
        <v>308</v>
      </c>
      <c r="E498" s="1">
        <v>43040</v>
      </c>
      <c r="F498" t="s">
        <v>17</v>
      </c>
      <c r="G498" t="s">
        <v>4095</v>
      </c>
      <c r="H498">
        <v>3395</v>
      </c>
      <c r="I498" t="s">
        <v>38</v>
      </c>
      <c r="J498">
        <v>0</v>
      </c>
      <c r="K498">
        <v>0</v>
      </c>
      <c r="M498" t="s">
        <v>301</v>
      </c>
      <c r="N498" t="s">
        <v>4096</v>
      </c>
      <c r="O498">
        <v>0</v>
      </c>
      <c r="P498">
        <v>0</v>
      </c>
      <c r="Q498" t="s">
        <v>294</v>
      </c>
    </row>
    <row r="499" spans="1:17" hidden="1" x14ac:dyDescent="0.15">
      <c r="A499" t="s">
        <v>15</v>
      </c>
      <c r="B499" t="s">
        <v>32</v>
      </c>
      <c r="C499">
        <v>160</v>
      </c>
      <c r="D499" t="s">
        <v>308</v>
      </c>
      <c r="E499" s="1">
        <v>43040</v>
      </c>
      <c r="F499" t="s">
        <v>17</v>
      </c>
      <c r="G499" t="s">
        <v>4095</v>
      </c>
      <c r="H499">
        <v>9700</v>
      </c>
      <c r="I499" t="s">
        <v>38</v>
      </c>
      <c r="J499">
        <v>0</v>
      </c>
      <c r="K499">
        <v>0</v>
      </c>
      <c r="M499" t="s">
        <v>178</v>
      </c>
      <c r="N499" t="s">
        <v>4096</v>
      </c>
    </row>
    <row r="500" spans="1:17" hidden="1" x14ac:dyDescent="0.15">
      <c r="A500" t="s">
        <v>15</v>
      </c>
      <c r="B500" t="s">
        <v>32</v>
      </c>
      <c r="C500">
        <v>160</v>
      </c>
      <c r="D500" t="s">
        <v>308</v>
      </c>
      <c r="E500" s="1">
        <v>43040</v>
      </c>
      <c r="F500" t="s">
        <v>17</v>
      </c>
      <c r="G500" t="s">
        <v>4095</v>
      </c>
      <c r="H500">
        <v>9700</v>
      </c>
      <c r="I500" t="s">
        <v>38</v>
      </c>
      <c r="J500">
        <v>0</v>
      </c>
      <c r="K500">
        <v>0</v>
      </c>
      <c r="M500" t="s">
        <v>301</v>
      </c>
      <c r="N500" t="s">
        <v>4096</v>
      </c>
      <c r="O500">
        <v>0</v>
      </c>
      <c r="P500">
        <v>0</v>
      </c>
      <c r="Q500" t="s">
        <v>294</v>
      </c>
    </row>
    <row r="501" spans="1:17" hidden="1" x14ac:dyDescent="0.15">
      <c r="A501" t="s">
        <v>15</v>
      </c>
      <c r="B501" t="s">
        <v>32</v>
      </c>
      <c r="C501">
        <v>160</v>
      </c>
      <c r="D501" t="s">
        <v>308</v>
      </c>
      <c r="E501" s="1">
        <v>43040</v>
      </c>
      <c r="F501" t="s">
        <v>17</v>
      </c>
      <c r="G501" t="s">
        <v>4095</v>
      </c>
      <c r="H501">
        <v>4365</v>
      </c>
      <c r="I501" t="s">
        <v>38</v>
      </c>
      <c r="J501">
        <v>0</v>
      </c>
      <c r="K501">
        <v>0</v>
      </c>
      <c r="M501" t="s">
        <v>178</v>
      </c>
      <c r="N501" t="s">
        <v>4096</v>
      </c>
    </row>
    <row r="502" spans="1:17" hidden="1" x14ac:dyDescent="0.15">
      <c r="A502" t="s">
        <v>15</v>
      </c>
      <c r="B502" t="s">
        <v>32</v>
      </c>
      <c r="C502">
        <v>160</v>
      </c>
      <c r="D502" t="s">
        <v>308</v>
      </c>
      <c r="E502" s="1">
        <v>43040</v>
      </c>
      <c r="F502" t="s">
        <v>17</v>
      </c>
      <c r="G502" t="s">
        <v>4095</v>
      </c>
      <c r="H502">
        <v>4365</v>
      </c>
      <c r="I502" t="s">
        <v>38</v>
      </c>
      <c r="J502">
        <v>0</v>
      </c>
      <c r="K502">
        <v>0</v>
      </c>
      <c r="M502" t="s">
        <v>301</v>
      </c>
      <c r="N502" t="s">
        <v>4096</v>
      </c>
      <c r="O502">
        <v>0</v>
      </c>
      <c r="P502">
        <v>0</v>
      </c>
      <c r="Q502" t="s">
        <v>294</v>
      </c>
    </row>
    <row r="503" spans="1:17" hidden="1" x14ac:dyDescent="0.15">
      <c r="A503" t="s">
        <v>15</v>
      </c>
      <c r="B503" t="s">
        <v>32</v>
      </c>
      <c r="C503">
        <v>160</v>
      </c>
      <c r="D503" t="s">
        <v>308</v>
      </c>
      <c r="E503" s="1">
        <v>43045</v>
      </c>
      <c r="F503" t="s">
        <v>297</v>
      </c>
      <c r="G503" t="s">
        <v>2931</v>
      </c>
      <c r="H503">
        <v>-5820</v>
      </c>
      <c r="I503" t="s">
        <v>38</v>
      </c>
      <c r="J503">
        <v>0</v>
      </c>
      <c r="M503" t="s">
        <v>178</v>
      </c>
      <c r="N503" t="s">
        <v>2932</v>
      </c>
    </row>
    <row r="504" spans="1:17" hidden="1" x14ac:dyDescent="0.15">
      <c r="A504" t="s">
        <v>15</v>
      </c>
      <c r="B504" t="s">
        <v>32</v>
      </c>
      <c r="C504">
        <v>160</v>
      </c>
      <c r="D504" t="s">
        <v>308</v>
      </c>
      <c r="E504" s="1">
        <v>43045</v>
      </c>
      <c r="F504" t="s">
        <v>297</v>
      </c>
      <c r="G504" t="s">
        <v>2931</v>
      </c>
      <c r="H504">
        <v>-5820</v>
      </c>
      <c r="I504" t="s">
        <v>38</v>
      </c>
      <c r="J504">
        <v>0</v>
      </c>
      <c r="M504" t="s">
        <v>301</v>
      </c>
      <c r="N504" t="s">
        <v>2932</v>
      </c>
      <c r="O504">
        <v>0</v>
      </c>
      <c r="P504">
        <v>0</v>
      </c>
      <c r="Q504" t="s">
        <v>294</v>
      </c>
    </row>
    <row r="505" spans="1:17" hidden="1" x14ac:dyDescent="0.15">
      <c r="A505" t="s">
        <v>15</v>
      </c>
      <c r="B505" t="s">
        <v>32</v>
      </c>
      <c r="C505">
        <v>160</v>
      </c>
      <c r="D505" t="s">
        <v>308</v>
      </c>
      <c r="E505" s="1">
        <v>43045</v>
      </c>
      <c r="F505" t="s">
        <v>17</v>
      </c>
      <c r="G505" t="s">
        <v>4255</v>
      </c>
      <c r="H505">
        <v>5820</v>
      </c>
      <c r="I505" t="s">
        <v>38</v>
      </c>
      <c r="J505">
        <v>0</v>
      </c>
      <c r="K505">
        <v>0</v>
      </c>
      <c r="L505" t="s">
        <v>291</v>
      </c>
      <c r="M505" t="s">
        <v>178</v>
      </c>
      <c r="N505" t="s">
        <v>4256</v>
      </c>
    </row>
    <row r="506" spans="1:17" hidden="1" x14ac:dyDescent="0.15">
      <c r="A506" t="s">
        <v>15</v>
      </c>
      <c r="B506" t="s">
        <v>32</v>
      </c>
      <c r="C506">
        <v>160</v>
      </c>
      <c r="D506" t="s">
        <v>308</v>
      </c>
      <c r="E506" s="1">
        <v>43045</v>
      </c>
      <c r="F506" t="s">
        <v>17</v>
      </c>
      <c r="G506" t="s">
        <v>4255</v>
      </c>
      <c r="H506">
        <v>5820</v>
      </c>
      <c r="I506" t="s">
        <v>38</v>
      </c>
      <c r="J506">
        <v>0</v>
      </c>
      <c r="K506">
        <v>0</v>
      </c>
      <c r="L506" t="s">
        <v>291</v>
      </c>
      <c r="M506" t="s">
        <v>301</v>
      </c>
      <c r="N506" t="s">
        <v>4256</v>
      </c>
      <c r="O506">
        <v>0</v>
      </c>
      <c r="P506">
        <v>0</v>
      </c>
      <c r="Q506" t="s">
        <v>294</v>
      </c>
    </row>
    <row r="507" spans="1:17" hidden="1" x14ac:dyDescent="0.15">
      <c r="A507" t="s">
        <v>432</v>
      </c>
      <c r="B507" t="s">
        <v>2362</v>
      </c>
      <c r="C507">
        <v>160</v>
      </c>
      <c r="D507" t="s">
        <v>310</v>
      </c>
      <c r="E507" s="1">
        <v>43089</v>
      </c>
      <c r="F507" t="s">
        <v>21</v>
      </c>
      <c r="G507" t="s">
        <v>5361</v>
      </c>
      <c r="H507">
        <v>-2</v>
      </c>
      <c r="I507" t="s">
        <v>38</v>
      </c>
      <c r="J507">
        <v>0</v>
      </c>
      <c r="M507" t="s">
        <v>178</v>
      </c>
      <c r="N507" t="s">
        <v>5367</v>
      </c>
    </row>
    <row r="508" spans="1:17" hidden="1" x14ac:dyDescent="0.15">
      <c r="A508" t="s">
        <v>432</v>
      </c>
      <c r="B508" t="s">
        <v>2362</v>
      </c>
      <c r="C508">
        <v>160</v>
      </c>
      <c r="D508" t="s">
        <v>310</v>
      </c>
      <c r="E508" s="1">
        <v>43089</v>
      </c>
      <c r="F508" t="s">
        <v>21</v>
      </c>
      <c r="G508" t="s">
        <v>5361</v>
      </c>
      <c r="H508">
        <v>-2</v>
      </c>
      <c r="I508" t="s">
        <v>38</v>
      </c>
      <c r="J508">
        <v>0</v>
      </c>
      <c r="M508" t="s">
        <v>301</v>
      </c>
      <c r="N508" t="s">
        <v>5367</v>
      </c>
      <c r="O508">
        <v>0</v>
      </c>
      <c r="P508">
        <v>0</v>
      </c>
      <c r="Q508" t="s">
        <v>294</v>
      </c>
    </row>
    <row r="509" spans="1:17" hidden="1" x14ac:dyDescent="0.15">
      <c r="A509" t="s">
        <v>16</v>
      </c>
      <c r="B509" t="s">
        <v>32</v>
      </c>
      <c r="C509">
        <v>160</v>
      </c>
      <c r="D509" t="s">
        <v>308</v>
      </c>
      <c r="E509" s="1">
        <v>43017</v>
      </c>
      <c r="F509" t="s">
        <v>297</v>
      </c>
      <c r="G509" t="s">
        <v>2909</v>
      </c>
      <c r="H509">
        <v>-9750</v>
      </c>
      <c r="I509" t="s">
        <v>38</v>
      </c>
      <c r="J509">
        <v>0</v>
      </c>
      <c r="M509" t="s">
        <v>178</v>
      </c>
      <c r="N509" t="s">
        <v>2911</v>
      </c>
    </row>
    <row r="510" spans="1:17" hidden="1" x14ac:dyDescent="0.15">
      <c r="A510" t="s">
        <v>16</v>
      </c>
      <c r="B510" t="s">
        <v>32</v>
      </c>
      <c r="C510">
        <v>160</v>
      </c>
      <c r="D510" t="s">
        <v>308</v>
      </c>
      <c r="E510" s="1">
        <v>43017</v>
      </c>
      <c r="F510" t="s">
        <v>297</v>
      </c>
      <c r="G510" t="s">
        <v>2909</v>
      </c>
      <c r="H510">
        <v>-9750</v>
      </c>
      <c r="I510" t="s">
        <v>38</v>
      </c>
      <c r="J510">
        <v>0</v>
      </c>
      <c r="M510" t="s">
        <v>301</v>
      </c>
      <c r="N510" t="s">
        <v>2911</v>
      </c>
      <c r="O510">
        <v>0</v>
      </c>
      <c r="P510">
        <v>0</v>
      </c>
      <c r="Q510" t="s">
        <v>294</v>
      </c>
    </row>
    <row r="511" spans="1:17" hidden="1" x14ac:dyDescent="0.15">
      <c r="A511" t="s">
        <v>16</v>
      </c>
      <c r="B511" t="s">
        <v>32</v>
      </c>
      <c r="C511">
        <v>160</v>
      </c>
      <c r="D511" t="s">
        <v>308</v>
      </c>
      <c r="E511" s="1">
        <v>43019</v>
      </c>
      <c r="F511" t="s">
        <v>297</v>
      </c>
      <c r="G511" t="s">
        <v>2909</v>
      </c>
      <c r="H511">
        <v>-11700</v>
      </c>
      <c r="I511" t="s">
        <v>38</v>
      </c>
      <c r="J511">
        <v>0</v>
      </c>
      <c r="M511" t="s">
        <v>178</v>
      </c>
      <c r="N511" t="s">
        <v>2911</v>
      </c>
    </row>
    <row r="512" spans="1:17" hidden="1" x14ac:dyDescent="0.15">
      <c r="A512" t="s">
        <v>16</v>
      </c>
      <c r="B512" t="s">
        <v>32</v>
      </c>
      <c r="C512">
        <v>160</v>
      </c>
      <c r="D512" t="s">
        <v>308</v>
      </c>
      <c r="E512" s="1">
        <v>43019</v>
      </c>
      <c r="F512" t="s">
        <v>297</v>
      </c>
      <c r="G512" t="s">
        <v>2909</v>
      </c>
      <c r="H512">
        <v>-11700</v>
      </c>
      <c r="I512" t="s">
        <v>38</v>
      </c>
      <c r="J512">
        <v>0</v>
      </c>
      <c r="M512" t="s">
        <v>301</v>
      </c>
      <c r="N512" t="s">
        <v>2911</v>
      </c>
      <c r="O512">
        <v>0</v>
      </c>
      <c r="P512">
        <v>0</v>
      </c>
      <c r="Q512" t="s">
        <v>294</v>
      </c>
    </row>
    <row r="513" spans="1:17" hidden="1" x14ac:dyDescent="0.15">
      <c r="A513" t="s">
        <v>16</v>
      </c>
      <c r="B513" t="s">
        <v>32</v>
      </c>
      <c r="C513">
        <v>160</v>
      </c>
      <c r="D513" t="s">
        <v>308</v>
      </c>
      <c r="E513" s="1">
        <v>43024</v>
      </c>
      <c r="F513" t="s">
        <v>297</v>
      </c>
      <c r="G513" t="s">
        <v>2909</v>
      </c>
      <c r="H513">
        <v>-19500</v>
      </c>
      <c r="I513" t="s">
        <v>38</v>
      </c>
      <c r="J513">
        <v>0</v>
      </c>
      <c r="M513" t="s">
        <v>178</v>
      </c>
      <c r="N513" t="s">
        <v>2911</v>
      </c>
    </row>
    <row r="514" spans="1:17" hidden="1" x14ac:dyDescent="0.15">
      <c r="A514" t="s">
        <v>16</v>
      </c>
      <c r="B514" t="s">
        <v>32</v>
      </c>
      <c r="C514">
        <v>160</v>
      </c>
      <c r="D514" t="s">
        <v>308</v>
      </c>
      <c r="E514" s="1">
        <v>43024</v>
      </c>
      <c r="F514" t="s">
        <v>297</v>
      </c>
      <c r="G514" t="s">
        <v>2909</v>
      </c>
      <c r="H514">
        <v>-19500</v>
      </c>
      <c r="I514" t="s">
        <v>38</v>
      </c>
      <c r="J514">
        <v>0</v>
      </c>
      <c r="M514" t="s">
        <v>301</v>
      </c>
      <c r="N514" t="s">
        <v>2911</v>
      </c>
      <c r="O514">
        <v>0</v>
      </c>
      <c r="P514">
        <v>0</v>
      </c>
      <c r="Q514" t="s">
        <v>294</v>
      </c>
    </row>
    <row r="515" spans="1:17" hidden="1" x14ac:dyDescent="0.15">
      <c r="A515" t="s">
        <v>16</v>
      </c>
      <c r="B515" t="s">
        <v>32</v>
      </c>
      <c r="C515">
        <v>160</v>
      </c>
      <c r="D515" t="s">
        <v>308</v>
      </c>
      <c r="E515" s="1">
        <v>43028</v>
      </c>
      <c r="F515" t="s">
        <v>17</v>
      </c>
      <c r="G515" t="s">
        <v>4215</v>
      </c>
      <c r="H515">
        <v>25740</v>
      </c>
      <c r="I515" t="s">
        <v>38</v>
      </c>
      <c r="J515">
        <v>0</v>
      </c>
      <c r="K515">
        <v>0</v>
      </c>
      <c r="L515" t="s">
        <v>291</v>
      </c>
      <c r="M515" t="s">
        <v>178</v>
      </c>
      <c r="N515" t="s">
        <v>4217</v>
      </c>
    </row>
    <row r="516" spans="1:17" hidden="1" x14ac:dyDescent="0.15">
      <c r="A516" t="s">
        <v>16</v>
      </c>
      <c r="B516" t="s">
        <v>32</v>
      </c>
      <c r="C516">
        <v>160</v>
      </c>
      <c r="D516" t="s">
        <v>308</v>
      </c>
      <c r="E516" s="1">
        <v>43028</v>
      </c>
      <c r="F516" t="s">
        <v>17</v>
      </c>
      <c r="G516" t="s">
        <v>4215</v>
      </c>
      <c r="H516">
        <v>25740</v>
      </c>
      <c r="I516" t="s">
        <v>38</v>
      </c>
      <c r="J516">
        <v>0</v>
      </c>
      <c r="K516">
        <v>0</v>
      </c>
      <c r="L516" t="s">
        <v>291</v>
      </c>
      <c r="M516" t="s">
        <v>301</v>
      </c>
      <c r="N516" t="s">
        <v>4217</v>
      </c>
      <c r="O516">
        <v>0</v>
      </c>
      <c r="P516">
        <v>0</v>
      </c>
      <c r="Q516" t="s">
        <v>294</v>
      </c>
    </row>
    <row r="517" spans="1:17" hidden="1" x14ac:dyDescent="0.15">
      <c r="A517" t="s">
        <v>16</v>
      </c>
      <c r="B517" t="s">
        <v>32</v>
      </c>
      <c r="C517">
        <v>160</v>
      </c>
      <c r="D517" t="s">
        <v>308</v>
      </c>
      <c r="E517" s="1">
        <v>43031</v>
      </c>
      <c r="F517" t="s">
        <v>297</v>
      </c>
      <c r="G517" t="s">
        <v>2875</v>
      </c>
      <c r="H517">
        <v>-25740</v>
      </c>
      <c r="I517" t="s">
        <v>38</v>
      </c>
      <c r="J517">
        <v>0</v>
      </c>
      <c r="M517" t="s">
        <v>178</v>
      </c>
      <c r="N517" t="s">
        <v>2877</v>
      </c>
    </row>
    <row r="518" spans="1:17" hidden="1" x14ac:dyDescent="0.15">
      <c r="A518" t="s">
        <v>16</v>
      </c>
      <c r="B518" t="s">
        <v>32</v>
      </c>
      <c r="C518">
        <v>160</v>
      </c>
      <c r="D518" t="s">
        <v>308</v>
      </c>
      <c r="E518" s="1">
        <v>43031</v>
      </c>
      <c r="F518" t="s">
        <v>297</v>
      </c>
      <c r="G518" t="s">
        <v>2875</v>
      </c>
      <c r="H518">
        <v>-25740</v>
      </c>
      <c r="I518" t="s">
        <v>38</v>
      </c>
      <c r="J518">
        <v>0</v>
      </c>
      <c r="M518" t="s">
        <v>301</v>
      </c>
      <c r="N518" t="s">
        <v>2877</v>
      </c>
      <c r="O518">
        <v>0</v>
      </c>
      <c r="P518">
        <v>0</v>
      </c>
      <c r="Q518" t="s">
        <v>294</v>
      </c>
    </row>
    <row r="519" spans="1:17" hidden="1" x14ac:dyDescent="0.15">
      <c r="A519" t="s">
        <v>16</v>
      </c>
      <c r="B519" t="s">
        <v>32</v>
      </c>
      <c r="C519">
        <v>160</v>
      </c>
      <c r="D519" t="s">
        <v>308</v>
      </c>
      <c r="E519" s="1">
        <v>43031</v>
      </c>
      <c r="F519" t="s">
        <v>297</v>
      </c>
      <c r="G519" t="s">
        <v>2909</v>
      </c>
      <c r="H519">
        <v>-15600</v>
      </c>
      <c r="I519" t="s">
        <v>38</v>
      </c>
      <c r="J519">
        <v>0</v>
      </c>
      <c r="M519" t="s">
        <v>178</v>
      </c>
      <c r="N519" t="s">
        <v>2911</v>
      </c>
    </row>
    <row r="520" spans="1:17" hidden="1" x14ac:dyDescent="0.15">
      <c r="A520" t="s">
        <v>16</v>
      </c>
      <c r="B520" t="s">
        <v>32</v>
      </c>
      <c r="C520">
        <v>160</v>
      </c>
      <c r="D520" t="s">
        <v>308</v>
      </c>
      <c r="E520" s="1">
        <v>43031</v>
      </c>
      <c r="F520" t="s">
        <v>297</v>
      </c>
      <c r="G520" t="s">
        <v>2909</v>
      </c>
      <c r="H520">
        <v>-15600</v>
      </c>
      <c r="I520" t="s">
        <v>38</v>
      </c>
      <c r="J520">
        <v>0</v>
      </c>
      <c r="M520" t="s">
        <v>301</v>
      </c>
      <c r="N520" t="s">
        <v>2911</v>
      </c>
      <c r="O520">
        <v>0</v>
      </c>
      <c r="P520">
        <v>0</v>
      </c>
      <c r="Q520" t="s">
        <v>294</v>
      </c>
    </row>
    <row r="521" spans="1:17" hidden="1" x14ac:dyDescent="0.15">
      <c r="A521" t="s">
        <v>16</v>
      </c>
      <c r="B521" t="s">
        <v>32</v>
      </c>
      <c r="C521">
        <v>160</v>
      </c>
      <c r="D521" t="s">
        <v>308</v>
      </c>
      <c r="E521" s="1">
        <v>43031</v>
      </c>
      <c r="F521" t="s">
        <v>17</v>
      </c>
      <c r="G521" t="s">
        <v>4183</v>
      </c>
      <c r="H521">
        <v>9750</v>
      </c>
      <c r="I521" t="s">
        <v>38</v>
      </c>
      <c r="J521">
        <v>0</v>
      </c>
      <c r="K521">
        <v>0</v>
      </c>
      <c r="L521" t="s">
        <v>291</v>
      </c>
      <c r="M521" t="s">
        <v>178</v>
      </c>
      <c r="N521" t="s">
        <v>4185</v>
      </c>
    </row>
    <row r="522" spans="1:17" hidden="1" x14ac:dyDescent="0.15">
      <c r="A522" t="s">
        <v>16</v>
      </c>
      <c r="B522" t="s">
        <v>32</v>
      </c>
      <c r="C522">
        <v>160</v>
      </c>
      <c r="D522" t="s">
        <v>308</v>
      </c>
      <c r="E522" s="1">
        <v>43031</v>
      </c>
      <c r="F522" t="s">
        <v>17</v>
      </c>
      <c r="G522" t="s">
        <v>4183</v>
      </c>
      <c r="H522">
        <v>9750</v>
      </c>
      <c r="I522" t="s">
        <v>38</v>
      </c>
      <c r="J522">
        <v>0</v>
      </c>
      <c r="K522">
        <v>0</v>
      </c>
      <c r="L522" t="s">
        <v>291</v>
      </c>
      <c r="M522" t="s">
        <v>301</v>
      </c>
      <c r="N522" t="s">
        <v>4185</v>
      </c>
      <c r="O522">
        <v>0</v>
      </c>
      <c r="P522">
        <v>0</v>
      </c>
      <c r="Q522" t="s">
        <v>294</v>
      </c>
    </row>
    <row r="523" spans="1:17" hidden="1" x14ac:dyDescent="0.15">
      <c r="A523" t="s">
        <v>16</v>
      </c>
      <c r="B523" t="s">
        <v>32</v>
      </c>
      <c r="C523">
        <v>160</v>
      </c>
      <c r="D523" t="s">
        <v>308</v>
      </c>
      <c r="E523" s="1">
        <v>43032</v>
      </c>
      <c r="F523" t="s">
        <v>297</v>
      </c>
      <c r="G523" t="s">
        <v>2952</v>
      </c>
      <c r="H523">
        <v>-9750</v>
      </c>
      <c r="I523" t="s">
        <v>38</v>
      </c>
      <c r="J523">
        <v>0</v>
      </c>
      <c r="M523" t="s">
        <v>178</v>
      </c>
      <c r="N523" t="s">
        <v>2954</v>
      </c>
    </row>
    <row r="524" spans="1:17" hidden="1" x14ac:dyDescent="0.15">
      <c r="A524" t="s">
        <v>16</v>
      </c>
      <c r="B524" t="s">
        <v>32</v>
      </c>
      <c r="C524">
        <v>160</v>
      </c>
      <c r="D524" t="s">
        <v>308</v>
      </c>
      <c r="E524" s="1">
        <v>43032</v>
      </c>
      <c r="F524" t="s">
        <v>297</v>
      </c>
      <c r="G524" t="s">
        <v>2952</v>
      </c>
      <c r="H524">
        <v>-9750</v>
      </c>
      <c r="I524" t="s">
        <v>38</v>
      </c>
      <c r="J524">
        <v>0</v>
      </c>
      <c r="M524" t="s">
        <v>301</v>
      </c>
      <c r="N524" t="s">
        <v>2954</v>
      </c>
      <c r="O524">
        <v>0</v>
      </c>
      <c r="P524">
        <v>0</v>
      </c>
      <c r="Q524" t="s">
        <v>294</v>
      </c>
    </row>
    <row r="525" spans="1:17" hidden="1" x14ac:dyDescent="0.15">
      <c r="A525" t="s">
        <v>16</v>
      </c>
      <c r="B525" t="s">
        <v>32</v>
      </c>
      <c r="C525">
        <v>160</v>
      </c>
      <c r="D525" t="s">
        <v>308</v>
      </c>
      <c r="E525" s="1">
        <v>43040</v>
      </c>
      <c r="F525" t="s">
        <v>17</v>
      </c>
      <c r="G525" t="s">
        <v>4095</v>
      </c>
      <c r="H525">
        <v>14040</v>
      </c>
      <c r="I525" t="s">
        <v>38</v>
      </c>
      <c r="J525">
        <v>0</v>
      </c>
      <c r="K525">
        <v>0</v>
      </c>
      <c r="M525" t="s">
        <v>178</v>
      </c>
      <c r="N525" t="s">
        <v>4097</v>
      </c>
    </row>
    <row r="526" spans="1:17" hidden="1" x14ac:dyDescent="0.15">
      <c r="A526" t="s">
        <v>16</v>
      </c>
      <c r="B526" t="s">
        <v>32</v>
      </c>
      <c r="C526">
        <v>160</v>
      </c>
      <c r="D526" t="s">
        <v>308</v>
      </c>
      <c r="E526" s="1">
        <v>43040</v>
      </c>
      <c r="F526" t="s">
        <v>17</v>
      </c>
      <c r="G526" t="s">
        <v>4095</v>
      </c>
      <c r="H526">
        <v>14040</v>
      </c>
      <c r="I526" t="s">
        <v>38</v>
      </c>
      <c r="J526">
        <v>0</v>
      </c>
      <c r="K526">
        <v>0</v>
      </c>
      <c r="M526" t="s">
        <v>301</v>
      </c>
      <c r="N526" t="s">
        <v>4097</v>
      </c>
      <c r="O526">
        <v>0</v>
      </c>
      <c r="P526">
        <v>0</v>
      </c>
      <c r="Q526" t="s">
        <v>294</v>
      </c>
    </row>
    <row r="527" spans="1:17" hidden="1" x14ac:dyDescent="0.15">
      <c r="A527" t="s">
        <v>16</v>
      </c>
      <c r="B527" t="s">
        <v>32</v>
      </c>
      <c r="C527">
        <v>160</v>
      </c>
      <c r="D527" t="s">
        <v>308</v>
      </c>
      <c r="E527" s="1">
        <v>43040</v>
      </c>
      <c r="F527" t="s">
        <v>17</v>
      </c>
      <c r="G527" t="s">
        <v>4095</v>
      </c>
      <c r="H527">
        <v>15600</v>
      </c>
      <c r="I527" t="s">
        <v>38</v>
      </c>
      <c r="J527">
        <v>0</v>
      </c>
      <c r="K527">
        <v>0</v>
      </c>
      <c r="M527" t="s">
        <v>178</v>
      </c>
      <c r="N527" t="s">
        <v>4097</v>
      </c>
    </row>
    <row r="528" spans="1:17" hidden="1" x14ac:dyDescent="0.15">
      <c r="A528" t="s">
        <v>16</v>
      </c>
      <c r="B528" t="s">
        <v>32</v>
      </c>
      <c r="C528">
        <v>160</v>
      </c>
      <c r="D528" t="s">
        <v>308</v>
      </c>
      <c r="E528" s="1">
        <v>43040</v>
      </c>
      <c r="F528" t="s">
        <v>17</v>
      </c>
      <c r="G528" t="s">
        <v>4095</v>
      </c>
      <c r="H528">
        <v>15600</v>
      </c>
      <c r="I528" t="s">
        <v>38</v>
      </c>
      <c r="J528">
        <v>0</v>
      </c>
      <c r="K528">
        <v>0</v>
      </c>
      <c r="M528" t="s">
        <v>301</v>
      </c>
      <c r="N528" t="s">
        <v>4097</v>
      </c>
      <c r="O528">
        <v>0</v>
      </c>
      <c r="P528">
        <v>0</v>
      </c>
      <c r="Q528" t="s">
        <v>294</v>
      </c>
    </row>
    <row r="529" spans="1:17" hidden="1" x14ac:dyDescent="0.15">
      <c r="A529" t="s">
        <v>16</v>
      </c>
      <c r="B529" t="s">
        <v>32</v>
      </c>
      <c r="C529">
        <v>160</v>
      </c>
      <c r="D529" t="s">
        <v>308</v>
      </c>
      <c r="E529" s="1">
        <v>43040</v>
      </c>
      <c r="F529" t="s">
        <v>17</v>
      </c>
      <c r="G529" t="s">
        <v>4095</v>
      </c>
      <c r="H529">
        <v>9750</v>
      </c>
      <c r="I529" t="s">
        <v>38</v>
      </c>
      <c r="J529">
        <v>0</v>
      </c>
      <c r="K529">
        <v>0</v>
      </c>
      <c r="M529" t="s">
        <v>178</v>
      </c>
      <c r="N529" t="s">
        <v>4097</v>
      </c>
    </row>
    <row r="530" spans="1:17" hidden="1" x14ac:dyDescent="0.15">
      <c r="A530" t="s">
        <v>16</v>
      </c>
      <c r="B530" t="s">
        <v>32</v>
      </c>
      <c r="C530">
        <v>160</v>
      </c>
      <c r="D530" t="s">
        <v>308</v>
      </c>
      <c r="E530" s="1">
        <v>43040</v>
      </c>
      <c r="F530" t="s">
        <v>17</v>
      </c>
      <c r="G530" t="s">
        <v>4095</v>
      </c>
      <c r="H530">
        <v>9750</v>
      </c>
      <c r="I530" t="s">
        <v>38</v>
      </c>
      <c r="J530">
        <v>0</v>
      </c>
      <c r="K530">
        <v>0</v>
      </c>
      <c r="M530" t="s">
        <v>301</v>
      </c>
      <c r="N530" t="s">
        <v>4097</v>
      </c>
      <c r="O530">
        <v>0</v>
      </c>
      <c r="P530">
        <v>0</v>
      </c>
      <c r="Q530" t="s">
        <v>294</v>
      </c>
    </row>
    <row r="531" spans="1:17" hidden="1" x14ac:dyDescent="0.15">
      <c r="A531" t="s">
        <v>16</v>
      </c>
      <c r="B531" t="s">
        <v>32</v>
      </c>
      <c r="C531">
        <v>160</v>
      </c>
      <c r="D531" t="s">
        <v>308</v>
      </c>
      <c r="E531" s="1">
        <v>43040</v>
      </c>
      <c r="F531" t="s">
        <v>17</v>
      </c>
      <c r="G531" t="s">
        <v>4095</v>
      </c>
      <c r="H531">
        <v>11700</v>
      </c>
      <c r="I531" t="s">
        <v>38</v>
      </c>
      <c r="J531">
        <v>0</v>
      </c>
      <c r="K531">
        <v>0</v>
      </c>
      <c r="M531" t="s">
        <v>178</v>
      </c>
      <c r="N531" t="s">
        <v>4097</v>
      </c>
    </row>
    <row r="532" spans="1:17" hidden="1" x14ac:dyDescent="0.15">
      <c r="A532" t="s">
        <v>16</v>
      </c>
      <c r="B532" t="s">
        <v>32</v>
      </c>
      <c r="C532">
        <v>160</v>
      </c>
      <c r="D532" t="s">
        <v>308</v>
      </c>
      <c r="E532" s="1">
        <v>43040</v>
      </c>
      <c r="F532" t="s">
        <v>17</v>
      </c>
      <c r="G532" t="s">
        <v>4095</v>
      </c>
      <c r="H532">
        <v>11700</v>
      </c>
      <c r="I532" t="s">
        <v>38</v>
      </c>
      <c r="J532">
        <v>0</v>
      </c>
      <c r="K532">
        <v>0</v>
      </c>
      <c r="M532" t="s">
        <v>301</v>
      </c>
      <c r="N532" t="s">
        <v>4097</v>
      </c>
      <c r="O532">
        <v>0</v>
      </c>
      <c r="P532">
        <v>0</v>
      </c>
      <c r="Q532" t="s">
        <v>294</v>
      </c>
    </row>
    <row r="533" spans="1:17" hidden="1" x14ac:dyDescent="0.15">
      <c r="A533" t="s">
        <v>16</v>
      </c>
      <c r="B533" t="s">
        <v>32</v>
      </c>
      <c r="C533">
        <v>160</v>
      </c>
      <c r="D533" t="s">
        <v>308</v>
      </c>
      <c r="E533" s="1">
        <v>43040</v>
      </c>
      <c r="F533" t="s">
        <v>17</v>
      </c>
      <c r="G533" t="s">
        <v>4095</v>
      </c>
      <c r="H533">
        <v>17940</v>
      </c>
      <c r="I533" t="s">
        <v>38</v>
      </c>
      <c r="J533">
        <v>0</v>
      </c>
      <c r="K533">
        <v>0</v>
      </c>
      <c r="M533" t="s">
        <v>178</v>
      </c>
      <c r="N533" t="s">
        <v>4097</v>
      </c>
    </row>
    <row r="534" spans="1:17" hidden="1" x14ac:dyDescent="0.15">
      <c r="A534" t="s">
        <v>16</v>
      </c>
      <c r="B534" t="s">
        <v>32</v>
      </c>
      <c r="C534">
        <v>160</v>
      </c>
      <c r="D534" t="s">
        <v>308</v>
      </c>
      <c r="E534" s="1">
        <v>43040</v>
      </c>
      <c r="F534" t="s">
        <v>17</v>
      </c>
      <c r="G534" t="s">
        <v>4095</v>
      </c>
      <c r="H534">
        <v>17940</v>
      </c>
      <c r="I534" t="s">
        <v>38</v>
      </c>
      <c r="J534">
        <v>0</v>
      </c>
      <c r="K534">
        <v>0</v>
      </c>
      <c r="M534" t="s">
        <v>301</v>
      </c>
      <c r="N534" t="s">
        <v>4097</v>
      </c>
      <c r="O534">
        <v>0</v>
      </c>
      <c r="P534">
        <v>0</v>
      </c>
      <c r="Q534" t="s">
        <v>294</v>
      </c>
    </row>
    <row r="535" spans="1:17" hidden="1" x14ac:dyDescent="0.15">
      <c r="A535" t="s">
        <v>16</v>
      </c>
      <c r="B535" t="s">
        <v>32</v>
      </c>
      <c r="C535">
        <v>160</v>
      </c>
      <c r="D535" t="s">
        <v>308</v>
      </c>
      <c r="E535" s="1">
        <v>43040</v>
      </c>
      <c r="F535" t="s">
        <v>17</v>
      </c>
      <c r="G535" t="s">
        <v>4095</v>
      </c>
      <c r="H535">
        <v>17160</v>
      </c>
      <c r="I535" t="s">
        <v>38</v>
      </c>
      <c r="J535">
        <v>0</v>
      </c>
      <c r="K535">
        <v>0</v>
      </c>
      <c r="M535" t="s">
        <v>178</v>
      </c>
      <c r="N535" t="s">
        <v>4097</v>
      </c>
    </row>
    <row r="536" spans="1:17" hidden="1" x14ac:dyDescent="0.15">
      <c r="A536" t="s">
        <v>16</v>
      </c>
      <c r="B536" t="s">
        <v>32</v>
      </c>
      <c r="C536">
        <v>160</v>
      </c>
      <c r="D536" t="s">
        <v>308</v>
      </c>
      <c r="E536" s="1">
        <v>43040</v>
      </c>
      <c r="F536" t="s">
        <v>17</v>
      </c>
      <c r="G536" t="s">
        <v>4095</v>
      </c>
      <c r="H536">
        <v>17160</v>
      </c>
      <c r="I536" t="s">
        <v>38</v>
      </c>
      <c r="J536">
        <v>0</v>
      </c>
      <c r="K536">
        <v>0</v>
      </c>
      <c r="M536" t="s">
        <v>301</v>
      </c>
      <c r="N536" t="s">
        <v>4097</v>
      </c>
      <c r="O536">
        <v>0</v>
      </c>
      <c r="P536">
        <v>0</v>
      </c>
      <c r="Q536" t="s">
        <v>294</v>
      </c>
    </row>
    <row r="537" spans="1:17" hidden="1" x14ac:dyDescent="0.15">
      <c r="A537" t="s">
        <v>16</v>
      </c>
      <c r="B537" t="s">
        <v>32</v>
      </c>
      <c r="C537">
        <v>160</v>
      </c>
      <c r="D537" t="s">
        <v>308</v>
      </c>
      <c r="E537" s="1">
        <v>43045</v>
      </c>
      <c r="F537" t="s">
        <v>297</v>
      </c>
      <c r="G537" t="s">
        <v>2909</v>
      </c>
      <c r="H537">
        <v>-19500</v>
      </c>
      <c r="I537" t="s">
        <v>38</v>
      </c>
      <c r="J537">
        <v>0</v>
      </c>
      <c r="M537" t="s">
        <v>178</v>
      </c>
      <c r="N537" t="s">
        <v>2911</v>
      </c>
    </row>
    <row r="538" spans="1:17" hidden="1" x14ac:dyDescent="0.15">
      <c r="A538" t="s">
        <v>16</v>
      </c>
      <c r="B538" t="s">
        <v>32</v>
      </c>
      <c r="C538">
        <v>160</v>
      </c>
      <c r="D538" t="s">
        <v>308</v>
      </c>
      <c r="E538" s="1">
        <v>43045</v>
      </c>
      <c r="F538" t="s">
        <v>297</v>
      </c>
      <c r="G538" t="s">
        <v>2909</v>
      </c>
      <c r="H538">
        <v>-19500</v>
      </c>
      <c r="I538" t="s">
        <v>38</v>
      </c>
      <c r="J538">
        <v>0</v>
      </c>
      <c r="M538" t="s">
        <v>301</v>
      </c>
      <c r="N538" t="s">
        <v>2911</v>
      </c>
      <c r="O538">
        <v>0</v>
      </c>
      <c r="P538">
        <v>0</v>
      </c>
      <c r="Q538" t="s">
        <v>294</v>
      </c>
    </row>
    <row r="539" spans="1:17" hidden="1" x14ac:dyDescent="0.15">
      <c r="A539" t="s">
        <v>16</v>
      </c>
      <c r="B539" t="s">
        <v>32</v>
      </c>
      <c r="C539">
        <v>160</v>
      </c>
      <c r="D539" t="s">
        <v>308</v>
      </c>
      <c r="E539" s="1">
        <v>43045</v>
      </c>
      <c r="F539" t="s">
        <v>17</v>
      </c>
      <c r="G539" t="s">
        <v>4095</v>
      </c>
      <c r="H539">
        <v>1560</v>
      </c>
      <c r="I539" t="s">
        <v>38</v>
      </c>
      <c r="J539">
        <v>0</v>
      </c>
      <c r="K539">
        <v>0</v>
      </c>
      <c r="M539" t="s">
        <v>178</v>
      </c>
      <c r="N539" t="s">
        <v>4097</v>
      </c>
    </row>
    <row r="540" spans="1:17" hidden="1" x14ac:dyDescent="0.15">
      <c r="A540" t="s">
        <v>16</v>
      </c>
      <c r="B540" t="s">
        <v>32</v>
      </c>
      <c r="C540">
        <v>160</v>
      </c>
      <c r="D540" t="s">
        <v>308</v>
      </c>
      <c r="E540" s="1">
        <v>43045</v>
      </c>
      <c r="F540" t="s">
        <v>17</v>
      </c>
      <c r="G540" t="s">
        <v>4095</v>
      </c>
      <c r="H540">
        <v>1560</v>
      </c>
      <c r="I540" t="s">
        <v>38</v>
      </c>
      <c r="J540">
        <v>0</v>
      </c>
      <c r="K540">
        <v>0</v>
      </c>
      <c r="M540" t="s">
        <v>301</v>
      </c>
      <c r="N540" t="s">
        <v>4097</v>
      </c>
      <c r="O540">
        <v>0</v>
      </c>
      <c r="P540">
        <v>0</v>
      </c>
      <c r="Q540" t="s">
        <v>294</v>
      </c>
    </row>
    <row r="541" spans="1:17" hidden="1" x14ac:dyDescent="0.15">
      <c r="A541" t="s">
        <v>16</v>
      </c>
      <c r="B541" t="s">
        <v>32</v>
      </c>
      <c r="C541">
        <v>160</v>
      </c>
      <c r="D541" t="s">
        <v>308</v>
      </c>
      <c r="E541" s="1">
        <v>43045</v>
      </c>
      <c r="F541" t="s">
        <v>17</v>
      </c>
      <c r="G541" t="s">
        <v>4095</v>
      </c>
      <c r="H541">
        <v>15600</v>
      </c>
      <c r="I541" t="s">
        <v>38</v>
      </c>
      <c r="J541">
        <v>0</v>
      </c>
      <c r="K541">
        <v>0</v>
      </c>
      <c r="M541" t="s">
        <v>178</v>
      </c>
      <c r="N541" t="s">
        <v>4097</v>
      </c>
    </row>
    <row r="542" spans="1:17" hidden="1" x14ac:dyDescent="0.15">
      <c r="A542" t="s">
        <v>16</v>
      </c>
      <c r="B542" t="s">
        <v>32</v>
      </c>
      <c r="C542">
        <v>160</v>
      </c>
      <c r="D542" t="s">
        <v>308</v>
      </c>
      <c r="E542" s="1">
        <v>43045</v>
      </c>
      <c r="F542" t="s">
        <v>17</v>
      </c>
      <c r="G542" t="s">
        <v>4095</v>
      </c>
      <c r="H542">
        <v>15600</v>
      </c>
      <c r="I542" t="s">
        <v>38</v>
      </c>
      <c r="J542">
        <v>0</v>
      </c>
      <c r="K542">
        <v>0</v>
      </c>
      <c r="M542" t="s">
        <v>301</v>
      </c>
      <c r="N542" t="s">
        <v>4097</v>
      </c>
      <c r="O542">
        <v>0</v>
      </c>
      <c r="P542">
        <v>0</v>
      </c>
      <c r="Q542" t="s">
        <v>294</v>
      </c>
    </row>
    <row r="543" spans="1:17" hidden="1" x14ac:dyDescent="0.15">
      <c r="A543" t="s">
        <v>16</v>
      </c>
      <c r="B543" t="s">
        <v>32</v>
      </c>
      <c r="C543">
        <v>160</v>
      </c>
      <c r="D543" t="s">
        <v>308</v>
      </c>
      <c r="E543" s="1">
        <v>43045</v>
      </c>
      <c r="F543" t="s">
        <v>17</v>
      </c>
      <c r="G543" t="s">
        <v>4095</v>
      </c>
      <c r="H543">
        <v>2340</v>
      </c>
      <c r="I543" t="s">
        <v>38</v>
      </c>
      <c r="J543">
        <v>0</v>
      </c>
      <c r="K543">
        <v>0</v>
      </c>
      <c r="M543" t="s">
        <v>178</v>
      </c>
      <c r="N543" t="s">
        <v>4097</v>
      </c>
    </row>
    <row r="544" spans="1:17" hidden="1" x14ac:dyDescent="0.15">
      <c r="A544" t="s">
        <v>16</v>
      </c>
      <c r="B544" t="s">
        <v>32</v>
      </c>
      <c r="C544">
        <v>160</v>
      </c>
      <c r="D544" t="s">
        <v>308</v>
      </c>
      <c r="E544" s="1">
        <v>43045</v>
      </c>
      <c r="F544" t="s">
        <v>17</v>
      </c>
      <c r="G544" t="s">
        <v>4095</v>
      </c>
      <c r="H544">
        <v>2340</v>
      </c>
      <c r="I544" t="s">
        <v>38</v>
      </c>
      <c r="J544">
        <v>0</v>
      </c>
      <c r="K544">
        <v>0</v>
      </c>
      <c r="M544" t="s">
        <v>301</v>
      </c>
      <c r="N544" t="s">
        <v>4097</v>
      </c>
      <c r="O544">
        <v>0</v>
      </c>
      <c r="P544">
        <v>0</v>
      </c>
      <c r="Q544" t="s">
        <v>294</v>
      </c>
    </row>
    <row r="545" spans="1:17" hidden="1" x14ac:dyDescent="0.15">
      <c r="A545" t="s">
        <v>16</v>
      </c>
      <c r="B545" t="s">
        <v>32</v>
      </c>
      <c r="C545">
        <v>160</v>
      </c>
      <c r="D545" t="s">
        <v>308</v>
      </c>
      <c r="E545" s="1">
        <v>43052</v>
      </c>
      <c r="F545" t="s">
        <v>17</v>
      </c>
      <c r="G545" t="s">
        <v>4095</v>
      </c>
      <c r="H545">
        <v>17160</v>
      </c>
      <c r="I545" t="s">
        <v>38</v>
      </c>
      <c r="J545">
        <v>0</v>
      </c>
      <c r="K545">
        <v>0</v>
      </c>
      <c r="M545" t="s">
        <v>178</v>
      </c>
      <c r="N545" t="s">
        <v>4097</v>
      </c>
    </row>
    <row r="546" spans="1:17" hidden="1" x14ac:dyDescent="0.15">
      <c r="A546" t="s">
        <v>16</v>
      </c>
      <c r="B546" t="s">
        <v>32</v>
      </c>
      <c r="C546">
        <v>160</v>
      </c>
      <c r="D546" t="s">
        <v>308</v>
      </c>
      <c r="E546" s="1">
        <v>43052</v>
      </c>
      <c r="F546" t="s">
        <v>17</v>
      </c>
      <c r="G546" t="s">
        <v>4095</v>
      </c>
      <c r="H546">
        <v>17160</v>
      </c>
      <c r="I546" t="s">
        <v>38</v>
      </c>
      <c r="J546">
        <v>0</v>
      </c>
      <c r="K546">
        <v>0</v>
      </c>
      <c r="M546" t="s">
        <v>301</v>
      </c>
      <c r="N546" t="s">
        <v>4097</v>
      </c>
      <c r="O546">
        <v>0</v>
      </c>
      <c r="P546">
        <v>0</v>
      </c>
      <c r="Q546" t="s">
        <v>294</v>
      </c>
    </row>
    <row r="547" spans="1:17" hidden="1" x14ac:dyDescent="0.15">
      <c r="A547" t="s">
        <v>16</v>
      </c>
      <c r="B547" t="s">
        <v>32</v>
      </c>
      <c r="C547">
        <v>160</v>
      </c>
      <c r="D547" t="s">
        <v>308</v>
      </c>
      <c r="E547" s="1">
        <v>43054</v>
      </c>
      <c r="F547" t="s">
        <v>297</v>
      </c>
      <c r="G547" t="s">
        <v>2909</v>
      </c>
      <c r="H547">
        <v>-17160</v>
      </c>
      <c r="I547" t="s">
        <v>38</v>
      </c>
      <c r="J547">
        <v>0</v>
      </c>
      <c r="M547" t="s">
        <v>178</v>
      </c>
      <c r="N547" t="s">
        <v>2911</v>
      </c>
    </row>
    <row r="548" spans="1:17" hidden="1" x14ac:dyDescent="0.15">
      <c r="A548" t="s">
        <v>16</v>
      </c>
      <c r="B548" t="s">
        <v>32</v>
      </c>
      <c r="C548">
        <v>160</v>
      </c>
      <c r="D548" t="s">
        <v>308</v>
      </c>
      <c r="E548" s="1">
        <v>43054</v>
      </c>
      <c r="F548" t="s">
        <v>297</v>
      </c>
      <c r="G548" t="s">
        <v>2909</v>
      </c>
      <c r="H548">
        <v>-17160</v>
      </c>
      <c r="I548" t="s">
        <v>38</v>
      </c>
      <c r="J548">
        <v>0</v>
      </c>
      <c r="M548" t="s">
        <v>301</v>
      </c>
      <c r="N548" t="s">
        <v>2911</v>
      </c>
      <c r="O548">
        <v>0</v>
      </c>
      <c r="P548">
        <v>0</v>
      </c>
      <c r="Q548" t="s">
        <v>294</v>
      </c>
    </row>
    <row r="549" spans="1:17" hidden="1" x14ac:dyDescent="0.15">
      <c r="A549" t="s">
        <v>437</v>
      </c>
      <c r="B549" t="s">
        <v>2367</v>
      </c>
      <c r="C549">
        <v>160</v>
      </c>
      <c r="D549" t="s">
        <v>310</v>
      </c>
      <c r="E549" s="1">
        <v>43089</v>
      </c>
      <c r="F549" t="s">
        <v>21</v>
      </c>
      <c r="G549" t="s">
        <v>5361</v>
      </c>
      <c r="H549">
        <v>-3217.5</v>
      </c>
      <c r="I549" t="s">
        <v>38</v>
      </c>
      <c r="J549">
        <v>0</v>
      </c>
      <c r="M549" t="s">
        <v>178</v>
      </c>
      <c r="N549" t="s">
        <v>5369</v>
      </c>
    </row>
    <row r="550" spans="1:17" hidden="1" x14ac:dyDescent="0.15">
      <c r="A550" t="s">
        <v>437</v>
      </c>
      <c r="B550" t="s">
        <v>2367</v>
      </c>
      <c r="C550">
        <v>160</v>
      </c>
      <c r="D550" t="s">
        <v>310</v>
      </c>
      <c r="E550" s="1">
        <v>43089</v>
      </c>
      <c r="F550" t="s">
        <v>21</v>
      </c>
      <c r="G550" t="s">
        <v>5361</v>
      </c>
      <c r="H550">
        <v>-3217.5</v>
      </c>
      <c r="I550" t="s">
        <v>38</v>
      </c>
      <c r="J550">
        <v>0</v>
      </c>
      <c r="M550" t="s">
        <v>301</v>
      </c>
      <c r="N550" t="s">
        <v>5369</v>
      </c>
      <c r="O550">
        <v>0</v>
      </c>
      <c r="P550">
        <v>0</v>
      </c>
      <c r="Q550" t="s">
        <v>294</v>
      </c>
    </row>
    <row r="551" spans="1:17" hidden="1" x14ac:dyDescent="0.15">
      <c r="A551" t="s">
        <v>144</v>
      </c>
      <c r="B551" t="s">
        <v>170</v>
      </c>
      <c r="C551">
        <v>160</v>
      </c>
      <c r="D551" t="s">
        <v>310</v>
      </c>
      <c r="E551" s="1">
        <v>43019</v>
      </c>
      <c r="F551" t="s">
        <v>298</v>
      </c>
      <c r="G551" t="s">
        <v>4473</v>
      </c>
      <c r="H551">
        <v>-67</v>
      </c>
      <c r="I551" t="s">
        <v>38</v>
      </c>
      <c r="J551">
        <v>0</v>
      </c>
      <c r="M551" t="s">
        <v>178</v>
      </c>
      <c r="N551" t="s">
        <v>4475</v>
      </c>
    </row>
    <row r="552" spans="1:17" hidden="1" x14ac:dyDescent="0.15">
      <c r="A552" t="s">
        <v>144</v>
      </c>
      <c r="B552" t="s">
        <v>170</v>
      </c>
      <c r="C552">
        <v>160</v>
      </c>
      <c r="D552" t="s">
        <v>310</v>
      </c>
      <c r="E552" s="1">
        <v>43019</v>
      </c>
      <c r="F552" t="s">
        <v>298</v>
      </c>
      <c r="G552" t="s">
        <v>4473</v>
      </c>
      <c r="H552">
        <v>-67</v>
      </c>
      <c r="I552" t="s">
        <v>38</v>
      </c>
      <c r="J552">
        <v>0</v>
      </c>
      <c r="M552" t="s">
        <v>301</v>
      </c>
      <c r="N552" t="s">
        <v>4475</v>
      </c>
      <c r="O552">
        <v>0</v>
      </c>
      <c r="P552">
        <v>0</v>
      </c>
      <c r="Q552" t="s">
        <v>294</v>
      </c>
    </row>
    <row r="553" spans="1:17" hidden="1" x14ac:dyDescent="0.15">
      <c r="A553" t="s">
        <v>144</v>
      </c>
      <c r="B553" t="s">
        <v>170</v>
      </c>
      <c r="C553">
        <v>160</v>
      </c>
      <c r="D553" t="s">
        <v>310</v>
      </c>
      <c r="E553" s="1">
        <v>43026</v>
      </c>
      <c r="F553" t="s">
        <v>297</v>
      </c>
      <c r="G553" t="s">
        <v>2130</v>
      </c>
      <c r="H553">
        <v>-67</v>
      </c>
      <c r="I553" t="s">
        <v>38</v>
      </c>
      <c r="J553">
        <v>0</v>
      </c>
      <c r="M553" t="s">
        <v>178</v>
      </c>
      <c r="N553" t="s">
        <v>3068</v>
      </c>
    </row>
    <row r="554" spans="1:17" hidden="1" x14ac:dyDescent="0.15">
      <c r="A554" t="s">
        <v>144</v>
      </c>
      <c r="B554" t="s">
        <v>170</v>
      </c>
      <c r="C554">
        <v>160</v>
      </c>
      <c r="D554" t="s">
        <v>310</v>
      </c>
      <c r="E554" s="1">
        <v>43026</v>
      </c>
      <c r="F554" t="s">
        <v>297</v>
      </c>
      <c r="G554" t="s">
        <v>2130</v>
      </c>
      <c r="H554">
        <v>-67</v>
      </c>
      <c r="I554" t="s">
        <v>38</v>
      </c>
      <c r="J554">
        <v>0</v>
      </c>
      <c r="M554" t="s">
        <v>301</v>
      </c>
      <c r="N554" t="s">
        <v>3068</v>
      </c>
      <c r="O554">
        <v>0</v>
      </c>
      <c r="P554">
        <v>0</v>
      </c>
      <c r="Q554" t="s">
        <v>294</v>
      </c>
    </row>
    <row r="555" spans="1:17" hidden="1" x14ac:dyDescent="0.15">
      <c r="A555" t="s">
        <v>144</v>
      </c>
      <c r="B555" t="s">
        <v>170</v>
      </c>
      <c r="C555">
        <v>160</v>
      </c>
      <c r="D555" t="s">
        <v>310</v>
      </c>
      <c r="E555" s="1">
        <v>43026</v>
      </c>
      <c r="F555" t="s">
        <v>298</v>
      </c>
      <c r="G555" t="s">
        <v>4481</v>
      </c>
      <c r="H555">
        <v>-33.5</v>
      </c>
      <c r="I555" t="s">
        <v>38</v>
      </c>
      <c r="J555">
        <v>0</v>
      </c>
      <c r="M555" t="s">
        <v>178</v>
      </c>
      <c r="N555" t="s">
        <v>4483</v>
      </c>
    </row>
    <row r="556" spans="1:17" hidden="1" x14ac:dyDescent="0.15">
      <c r="A556" t="s">
        <v>144</v>
      </c>
      <c r="B556" t="s">
        <v>170</v>
      </c>
      <c r="C556">
        <v>160</v>
      </c>
      <c r="D556" t="s">
        <v>310</v>
      </c>
      <c r="E556" s="1">
        <v>43026</v>
      </c>
      <c r="F556" t="s">
        <v>298</v>
      </c>
      <c r="G556" t="s">
        <v>4481</v>
      </c>
      <c r="H556">
        <v>-33.5</v>
      </c>
      <c r="I556" t="s">
        <v>38</v>
      </c>
      <c r="J556">
        <v>0</v>
      </c>
      <c r="M556" t="s">
        <v>301</v>
      </c>
      <c r="N556" t="s">
        <v>4483</v>
      </c>
      <c r="O556">
        <v>0</v>
      </c>
      <c r="P556">
        <v>0</v>
      </c>
      <c r="Q556" t="s">
        <v>294</v>
      </c>
    </row>
    <row r="557" spans="1:17" hidden="1" x14ac:dyDescent="0.15">
      <c r="A557" t="s">
        <v>144</v>
      </c>
      <c r="B557" t="s">
        <v>170</v>
      </c>
      <c r="C557">
        <v>160</v>
      </c>
      <c r="D557" t="s">
        <v>310</v>
      </c>
      <c r="E557" s="1">
        <v>43038</v>
      </c>
      <c r="F557" t="s">
        <v>298</v>
      </c>
      <c r="G557" t="s">
        <v>4484</v>
      </c>
      <c r="H557">
        <v>-67</v>
      </c>
      <c r="I557" t="s">
        <v>38</v>
      </c>
      <c r="J557">
        <v>0</v>
      </c>
      <c r="M557" t="s">
        <v>178</v>
      </c>
      <c r="N557" t="s">
        <v>4486</v>
      </c>
    </row>
    <row r="558" spans="1:17" hidden="1" x14ac:dyDescent="0.15">
      <c r="A558" t="s">
        <v>144</v>
      </c>
      <c r="B558" t="s">
        <v>170</v>
      </c>
      <c r="C558">
        <v>160</v>
      </c>
      <c r="D558" t="s">
        <v>310</v>
      </c>
      <c r="E558" s="1">
        <v>43038</v>
      </c>
      <c r="F558" t="s">
        <v>298</v>
      </c>
      <c r="G558" t="s">
        <v>4484</v>
      </c>
      <c r="H558">
        <v>-67</v>
      </c>
      <c r="I558" t="s">
        <v>38</v>
      </c>
      <c r="J558">
        <v>0</v>
      </c>
      <c r="M558" t="s">
        <v>301</v>
      </c>
      <c r="N558" t="s">
        <v>4486</v>
      </c>
      <c r="O558">
        <v>0</v>
      </c>
      <c r="P558">
        <v>0</v>
      </c>
      <c r="Q558" t="s">
        <v>294</v>
      </c>
    </row>
    <row r="559" spans="1:17" hidden="1" x14ac:dyDescent="0.15">
      <c r="A559" t="s">
        <v>144</v>
      </c>
      <c r="B559" t="s">
        <v>170</v>
      </c>
      <c r="C559">
        <v>160</v>
      </c>
      <c r="D559" t="s">
        <v>310</v>
      </c>
      <c r="E559" s="1">
        <v>43049</v>
      </c>
      <c r="F559" t="s">
        <v>297</v>
      </c>
      <c r="G559" t="s">
        <v>2818</v>
      </c>
      <c r="H559">
        <v>-67</v>
      </c>
      <c r="I559" t="s">
        <v>38</v>
      </c>
      <c r="J559">
        <v>0</v>
      </c>
      <c r="M559" t="s">
        <v>178</v>
      </c>
      <c r="N559" t="s">
        <v>2821</v>
      </c>
    </row>
    <row r="560" spans="1:17" hidden="1" x14ac:dyDescent="0.15">
      <c r="A560" t="s">
        <v>144</v>
      </c>
      <c r="B560" t="s">
        <v>170</v>
      </c>
      <c r="C560">
        <v>160</v>
      </c>
      <c r="D560" t="s">
        <v>310</v>
      </c>
      <c r="E560" s="1">
        <v>43049</v>
      </c>
      <c r="F560" t="s">
        <v>297</v>
      </c>
      <c r="G560" t="s">
        <v>2818</v>
      </c>
      <c r="H560">
        <v>-67</v>
      </c>
      <c r="I560" t="s">
        <v>38</v>
      </c>
      <c r="J560">
        <v>0</v>
      </c>
      <c r="M560" t="s">
        <v>301</v>
      </c>
      <c r="N560" t="s">
        <v>2821</v>
      </c>
      <c r="O560">
        <v>0</v>
      </c>
      <c r="P560">
        <v>0</v>
      </c>
      <c r="Q560" t="s">
        <v>294</v>
      </c>
    </row>
    <row r="561" spans="1:17" hidden="1" x14ac:dyDescent="0.15">
      <c r="A561" t="s">
        <v>144</v>
      </c>
      <c r="B561" t="s">
        <v>170</v>
      </c>
      <c r="C561">
        <v>160</v>
      </c>
      <c r="D561" t="s">
        <v>310</v>
      </c>
      <c r="E561" s="1">
        <v>43056</v>
      </c>
      <c r="F561" t="s">
        <v>298</v>
      </c>
      <c r="G561" t="s">
        <v>4517</v>
      </c>
      <c r="H561">
        <v>-67</v>
      </c>
      <c r="I561" t="s">
        <v>38</v>
      </c>
      <c r="J561">
        <v>0</v>
      </c>
      <c r="M561" t="s">
        <v>178</v>
      </c>
      <c r="N561" t="s">
        <v>4519</v>
      </c>
    </row>
    <row r="562" spans="1:17" hidden="1" x14ac:dyDescent="0.15">
      <c r="A562" t="s">
        <v>144</v>
      </c>
      <c r="B562" t="s">
        <v>170</v>
      </c>
      <c r="C562">
        <v>160</v>
      </c>
      <c r="D562" t="s">
        <v>310</v>
      </c>
      <c r="E562" s="1">
        <v>43056</v>
      </c>
      <c r="F562" t="s">
        <v>298</v>
      </c>
      <c r="G562" t="s">
        <v>4517</v>
      </c>
      <c r="H562">
        <v>-67</v>
      </c>
      <c r="I562" t="s">
        <v>38</v>
      </c>
      <c r="J562">
        <v>0</v>
      </c>
      <c r="M562" t="s">
        <v>301</v>
      </c>
      <c r="N562" t="s">
        <v>4519</v>
      </c>
      <c r="O562">
        <v>0</v>
      </c>
      <c r="P562">
        <v>0</v>
      </c>
      <c r="Q562" t="s">
        <v>294</v>
      </c>
    </row>
    <row r="563" spans="1:17" hidden="1" x14ac:dyDescent="0.15">
      <c r="A563" t="s">
        <v>144</v>
      </c>
      <c r="B563" t="s">
        <v>170</v>
      </c>
      <c r="C563">
        <v>160</v>
      </c>
      <c r="D563" t="s">
        <v>310</v>
      </c>
      <c r="E563" s="1">
        <v>43083</v>
      </c>
      <c r="F563" t="s">
        <v>297</v>
      </c>
      <c r="G563" t="s">
        <v>2154</v>
      </c>
      <c r="H563">
        <v>67</v>
      </c>
      <c r="I563" t="s">
        <v>38</v>
      </c>
      <c r="J563">
        <v>0</v>
      </c>
      <c r="M563" t="s">
        <v>178</v>
      </c>
      <c r="N563" t="s">
        <v>3836</v>
      </c>
    </row>
    <row r="564" spans="1:17" hidden="1" x14ac:dyDescent="0.15">
      <c r="A564" t="s">
        <v>144</v>
      </c>
      <c r="B564" t="s">
        <v>170</v>
      </c>
      <c r="C564">
        <v>160</v>
      </c>
      <c r="D564" t="s">
        <v>310</v>
      </c>
      <c r="E564" s="1">
        <v>43083</v>
      </c>
      <c r="F564" t="s">
        <v>297</v>
      </c>
      <c r="G564" t="s">
        <v>2154</v>
      </c>
      <c r="H564">
        <v>67</v>
      </c>
      <c r="I564" t="s">
        <v>38</v>
      </c>
      <c r="J564">
        <v>0</v>
      </c>
      <c r="M564" t="s">
        <v>301</v>
      </c>
      <c r="N564" t="s">
        <v>3836</v>
      </c>
      <c r="O564">
        <v>0</v>
      </c>
      <c r="P564">
        <v>0</v>
      </c>
      <c r="Q564" t="s">
        <v>294</v>
      </c>
    </row>
    <row r="565" spans="1:17" hidden="1" x14ac:dyDescent="0.15">
      <c r="A565" t="s">
        <v>144</v>
      </c>
      <c r="B565" t="s">
        <v>170</v>
      </c>
      <c r="C565">
        <v>160</v>
      </c>
      <c r="D565" t="s">
        <v>310</v>
      </c>
      <c r="E565" s="1">
        <v>43084</v>
      </c>
      <c r="F565" t="s">
        <v>297</v>
      </c>
      <c r="G565" t="s">
        <v>2159</v>
      </c>
      <c r="H565">
        <v>-67</v>
      </c>
      <c r="I565" t="s">
        <v>38</v>
      </c>
      <c r="J565">
        <v>0</v>
      </c>
      <c r="M565" t="s">
        <v>178</v>
      </c>
      <c r="N565" t="s">
        <v>3837</v>
      </c>
    </row>
    <row r="566" spans="1:17" hidden="1" x14ac:dyDescent="0.15">
      <c r="A566" t="s">
        <v>144</v>
      </c>
      <c r="B566" t="s">
        <v>170</v>
      </c>
      <c r="C566">
        <v>160</v>
      </c>
      <c r="D566" t="s">
        <v>310</v>
      </c>
      <c r="E566" s="1">
        <v>43084</v>
      </c>
      <c r="F566" t="s">
        <v>297</v>
      </c>
      <c r="G566" t="s">
        <v>2159</v>
      </c>
      <c r="H566">
        <v>-67</v>
      </c>
      <c r="I566" t="s">
        <v>38</v>
      </c>
      <c r="J566">
        <v>0</v>
      </c>
      <c r="M566" t="s">
        <v>301</v>
      </c>
      <c r="N566" t="s">
        <v>3837</v>
      </c>
      <c r="O566">
        <v>0</v>
      </c>
      <c r="P566">
        <v>0</v>
      </c>
      <c r="Q566" t="s">
        <v>294</v>
      </c>
    </row>
    <row r="567" spans="1:17" hidden="1" x14ac:dyDescent="0.15">
      <c r="A567" t="s">
        <v>145</v>
      </c>
      <c r="B567" t="s">
        <v>209</v>
      </c>
      <c r="C567">
        <v>160</v>
      </c>
      <c r="D567" t="s">
        <v>310</v>
      </c>
      <c r="E567" s="1">
        <v>43089</v>
      </c>
      <c r="F567" t="s">
        <v>21</v>
      </c>
      <c r="G567" t="s">
        <v>5153</v>
      </c>
      <c r="H567">
        <v>-204.84</v>
      </c>
      <c r="I567" t="s">
        <v>38</v>
      </c>
      <c r="J567">
        <v>0</v>
      </c>
      <c r="M567" t="s">
        <v>178</v>
      </c>
      <c r="N567" t="s">
        <v>5155</v>
      </c>
    </row>
    <row r="568" spans="1:17" hidden="1" x14ac:dyDescent="0.15">
      <c r="A568" t="s">
        <v>145</v>
      </c>
      <c r="B568" t="s">
        <v>209</v>
      </c>
      <c r="C568">
        <v>160</v>
      </c>
      <c r="D568" t="s">
        <v>310</v>
      </c>
      <c r="E568" s="1">
        <v>43089</v>
      </c>
      <c r="F568" t="s">
        <v>21</v>
      </c>
      <c r="G568" t="s">
        <v>5153</v>
      </c>
      <c r="H568">
        <v>-204.84</v>
      </c>
      <c r="I568" t="s">
        <v>38</v>
      </c>
      <c r="J568">
        <v>0</v>
      </c>
      <c r="M568" t="s">
        <v>301</v>
      </c>
      <c r="N568" t="s">
        <v>5155</v>
      </c>
      <c r="O568">
        <v>0</v>
      </c>
      <c r="P568">
        <v>0</v>
      </c>
      <c r="Q568" t="s">
        <v>294</v>
      </c>
    </row>
    <row r="569" spans="1:17" x14ac:dyDescent="0.15">
      <c r="A569" t="s">
        <v>74</v>
      </c>
      <c r="B569" t="s">
        <v>210</v>
      </c>
      <c r="C569">
        <v>160</v>
      </c>
      <c r="D569" t="s">
        <v>308</v>
      </c>
      <c r="E569" s="1">
        <v>43068</v>
      </c>
      <c r="F569" t="s">
        <v>17</v>
      </c>
      <c r="G569" t="s">
        <v>978</v>
      </c>
      <c r="H569">
        <v>150</v>
      </c>
      <c r="I569" t="s">
        <v>39</v>
      </c>
      <c r="J569">
        <v>0.3024</v>
      </c>
      <c r="K569">
        <v>45.36</v>
      </c>
      <c r="L569" t="s">
        <v>291</v>
      </c>
      <c r="M569" t="s">
        <v>178</v>
      </c>
      <c r="N569" t="s">
        <v>980</v>
      </c>
      <c r="Q569" t="s">
        <v>300</v>
      </c>
    </row>
    <row r="570" spans="1:17" x14ac:dyDescent="0.15">
      <c r="A570" t="s">
        <v>74</v>
      </c>
      <c r="B570" t="s">
        <v>210</v>
      </c>
      <c r="C570">
        <v>160</v>
      </c>
      <c r="D570" t="s">
        <v>308</v>
      </c>
      <c r="E570" s="1">
        <v>43068</v>
      </c>
      <c r="F570" t="s">
        <v>17</v>
      </c>
      <c r="G570" t="s">
        <v>978</v>
      </c>
      <c r="H570">
        <v>150</v>
      </c>
      <c r="I570" t="s">
        <v>39</v>
      </c>
      <c r="J570">
        <v>0.35253333333300002</v>
      </c>
      <c r="K570">
        <v>45.36</v>
      </c>
      <c r="L570" t="s">
        <v>291</v>
      </c>
      <c r="M570" t="s">
        <v>179</v>
      </c>
      <c r="N570" t="s">
        <v>980</v>
      </c>
      <c r="O570">
        <v>2.3083969465648854E-3</v>
      </c>
      <c r="P570">
        <v>45.36</v>
      </c>
      <c r="Q570" t="s">
        <v>300</v>
      </c>
    </row>
    <row r="571" spans="1:17" hidden="1" x14ac:dyDescent="0.15">
      <c r="A571" t="s">
        <v>74</v>
      </c>
      <c r="B571" t="s">
        <v>210</v>
      </c>
      <c r="C571">
        <v>160</v>
      </c>
      <c r="D571" t="s">
        <v>308</v>
      </c>
      <c r="E571" s="1">
        <v>43069</v>
      </c>
      <c r="F571" t="s">
        <v>297</v>
      </c>
      <c r="G571" t="s">
        <v>1001</v>
      </c>
      <c r="H571">
        <v>-150</v>
      </c>
      <c r="I571" t="s">
        <v>39</v>
      </c>
      <c r="J571">
        <v>0</v>
      </c>
      <c r="M571" t="s">
        <v>178</v>
      </c>
      <c r="N571" t="s">
        <v>2837</v>
      </c>
    </row>
    <row r="572" spans="1:17" hidden="1" x14ac:dyDescent="0.15">
      <c r="A572" t="s">
        <v>74</v>
      </c>
      <c r="B572" t="s">
        <v>210</v>
      </c>
      <c r="C572">
        <v>160</v>
      </c>
      <c r="D572" t="s">
        <v>308</v>
      </c>
      <c r="E572" s="1">
        <v>43069</v>
      </c>
      <c r="F572" t="s">
        <v>297</v>
      </c>
      <c r="G572" t="s">
        <v>1001</v>
      </c>
      <c r="H572">
        <v>-150</v>
      </c>
      <c r="I572" t="s">
        <v>39</v>
      </c>
      <c r="J572">
        <v>0</v>
      </c>
      <c r="M572" t="s">
        <v>301</v>
      </c>
      <c r="N572" t="s">
        <v>2837</v>
      </c>
      <c r="O572">
        <v>2.3083969465648854E-3</v>
      </c>
      <c r="P572">
        <v>-0.3462595419847328</v>
      </c>
      <c r="Q572" t="s">
        <v>294</v>
      </c>
    </row>
    <row r="573" spans="1:17" x14ac:dyDescent="0.15">
      <c r="A573" t="s">
        <v>74</v>
      </c>
      <c r="B573" t="s">
        <v>210</v>
      </c>
      <c r="C573">
        <v>160</v>
      </c>
      <c r="D573" t="s">
        <v>308</v>
      </c>
      <c r="E573" s="1">
        <v>43069</v>
      </c>
      <c r="F573" t="s">
        <v>653</v>
      </c>
      <c r="H573">
        <v>0</v>
      </c>
      <c r="I573" t="s">
        <v>39</v>
      </c>
      <c r="J573">
        <v>0</v>
      </c>
      <c r="K573">
        <v>-52.88</v>
      </c>
      <c r="L573" t="s">
        <v>655</v>
      </c>
      <c r="M573" t="s">
        <v>179</v>
      </c>
      <c r="N573" t="s">
        <v>981</v>
      </c>
      <c r="O573">
        <v>-4.0339792522998665E-4</v>
      </c>
      <c r="P573">
        <v>-7.8662595419847392</v>
      </c>
      <c r="Q573" t="s">
        <v>300</v>
      </c>
    </row>
    <row r="574" spans="1:17" hidden="1" x14ac:dyDescent="0.15">
      <c r="A574" t="s">
        <v>74</v>
      </c>
      <c r="B574" t="s">
        <v>210</v>
      </c>
      <c r="C574">
        <v>160</v>
      </c>
      <c r="D574" t="s">
        <v>308</v>
      </c>
      <c r="E574" s="1">
        <v>43074</v>
      </c>
      <c r="F574" t="s">
        <v>297</v>
      </c>
      <c r="G574" t="s">
        <v>2943</v>
      </c>
      <c r="H574">
        <v>0</v>
      </c>
      <c r="I574" t="s">
        <v>39</v>
      </c>
      <c r="J574">
        <v>0</v>
      </c>
      <c r="M574" t="s">
        <v>178</v>
      </c>
      <c r="N574" t="s">
        <v>2944</v>
      </c>
      <c r="Q574" t="s">
        <v>300</v>
      </c>
    </row>
    <row r="575" spans="1:17" x14ac:dyDescent="0.15">
      <c r="A575" t="s">
        <v>74</v>
      </c>
      <c r="B575" t="s">
        <v>210</v>
      </c>
      <c r="C575">
        <v>160</v>
      </c>
      <c r="D575" t="s">
        <v>308</v>
      </c>
      <c r="E575" s="1">
        <v>43074</v>
      </c>
      <c r="F575" t="s">
        <v>17</v>
      </c>
      <c r="G575" t="s">
        <v>983</v>
      </c>
      <c r="H575">
        <v>0</v>
      </c>
      <c r="I575" t="s">
        <v>39</v>
      </c>
      <c r="J575">
        <v>0</v>
      </c>
      <c r="K575">
        <v>3039.12</v>
      </c>
      <c r="L575" t="s">
        <v>291</v>
      </c>
      <c r="M575" t="s">
        <v>178</v>
      </c>
      <c r="N575" t="s">
        <v>985</v>
      </c>
    </row>
    <row r="576" spans="1:17" x14ac:dyDescent="0.15">
      <c r="A576" t="s">
        <v>74</v>
      </c>
      <c r="B576" t="s">
        <v>210</v>
      </c>
      <c r="C576">
        <v>160</v>
      </c>
      <c r="D576" t="s">
        <v>308</v>
      </c>
      <c r="E576" s="1">
        <v>43074</v>
      </c>
      <c r="F576" t="s">
        <v>17</v>
      </c>
      <c r="G576" t="s">
        <v>983</v>
      </c>
      <c r="H576">
        <v>0</v>
      </c>
      <c r="I576" t="s">
        <v>39</v>
      </c>
      <c r="J576">
        <v>0</v>
      </c>
      <c r="K576">
        <v>3039.12</v>
      </c>
      <c r="L576" t="s">
        <v>291</v>
      </c>
      <c r="M576" t="s">
        <v>301</v>
      </c>
      <c r="N576" t="s">
        <v>985</v>
      </c>
      <c r="O576">
        <v>0.1554489097670777</v>
      </c>
      <c r="P576">
        <v>3031.2537404580153</v>
      </c>
      <c r="Q576" t="s">
        <v>294</v>
      </c>
    </row>
    <row r="577" spans="1:17" x14ac:dyDescent="0.15">
      <c r="A577" t="s">
        <v>74</v>
      </c>
      <c r="B577" t="s">
        <v>210</v>
      </c>
      <c r="C577">
        <v>160</v>
      </c>
      <c r="D577" t="s">
        <v>308</v>
      </c>
      <c r="E577" s="1">
        <v>43075</v>
      </c>
      <c r="F577" t="s">
        <v>17</v>
      </c>
      <c r="G577" t="s">
        <v>983</v>
      </c>
      <c r="H577">
        <v>10050</v>
      </c>
      <c r="I577" t="s">
        <v>39</v>
      </c>
      <c r="J577">
        <v>0.3024</v>
      </c>
      <c r="K577">
        <v>3039.12</v>
      </c>
      <c r="L577" t="s">
        <v>291</v>
      </c>
      <c r="M577" t="s">
        <v>178</v>
      </c>
      <c r="N577" t="s">
        <v>985</v>
      </c>
      <c r="Q577" t="s">
        <v>300</v>
      </c>
    </row>
    <row r="578" spans="1:17" x14ac:dyDescent="0.15">
      <c r="A578" t="s">
        <v>74</v>
      </c>
      <c r="B578" t="s">
        <v>210</v>
      </c>
      <c r="C578">
        <v>160</v>
      </c>
      <c r="D578" t="s">
        <v>308</v>
      </c>
      <c r="E578" s="1">
        <v>43075</v>
      </c>
      <c r="F578" t="s">
        <v>17</v>
      </c>
      <c r="G578" t="s">
        <v>983</v>
      </c>
      <c r="H578">
        <v>150</v>
      </c>
      <c r="I578" t="s">
        <v>39</v>
      </c>
      <c r="J578">
        <v>0.35326666666700002</v>
      </c>
      <c r="K578">
        <v>45.36</v>
      </c>
      <c r="L578" t="s">
        <v>291</v>
      </c>
      <c r="M578" t="s">
        <v>179</v>
      </c>
      <c r="N578" t="s">
        <v>985</v>
      </c>
      <c r="O578">
        <v>0.15657067381465728</v>
      </c>
      <c r="P578">
        <v>3076.6137404580154</v>
      </c>
      <c r="Q578" t="s">
        <v>300</v>
      </c>
    </row>
    <row r="579" spans="1:17" x14ac:dyDescent="0.15">
      <c r="A579" t="s">
        <v>74</v>
      </c>
      <c r="B579" t="s">
        <v>210</v>
      </c>
      <c r="C579">
        <v>160</v>
      </c>
      <c r="D579" t="s">
        <v>308</v>
      </c>
      <c r="E579" s="1">
        <v>43075</v>
      </c>
      <c r="F579" t="s">
        <v>17</v>
      </c>
      <c r="G579" t="s">
        <v>983</v>
      </c>
      <c r="H579">
        <v>150</v>
      </c>
      <c r="I579" t="s">
        <v>39</v>
      </c>
      <c r="J579">
        <v>0.35326666666700002</v>
      </c>
      <c r="K579">
        <v>45.36</v>
      </c>
      <c r="L579" t="s">
        <v>291</v>
      </c>
      <c r="M579" t="s">
        <v>179</v>
      </c>
      <c r="N579" t="s">
        <v>985</v>
      </c>
      <c r="O579">
        <v>0.15767544143727352</v>
      </c>
      <c r="P579">
        <v>3121.9737404580155</v>
      </c>
      <c r="Q579" t="s">
        <v>300</v>
      </c>
    </row>
    <row r="580" spans="1:17" x14ac:dyDescent="0.15">
      <c r="A580" t="s">
        <v>74</v>
      </c>
      <c r="B580" t="s">
        <v>210</v>
      </c>
      <c r="C580">
        <v>160</v>
      </c>
      <c r="D580" t="s">
        <v>308</v>
      </c>
      <c r="E580" s="1">
        <v>43075</v>
      </c>
      <c r="F580" t="s">
        <v>17</v>
      </c>
      <c r="G580" t="s">
        <v>983</v>
      </c>
      <c r="H580">
        <v>150</v>
      </c>
      <c r="I580" t="s">
        <v>39</v>
      </c>
      <c r="J580">
        <v>0.35326666666700002</v>
      </c>
      <c r="K580">
        <v>45.36</v>
      </c>
      <c r="L580" t="s">
        <v>291</v>
      </c>
      <c r="M580" t="s">
        <v>179</v>
      </c>
      <c r="N580" t="s">
        <v>985</v>
      </c>
      <c r="O580">
        <v>0.15876359601293311</v>
      </c>
      <c r="P580">
        <v>3167.3337404580157</v>
      </c>
      <c r="Q580" t="s">
        <v>300</v>
      </c>
    </row>
    <row r="581" spans="1:17" x14ac:dyDescent="0.15">
      <c r="A581" t="s">
        <v>74</v>
      </c>
      <c r="B581" t="s">
        <v>210</v>
      </c>
      <c r="C581">
        <v>160</v>
      </c>
      <c r="D581" t="s">
        <v>308</v>
      </c>
      <c r="E581" s="1">
        <v>43075</v>
      </c>
      <c r="F581" t="s">
        <v>17</v>
      </c>
      <c r="G581" t="s">
        <v>983</v>
      </c>
      <c r="H581">
        <v>150</v>
      </c>
      <c r="I581" t="s">
        <v>39</v>
      </c>
      <c r="J581">
        <v>0.35326666666700002</v>
      </c>
      <c r="K581">
        <v>45.36</v>
      </c>
      <c r="L581" t="s">
        <v>291</v>
      </c>
      <c r="M581" t="s">
        <v>179</v>
      </c>
      <c r="N581" t="s">
        <v>985</v>
      </c>
      <c r="O581">
        <v>0.15983550947552316</v>
      </c>
      <c r="P581">
        <v>3212.6937404580158</v>
      </c>
      <c r="Q581" t="s">
        <v>300</v>
      </c>
    </row>
    <row r="582" spans="1:17" x14ac:dyDescent="0.15">
      <c r="A582" t="s">
        <v>74</v>
      </c>
      <c r="B582" t="s">
        <v>210</v>
      </c>
      <c r="C582">
        <v>160</v>
      </c>
      <c r="D582" t="s">
        <v>308</v>
      </c>
      <c r="E582" s="1">
        <v>43075</v>
      </c>
      <c r="F582" t="s">
        <v>17</v>
      </c>
      <c r="G582" t="s">
        <v>983</v>
      </c>
      <c r="H582">
        <v>150</v>
      </c>
      <c r="I582" t="s">
        <v>39</v>
      </c>
      <c r="J582">
        <v>0.35326666666700002</v>
      </c>
      <c r="K582">
        <v>45.36</v>
      </c>
      <c r="L582" t="s">
        <v>291</v>
      </c>
      <c r="M582" t="s">
        <v>179</v>
      </c>
      <c r="N582" t="s">
        <v>985</v>
      </c>
      <c r="O582">
        <v>0.16089154273866746</v>
      </c>
      <c r="P582">
        <v>3258.0537404580159</v>
      </c>
      <c r="Q582" t="s">
        <v>300</v>
      </c>
    </row>
    <row r="583" spans="1:17" x14ac:dyDescent="0.15">
      <c r="A583" t="s">
        <v>74</v>
      </c>
      <c r="B583" t="s">
        <v>210</v>
      </c>
      <c r="C583">
        <v>160</v>
      </c>
      <c r="D583" t="s">
        <v>308</v>
      </c>
      <c r="E583" s="1">
        <v>43075</v>
      </c>
      <c r="F583" t="s">
        <v>17</v>
      </c>
      <c r="G583" t="s">
        <v>983</v>
      </c>
      <c r="H583">
        <v>150</v>
      </c>
      <c r="I583" t="s">
        <v>39</v>
      </c>
      <c r="J583">
        <v>0.35326666666700002</v>
      </c>
      <c r="K583">
        <v>45.36</v>
      </c>
      <c r="L583" t="s">
        <v>291</v>
      </c>
      <c r="M583" t="s">
        <v>179</v>
      </c>
      <c r="N583" t="s">
        <v>985</v>
      </c>
      <c r="O583">
        <v>0.16193204610088313</v>
      </c>
      <c r="P583">
        <v>3303.413740458016</v>
      </c>
      <c r="Q583" t="s">
        <v>300</v>
      </c>
    </row>
    <row r="584" spans="1:17" x14ac:dyDescent="0.15">
      <c r="A584" t="s">
        <v>74</v>
      </c>
      <c r="B584" t="s">
        <v>210</v>
      </c>
      <c r="C584">
        <v>160</v>
      </c>
      <c r="D584" t="s">
        <v>308</v>
      </c>
      <c r="E584" s="1">
        <v>43075</v>
      </c>
      <c r="F584" t="s">
        <v>17</v>
      </c>
      <c r="G584" t="s">
        <v>983</v>
      </c>
      <c r="H584">
        <v>150</v>
      </c>
      <c r="I584" t="s">
        <v>39</v>
      </c>
      <c r="J584">
        <v>0.35326666666700002</v>
      </c>
      <c r="K584">
        <v>45.36</v>
      </c>
      <c r="L584" t="s">
        <v>291</v>
      </c>
      <c r="M584" t="s">
        <v>179</v>
      </c>
      <c r="N584" t="s">
        <v>985</v>
      </c>
      <c r="O584">
        <v>0.16295735963299349</v>
      </c>
      <c r="P584">
        <v>3348.7737404580162</v>
      </c>
      <c r="Q584" t="s">
        <v>300</v>
      </c>
    </row>
    <row r="585" spans="1:17" x14ac:dyDescent="0.15">
      <c r="A585" t="s">
        <v>74</v>
      </c>
      <c r="B585" t="s">
        <v>210</v>
      </c>
      <c r="C585">
        <v>160</v>
      </c>
      <c r="D585" t="s">
        <v>308</v>
      </c>
      <c r="E585" s="1">
        <v>43075</v>
      </c>
      <c r="F585" t="s">
        <v>17</v>
      </c>
      <c r="G585" t="s">
        <v>983</v>
      </c>
      <c r="H585">
        <v>150</v>
      </c>
      <c r="I585" t="s">
        <v>39</v>
      </c>
      <c r="J585">
        <v>0.35326666666700002</v>
      </c>
      <c r="K585">
        <v>45.36</v>
      </c>
      <c r="L585" t="s">
        <v>291</v>
      </c>
      <c r="M585" t="s">
        <v>179</v>
      </c>
      <c r="N585" t="s">
        <v>985</v>
      </c>
      <c r="O585">
        <v>0.16396781354869644</v>
      </c>
      <c r="P585">
        <v>3394.1337404580163</v>
      </c>
      <c r="Q585" t="s">
        <v>300</v>
      </c>
    </row>
    <row r="586" spans="1:17" x14ac:dyDescent="0.15">
      <c r="A586" t="s">
        <v>74</v>
      </c>
      <c r="B586" t="s">
        <v>210</v>
      </c>
      <c r="C586">
        <v>160</v>
      </c>
      <c r="D586" t="s">
        <v>308</v>
      </c>
      <c r="E586" s="1">
        <v>43075</v>
      </c>
      <c r="F586" t="s">
        <v>17</v>
      </c>
      <c r="G586" t="s">
        <v>983</v>
      </c>
      <c r="H586">
        <v>150</v>
      </c>
      <c r="I586" t="s">
        <v>39</v>
      </c>
      <c r="J586">
        <v>0.35326666666700002</v>
      </c>
      <c r="K586">
        <v>45.36</v>
      </c>
      <c r="L586" t="s">
        <v>291</v>
      </c>
      <c r="M586" t="s">
        <v>179</v>
      </c>
      <c r="N586" t="s">
        <v>985</v>
      </c>
      <c r="O586">
        <v>0.16496372855913749</v>
      </c>
      <c r="P586">
        <v>3439.4937404580164</v>
      </c>
      <c r="Q586" t="s">
        <v>300</v>
      </c>
    </row>
    <row r="587" spans="1:17" x14ac:dyDescent="0.15">
      <c r="A587" t="s">
        <v>74</v>
      </c>
      <c r="B587" t="s">
        <v>210</v>
      </c>
      <c r="C587">
        <v>160</v>
      </c>
      <c r="D587" t="s">
        <v>308</v>
      </c>
      <c r="E587" s="1">
        <v>43075</v>
      </c>
      <c r="F587" t="s">
        <v>17</v>
      </c>
      <c r="G587" t="s">
        <v>983</v>
      </c>
      <c r="H587">
        <v>150</v>
      </c>
      <c r="I587" t="s">
        <v>39</v>
      </c>
      <c r="J587">
        <v>0.35326666666700002</v>
      </c>
      <c r="K587">
        <v>45.36</v>
      </c>
      <c r="L587" t="s">
        <v>291</v>
      </c>
      <c r="M587" t="s">
        <v>179</v>
      </c>
      <c r="N587" t="s">
        <v>985</v>
      </c>
      <c r="O587">
        <v>0.16594541621228651</v>
      </c>
      <c r="P587">
        <v>3484.8537404580165</v>
      </c>
      <c r="Q587" t="s">
        <v>300</v>
      </c>
    </row>
    <row r="588" spans="1:17" x14ac:dyDescent="0.15">
      <c r="A588" t="s">
        <v>74</v>
      </c>
      <c r="B588" t="s">
        <v>210</v>
      </c>
      <c r="C588">
        <v>160</v>
      </c>
      <c r="D588" t="s">
        <v>308</v>
      </c>
      <c r="E588" s="1">
        <v>43075</v>
      </c>
      <c r="F588" t="s">
        <v>17</v>
      </c>
      <c r="G588" t="s">
        <v>983</v>
      </c>
      <c r="H588">
        <v>150</v>
      </c>
      <c r="I588" t="s">
        <v>39</v>
      </c>
      <c r="J588">
        <v>0.35326666666700002</v>
      </c>
      <c r="K588">
        <v>45.36</v>
      </c>
      <c r="L588" t="s">
        <v>291</v>
      </c>
      <c r="M588" t="s">
        <v>179</v>
      </c>
      <c r="N588" t="s">
        <v>985</v>
      </c>
      <c r="O588">
        <v>0.16691317921787313</v>
      </c>
      <c r="P588">
        <v>3530.2137404580167</v>
      </c>
      <c r="Q588" t="s">
        <v>300</v>
      </c>
    </row>
    <row r="589" spans="1:17" x14ac:dyDescent="0.15">
      <c r="A589" t="s">
        <v>74</v>
      </c>
      <c r="B589" t="s">
        <v>210</v>
      </c>
      <c r="C589">
        <v>160</v>
      </c>
      <c r="D589" t="s">
        <v>308</v>
      </c>
      <c r="E589" s="1">
        <v>43075</v>
      </c>
      <c r="F589" t="s">
        <v>17</v>
      </c>
      <c r="G589" t="s">
        <v>983</v>
      </c>
      <c r="H589">
        <v>150</v>
      </c>
      <c r="I589" t="s">
        <v>39</v>
      </c>
      <c r="J589">
        <v>0.35326666666700002</v>
      </c>
      <c r="K589">
        <v>45.36</v>
      </c>
      <c r="L589" t="s">
        <v>291</v>
      </c>
      <c r="M589" t="s">
        <v>179</v>
      </c>
      <c r="N589" t="s">
        <v>985</v>
      </c>
      <c r="O589">
        <v>0.16786731175859235</v>
      </c>
      <c r="P589">
        <v>3575.5737404580168</v>
      </c>
      <c r="Q589" t="s">
        <v>300</v>
      </c>
    </row>
    <row r="590" spans="1:17" x14ac:dyDescent="0.15">
      <c r="A590" t="s">
        <v>74</v>
      </c>
      <c r="B590" t="s">
        <v>210</v>
      </c>
      <c r="C590">
        <v>160</v>
      </c>
      <c r="D590" t="s">
        <v>308</v>
      </c>
      <c r="E590" s="1">
        <v>43075</v>
      </c>
      <c r="F590" t="s">
        <v>17</v>
      </c>
      <c r="G590" t="s">
        <v>983</v>
      </c>
      <c r="H590">
        <v>150</v>
      </c>
      <c r="I590" t="s">
        <v>39</v>
      </c>
      <c r="J590">
        <v>0.35326666666700002</v>
      </c>
      <c r="K590">
        <v>45.36</v>
      </c>
      <c r="L590" t="s">
        <v>291</v>
      </c>
      <c r="M590" t="s">
        <v>179</v>
      </c>
      <c r="N590" t="s">
        <v>985</v>
      </c>
      <c r="O590">
        <v>0.16880809978825254</v>
      </c>
      <c r="P590">
        <v>3620.9337404580169</v>
      </c>
      <c r="Q590" t="s">
        <v>300</v>
      </c>
    </row>
    <row r="591" spans="1:17" x14ac:dyDescent="0.15">
      <c r="A591" t="s">
        <v>74</v>
      </c>
      <c r="B591" t="s">
        <v>210</v>
      </c>
      <c r="C591">
        <v>160</v>
      </c>
      <c r="D591" t="s">
        <v>308</v>
      </c>
      <c r="E591" s="1">
        <v>43075</v>
      </c>
      <c r="F591" t="s">
        <v>17</v>
      </c>
      <c r="G591" t="s">
        <v>983</v>
      </c>
      <c r="H591">
        <v>150</v>
      </c>
      <c r="I591" t="s">
        <v>39</v>
      </c>
      <c r="J591">
        <v>0.35326666666700002</v>
      </c>
      <c r="K591">
        <v>45.36</v>
      </c>
      <c r="L591" t="s">
        <v>291</v>
      </c>
      <c r="M591" t="s">
        <v>179</v>
      </c>
      <c r="N591" t="s">
        <v>985</v>
      </c>
      <c r="O591">
        <v>0.16973582131750078</v>
      </c>
      <c r="P591">
        <v>3666.2937404580171</v>
      </c>
      <c r="Q591" t="s">
        <v>300</v>
      </c>
    </row>
    <row r="592" spans="1:17" x14ac:dyDescent="0.15">
      <c r="A592" t="s">
        <v>74</v>
      </c>
      <c r="B592" t="s">
        <v>210</v>
      </c>
      <c r="C592">
        <v>160</v>
      </c>
      <c r="D592" t="s">
        <v>308</v>
      </c>
      <c r="E592" s="1">
        <v>43075</v>
      </c>
      <c r="F592" t="s">
        <v>17</v>
      </c>
      <c r="G592" t="s">
        <v>983</v>
      </c>
      <c r="H592">
        <v>150</v>
      </c>
      <c r="I592" t="s">
        <v>39</v>
      </c>
      <c r="J592">
        <v>0.35326666666700002</v>
      </c>
      <c r="K592">
        <v>45.36</v>
      </c>
      <c r="L592" t="s">
        <v>291</v>
      </c>
      <c r="M592" t="s">
        <v>179</v>
      </c>
      <c r="N592" t="s">
        <v>985</v>
      </c>
      <c r="O592">
        <v>0.17065074668772492</v>
      </c>
      <c r="P592">
        <v>3711.6537404580172</v>
      </c>
      <c r="Q592" t="s">
        <v>300</v>
      </c>
    </row>
    <row r="593" spans="1:17" x14ac:dyDescent="0.15">
      <c r="A593" t="s">
        <v>74</v>
      </c>
      <c r="B593" t="s">
        <v>210</v>
      </c>
      <c r="C593">
        <v>160</v>
      </c>
      <c r="D593" t="s">
        <v>308</v>
      </c>
      <c r="E593" s="1">
        <v>43075</v>
      </c>
      <c r="F593" t="s">
        <v>17</v>
      </c>
      <c r="G593" t="s">
        <v>983</v>
      </c>
      <c r="H593">
        <v>150</v>
      </c>
      <c r="I593" t="s">
        <v>39</v>
      </c>
      <c r="J593">
        <v>0.35326666666700002</v>
      </c>
      <c r="K593">
        <v>45.36</v>
      </c>
      <c r="L593" t="s">
        <v>291</v>
      </c>
      <c r="M593" t="s">
        <v>179</v>
      </c>
      <c r="N593" t="s">
        <v>985</v>
      </c>
      <c r="O593">
        <v>0.17155313883369941</v>
      </c>
      <c r="P593">
        <v>3757.0137404580173</v>
      </c>
      <c r="Q593" t="s">
        <v>300</v>
      </c>
    </row>
    <row r="594" spans="1:17" x14ac:dyDescent="0.15">
      <c r="A594" t="s">
        <v>74</v>
      </c>
      <c r="B594" t="s">
        <v>210</v>
      </c>
      <c r="C594">
        <v>160</v>
      </c>
      <c r="D594" t="s">
        <v>308</v>
      </c>
      <c r="E594" s="1">
        <v>43075</v>
      </c>
      <c r="F594" t="s">
        <v>17</v>
      </c>
      <c r="G594" t="s">
        <v>983</v>
      </c>
      <c r="H594">
        <v>150</v>
      </c>
      <c r="I594" t="s">
        <v>39</v>
      </c>
      <c r="J594">
        <v>0.35326666666700002</v>
      </c>
      <c r="K594">
        <v>45.36</v>
      </c>
      <c r="L594" t="s">
        <v>291</v>
      </c>
      <c r="M594" t="s">
        <v>179</v>
      </c>
      <c r="N594" t="s">
        <v>985</v>
      </c>
      <c r="O594">
        <v>0.17244325353551099</v>
      </c>
      <c r="P594">
        <v>3802.3737404580174</v>
      </c>
      <c r="Q594" t="s">
        <v>300</v>
      </c>
    </row>
    <row r="595" spans="1:17" x14ac:dyDescent="0.15">
      <c r="A595" t="s">
        <v>74</v>
      </c>
      <c r="B595" t="s">
        <v>210</v>
      </c>
      <c r="C595">
        <v>160</v>
      </c>
      <c r="D595" t="s">
        <v>308</v>
      </c>
      <c r="E595" s="1">
        <v>43075</v>
      </c>
      <c r="F595" t="s">
        <v>17</v>
      </c>
      <c r="G595" t="s">
        <v>983</v>
      </c>
      <c r="H595">
        <v>150</v>
      </c>
      <c r="I595" t="s">
        <v>39</v>
      </c>
      <c r="J595">
        <v>0.35326666666700002</v>
      </c>
      <c r="K595">
        <v>45.36</v>
      </c>
      <c r="L595" t="s">
        <v>291</v>
      </c>
      <c r="M595" t="s">
        <v>179</v>
      </c>
      <c r="N595" t="s">
        <v>985</v>
      </c>
      <c r="O595">
        <v>0.17332133966027105</v>
      </c>
      <c r="P595">
        <v>3847.7337404580176</v>
      </c>
      <c r="Q595" t="s">
        <v>300</v>
      </c>
    </row>
    <row r="596" spans="1:17" x14ac:dyDescent="0.15">
      <c r="A596" t="s">
        <v>74</v>
      </c>
      <c r="B596" t="s">
        <v>210</v>
      </c>
      <c r="C596">
        <v>160</v>
      </c>
      <c r="D596" t="s">
        <v>308</v>
      </c>
      <c r="E596" s="1">
        <v>43075</v>
      </c>
      <c r="F596" t="s">
        <v>17</v>
      </c>
      <c r="G596" t="s">
        <v>983</v>
      </c>
      <c r="H596">
        <v>150</v>
      </c>
      <c r="I596" t="s">
        <v>39</v>
      </c>
      <c r="J596">
        <v>0.35326666666700002</v>
      </c>
      <c r="K596">
        <v>45.36</v>
      </c>
      <c r="L596" t="s">
        <v>291</v>
      </c>
      <c r="M596" t="s">
        <v>179</v>
      </c>
      <c r="N596" t="s">
        <v>985</v>
      </c>
      <c r="O596">
        <v>0.17418763939409476</v>
      </c>
      <c r="P596">
        <v>3893.0937404580177</v>
      </c>
      <c r="Q596" t="s">
        <v>300</v>
      </c>
    </row>
    <row r="597" spans="1:17" x14ac:dyDescent="0.15">
      <c r="A597" t="s">
        <v>74</v>
      </c>
      <c r="B597" t="s">
        <v>210</v>
      </c>
      <c r="C597">
        <v>160</v>
      </c>
      <c r="D597" t="s">
        <v>308</v>
      </c>
      <c r="E597" s="1">
        <v>43075</v>
      </c>
      <c r="F597" t="s">
        <v>17</v>
      </c>
      <c r="G597" t="s">
        <v>983</v>
      </c>
      <c r="H597">
        <v>150</v>
      </c>
      <c r="I597" t="s">
        <v>39</v>
      </c>
      <c r="J597">
        <v>0.35326666666700002</v>
      </c>
      <c r="K597">
        <v>45.36</v>
      </c>
      <c r="L597" t="s">
        <v>291</v>
      </c>
      <c r="M597" t="s">
        <v>179</v>
      </c>
      <c r="N597" t="s">
        <v>985</v>
      </c>
      <c r="O597">
        <v>0.1750423884648008</v>
      </c>
      <c r="P597">
        <v>3938.4537404580178</v>
      </c>
      <c r="Q597" t="s">
        <v>300</v>
      </c>
    </row>
    <row r="598" spans="1:17" x14ac:dyDescent="0.15">
      <c r="A598" t="s">
        <v>74</v>
      </c>
      <c r="B598" t="s">
        <v>210</v>
      </c>
      <c r="C598">
        <v>160</v>
      </c>
      <c r="D598" t="s">
        <v>308</v>
      </c>
      <c r="E598" s="1">
        <v>43075</v>
      </c>
      <c r="F598" t="s">
        <v>17</v>
      </c>
      <c r="G598" t="s">
        <v>983</v>
      </c>
      <c r="H598">
        <v>150</v>
      </c>
      <c r="I598" t="s">
        <v>39</v>
      </c>
      <c r="J598">
        <v>0.35326666666700002</v>
      </c>
      <c r="K598">
        <v>45.36</v>
      </c>
      <c r="L598" t="s">
        <v>291</v>
      </c>
      <c r="M598" t="s">
        <v>179</v>
      </c>
      <c r="N598" t="s">
        <v>985</v>
      </c>
      <c r="O598">
        <v>0.17588581635576239</v>
      </c>
      <c r="P598">
        <v>3983.8137404580179</v>
      </c>
      <c r="Q598" t="s">
        <v>300</v>
      </c>
    </row>
    <row r="599" spans="1:17" x14ac:dyDescent="0.15">
      <c r="A599" t="s">
        <v>74</v>
      </c>
      <c r="B599" t="s">
        <v>210</v>
      </c>
      <c r="C599">
        <v>160</v>
      </c>
      <c r="D599" t="s">
        <v>308</v>
      </c>
      <c r="E599" s="1">
        <v>43075</v>
      </c>
      <c r="F599" t="s">
        <v>17</v>
      </c>
      <c r="G599" t="s">
        <v>983</v>
      </c>
      <c r="H599">
        <v>150</v>
      </c>
      <c r="I599" t="s">
        <v>39</v>
      </c>
      <c r="J599">
        <v>0.35326666666700002</v>
      </c>
      <c r="K599">
        <v>45.36</v>
      </c>
      <c r="L599" t="s">
        <v>291</v>
      </c>
      <c r="M599" t="s">
        <v>179</v>
      </c>
      <c r="N599" t="s">
        <v>985</v>
      </c>
      <c r="O599">
        <v>0.17671814651131659</v>
      </c>
      <c r="P599">
        <v>4029.1737404580181</v>
      </c>
      <c r="Q599" t="s">
        <v>300</v>
      </c>
    </row>
    <row r="600" spans="1:17" x14ac:dyDescent="0.15">
      <c r="A600" t="s">
        <v>74</v>
      </c>
      <c r="B600" t="s">
        <v>210</v>
      </c>
      <c r="C600">
        <v>160</v>
      </c>
      <c r="D600" t="s">
        <v>308</v>
      </c>
      <c r="E600" s="1">
        <v>43075</v>
      </c>
      <c r="F600" t="s">
        <v>17</v>
      </c>
      <c r="G600" t="s">
        <v>983</v>
      </c>
      <c r="H600">
        <v>150</v>
      </c>
      <c r="I600" t="s">
        <v>39</v>
      </c>
      <c r="J600">
        <v>0.35326666666700002</v>
      </c>
      <c r="K600">
        <v>45.36</v>
      </c>
      <c r="L600" t="s">
        <v>291</v>
      </c>
      <c r="M600" t="s">
        <v>179</v>
      </c>
      <c r="N600" t="s">
        <v>985</v>
      </c>
      <c r="O600">
        <v>0.17753959653411844</v>
      </c>
      <c r="P600">
        <v>4074.5337404580182</v>
      </c>
      <c r="Q600" t="s">
        <v>300</v>
      </c>
    </row>
    <row r="601" spans="1:17" x14ac:dyDescent="0.15">
      <c r="A601" t="s">
        <v>74</v>
      </c>
      <c r="B601" t="s">
        <v>210</v>
      </c>
      <c r="C601">
        <v>160</v>
      </c>
      <c r="D601" t="s">
        <v>308</v>
      </c>
      <c r="E601" s="1">
        <v>43075</v>
      </c>
      <c r="F601" t="s">
        <v>17</v>
      </c>
      <c r="G601" t="s">
        <v>983</v>
      </c>
      <c r="H601">
        <v>150</v>
      </c>
      <c r="I601" t="s">
        <v>39</v>
      </c>
      <c r="J601">
        <v>0.35326666666700002</v>
      </c>
      <c r="K601">
        <v>45.36</v>
      </c>
      <c r="L601" t="s">
        <v>291</v>
      </c>
      <c r="M601" t="s">
        <v>179</v>
      </c>
      <c r="N601" t="s">
        <v>985</v>
      </c>
      <c r="O601">
        <v>0.178350378374806</v>
      </c>
      <c r="P601">
        <v>4119.8937404580183</v>
      </c>
      <c r="Q601" t="s">
        <v>300</v>
      </c>
    </row>
    <row r="602" spans="1:17" x14ac:dyDescent="0.15">
      <c r="A602" t="s">
        <v>74</v>
      </c>
      <c r="B602" t="s">
        <v>210</v>
      </c>
      <c r="C602">
        <v>160</v>
      </c>
      <c r="D602" t="s">
        <v>308</v>
      </c>
      <c r="E602" s="1">
        <v>43075</v>
      </c>
      <c r="F602" t="s">
        <v>17</v>
      </c>
      <c r="G602" t="s">
        <v>983</v>
      </c>
      <c r="H602">
        <v>150</v>
      </c>
      <c r="I602" t="s">
        <v>39</v>
      </c>
      <c r="J602">
        <v>0.35326666666700002</v>
      </c>
      <c r="K602">
        <v>45.36</v>
      </c>
      <c r="L602" t="s">
        <v>291</v>
      </c>
      <c r="M602" t="s">
        <v>179</v>
      </c>
      <c r="N602" t="s">
        <v>985</v>
      </c>
      <c r="O602">
        <v>0.17915069851432336</v>
      </c>
      <c r="P602">
        <v>4165.253740458018</v>
      </c>
      <c r="Q602" t="s">
        <v>300</v>
      </c>
    </row>
    <row r="603" spans="1:17" x14ac:dyDescent="0.15">
      <c r="A603" t="s">
        <v>74</v>
      </c>
      <c r="B603" t="s">
        <v>210</v>
      </c>
      <c r="C603">
        <v>160</v>
      </c>
      <c r="D603" t="s">
        <v>308</v>
      </c>
      <c r="E603" s="1">
        <v>43075</v>
      </c>
      <c r="F603" t="s">
        <v>17</v>
      </c>
      <c r="G603" t="s">
        <v>983</v>
      </c>
      <c r="H603">
        <v>150</v>
      </c>
      <c r="I603" t="s">
        <v>39</v>
      </c>
      <c r="J603">
        <v>0.35326666666700002</v>
      </c>
      <c r="K603">
        <v>45.36</v>
      </c>
      <c r="L603" t="s">
        <v>291</v>
      </c>
      <c r="M603" t="s">
        <v>179</v>
      </c>
      <c r="N603" t="s">
        <v>985</v>
      </c>
      <c r="O603">
        <v>0.17994075813923152</v>
      </c>
      <c r="P603">
        <v>4210.6137404580177</v>
      </c>
      <c r="Q603" t="s">
        <v>300</v>
      </c>
    </row>
    <row r="604" spans="1:17" x14ac:dyDescent="0.15">
      <c r="A604" t="s">
        <v>74</v>
      </c>
      <c r="B604" t="s">
        <v>210</v>
      </c>
      <c r="C604">
        <v>160</v>
      </c>
      <c r="D604" t="s">
        <v>308</v>
      </c>
      <c r="E604" s="1">
        <v>43075</v>
      </c>
      <c r="F604" t="s">
        <v>17</v>
      </c>
      <c r="G604" t="s">
        <v>983</v>
      </c>
      <c r="H604">
        <v>150</v>
      </c>
      <c r="I604" t="s">
        <v>39</v>
      </c>
      <c r="J604">
        <v>0.35326666666700002</v>
      </c>
      <c r="K604">
        <v>45.36</v>
      </c>
      <c r="L604" t="s">
        <v>291</v>
      </c>
      <c r="M604" t="s">
        <v>179</v>
      </c>
      <c r="N604" t="s">
        <v>985</v>
      </c>
      <c r="O604">
        <v>0.1807207533103192</v>
      </c>
      <c r="P604">
        <v>4255.9737404580173</v>
      </c>
      <c r="Q604" t="s">
        <v>300</v>
      </c>
    </row>
    <row r="605" spans="1:17" x14ac:dyDescent="0.15">
      <c r="A605" t="s">
        <v>74</v>
      </c>
      <c r="B605" t="s">
        <v>210</v>
      </c>
      <c r="C605">
        <v>160</v>
      </c>
      <c r="D605" t="s">
        <v>308</v>
      </c>
      <c r="E605" s="1">
        <v>43075</v>
      </c>
      <c r="F605" t="s">
        <v>17</v>
      </c>
      <c r="G605" t="s">
        <v>983</v>
      </c>
      <c r="H605">
        <v>150</v>
      </c>
      <c r="I605" t="s">
        <v>39</v>
      </c>
      <c r="J605">
        <v>0.35326666666700002</v>
      </c>
      <c r="K605">
        <v>45.36</v>
      </c>
      <c r="L605" t="s">
        <v>291</v>
      </c>
      <c r="M605" t="s">
        <v>179</v>
      </c>
      <c r="N605" t="s">
        <v>985</v>
      </c>
      <c r="O605">
        <v>0.18149087512481085</v>
      </c>
      <c r="P605">
        <v>4301.333740458017</v>
      </c>
      <c r="Q605" t="s">
        <v>300</v>
      </c>
    </row>
    <row r="606" spans="1:17" x14ac:dyDescent="0.15">
      <c r="A606" t="s">
        <v>74</v>
      </c>
      <c r="B606" t="s">
        <v>210</v>
      </c>
      <c r="C606">
        <v>160</v>
      </c>
      <c r="D606" t="s">
        <v>308</v>
      </c>
      <c r="E606" s="1">
        <v>43075</v>
      </c>
      <c r="F606" t="s">
        <v>17</v>
      </c>
      <c r="G606" t="s">
        <v>983</v>
      </c>
      <c r="H606">
        <v>150</v>
      </c>
      <c r="I606" t="s">
        <v>39</v>
      </c>
      <c r="J606">
        <v>0.35326666666700002</v>
      </c>
      <c r="K606">
        <v>45.36</v>
      </c>
      <c r="L606" t="s">
        <v>291</v>
      </c>
      <c r="M606" t="s">
        <v>179</v>
      </c>
      <c r="N606" t="s">
        <v>985</v>
      </c>
      <c r="O606">
        <v>0.18225130987245353</v>
      </c>
      <c r="P606">
        <v>4346.6937404580167</v>
      </c>
      <c r="Q606" t="s">
        <v>300</v>
      </c>
    </row>
    <row r="607" spans="1:17" x14ac:dyDescent="0.15">
      <c r="A607" t="s">
        <v>74</v>
      </c>
      <c r="B607" t="s">
        <v>210</v>
      </c>
      <c r="C607">
        <v>160</v>
      </c>
      <c r="D607" t="s">
        <v>308</v>
      </c>
      <c r="E607" s="1">
        <v>43075</v>
      </c>
      <c r="F607" t="s">
        <v>17</v>
      </c>
      <c r="G607" t="s">
        <v>983</v>
      </c>
      <c r="H607">
        <v>150</v>
      </c>
      <c r="I607" t="s">
        <v>39</v>
      </c>
      <c r="J607">
        <v>0.35326666666700002</v>
      </c>
      <c r="K607">
        <v>45.36</v>
      </c>
      <c r="L607" t="s">
        <v>291</v>
      </c>
      <c r="M607" t="s">
        <v>179</v>
      </c>
      <c r="N607" t="s">
        <v>985</v>
      </c>
      <c r="O607">
        <v>0.18300223918575068</v>
      </c>
      <c r="P607">
        <v>4392.0537404580164</v>
      </c>
      <c r="Q607" t="s">
        <v>300</v>
      </c>
    </row>
    <row r="608" spans="1:17" x14ac:dyDescent="0.15">
      <c r="A608" t="s">
        <v>74</v>
      </c>
      <c r="B608" t="s">
        <v>210</v>
      </c>
      <c r="C608">
        <v>160</v>
      </c>
      <c r="D608" t="s">
        <v>308</v>
      </c>
      <c r="E608" s="1">
        <v>43075</v>
      </c>
      <c r="F608" t="s">
        <v>17</v>
      </c>
      <c r="G608" t="s">
        <v>983</v>
      </c>
      <c r="H608">
        <v>150</v>
      </c>
      <c r="I608" t="s">
        <v>39</v>
      </c>
      <c r="J608">
        <v>0.35326666666700002</v>
      </c>
      <c r="K608">
        <v>45.36</v>
      </c>
      <c r="L608" t="s">
        <v>291</v>
      </c>
      <c r="M608" t="s">
        <v>179</v>
      </c>
      <c r="N608" t="s">
        <v>985</v>
      </c>
      <c r="O608">
        <v>0.18374384018459694</v>
      </c>
      <c r="P608">
        <v>4437.413740458016</v>
      </c>
      <c r="Q608" t="s">
        <v>300</v>
      </c>
    </row>
    <row r="609" spans="1:17" x14ac:dyDescent="0.15">
      <c r="A609" t="s">
        <v>74</v>
      </c>
      <c r="B609" t="s">
        <v>210</v>
      </c>
      <c r="C609">
        <v>160</v>
      </c>
      <c r="D609" t="s">
        <v>308</v>
      </c>
      <c r="E609" s="1">
        <v>43075</v>
      </c>
      <c r="F609" t="s">
        <v>17</v>
      </c>
      <c r="G609" t="s">
        <v>983</v>
      </c>
      <c r="H609">
        <v>150</v>
      </c>
      <c r="I609" t="s">
        <v>39</v>
      </c>
      <c r="J609">
        <v>0.35326666666700002</v>
      </c>
      <c r="K609">
        <v>45.36</v>
      </c>
      <c r="L609" t="s">
        <v>291</v>
      </c>
      <c r="M609" t="s">
        <v>179</v>
      </c>
      <c r="N609" t="s">
        <v>985</v>
      </c>
      <c r="O609">
        <v>0.18447628561555621</v>
      </c>
      <c r="P609">
        <v>4482.7737404580157</v>
      </c>
      <c r="Q609" t="s">
        <v>300</v>
      </c>
    </row>
    <row r="610" spans="1:17" x14ac:dyDescent="0.15">
      <c r="A610" t="s">
        <v>74</v>
      </c>
      <c r="B610" t="s">
        <v>210</v>
      </c>
      <c r="C610">
        <v>160</v>
      </c>
      <c r="D610" t="s">
        <v>308</v>
      </c>
      <c r="E610" s="1">
        <v>43075</v>
      </c>
      <c r="F610" t="s">
        <v>17</v>
      </c>
      <c r="G610" t="s">
        <v>983</v>
      </c>
      <c r="H610">
        <v>150</v>
      </c>
      <c r="I610" t="s">
        <v>39</v>
      </c>
      <c r="J610">
        <v>0.35326666666700002</v>
      </c>
      <c r="K610">
        <v>45.36</v>
      </c>
      <c r="L610" t="s">
        <v>291</v>
      </c>
      <c r="M610" t="s">
        <v>179</v>
      </c>
      <c r="N610" t="s">
        <v>985</v>
      </c>
      <c r="O610">
        <v>0.18519974398601291</v>
      </c>
      <c r="P610">
        <v>4528.1337404580154</v>
      </c>
      <c r="Q610" t="s">
        <v>300</v>
      </c>
    </row>
    <row r="611" spans="1:17" x14ac:dyDescent="0.15">
      <c r="A611" t="s">
        <v>74</v>
      </c>
      <c r="B611" t="s">
        <v>210</v>
      </c>
      <c r="C611">
        <v>160</v>
      </c>
      <c r="D611" t="s">
        <v>308</v>
      </c>
      <c r="E611" s="1">
        <v>43075</v>
      </c>
      <c r="F611" t="s">
        <v>17</v>
      </c>
      <c r="G611" t="s">
        <v>983</v>
      </c>
      <c r="H611">
        <v>150</v>
      </c>
      <c r="I611" t="s">
        <v>39</v>
      </c>
      <c r="J611">
        <v>0.35326666666700002</v>
      </c>
      <c r="K611">
        <v>45.36</v>
      </c>
      <c r="L611" t="s">
        <v>291</v>
      </c>
      <c r="M611" t="s">
        <v>179</v>
      </c>
      <c r="N611" t="s">
        <v>985</v>
      </c>
      <c r="O611">
        <v>0.18591437969341523</v>
      </c>
      <c r="P611">
        <v>4573.4937404580151</v>
      </c>
      <c r="Q611" t="s">
        <v>300</v>
      </c>
    </row>
    <row r="612" spans="1:17" x14ac:dyDescent="0.15">
      <c r="A612" t="s">
        <v>74</v>
      </c>
      <c r="B612" t="s">
        <v>210</v>
      </c>
      <c r="C612">
        <v>160</v>
      </c>
      <c r="D612" t="s">
        <v>308</v>
      </c>
      <c r="E612" s="1">
        <v>43075</v>
      </c>
      <c r="F612" t="s">
        <v>17</v>
      </c>
      <c r="G612" t="s">
        <v>983</v>
      </c>
      <c r="H612">
        <v>150</v>
      </c>
      <c r="I612" t="s">
        <v>39</v>
      </c>
      <c r="J612">
        <v>0.35326666666700002</v>
      </c>
      <c r="K612">
        <v>45.36</v>
      </c>
      <c r="L612" t="s">
        <v>291</v>
      </c>
      <c r="M612" t="s">
        <v>179</v>
      </c>
      <c r="N612" t="s">
        <v>985</v>
      </c>
      <c r="O612">
        <v>0.18662035314981879</v>
      </c>
      <c r="P612">
        <v>4618.8537404580147</v>
      </c>
      <c r="Q612" t="s">
        <v>300</v>
      </c>
    </row>
    <row r="613" spans="1:17" x14ac:dyDescent="0.15">
      <c r="A613" t="s">
        <v>74</v>
      </c>
      <c r="B613" t="s">
        <v>210</v>
      </c>
      <c r="C613">
        <v>160</v>
      </c>
      <c r="D613" t="s">
        <v>308</v>
      </c>
      <c r="E613" s="1">
        <v>43075</v>
      </c>
      <c r="F613" t="s">
        <v>17</v>
      </c>
      <c r="G613" t="s">
        <v>983</v>
      </c>
      <c r="H613">
        <v>150</v>
      </c>
      <c r="I613" t="s">
        <v>39</v>
      </c>
      <c r="J613">
        <v>0.35326666666700002</v>
      </c>
      <c r="K613">
        <v>45.36</v>
      </c>
      <c r="L613" t="s">
        <v>291</v>
      </c>
      <c r="M613" t="s">
        <v>179</v>
      </c>
      <c r="N613" t="s">
        <v>985</v>
      </c>
      <c r="O613">
        <v>0.18731782090192828</v>
      </c>
      <c r="P613">
        <v>4664.2137404580144</v>
      </c>
      <c r="Q613" t="s">
        <v>300</v>
      </c>
    </row>
    <row r="614" spans="1:17" x14ac:dyDescent="0.15">
      <c r="A614" t="s">
        <v>74</v>
      </c>
      <c r="B614" t="s">
        <v>210</v>
      </c>
      <c r="C614">
        <v>160</v>
      </c>
      <c r="D614" t="s">
        <v>308</v>
      </c>
      <c r="E614" s="1">
        <v>43075</v>
      </c>
      <c r="F614" t="s">
        <v>17</v>
      </c>
      <c r="G614" t="s">
        <v>983</v>
      </c>
      <c r="H614">
        <v>150</v>
      </c>
      <c r="I614" t="s">
        <v>39</v>
      </c>
      <c r="J614">
        <v>0.35326666666700002</v>
      </c>
      <c r="K614">
        <v>45.36</v>
      </c>
      <c r="L614" t="s">
        <v>291</v>
      </c>
      <c r="M614" t="s">
        <v>179</v>
      </c>
      <c r="N614" t="s">
        <v>985</v>
      </c>
      <c r="O614">
        <v>0.18800693574682692</v>
      </c>
      <c r="P614">
        <v>4709.5737404580141</v>
      </c>
      <c r="Q614" t="s">
        <v>300</v>
      </c>
    </row>
    <row r="615" spans="1:17" x14ac:dyDescent="0.15">
      <c r="A615" t="s">
        <v>74</v>
      </c>
      <c r="B615" t="s">
        <v>210</v>
      </c>
      <c r="C615">
        <v>160</v>
      </c>
      <c r="D615" t="s">
        <v>308</v>
      </c>
      <c r="E615" s="1">
        <v>43075</v>
      </c>
      <c r="F615" t="s">
        <v>17</v>
      </c>
      <c r="G615" t="s">
        <v>983</v>
      </c>
      <c r="H615">
        <v>150</v>
      </c>
      <c r="I615" t="s">
        <v>39</v>
      </c>
      <c r="J615">
        <v>0.35326666666700002</v>
      </c>
      <c r="K615">
        <v>45.36</v>
      </c>
      <c r="L615" t="s">
        <v>291</v>
      </c>
      <c r="M615" t="s">
        <v>179</v>
      </c>
      <c r="N615" t="s">
        <v>985</v>
      </c>
      <c r="O615">
        <v>0.18868784684357198</v>
      </c>
      <c r="P615">
        <v>4754.9337404580137</v>
      </c>
      <c r="Q615" t="s">
        <v>300</v>
      </c>
    </row>
    <row r="616" spans="1:17" x14ac:dyDescent="0.15">
      <c r="A616" t="s">
        <v>74</v>
      </c>
      <c r="B616" t="s">
        <v>210</v>
      </c>
      <c r="C616">
        <v>160</v>
      </c>
      <c r="D616" t="s">
        <v>308</v>
      </c>
      <c r="E616" s="1">
        <v>43075</v>
      </c>
      <c r="F616" t="s">
        <v>17</v>
      </c>
      <c r="G616" t="s">
        <v>983</v>
      </c>
      <c r="H616">
        <v>150</v>
      </c>
      <c r="I616" t="s">
        <v>39</v>
      </c>
      <c r="J616">
        <v>0.35326666666700002</v>
      </c>
      <c r="K616">
        <v>45.36</v>
      </c>
      <c r="L616" t="s">
        <v>291</v>
      </c>
      <c r="M616" t="s">
        <v>179</v>
      </c>
      <c r="N616" t="s">
        <v>985</v>
      </c>
      <c r="O616">
        <v>0.18936069982082893</v>
      </c>
      <c r="P616">
        <v>4800.2937404580134</v>
      </c>
      <c r="Q616" t="s">
        <v>300</v>
      </c>
    </row>
    <row r="617" spans="1:17" x14ac:dyDescent="0.15">
      <c r="A617" t="s">
        <v>74</v>
      </c>
      <c r="B617" t="s">
        <v>210</v>
      </c>
      <c r="C617">
        <v>160</v>
      </c>
      <c r="D617" t="s">
        <v>308</v>
      </c>
      <c r="E617" s="1">
        <v>43075</v>
      </c>
      <c r="F617" t="s">
        <v>17</v>
      </c>
      <c r="G617" t="s">
        <v>983</v>
      </c>
      <c r="H617">
        <v>150</v>
      </c>
      <c r="I617" t="s">
        <v>39</v>
      </c>
      <c r="J617">
        <v>0.35326666666700002</v>
      </c>
      <c r="K617">
        <v>45.36</v>
      </c>
      <c r="L617" t="s">
        <v>291</v>
      </c>
      <c r="M617" t="s">
        <v>179</v>
      </c>
      <c r="N617" t="s">
        <v>985</v>
      </c>
      <c r="O617">
        <v>0.19002563688070639</v>
      </c>
      <c r="P617">
        <v>4845.6537404580131</v>
      </c>
      <c r="Q617" t="s">
        <v>300</v>
      </c>
    </row>
    <row r="618" spans="1:17" x14ac:dyDescent="0.15">
      <c r="A618" t="s">
        <v>74</v>
      </c>
      <c r="B618" t="s">
        <v>210</v>
      </c>
      <c r="C618">
        <v>160</v>
      </c>
      <c r="D618" t="s">
        <v>308</v>
      </c>
      <c r="E618" s="1">
        <v>43075</v>
      </c>
      <c r="F618" t="s">
        <v>17</v>
      </c>
      <c r="G618" t="s">
        <v>983</v>
      </c>
      <c r="H618">
        <v>150</v>
      </c>
      <c r="I618" t="s">
        <v>39</v>
      </c>
      <c r="J618">
        <v>0.35326666666700002</v>
      </c>
      <c r="K618">
        <v>45.36</v>
      </c>
      <c r="L618" t="s">
        <v>291</v>
      </c>
      <c r="M618" t="s">
        <v>179</v>
      </c>
      <c r="N618" t="s">
        <v>985</v>
      </c>
      <c r="O618">
        <v>0.19068279689894788</v>
      </c>
      <c r="P618">
        <v>4891.0137404580128</v>
      </c>
      <c r="Q618" t="s">
        <v>300</v>
      </c>
    </row>
    <row r="619" spans="1:17" x14ac:dyDescent="0.15">
      <c r="A619" t="s">
        <v>74</v>
      </c>
      <c r="B619" t="s">
        <v>210</v>
      </c>
      <c r="C619">
        <v>160</v>
      </c>
      <c r="D619" t="s">
        <v>308</v>
      </c>
      <c r="E619" s="1">
        <v>43075</v>
      </c>
      <c r="F619" t="s">
        <v>17</v>
      </c>
      <c r="G619" t="s">
        <v>983</v>
      </c>
      <c r="H619">
        <v>150</v>
      </c>
      <c r="I619" t="s">
        <v>39</v>
      </c>
      <c r="J619">
        <v>0.35326666666700002</v>
      </c>
      <c r="K619">
        <v>45.36</v>
      </c>
      <c r="L619" t="s">
        <v>291</v>
      </c>
      <c r="M619" t="s">
        <v>179</v>
      </c>
      <c r="N619" t="s">
        <v>985</v>
      </c>
      <c r="O619">
        <v>0.19133231552162838</v>
      </c>
      <c r="P619">
        <v>4936.3737404580124</v>
      </c>
      <c r="Q619" t="s">
        <v>300</v>
      </c>
    </row>
    <row r="620" spans="1:17" x14ac:dyDescent="0.15">
      <c r="A620" t="s">
        <v>74</v>
      </c>
      <c r="B620" t="s">
        <v>210</v>
      </c>
      <c r="C620">
        <v>160</v>
      </c>
      <c r="D620" t="s">
        <v>308</v>
      </c>
      <c r="E620" s="1">
        <v>43075</v>
      </c>
      <c r="F620" t="s">
        <v>17</v>
      </c>
      <c r="G620" t="s">
        <v>983</v>
      </c>
      <c r="H620">
        <v>150</v>
      </c>
      <c r="I620" t="s">
        <v>39</v>
      </c>
      <c r="J620">
        <v>0.35326666666700002</v>
      </c>
      <c r="K620">
        <v>45.36</v>
      </c>
      <c r="L620" t="s">
        <v>291</v>
      </c>
      <c r="M620" t="s">
        <v>179</v>
      </c>
      <c r="N620" t="s">
        <v>985</v>
      </c>
      <c r="O620">
        <v>0.19197432525849759</v>
      </c>
      <c r="P620">
        <v>4981.7337404580121</v>
      </c>
      <c r="Q620" t="s">
        <v>300</v>
      </c>
    </row>
    <row r="621" spans="1:17" x14ac:dyDescent="0.15">
      <c r="A621" t="s">
        <v>74</v>
      </c>
      <c r="B621" t="s">
        <v>210</v>
      </c>
      <c r="C621">
        <v>160</v>
      </c>
      <c r="D621" t="s">
        <v>308</v>
      </c>
      <c r="E621" s="1">
        <v>43075</v>
      </c>
      <c r="F621" t="s">
        <v>17</v>
      </c>
      <c r="G621" t="s">
        <v>983</v>
      </c>
      <c r="H621">
        <v>150</v>
      </c>
      <c r="I621" t="s">
        <v>39</v>
      </c>
      <c r="J621">
        <v>0.35326666666700002</v>
      </c>
      <c r="K621">
        <v>45.36</v>
      </c>
      <c r="L621" t="s">
        <v>291</v>
      </c>
      <c r="M621" t="s">
        <v>179</v>
      </c>
      <c r="N621" t="s">
        <v>985</v>
      </c>
      <c r="O621">
        <v>0.1926089555731039</v>
      </c>
      <c r="P621">
        <v>5027.0937404580118</v>
      </c>
      <c r="Q621" t="s">
        <v>300</v>
      </c>
    </row>
    <row r="622" spans="1:17" x14ac:dyDescent="0.15">
      <c r="A622" t="s">
        <v>74</v>
      </c>
      <c r="B622" t="s">
        <v>210</v>
      </c>
      <c r="C622">
        <v>160</v>
      </c>
      <c r="D622" t="s">
        <v>308</v>
      </c>
      <c r="E622" s="1">
        <v>43075</v>
      </c>
      <c r="F622" t="s">
        <v>17</v>
      </c>
      <c r="G622" t="s">
        <v>983</v>
      </c>
      <c r="H622">
        <v>150</v>
      </c>
      <c r="I622" t="s">
        <v>39</v>
      </c>
      <c r="J622">
        <v>0.35326666666700002</v>
      </c>
      <c r="K622">
        <v>45.36</v>
      </c>
      <c r="L622" t="s">
        <v>291</v>
      </c>
      <c r="M622" t="s">
        <v>179</v>
      </c>
      <c r="N622" t="s">
        <v>985</v>
      </c>
      <c r="O622">
        <v>0.19323633296982901</v>
      </c>
      <c r="P622">
        <v>5072.4537404580115</v>
      </c>
      <c r="Q622" t="s">
        <v>300</v>
      </c>
    </row>
    <row r="623" spans="1:17" x14ac:dyDescent="0.15">
      <c r="A623" t="s">
        <v>74</v>
      </c>
      <c r="B623" t="s">
        <v>210</v>
      </c>
      <c r="C623">
        <v>160</v>
      </c>
      <c r="D623" t="s">
        <v>308</v>
      </c>
      <c r="E623" s="1">
        <v>43075</v>
      </c>
      <c r="F623" t="s">
        <v>17</v>
      </c>
      <c r="G623" t="s">
        <v>983</v>
      </c>
      <c r="H623">
        <v>150</v>
      </c>
      <c r="I623" t="s">
        <v>39</v>
      </c>
      <c r="J623">
        <v>0.35326666666700002</v>
      </c>
      <c r="K623">
        <v>45.36</v>
      </c>
      <c r="L623" t="s">
        <v>291</v>
      </c>
      <c r="M623" t="s">
        <v>179</v>
      </c>
      <c r="N623" t="s">
        <v>985</v>
      </c>
      <c r="O623">
        <v>0.19385658107795498</v>
      </c>
      <c r="P623">
        <v>5117.8137404580111</v>
      </c>
      <c r="Q623" t="s">
        <v>300</v>
      </c>
    </row>
    <row r="624" spans="1:17" x14ac:dyDescent="0.15">
      <c r="A624" t="s">
        <v>74</v>
      </c>
      <c r="B624" t="s">
        <v>210</v>
      </c>
      <c r="C624">
        <v>160</v>
      </c>
      <c r="D624" t="s">
        <v>308</v>
      </c>
      <c r="E624" s="1">
        <v>43075</v>
      </c>
      <c r="F624" t="s">
        <v>17</v>
      </c>
      <c r="G624" t="s">
        <v>983</v>
      </c>
      <c r="H624">
        <v>150</v>
      </c>
      <c r="I624" t="s">
        <v>39</v>
      </c>
      <c r="J624">
        <v>0.35326666666700002</v>
      </c>
      <c r="K624">
        <v>45.36</v>
      </c>
      <c r="L624" t="s">
        <v>291</v>
      </c>
      <c r="M624" t="s">
        <v>179</v>
      </c>
      <c r="N624" t="s">
        <v>985</v>
      </c>
      <c r="O624">
        <v>0.19446982073288177</v>
      </c>
      <c r="P624">
        <v>5163.1737404580108</v>
      </c>
      <c r="Q624" t="s">
        <v>300</v>
      </c>
    </row>
    <row r="625" spans="1:17" x14ac:dyDescent="0.15">
      <c r="A625" t="s">
        <v>74</v>
      </c>
      <c r="B625" t="s">
        <v>210</v>
      </c>
      <c r="C625">
        <v>160</v>
      </c>
      <c r="D625" t="s">
        <v>308</v>
      </c>
      <c r="E625" s="1">
        <v>43075</v>
      </c>
      <c r="F625" t="s">
        <v>17</v>
      </c>
      <c r="G625" t="s">
        <v>983</v>
      </c>
      <c r="H625">
        <v>150</v>
      </c>
      <c r="I625" t="s">
        <v>39</v>
      </c>
      <c r="J625">
        <v>0.35326666666700002</v>
      </c>
      <c r="K625">
        <v>45.36</v>
      </c>
      <c r="L625" t="s">
        <v>291</v>
      </c>
      <c r="M625" t="s">
        <v>179</v>
      </c>
      <c r="N625" t="s">
        <v>985</v>
      </c>
      <c r="O625">
        <v>0.19507617005460715</v>
      </c>
      <c r="P625">
        <v>5208.5337404580105</v>
      </c>
      <c r="Q625" t="s">
        <v>300</v>
      </c>
    </row>
    <row r="626" spans="1:17" x14ac:dyDescent="0.15">
      <c r="A626" t="s">
        <v>74</v>
      </c>
      <c r="B626" t="s">
        <v>210</v>
      </c>
      <c r="C626">
        <v>160</v>
      </c>
      <c r="D626" t="s">
        <v>308</v>
      </c>
      <c r="E626" s="1">
        <v>43075</v>
      </c>
      <c r="F626" t="s">
        <v>17</v>
      </c>
      <c r="G626" t="s">
        <v>983</v>
      </c>
      <c r="H626">
        <v>150</v>
      </c>
      <c r="I626" t="s">
        <v>39</v>
      </c>
      <c r="J626">
        <v>0.35326666666700002</v>
      </c>
      <c r="K626">
        <v>45.36</v>
      </c>
      <c r="L626" t="s">
        <v>291</v>
      </c>
      <c r="M626" t="s">
        <v>179</v>
      </c>
      <c r="N626" t="s">
        <v>985</v>
      </c>
      <c r="O626">
        <v>0.19567574452357581</v>
      </c>
      <c r="P626">
        <v>5253.8937404580101</v>
      </c>
      <c r="Q626" t="s">
        <v>300</v>
      </c>
    </row>
    <row r="627" spans="1:17" x14ac:dyDescent="0.15">
      <c r="A627" t="s">
        <v>74</v>
      </c>
      <c r="B627" t="s">
        <v>210</v>
      </c>
      <c r="C627">
        <v>160</v>
      </c>
      <c r="D627" t="s">
        <v>308</v>
      </c>
      <c r="E627" s="1">
        <v>43075</v>
      </c>
      <c r="F627" t="s">
        <v>17</v>
      </c>
      <c r="G627" t="s">
        <v>983</v>
      </c>
      <c r="H627">
        <v>150</v>
      </c>
      <c r="I627" t="s">
        <v>39</v>
      </c>
      <c r="J627">
        <v>0.35326666666700002</v>
      </c>
      <c r="K627">
        <v>45.36</v>
      </c>
      <c r="L627" t="s">
        <v>291</v>
      </c>
      <c r="M627" t="s">
        <v>179</v>
      </c>
      <c r="N627" t="s">
        <v>985</v>
      </c>
      <c r="O627">
        <v>0.19626865705400037</v>
      </c>
      <c r="P627">
        <v>5299.2537404580098</v>
      </c>
      <c r="Q627" t="s">
        <v>300</v>
      </c>
    </row>
    <row r="628" spans="1:17" x14ac:dyDescent="0.15">
      <c r="A628" t="s">
        <v>74</v>
      </c>
      <c r="B628" t="s">
        <v>210</v>
      </c>
      <c r="C628">
        <v>160</v>
      </c>
      <c r="D628" t="s">
        <v>308</v>
      </c>
      <c r="E628" s="1">
        <v>43075</v>
      </c>
      <c r="F628" t="s">
        <v>17</v>
      </c>
      <c r="G628" t="s">
        <v>983</v>
      </c>
      <c r="H628">
        <v>150</v>
      </c>
      <c r="I628" t="s">
        <v>39</v>
      </c>
      <c r="J628">
        <v>0.35326666666700002</v>
      </c>
      <c r="K628">
        <v>45.36</v>
      </c>
      <c r="L628" t="s">
        <v>291</v>
      </c>
      <c r="M628" t="s">
        <v>179</v>
      </c>
      <c r="N628" t="s">
        <v>985</v>
      </c>
      <c r="O628">
        <v>0.19685501806475172</v>
      </c>
      <c r="P628">
        <v>5344.6137404580095</v>
      </c>
      <c r="Q628" t="s">
        <v>300</v>
      </c>
    </row>
    <row r="629" spans="1:17" x14ac:dyDescent="0.15">
      <c r="A629" t="s">
        <v>74</v>
      </c>
      <c r="B629" t="s">
        <v>210</v>
      </c>
      <c r="C629">
        <v>160</v>
      </c>
      <c r="D629" t="s">
        <v>308</v>
      </c>
      <c r="E629" s="1">
        <v>43075</v>
      </c>
      <c r="F629" t="s">
        <v>17</v>
      </c>
      <c r="G629" t="s">
        <v>983</v>
      </c>
      <c r="H629">
        <v>150</v>
      </c>
      <c r="I629" t="s">
        <v>39</v>
      </c>
      <c r="J629">
        <v>0.35326666666700002</v>
      </c>
      <c r="K629">
        <v>45.36</v>
      </c>
      <c r="L629" t="s">
        <v>291</v>
      </c>
      <c r="M629" t="s">
        <v>179</v>
      </c>
      <c r="N629" t="s">
        <v>985</v>
      </c>
      <c r="O629">
        <v>0.19743493554791242</v>
      </c>
      <c r="P629">
        <v>5389.9737404580092</v>
      </c>
      <c r="Q629" t="s">
        <v>300</v>
      </c>
    </row>
    <row r="630" spans="1:17" x14ac:dyDescent="0.15">
      <c r="A630" t="s">
        <v>74</v>
      </c>
      <c r="B630" t="s">
        <v>210</v>
      </c>
      <c r="C630">
        <v>160</v>
      </c>
      <c r="D630" t="s">
        <v>308</v>
      </c>
      <c r="E630" s="1">
        <v>43075</v>
      </c>
      <c r="F630" t="s">
        <v>17</v>
      </c>
      <c r="G630" t="s">
        <v>983</v>
      </c>
      <c r="H630">
        <v>150</v>
      </c>
      <c r="I630" t="s">
        <v>39</v>
      </c>
      <c r="J630">
        <v>0.35326666666700002</v>
      </c>
      <c r="K630">
        <v>45.36</v>
      </c>
      <c r="L630" t="s">
        <v>291</v>
      </c>
      <c r="M630" t="s">
        <v>179</v>
      </c>
      <c r="N630" t="s">
        <v>985</v>
      </c>
      <c r="O630">
        <v>0.1980085151350823</v>
      </c>
      <c r="P630">
        <v>5435.3337404580088</v>
      </c>
      <c r="Q630" t="s">
        <v>300</v>
      </c>
    </row>
    <row r="631" spans="1:17" x14ac:dyDescent="0.15">
      <c r="A631" t="s">
        <v>74</v>
      </c>
      <c r="B631" t="s">
        <v>210</v>
      </c>
      <c r="C631">
        <v>160</v>
      </c>
      <c r="D631" t="s">
        <v>308</v>
      </c>
      <c r="E631" s="1">
        <v>43075</v>
      </c>
      <c r="F631" t="s">
        <v>17</v>
      </c>
      <c r="G631" t="s">
        <v>983</v>
      </c>
      <c r="H631">
        <v>150</v>
      </c>
      <c r="I631" t="s">
        <v>39</v>
      </c>
      <c r="J631">
        <v>0.35326666666700002</v>
      </c>
      <c r="K631">
        <v>45.36</v>
      </c>
      <c r="L631" t="s">
        <v>291</v>
      </c>
      <c r="M631" t="s">
        <v>179</v>
      </c>
      <c r="N631" t="s">
        <v>985</v>
      </c>
      <c r="O631">
        <v>0.19857586016152204</v>
      </c>
      <c r="P631">
        <v>5480.6937404580085</v>
      </c>
      <c r="Q631" t="s">
        <v>300</v>
      </c>
    </row>
    <row r="632" spans="1:17" x14ac:dyDescent="0.15">
      <c r="A632" t="s">
        <v>74</v>
      </c>
      <c r="B632" t="s">
        <v>210</v>
      </c>
      <c r="C632">
        <v>160</v>
      </c>
      <c r="D632" t="s">
        <v>308</v>
      </c>
      <c r="E632" s="1">
        <v>43075</v>
      </c>
      <c r="F632" t="s">
        <v>17</v>
      </c>
      <c r="G632" t="s">
        <v>983</v>
      </c>
      <c r="H632">
        <v>150</v>
      </c>
      <c r="I632" t="s">
        <v>39</v>
      </c>
      <c r="J632">
        <v>0.35326666666700002</v>
      </c>
      <c r="K632">
        <v>45.36</v>
      </c>
      <c r="L632" t="s">
        <v>291</v>
      </c>
      <c r="M632" t="s">
        <v>179</v>
      </c>
      <c r="N632" t="s">
        <v>985</v>
      </c>
      <c r="O632">
        <v>0.19913707172821651</v>
      </c>
      <c r="P632">
        <v>5526.0537404580082</v>
      </c>
      <c r="Q632" t="s">
        <v>300</v>
      </c>
    </row>
    <row r="633" spans="1:17" x14ac:dyDescent="0.15">
      <c r="A633" t="s">
        <v>74</v>
      </c>
      <c r="B633" t="s">
        <v>210</v>
      </c>
      <c r="C633">
        <v>160</v>
      </c>
      <c r="D633" t="s">
        <v>308</v>
      </c>
      <c r="E633" s="1">
        <v>43075</v>
      </c>
      <c r="F633" t="s">
        <v>17</v>
      </c>
      <c r="G633" t="s">
        <v>983</v>
      </c>
      <c r="H633">
        <v>150</v>
      </c>
      <c r="I633" t="s">
        <v>39</v>
      </c>
      <c r="J633">
        <v>0.35326666666700002</v>
      </c>
      <c r="K633">
        <v>45.36</v>
      </c>
      <c r="L633" t="s">
        <v>291</v>
      </c>
      <c r="M633" t="s">
        <v>179</v>
      </c>
      <c r="N633" t="s">
        <v>985</v>
      </c>
      <c r="O633">
        <v>0.19969224876193575</v>
      </c>
      <c r="P633">
        <v>5571.4137404580079</v>
      </c>
      <c r="Q633" t="s">
        <v>300</v>
      </c>
    </row>
    <row r="634" spans="1:17" x14ac:dyDescent="0.15">
      <c r="A634" t="s">
        <v>74</v>
      </c>
      <c r="B634" t="s">
        <v>210</v>
      </c>
      <c r="C634">
        <v>160</v>
      </c>
      <c r="D634" t="s">
        <v>308</v>
      </c>
      <c r="E634" s="1">
        <v>43075</v>
      </c>
      <c r="F634" t="s">
        <v>17</v>
      </c>
      <c r="G634" t="s">
        <v>983</v>
      </c>
      <c r="H634">
        <v>150</v>
      </c>
      <c r="I634" t="s">
        <v>39</v>
      </c>
      <c r="J634">
        <v>0.35326666666700002</v>
      </c>
      <c r="K634">
        <v>45.36</v>
      </c>
      <c r="L634" t="s">
        <v>291</v>
      </c>
      <c r="M634" t="s">
        <v>179</v>
      </c>
      <c r="N634" t="s">
        <v>985</v>
      </c>
      <c r="O634">
        <v>0.20024148807336925</v>
      </c>
      <c r="P634">
        <v>5616.7737404580075</v>
      </c>
      <c r="Q634" t="s">
        <v>300</v>
      </c>
    </row>
    <row r="635" spans="1:17" x14ac:dyDescent="0.15">
      <c r="A635" t="s">
        <v>74</v>
      </c>
      <c r="B635" t="s">
        <v>210</v>
      </c>
      <c r="C635">
        <v>160</v>
      </c>
      <c r="D635" t="s">
        <v>308</v>
      </c>
      <c r="E635" s="1">
        <v>43075</v>
      </c>
      <c r="F635" t="s">
        <v>17</v>
      </c>
      <c r="G635" t="s">
        <v>983</v>
      </c>
      <c r="H635">
        <v>150</v>
      </c>
      <c r="I635" t="s">
        <v>39</v>
      </c>
      <c r="J635">
        <v>0.35326666666700002</v>
      </c>
      <c r="K635">
        <v>45.36</v>
      </c>
      <c r="L635" t="s">
        <v>291</v>
      </c>
      <c r="M635" t="s">
        <v>179</v>
      </c>
      <c r="N635" t="s">
        <v>985</v>
      </c>
      <c r="O635">
        <v>0.2007848844134045</v>
      </c>
      <c r="P635">
        <v>5662.1337404580072</v>
      </c>
      <c r="Q635" t="s">
        <v>300</v>
      </c>
    </row>
    <row r="636" spans="1:17" x14ac:dyDescent="0.15">
      <c r="A636" t="s">
        <v>74</v>
      </c>
      <c r="B636" t="s">
        <v>210</v>
      </c>
      <c r="C636">
        <v>160</v>
      </c>
      <c r="D636" t="s">
        <v>308</v>
      </c>
      <c r="E636" s="1">
        <v>43075</v>
      </c>
      <c r="F636" t="s">
        <v>17</v>
      </c>
      <c r="G636" t="s">
        <v>983</v>
      </c>
      <c r="H636">
        <v>150</v>
      </c>
      <c r="I636" t="s">
        <v>39</v>
      </c>
      <c r="J636">
        <v>0.35326666666700002</v>
      </c>
      <c r="K636">
        <v>45.36</v>
      </c>
      <c r="L636" t="s">
        <v>291</v>
      </c>
      <c r="M636" t="s">
        <v>179</v>
      </c>
      <c r="N636" t="s">
        <v>985</v>
      </c>
      <c r="O636">
        <v>0.20132253052761928</v>
      </c>
      <c r="P636">
        <v>5707.4937404580069</v>
      </c>
      <c r="Q636" t="s">
        <v>300</v>
      </c>
    </row>
    <row r="637" spans="1:17" x14ac:dyDescent="0.15">
      <c r="A637" t="s">
        <v>74</v>
      </c>
      <c r="B637" t="s">
        <v>210</v>
      </c>
      <c r="C637">
        <v>160</v>
      </c>
      <c r="D637" t="s">
        <v>308</v>
      </c>
      <c r="E637" s="1">
        <v>43075</v>
      </c>
      <c r="F637" t="s">
        <v>17</v>
      </c>
      <c r="G637" t="s">
        <v>983</v>
      </c>
      <c r="H637">
        <v>150</v>
      </c>
      <c r="I637" t="s">
        <v>39</v>
      </c>
      <c r="J637">
        <v>0.35326666666700002</v>
      </c>
      <c r="K637">
        <v>45.36</v>
      </c>
      <c r="L637" t="s">
        <v>291</v>
      </c>
      <c r="M637" t="s">
        <v>179</v>
      </c>
      <c r="N637" t="s">
        <v>985</v>
      </c>
      <c r="O637">
        <v>0.20185451720905287</v>
      </c>
      <c r="P637">
        <v>5752.8537404580065</v>
      </c>
      <c r="Q637" t="s">
        <v>300</v>
      </c>
    </row>
    <row r="638" spans="1:17" x14ac:dyDescent="0.15">
      <c r="A638" t="s">
        <v>74</v>
      </c>
      <c r="B638" t="s">
        <v>210</v>
      </c>
      <c r="C638">
        <v>160</v>
      </c>
      <c r="D638" t="s">
        <v>308</v>
      </c>
      <c r="E638" s="1">
        <v>43075</v>
      </c>
      <c r="F638" t="s">
        <v>17</v>
      </c>
      <c r="G638" t="s">
        <v>983</v>
      </c>
      <c r="H638">
        <v>150</v>
      </c>
      <c r="I638" t="s">
        <v>39</v>
      </c>
      <c r="J638">
        <v>0.35326666666700002</v>
      </c>
      <c r="K638">
        <v>45.36</v>
      </c>
      <c r="L638" t="s">
        <v>291</v>
      </c>
      <c r="M638" t="s">
        <v>179</v>
      </c>
      <c r="N638" t="s">
        <v>985</v>
      </c>
      <c r="O638">
        <v>0.20238093334931959</v>
      </c>
      <c r="P638">
        <v>5798.2137404580062</v>
      </c>
      <c r="Q638" t="s">
        <v>300</v>
      </c>
    </row>
    <row r="639" spans="1:17" x14ac:dyDescent="0.15">
      <c r="A639" t="s">
        <v>74</v>
      </c>
      <c r="B639" t="s">
        <v>210</v>
      </c>
      <c r="C639">
        <v>160</v>
      </c>
      <c r="D639" t="s">
        <v>308</v>
      </c>
      <c r="E639" s="1">
        <v>43075</v>
      </c>
      <c r="F639" t="s">
        <v>17</v>
      </c>
      <c r="G639" t="s">
        <v>983</v>
      </c>
      <c r="H639">
        <v>150</v>
      </c>
      <c r="I639" t="s">
        <v>39</v>
      </c>
      <c r="J639">
        <v>0.35326666666700002</v>
      </c>
      <c r="K639">
        <v>45.36</v>
      </c>
      <c r="L639" t="s">
        <v>291</v>
      </c>
      <c r="M639" t="s">
        <v>179</v>
      </c>
      <c r="N639" t="s">
        <v>985</v>
      </c>
      <c r="O639">
        <v>0.20290186598812521</v>
      </c>
      <c r="P639">
        <v>5843.5737404580059</v>
      </c>
      <c r="Q639" t="s">
        <v>300</v>
      </c>
    </row>
    <row r="640" spans="1:17" x14ac:dyDescent="0.15">
      <c r="A640" t="s">
        <v>74</v>
      </c>
      <c r="B640" t="s">
        <v>210</v>
      </c>
      <c r="C640">
        <v>160</v>
      </c>
      <c r="D640" t="s">
        <v>308</v>
      </c>
      <c r="E640" s="1">
        <v>43075</v>
      </c>
      <c r="F640" t="s">
        <v>17</v>
      </c>
      <c r="G640" t="s">
        <v>983</v>
      </c>
      <c r="H640">
        <v>150</v>
      </c>
      <c r="I640" t="s">
        <v>39</v>
      </c>
      <c r="J640">
        <v>0.35326666666700002</v>
      </c>
      <c r="K640">
        <v>45.36</v>
      </c>
      <c r="L640" t="s">
        <v>291</v>
      </c>
      <c r="M640" t="s">
        <v>179</v>
      </c>
      <c r="N640" t="s">
        <v>985</v>
      </c>
      <c r="O640">
        <v>0.20341740036124373</v>
      </c>
      <c r="P640">
        <v>5888.9337404580056</v>
      </c>
      <c r="Q640" t="s">
        <v>300</v>
      </c>
    </row>
    <row r="641" spans="1:17" x14ac:dyDescent="0.15">
      <c r="A641" t="s">
        <v>74</v>
      </c>
      <c r="B641" t="s">
        <v>210</v>
      </c>
      <c r="C641">
        <v>160</v>
      </c>
      <c r="D641" t="s">
        <v>308</v>
      </c>
      <c r="E641" s="1">
        <v>43075</v>
      </c>
      <c r="F641" t="s">
        <v>17</v>
      </c>
      <c r="G641" t="s">
        <v>983</v>
      </c>
      <c r="H641">
        <v>150</v>
      </c>
      <c r="I641" t="s">
        <v>39</v>
      </c>
      <c r="J641">
        <v>0.35326666666700002</v>
      </c>
      <c r="K641">
        <v>45.36</v>
      </c>
      <c r="L641" t="s">
        <v>291</v>
      </c>
      <c r="M641" t="s">
        <v>179</v>
      </c>
      <c r="N641" t="s">
        <v>985</v>
      </c>
      <c r="O641">
        <v>0.2039276199470105</v>
      </c>
      <c r="P641">
        <v>5934.2937404580052</v>
      </c>
      <c r="Q641" t="s">
        <v>300</v>
      </c>
    </row>
    <row r="642" spans="1:17" x14ac:dyDescent="0.15">
      <c r="A642" t="s">
        <v>74</v>
      </c>
      <c r="B642" t="s">
        <v>210</v>
      </c>
      <c r="C642">
        <v>160</v>
      </c>
      <c r="D642" t="s">
        <v>308</v>
      </c>
      <c r="E642" s="1">
        <v>43075</v>
      </c>
      <c r="F642" t="s">
        <v>17</v>
      </c>
      <c r="G642" t="s">
        <v>983</v>
      </c>
      <c r="H642">
        <v>150</v>
      </c>
      <c r="I642" t="s">
        <v>39</v>
      </c>
      <c r="J642">
        <v>0.35326666666700002</v>
      </c>
      <c r="K642">
        <v>45.36</v>
      </c>
      <c r="L642" t="s">
        <v>291</v>
      </c>
      <c r="M642" t="s">
        <v>179</v>
      </c>
      <c r="N642" t="s">
        <v>985</v>
      </c>
      <c r="O642">
        <v>0.20443260651138478</v>
      </c>
      <c r="P642">
        <v>5979.6537404580049</v>
      </c>
      <c r="Q642" t="s">
        <v>300</v>
      </c>
    </row>
    <row r="643" spans="1:17" x14ac:dyDescent="0.15">
      <c r="A643" t="s">
        <v>74</v>
      </c>
      <c r="B643" t="s">
        <v>210</v>
      </c>
      <c r="C643">
        <v>160</v>
      </c>
      <c r="D643" t="s">
        <v>308</v>
      </c>
      <c r="E643" s="1">
        <v>43075</v>
      </c>
      <c r="F643" t="s">
        <v>17</v>
      </c>
      <c r="G643" t="s">
        <v>983</v>
      </c>
      <c r="H643">
        <v>150</v>
      </c>
      <c r="I643" t="s">
        <v>39</v>
      </c>
      <c r="J643">
        <v>0.35326666666700002</v>
      </c>
      <c r="K643">
        <v>45.36</v>
      </c>
      <c r="L643" t="s">
        <v>291</v>
      </c>
      <c r="M643" t="s">
        <v>179</v>
      </c>
      <c r="N643" t="s">
        <v>985</v>
      </c>
      <c r="O643">
        <v>0.20493244015163281</v>
      </c>
      <c r="P643">
        <v>6025.0137404580046</v>
      </c>
      <c r="Q643" t="s">
        <v>300</v>
      </c>
    </row>
    <row r="644" spans="1:17" x14ac:dyDescent="0.15">
      <c r="A644" t="s">
        <v>74</v>
      </c>
      <c r="B644" t="s">
        <v>210</v>
      </c>
      <c r="C644">
        <v>160</v>
      </c>
      <c r="D644" t="s">
        <v>308</v>
      </c>
      <c r="E644" s="1">
        <v>43075</v>
      </c>
      <c r="F644" t="s">
        <v>17</v>
      </c>
      <c r="G644" t="s">
        <v>983</v>
      </c>
      <c r="H644">
        <v>150</v>
      </c>
      <c r="I644" t="s">
        <v>39</v>
      </c>
      <c r="J644">
        <v>0.35160000000000002</v>
      </c>
      <c r="K644">
        <v>45.36</v>
      </c>
      <c r="L644" t="s">
        <v>291</v>
      </c>
      <c r="M644" t="s">
        <v>179</v>
      </c>
      <c r="N644" t="s">
        <v>985</v>
      </c>
      <c r="O644">
        <v>0.20542719933868034</v>
      </c>
      <c r="P644">
        <v>6070.3737404580042</v>
      </c>
      <c r="Q644" t="s">
        <v>300</v>
      </c>
    </row>
    <row r="645" spans="1:17" hidden="1" x14ac:dyDescent="0.15">
      <c r="A645" t="s">
        <v>74</v>
      </c>
      <c r="B645" t="s">
        <v>210</v>
      </c>
      <c r="C645">
        <v>160</v>
      </c>
      <c r="D645" t="s">
        <v>308</v>
      </c>
      <c r="E645" s="1">
        <v>43076</v>
      </c>
      <c r="F645" t="s">
        <v>297</v>
      </c>
      <c r="G645" t="s">
        <v>2943</v>
      </c>
      <c r="H645">
        <v>-10050</v>
      </c>
      <c r="I645" t="s">
        <v>39</v>
      </c>
      <c r="J645">
        <v>0</v>
      </c>
      <c r="M645" t="s">
        <v>178</v>
      </c>
      <c r="N645" t="s">
        <v>2944</v>
      </c>
    </row>
    <row r="646" spans="1:17" hidden="1" x14ac:dyDescent="0.15">
      <c r="A646" t="s">
        <v>74</v>
      </c>
      <c r="B646" t="s">
        <v>210</v>
      </c>
      <c r="C646">
        <v>160</v>
      </c>
      <c r="D646" t="s">
        <v>308</v>
      </c>
      <c r="E646" s="1">
        <v>43076</v>
      </c>
      <c r="F646" t="s">
        <v>297</v>
      </c>
      <c r="G646" t="s">
        <v>2943</v>
      </c>
      <c r="H646">
        <v>-10050</v>
      </c>
      <c r="I646" t="s">
        <v>39</v>
      </c>
      <c r="J646">
        <v>0</v>
      </c>
      <c r="M646" t="s">
        <v>301</v>
      </c>
      <c r="N646" t="s">
        <v>2944</v>
      </c>
      <c r="O646">
        <v>0.20542719933868034</v>
      </c>
      <c r="P646">
        <v>-2064.5433533537375</v>
      </c>
      <c r="Q646" t="s">
        <v>294</v>
      </c>
    </row>
    <row r="647" spans="1:17" x14ac:dyDescent="0.15">
      <c r="A647" t="s">
        <v>74</v>
      </c>
      <c r="B647" t="s">
        <v>210</v>
      </c>
      <c r="C647">
        <v>160</v>
      </c>
      <c r="D647" t="s">
        <v>308</v>
      </c>
      <c r="E647" s="1">
        <v>43096</v>
      </c>
      <c r="F647" t="s">
        <v>653</v>
      </c>
      <c r="H647">
        <v>-29700</v>
      </c>
      <c r="I647" t="s">
        <v>39</v>
      </c>
      <c r="J647">
        <v>0.11953</v>
      </c>
      <c r="K647">
        <v>-3550.04</v>
      </c>
      <c r="L647" t="s">
        <v>655</v>
      </c>
      <c r="M647" t="s">
        <v>179</v>
      </c>
      <c r="N647" t="s">
        <v>986</v>
      </c>
      <c r="O647">
        <v>0.20542719933868034</v>
      </c>
      <c r="P647">
        <v>-6101.1878203588058</v>
      </c>
    </row>
    <row r="648" spans="1:17" x14ac:dyDescent="0.15">
      <c r="A648" t="s">
        <v>74</v>
      </c>
      <c r="B648" t="s">
        <v>210</v>
      </c>
      <c r="C648">
        <v>160</v>
      </c>
      <c r="D648" t="s">
        <v>308</v>
      </c>
      <c r="E648" s="1">
        <v>43096</v>
      </c>
      <c r="F648" t="s">
        <v>653</v>
      </c>
      <c r="H648">
        <v>29700</v>
      </c>
      <c r="I648" t="s">
        <v>39</v>
      </c>
      <c r="J648">
        <v>0.11953</v>
      </c>
      <c r="K648">
        <v>-3550.04</v>
      </c>
      <c r="L648" t="s">
        <v>655</v>
      </c>
      <c r="M648" t="s">
        <v>301</v>
      </c>
      <c r="N648" t="s">
        <v>986</v>
      </c>
      <c r="O648">
        <v>-0.28950756067971994</v>
      </c>
      <c r="P648">
        <v>-5645.3974332545386</v>
      </c>
      <c r="Q648" t="s">
        <v>294</v>
      </c>
    </row>
    <row r="649" spans="1:17" x14ac:dyDescent="0.15">
      <c r="A649" t="s">
        <v>101</v>
      </c>
      <c r="B649" t="s">
        <v>102</v>
      </c>
      <c r="C649">
        <v>160</v>
      </c>
      <c r="D649" t="s">
        <v>308</v>
      </c>
      <c r="E649" s="1">
        <v>43053</v>
      </c>
      <c r="F649" t="s">
        <v>17</v>
      </c>
      <c r="G649" t="s">
        <v>991</v>
      </c>
      <c r="H649">
        <v>600</v>
      </c>
      <c r="I649" t="s">
        <v>39</v>
      </c>
      <c r="J649">
        <v>0.46008333333333334</v>
      </c>
      <c r="K649">
        <v>276.05</v>
      </c>
      <c r="L649" t="s">
        <v>291</v>
      </c>
      <c r="M649" t="s">
        <v>178</v>
      </c>
      <c r="N649" t="s">
        <v>993</v>
      </c>
      <c r="Q649" t="s">
        <v>300</v>
      </c>
    </row>
    <row r="650" spans="1:17" x14ac:dyDescent="0.15">
      <c r="A650" t="s">
        <v>101</v>
      </c>
      <c r="B650" t="s">
        <v>102</v>
      </c>
      <c r="C650">
        <v>160</v>
      </c>
      <c r="D650" t="s">
        <v>308</v>
      </c>
      <c r="E650" s="1">
        <v>43053</v>
      </c>
      <c r="F650" t="s">
        <v>17</v>
      </c>
      <c r="G650" t="s">
        <v>991</v>
      </c>
      <c r="H650">
        <v>100</v>
      </c>
      <c r="I650" t="s">
        <v>39</v>
      </c>
      <c r="J650">
        <v>0.53659999999999997</v>
      </c>
      <c r="K650">
        <v>46.01</v>
      </c>
      <c r="L650" t="s">
        <v>291</v>
      </c>
      <c r="M650" t="s">
        <v>179</v>
      </c>
      <c r="N650" t="s">
        <v>993</v>
      </c>
      <c r="O650">
        <v>3.1951388888888889E-3</v>
      </c>
      <c r="P650">
        <v>46.01</v>
      </c>
      <c r="Q650" t="s">
        <v>300</v>
      </c>
    </row>
    <row r="651" spans="1:17" x14ac:dyDescent="0.15">
      <c r="A651" t="s">
        <v>101</v>
      </c>
      <c r="B651" t="s">
        <v>102</v>
      </c>
      <c r="C651">
        <v>160</v>
      </c>
      <c r="D651" t="s">
        <v>308</v>
      </c>
      <c r="E651" s="1">
        <v>43053</v>
      </c>
      <c r="F651" t="s">
        <v>17</v>
      </c>
      <c r="G651" t="s">
        <v>991</v>
      </c>
      <c r="H651">
        <v>100</v>
      </c>
      <c r="I651" t="s">
        <v>39</v>
      </c>
      <c r="J651">
        <v>0.53659999999999997</v>
      </c>
      <c r="K651">
        <v>46.01</v>
      </c>
      <c r="L651" t="s">
        <v>291</v>
      </c>
      <c r="M651" t="s">
        <v>179</v>
      </c>
      <c r="N651" t="s">
        <v>993</v>
      </c>
      <c r="O651">
        <v>6.3462068965517236E-3</v>
      </c>
      <c r="P651">
        <v>92.02</v>
      </c>
      <c r="Q651" t="s">
        <v>300</v>
      </c>
    </row>
    <row r="652" spans="1:17" x14ac:dyDescent="0.15">
      <c r="A652" t="s">
        <v>101</v>
      </c>
      <c r="B652" t="s">
        <v>102</v>
      </c>
      <c r="C652">
        <v>160</v>
      </c>
      <c r="D652" t="s">
        <v>308</v>
      </c>
      <c r="E652" s="1">
        <v>43053</v>
      </c>
      <c r="F652" t="s">
        <v>17</v>
      </c>
      <c r="G652" t="s">
        <v>991</v>
      </c>
      <c r="H652">
        <v>100</v>
      </c>
      <c r="I652" t="s">
        <v>39</v>
      </c>
      <c r="J652">
        <v>0.53659999999999997</v>
      </c>
      <c r="K652">
        <v>46.01</v>
      </c>
      <c r="L652" t="s">
        <v>291</v>
      </c>
      <c r="M652" t="s">
        <v>179</v>
      </c>
      <c r="N652" t="s">
        <v>993</v>
      </c>
      <c r="O652">
        <v>9.4541095890410959E-3</v>
      </c>
      <c r="P652">
        <v>138.03</v>
      </c>
      <c r="Q652" t="s">
        <v>300</v>
      </c>
    </row>
    <row r="653" spans="1:17" x14ac:dyDescent="0.15">
      <c r="A653" t="s">
        <v>101</v>
      </c>
      <c r="B653" t="s">
        <v>102</v>
      </c>
      <c r="C653">
        <v>160</v>
      </c>
      <c r="D653" t="s">
        <v>308</v>
      </c>
      <c r="E653" s="1">
        <v>43053</v>
      </c>
      <c r="F653" t="s">
        <v>17</v>
      </c>
      <c r="G653" t="s">
        <v>991</v>
      </c>
      <c r="H653">
        <v>100</v>
      </c>
      <c r="I653" t="s">
        <v>39</v>
      </c>
      <c r="J653">
        <v>0.53659999999999997</v>
      </c>
      <c r="K653">
        <v>46.01</v>
      </c>
      <c r="L653" t="s">
        <v>291</v>
      </c>
      <c r="M653" t="s">
        <v>179</v>
      </c>
      <c r="N653" t="s">
        <v>993</v>
      </c>
      <c r="O653">
        <v>1.2519727891156462E-2</v>
      </c>
      <c r="P653">
        <v>184.04</v>
      </c>
      <c r="Q653" t="s">
        <v>300</v>
      </c>
    </row>
    <row r="654" spans="1:17" x14ac:dyDescent="0.15">
      <c r="A654" t="s">
        <v>101</v>
      </c>
      <c r="B654" t="s">
        <v>102</v>
      </c>
      <c r="C654">
        <v>160</v>
      </c>
      <c r="D654" t="s">
        <v>308</v>
      </c>
      <c r="E654" s="1">
        <v>43053</v>
      </c>
      <c r="F654" t="s">
        <v>17</v>
      </c>
      <c r="G654" t="s">
        <v>991</v>
      </c>
      <c r="H654">
        <v>100</v>
      </c>
      <c r="I654" t="s">
        <v>39</v>
      </c>
      <c r="J654">
        <v>0.53659999999999997</v>
      </c>
      <c r="K654">
        <v>46.01</v>
      </c>
      <c r="L654" t="s">
        <v>291</v>
      </c>
      <c r="M654" t="s">
        <v>179</v>
      </c>
      <c r="N654" t="s">
        <v>993</v>
      </c>
      <c r="O654">
        <v>1.5543918918918917E-2</v>
      </c>
      <c r="P654">
        <v>230.04999999999998</v>
      </c>
      <c r="Q654" t="s">
        <v>300</v>
      </c>
    </row>
    <row r="655" spans="1:17" x14ac:dyDescent="0.15">
      <c r="A655" t="s">
        <v>101</v>
      </c>
      <c r="B655" t="s">
        <v>102</v>
      </c>
      <c r="C655">
        <v>160</v>
      </c>
      <c r="D655" t="s">
        <v>308</v>
      </c>
      <c r="E655" s="1">
        <v>43053</v>
      </c>
      <c r="F655" t="s">
        <v>17</v>
      </c>
      <c r="G655" t="s">
        <v>991</v>
      </c>
      <c r="H655">
        <v>100</v>
      </c>
      <c r="I655" t="s">
        <v>39</v>
      </c>
      <c r="J655">
        <v>0.53659999999999997</v>
      </c>
      <c r="K655">
        <v>46</v>
      </c>
      <c r="L655" t="s">
        <v>291</v>
      </c>
      <c r="M655" t="s">
        <v>179</v>
      </c>
      <c r="N655" t="s">
        <v>993</v>
      </c>
      <c r="O655">
        <v>1.8526845637583889E-2</v>
      </c>
      <c r="P655">
        <v>276.04999999999995</v>
      </c>
      <c r="Q655" t="s">
        <v>300</v>
      </c>
    </row>
    <row r="656" spans="1:17" hidden="1" x14ac:dyDescent="0.15">
      <c r="A656" t="s">
        <v>101</v>
      </c>
      <c r="B656" t="s">
        <v>102</v>
      </c>
      <c r="C656">
        <v>160</v>
      </c>
      <c r="D656" t="s">
        <v>308</v>
      </c>
      <c r="E656" s="1">
        <v>43061</v>
      </c>
      <c r="F656" t="s">
        <v>297</v>
      </c>
      <c r="G656" t="s">
        <v>1800</v>
      </c>
      <c r="H656">
        <v>-600</v>
      </c>
      <c r="I656" t="s">
        <v>39</v>
      </c>
      <c r="J656">
        <v>0</v>
      </c>
      <c r="M656" t="s">
        <v>178</v>
      </c>
      <c r="N656" t="s">
        <v>2824</v>
      </c>
    </row>
    <row r="657" spans="1:17" hidden="1" x14ac:dyDescent="0.15">
      <c r="A657" t="s">
        <v>101</v>
      </c>
      <c r="B657" t="s">
        <v>102</v>
      </c>
      <c r="C657">
        <v>160</v>
      </c>
      <c r="D657" t="s">
        <v>308</v>
      </c>
      <c r="E657" s="1">
        <v>43061</v>
      </c>
      <c r="F657" t="s">
        <v>297</v>
      </c>
      <c r="G657" t="s">
        <v>1800</v>
      </c>
      <c r="H657">
        <v>-600</v>
      </c>
      <c r="I657" t="s">
        <v>39</v>
      </c>
      <c r="J657">
        <v>0</v>
      </c>
      <c r="M657" t="s">
        <v>301</v>
      </c>
      <c r="N657" t="s">
        <v>2824</v>
      </c>
      <c r="O657">
        <v>1.8526845637583889E-2</v>
      </c>
      <c r="P657">
        <v>-11.116107382550332</v>
      </c>
      <c r="Q657" t="s">
        <v>294</v>
      </c>
    </row>
    <row r="658" spans="1:17" x14ac:dyDescent="0.15">
      <c r="A658" t="s">
        <v>101</v>
      </c>
      <c r="B658" t="s">
        <v>102</v>
      </c>
      <c r="C658">
        <v>160</v>
      </c>
      <c r="D658" t="s">
        <v>308</v>
      </c>
      <c r="E658" s="1">
        <v>43062</v>
      </c>
      <c r="F658" t="s">
        <v>17</v>
      </c>
      <c r="G658" t="s">
        <v>994</v>
      </c>
      <c r="H658">
        <v>1200</v>
      </c>
      <c r="I658" t="s">
        <v>39</v>
      </c>
      <c r="J658">
        <v>0.46008333333333334</v>
      </c>
      <c r="K658">
        <v>552.1</v>
      </c>
      <c r="L658" t="s">
        <v>291</v>
      </c>
      <c r="M658" t="s">
        <v>178</v>
      </c>
      <c r="N658" t="s">
        <v>996</v>
      </c>
      <c r="Q658" t="s">
        <v>300</v>
      </c>
    </row>
    <row r="659" spans="1:17" x14ac:dyDescent="0.15">
      <c r="A659" t="s">
        <v>101</v>
      </c>
      <c r="B659" t="s">
        <v>102</v>
      </c>
      <c r="C659">
        <v>160</v>
      </c>
      <c r="D659" t="s">
        <v>308</v>
      </c>
      <c r="E659" s="1">
        <v>43062</v>
      </c>
      <c r="F659" t="s">
        <v>17</v>
      </c>
      <c r="G659" t="s">
        <v>994</v>
      </c>
      <c r="H659">
        <v>100</v>
      </c>
      <c r="I659" t="s">
        <v>39</v>
      </c>
      <c r="J659">
        <v>0.53420000000000001</v>
      </c>
      <c r="K659">
        <v>46.01</v>
      </c>
      <c r="L659" t="s">
        <v>291</v>
      </c>
      <c r="M659" t="s">
        <v>179</v>
      </c>
      <c r="N659" t="s">
        <v>996</v>
      </c>
      <c r="O659">
        <v>2.1593325876211777E-2</v>
      </c>
      <c r="P659">
        <v>310.94389261744959</v>
      </c>
      <c r="Q659" t="s">
        <v>300</v>
      </c>
    </row>
    <row r="660" spans="1:17" x14ac:dyDescent="0.15">
      <c r="A660" t="s">
        <v>101</v>
      </c>
      <c r="B660" t="s">
        <v>102</v>
      </c>
      <c r="C660">
        <v>160</v>
      </c>
      <c r="D660" t="s">
        <v>308</v>
      </c>
      <c r="E660" s="1">
        <v>43062</v>
      </c>
      <c r="F660" t="s">
        <v>17</v>
      </c>
      <c r="G660" t="s">
        <v>994</v>
      </c>
      <c r="H660">
        <v>100</v>
      </c>
      <c r="I660" t="s">
        <v>39</v>
      </c>
      <c r="J660">
        <v>0.53420000000000001</v>
      </c>
      <c r="K660">
        <v>46.01</v>
      </c>
      <c r="L660" t="s">
        <v>291</v>
      </c>
      <c r="M660" t="s">
        <v>179</v>
      </c>
      <c r="N660" t="s">
        <v>996</v>
      </c>
      <c r="O660">
        <v>2.4617509835686179E-2</v>
      </c>
      <c r="P660">
        <v>356.95389261744958</v>
      </c>
      <c r="Q660" t="s">
        <v>300</v>
      </c>
    </row>
    <row r="661" spans="1:17" x14ac:dyDescent="0.15">
      <c r="A661" t="s">
        <v>101</v>
      </c>
      <c r="B661" t="s">
        <v>102</v>
      </c>
      <c r="C661">
        <v>160</v>
      </c>
      <c r="D661" t="s">
        <v>308</v>
      </c>
      <c r="E661" s="1">
        <v>43062</v>
      </c>
      <c r="F661" t="s">
        <v>17</v>
      </c>
      <c r="G661" t="s">
        <v>994</v>
      </c>
      <c r="H661">
        <v>100</v>
      </c>
      <c r="I661" t="s">
        <v>39</v>
      </c>
      <c r="J661">
        <v>0.53420000000000001</v>
      </c>
      <c r="K661">
        <v>46.01</v>
      </c>
      <c r="L661" t="s">
        <v>291</v>
      </c>
      <c r="M661" t="s">
        <v>179</v>
      </c>
      <c r="N661" t="s">
        <v>996</v>
      </c>
      <c r="O661">
        <v>2.7600266617633533E-2</v>
      </c>
      <c r="P661">
        <v>402.96389261744957</v>
      </c>
      <c r="Q661" t="s">
        <v>300</v>
      </c>
    </row>
    <row r="662" spans="1:17" x14ac:dyDescent="0.15">
      <c r="A662" t="s">
        <v>101</v>
      </c>
      <c r="B662" t="s">
        <v>102</v>
      </c>
      <c r="C662">
        <v>160</v>
      </c>
      <c r="D662" t="s">
        <v>308</v>
      </c>
      <c r="E662" s="1">
        <v>43062</v>
      </c>
      <c r="F662" t="s">
        <v>17</v>
      </c>
      <c r="G662" t="s">
        <v>994</v>
      </c>
      <c r="H662">
        <v>100</v>
      </c>
      <c r="I662" t="s">
        <v>39</v>
      </c>
      <c r="J662">
        <v>0.53420000000000001</v>
      </c>
      <c r="K662">
        <v>46.01</v>
      </c>
      <c r="L662" t="s">
        <v>291</v>
      </c>
      <c r="M662" t="s">
        <v>179</v>
      </c>
      <c r="N662" t="s">
        <v>996</v>
      </c>
      <c r="O662">
        <v>3.0542441674656431E-2</v>
      </c>
      <c r="P662">
        <v>448.97389261744956</v>
      </c>
      <c r="Q662" t="s">
        <v>300</v>
      </c>
    </row>
    <row r="663" spans="1:17" x14ac:dyDescent="0.15">
      <c r="A663" t="s">
        <v>101</v>
      </c>
      <c r="B663" t="s">
        <v>102</v>
      </c>
      <c r="C663">
        <v>160</v>
      </c>
      <c r="D663" t="s">
        <v>308</v>
      </c>
      <c r="E663" s="1">
        <v>43062</v>
      </c>
      <c r="F663" t="s">
        <v>17</v>
      </c>
      <c r="G663" t="s">
        <v>994</v>
      </c>
      <c r="H663">
        <v>100</v>
      </c>
      <c r="I663" t="s">
        <v>39</v>
      </c>
      <c r="J663">
        <v>0.53420000000000001</v>
      </c>
      <c r="K663">
        <v>46.01</v>
      </c>
      <c r="L663" t="s">
        <v>291</v>
      </c>
      <c r="M663" t="s">
        <v>179</v>
      </c>
      <c r="N663" t="s">
        <v>996</v>
      </c>
      <c r="O663">
        <v>3.3444857609287129E-2</v>
      </c>
      <c r="P663">
        <v>494.98389261744956</v>
      </c>
      <c r="Q663" t="s">
        <v>300</v>
      </c>
    </row>
    <row r="664" spans="1:17" x14ac:dyDescent="0.15">
      <c r="A664" t="s">
        <v>101</v>
      </c>
      <c r="B664" t="s">
        <v>102</v>
      </c>
      <c r="C664">
        <v>160</v>
      </c>
      <c r="D664" t="s">
        <v>308</v>
      </c>
      <c r="E664" s="1">
        <v>43062</v>
      </c>
      <c r="F664" t="s">
        <v>17</v>
      </c>
      <c r="G664" t="s">
        <v>994</v>
      </c>
      <c r="H664">
        <v>100</v>
      </c>
      <c r="I664" t="s">
        <v>39</v>
      </c>
      <c r="J664">
        <v>0.53420000000000001</v>
      </c>
      <c r="K664">
        <v>46.01</v>
      </c>
      <c r="L664" t="s">
        <v>291</v>
      </c>
      <c r="M664" t="s">
        <v>179</v>
      </c>
      <c r="N664" t="s">
        <v>996</v>
      </c>
      <c r="O664">
        <v>3.6308314940768423E-2</v>
      </c>
      <c r="P664">
        <v>540.99389261744955</v>
      </c>
      <c r="Q664" t="s">
        <v>300</v>
      </c>
    </row>
    <row r="665" spans="1:17" x14ac:dyDescent="0.15">
      <c r="A665" t="s">
        <v>101</v>
      </c>
      <c r="B665" t="s">
        <v>102</v>
      </c>
      <c r="C665">
        <v>160</v>
      </c>
      <c r="D665" t="s">
        <v>308</v>
      </c>
      <c r="E665" s="1">
        <v>43062</v>
      </c>
      <c r="F665" t="s">
        <v>17</v>
      </c>
      <c r="G665" t="s">
        <v>994</v>
      </c>
      <c r="H665">
        <v>100</v>
      </c>
      <c r="I665" t="s">
        <v>39</v>
      </c>
      <c r="J665">
        <v>0.53420000000000001</v>
      </c>
      <c r="K665">
        <v>46.01</v>
      </c>
      <c r="L665" t="s">
        <v>291</v>
      </c>
      <c r="M665" t="s">
        <v>179</v>
      </c>
      <c r="N665" t="s">
        <v>996</v>
      </c>
      <c r="O665">
        <v>3.9133592841163301E-2</v>
      </c>
      <c r="P665">
        <v>587.00389261744954</v>
      </c>
      <c r="Q665" t="s">
        <v>300</v>
      </c>
    </row>
    <row r="666" spans="1:17" x14ac:dyDescent="0.15">
      <c r="A666" t="s">
        <v>101</v>
      </c>
      <c r="B666" t="s">
        <v>102</v>
      </c>
      <c r="C666">
        <v>160</v>
      </c>
      <c r="D666" t="s">
        <v>308</v>
      </c>
      <c r="E666" s="1">
        <v>43062</v>
      </c>
      <c r="F666" t="s">
        <v>17</v>
      </c>
      <c r="G666" t="s">
        <v>994</v>
      </c>
      <c r="H666">
        <v>100</v>
      </c>
      <c r="I666" t="s">
        <v>39</v>
      </c>
      <c r="J666">
        <v>0.53420000000000001</v>
      </c>
      <c r="K666">
        <v>46.01</v>
      </c>
      <c r="L666" t="s">
        <v>291</v>
      </c>
      <c r="M666" t="s">
        <v>179</v>
      </c>
      <c r="N666" t="s">
        <v>996</v>
      </c>
      <c r="O666">
        <v>4.19214498422152E-2</v>
      </c>
      <c r="P666">
        <v>633.01389261744953</v>
      </c>
      <c r="Q666" t="s">
        <v>300</v>
      </c>
    </row>
    <row r="667" spans="1:17" x14ac:dyDescent="0.15">
      <c r="A667" t="s">
        <v>101</v>
      </c>
      <c r="B667" t="s">
        <v>102</v>
      </c>
      <c r="C667">
        <v>160</v>
      </c>
      <c r="D667" t="s">
        <v>308</v>
      </c>
      <c r="E667" s="1">
        <v>43062</v>
      </c>
      <c r="F667" t="s">
        <v>17</v>
      </c>
      <c r="G667" t="s">
        <v>994</v>
      </c>
      <c r="H667">
        <v>100</v>
      </c>
      <c r="I667" t="s">
        <v>39</v>
      </c>
      <c r="J667">
        <v>0.53420000000000001</v>
      </c>
      <c r="K667">
        <v>46.01</v>
      </c>
      <c r="L667" t="s">
        <v>291</v>
      </c>
      <c r="M667" t="s">
        <v>179</v>
      </c>
      <c r="N667" t="s">
        <v>996</v>
      </c>
      <c r="O667">
        <v>4.4672624514305891E-2</v>
      </c>
      <c r="P667">
        <v>679.02389261744952</v>
      </c>
      <c r="Q667" t="s">
        <v>300</v>
      </c>
    </row>
    <row r="668" spans="1:17" x14ac:dyDescent="0.15">
      <c r="A668" t="s">
        <v>101</v>
      </c>
      <c r="B668" t="s">
        <v>102</v>
      </c>
      <c r="C668">
        <v>160</v>
      </c>
      <c r="D668" t="s">
        <v>308</v>
      </c>
      <c r="E668" s="1">
        <v>43062</v>
      </c>
      <c r="F668" t="s">
        <v>17</v>
      </c>
      <c r="G668" t="s">
        <v>994</v>
      </c>
      <c r="H668">
        <v>100</v>
      </c>
      <c r="I668" t="s">
        <v>39</v>
      </c>
      <c r="J668">
        <v>0.53420000000000001</v>
      </c>
      <c r="K668">
        <v>46.01</v>
      </c>
      <c r="L668" t="s">
        <v>291</v>
      </c>
      <c r="M668" t="s">
        <v>179</v>
      </c>
      <c r="N668" t="s">
        <v>996</v>
      </c>
      <c r="O668">
        <v>4.7387836118787552E-2</v>
      </c>
      <c r="P668">
        <v>725.03389261744951</v>
      </c>
      <c r="Q668" t="s">
        <v>300</v>
      </c>
    </row>
    <row r="669" spans="1:17" x14ac:dyDescent="0.15">
      <c r="A669" t="s">
        <v>101</v>
      </c>
      <c r="B669" t="s">
        <v>102</v>
      </c>
      <c r="C669">
        <v>160</v>
      </c>
      <c r="D669" t="s">
        <v>308</v>
      </c>
      <c r="E669" s="1">
        <v>43062</v>
      </c>
      <c r="F669" t="s">
        <v>17</v>
      </c>
      <c r="G669" t="s">
        <v>994</v>
      </c>
      <c r="H669">
        <v>100</v>
      </c>
      <c r="I669" t="s">
        <v>39</v>
      </c>
      <c r="J669">
        <v>0.53420000000000001</v>
      </c>
      <c r="K669">
        <v>46.01</v>
      </c>
      <c r="L669" t="s">
        <v>291</v>
      </c>
      <c r="M669" t="s">
        <v>179</v>
      </c>
      <c r="N669" t="s">
        <v>996</v>
      </c>
      <c r="O669">
        <v>5.0067785234899319E-2</v>
      </c>
      <c r="P669">
        <v>771.0438926174495</v>
      </c>
      <c r="Q669" t="s">
        <v>300</v>
      </c>
    </row>
    <row r="670" spans="1:17" x14ac:dyDescent="0.15">
      <c r="A670" t="s">
        <v>101</v>
      </c>
      <c r="B670" t="s">
        <v>102</v>
      </c>
      <c r="C670">
        <v>160</v>
      </c>
      <c r="D670" t="s">
        <v>308</v>
      </c>
      <c r="E670" s="1">
        <v>43062</v>
      </c>
      <c r="F670" t="s">
        <v>17</v>
      </c>
      <c r="G670" t="s">
        <v>994</v>
      </c>
      <c r="H670">
        <v>100</v>
      </c>
      <c r="I670" t="s">
        <v>39</v>
      </c>
      <c r="J670">
        <v>0.53420000000000001</v>
      </c>
      <c r="K670">
        <v>45.99</v>
      </c>
      <c r="L670" t="s">
        <v>291</v>
      </c>
      <c r="M670" t="s">
        <v>179</v>
      </c>
      <c r="N670" t="s">
        <v>996</v>
      </c>
      <c r="O670">
        <v>5.2711864039835452E-2</v>
      </c>
      <c r="P670">
        <v>817.03389261744951</v>
      </c>
      <c r="Q670" t="s">
        <v>300</v>
      </c>
    </row>
    <row r="671" spans="1:17" hidden="1" x14ac:dyDescent="0.15">
      <c r="A671" t="s">
        <v>101</v>
      </c>
      <c r="B671" t="s">
        <v>102</v>
      </c>
      <c r="C671">
        <v>160</v>
      </c>
      <c r="D671" t="s">
        <v>308</v>
      </c>
      <c r="E671" s="1">
        <v>43063</v>
      </c>
      <c r="F671" t="s">
        <v>297</v>
      </c>
      <c r="G671" t="s">
        <v>2829</v>
      </c>
      <c r="H671">
        <v>-1200</v>
      </c>
      <c r="I671" t="s">
        <v>39</v>
      </c>
      <c r="J671">
        <v>0</v>
      </c>
      <c r="M671" t="s">
        <v>178</v>
      </c>
      <c r="N671" t="s">
        <v>2830</v>
      </c>
    </row>
    <row r="672" spans="1:17" hidden="1" x14ac:dyDescent="0.15">
      <c r="A672" t="s">
        <v>101</v>
      </c>
      <c r="B672" t="s">
        <v>102</v>
      </c>
      <c r="C672">
        <v>160</v>
      </c>
      <c r="D672" t="s">
        <v>308</v>
      </c>
      <c r="E672" s="1">
        <v>43063</v>
      </c>
      <c r="F672" t="s">
        <v>297</v>
      </c>
      <c r="G672" t="s">
        <v>2829</v>
      </c>
      <c r="H672">
        <v>-1200</v>
      </c>
      <c r="I672" t="s">
        <v>39</v>
      </c>
      <c r="J672">
        <v>0</v>
      </c>
      <c r="M672" t="s">
        <v>301</v>
      </c>
      <c r="N672" t="s">
        <v>2830</v>
      </c>
      <c r="O672">
        <v>5.2711864039835452E-2</v>
      </c>
      <c r="P672">
        <v>-63.254236847802545</v>
      </c>
      <c r="Q672" t="s">
        <v>294</v>
      </c>
    </row>
    <row r="673" spans="1:17" x14ac:dyDescent="0.15">
      <c r="A673" t="s">
        <v>101</v>
      </c>
      <c r="B673" t="s">
        <v>102</v>
      </c>
      <c r="C673">
        <v>160</v>
      </c>
      <c r="D673" t="s">
        <v>308</v>
      </c>
      <c r="E673" s="1">
        <v>43068</v>
      </c>
      <c r="F673" t="s">
        <v>17</v>
      </c>
      <c r="G673" t="s">
        <v>978</v>
      </c>
      <c r="H673">
        <v>2604</v>
      </c>
      <c r="I673" t="s">
        <v>39</v>
      </c>
      <c r="J673">
        <v>0.46008064516129032</v>
      </c>
      <c r="K673">
        <v>1198.05</v>
      </c>
      <c r="L673" t="s">
        <v>291</v>
      </c>
      <c r="M673" t="s">
        <v>178</v>
      </c>
      <c r="N673" t="s">
        <v>1000</v>
      </c>
      <c r="Q673" t="s">
        <v>300</v>
      </c>
    </row>
    <row r="674" spans="1:17" x14ac:dyDescent="0.15">
      <c r="A674" t="s">
        <v>101</v>
      </c>
      <c r="B674" t="s">
        <v>102</v>
      </c>
      <c r="C674">
        <v>160</v>
      </c>
      <c r="D674" t="s">
        <v>308</v>
      </c>
      <c r="E674" s="1">
        <v>43068</v>
      </c>
      <c r="F674" t="s">
        <v>17</v>
      </c>
      <c r="G674" t="s">
        <v>978</v>
      </c>
      <c r="H674">
        <v>83</v>
      </c>
      <c r="I674" t="s">
        <v>39</v>
      </c>
      <c r="J674">
        <v>0.536144578313</v>
      </c>
      <c r="K674">
        <v>38.130000000000003</v>
      </c>
      <c r="L674" t="s">
        <v>291</v>
      </c>
      <c r="M674" t="s">
        <v>179</v>
      </c>
      <c r="N674" t="s">
        <v>1000</v>
      </c>
      <c r="O674">
        <v>5.5058725979951817E-2</v>
      </c>
      <c r="P674">
        <v>791.90965576964697</v>
      </c>
      <c r="Q674" t="s">
        <v>300</v>
      </c>
    </row>
    <row r="675" spans="1:17" x14ac:dyDescent="0.15">
      <c r="A675" t="s">
        <v>101</v>
      </c>
      <c r="B675" t="s">
        <v>102</v>
      </c>
      <c r="C675">
        <v>160</v>
      </c>
      <c r="D675" t="s">
        <v>308</v>
      </c>
      <c r="E675" s="1">
        <v>43068</v>
      </c>
      <c r="F675" t="s">
        <v>17</v>
      </c>
      <c r="G675" t="s">
        <v>978</v>
      </c>
      <c r="H675">
        <v>50</v>
      </c>
      <c r="I675" t="s">
        <v>39</v>
      </c>
      <c r="J675">
        <v>0.53639999999999999</v>
      </c>
      <c r="K675">
        <v>23</v>
      </c>
      <c r="L675" t="s">
        <v>291</v>
      </c>
      <c r="M675" t="s">
        <v>179</v>
      </c>
      <c r="N675" t="s">
        <v>1000</v>
      </c>
      <c r="O675">
        <v>5.646155724864179E-2</v>
      </c>
      <c r="P675">
        <v>814.90965576964697</v>
      </c>
      <c r="Q675" t="s">
        <v>300</v>
      </c>
    </row>
    <row r="676" spans="1:17" x14ac:dyDescent="0.15">
      <c r="A676" t="s">
        <v>101</v>
      </c>
      <c r="B676" t="s">
        <v>102</v>
      </c>
      <c r="C676">
        <v>160</v>
      </c>
      <c r="D676" t="s">
        <v>308</v>
      </c>
      <c r="E676" s="1">
        <v>43068</v>
      </c>
      <c r="F676" t="s">
        <v>17</v>
      </c>
      <c r="G676" t="s">
        <v>978</v>
      </c>
      <c r="H676">
        <v>75</v>
      </c>
      <c r="I676" t="s">
        <v>39</v>
      </c>
      <c r="J676">
        <v>0.53639999999999999</v>
      </c>
      <c r="K676">
        <v>34.51</v>
      </c>
      <c r="L676" t="s">
        <v>291</v>
      </c>
      <c r="M676" t="s">
        <v>179</v>
      </c>
      <c r="N676" t="s">
        <v>1000</v>
      </c>
      <c r="O676">
        <v>5.8548363369840567E-2</v>
      </c>
      <c r="P676">
        <v>849.41965576964697</v>
      </c>
      <c r="Q676" t="s">
        <v>300</v>
      </c>
    </row>
    <row r="677" spans="1:17" x14ac:dyDescent="0.15">
      <c r="A677" t="s">
        <v>101</v>
      </c>
      <c r="B677" t="s">
        <v>102</v>
      </c>
      <c r="C677">
        <v>160</v>
      </c>
      <c r="D677" t="s">
        <v>308</v>
      </c>
      <c r="E677" s="1">
        <v>43068</v>
      </c>
      <c r="F677" t="s">
        <v>17</v>
      </c>
      <c r="G677" t="s">
        <v>978</v>
      </c>
      <c r="H677">
        <v>100</v>
      </c>
      <c r="I677" t="s">
        <v>39</v>
      </c>
      <c r="J677">
        <v>0.53639999999999999</v>
      </c>
      <c r="K677">
        <v>46.01</v>
      </c>
      <c r="L677" t="s">
        <v>291</v>
      </c>
      <c r="M677" t="s">
        <v>179</v>
      </c>
      <c r="N677" t="s">
        <v>1000</v>
      </c>
      <c r="O677">
        <v>6.1297210827604531E-2</v>
      </c>
      <c r="P677">
        <v>895.42965576964696</v>
      </c>
      <c r="Q677" t="s">
        <v>300</v>
      </c>
    </row>
    <row r="678" spans="1:17" x14ac:dyDescent="0.15">
      <c r="A678" t="s">
        <v>101</v>
      </c>
      <c r="B678" t="s">
        <v>102</v>
      </c>
      <c r="C678">
        <v>160</v>
      </c>
      <c r="D678" t="s">
        <v>308</v>
      </c>
      <c r="E678" s="1">
        <v>43068</v>
      </c>
      <c r="F678" t="s">
        <v>17</v>
      </c>
      <c r="G678" t="s">
        <v>978</v>
      </c>
      <c r="H678">
        <v>100</v>
      </c>
      <c r="I678" t="s">
        <v>39</v>
      </c>
      <c r="J678">
        <v>0.53639999999999999</v>
      </c>
      <c r="K678">
        <v>46.01</v>
      </c>
      <c r="L678" t="s">
        <v>291</v>
      </c>
      <c r="M678" t="s">
        <v>179</v>
      </c>
      <c r="N678" t="s">
        <v>1000</v>
      </c>
      <c r="O678">
        <v>6.4008679342510671E-2</v>
      </c>
      <c r="P678">
        <v>941.43965576964695</v>
      </c>
      <c r="Q678" t="s">
        <v>300</v>
      </c>
    </row>
    <row r="679" spans="1:17" x14ac:dyDescent="0.15">
      <c r="A679" t="s">
        <v>101</v>
      </c>
      <c r="B679" t="s">
        <v>102</v>
      </c>
      <c r="C679">
        <v>160</v>
      </c>
      <c r="D679" t="s">
        <v>308</v>
      </c>
      <c r="E679" s="1">
        <v>43068</v>
      </c>
      <c r="F679" t="s">
        <v>17</v>
      </c>
      <c r="G679" t="s">
        <v>978</v>
      </c>
      <c r="H679">
        <v>100</v>
      </c>
      <c r="I679" t="s">
        <v>39</v>
      </c>
      <c r="J679">
        <v>0.53639999999999999</v>
      </c>
      <c r="K679">
        <v>46.01</v>
      </c>
      <c r="L679" t="s">
        <v>291</v>
      </c>
      <c r="M679" t="s">
        <v>179</v>
      </c>
      <c r="N679" t="s">
        <v>1000</v>
      </c>
      <c r="O679">
        <v>6.6683526186496964E-2</v>
      </c>
      <c r="P679">
        <v>987.44965576964694</v>
      </c>
      <c r="Q679" t="s">
        <v>300</v>
      </c>
    </row>
    <row r="680" spans="1:17" x14ac:dyDescent="0.15">
      <c r="A680" t="s">
        <v>101</v>
      </c>
      <c r="B680" t="s">
        <v>102</v>
      </c>
      <c r="C680">
        <v>160</v>
      </c>
      <c r="D680" t="s">
        <v>308</v>
      </c>
      <c r="E680" s="1">
        <v>43068</v>
      </c>
      <c r="F680" t="s">
        <v>17</v>
      </c>
      <c r="G680" t="s">
        <v>978</v>
      </c>
      <c r="H680">
        <v>80</v>
      </c>
      <c r="I680" t="s">
        <v>39</v>
      </c>
      <c r="J680">
        <v>0.53637500000000005</v>
      </c>
      <c r="K680">
        <v>36.81</v>
      </c>
      <c r="L680" t="s">
        <v>291</v>
      </c>
      <c r="M680" t="s">
        <v>179</v>
      </c>
      <c r="N680" t="s">
        <v>1000</v>
      </c>
      <c r="O680">
        <v>6.8797666292963924E-2</v>
      </c>
      <c r="P680">
        <v>1024.259655769647</v>
      </c>
      <c r="Q680" t="s">
        <v>300</v>
      </c>
    </row>
    <row r="681" spans="1:17" x14ac:dyDescent="0.15">
      <c r="A681" t="s">
        <v>101</v>
      </c>
      <c r="B681" t="s">
        <v>102</v>
      </c>
      <c r="C681">
        <v>160</v>
      </c>
      <c r="D681" t="s">
        <v>308</v>
      </c>
      <c r="E681" s="1">
        <v>43068</v>
      </c>
      <c r="F681" t="s">
        <v>17</v>
      </c>
      <c r="G681" t="s">
        <v>978</v>
      </c>
      <c r="H681">
        <v>100</v>
      </c>
      <c r="I681" t="s">
        <v>39</v>
      </c>
      <c r="J681">
        <v>0.53639999999999999</v>
      </c>
      <c r="K681">
        <v>46.01</v>
      </c>
      <c r="L681" t="s">
        <v>291</v>
      </c>
      <c r="M681" t="s">
        <v>179</v>
      </c>
      <c r="N681" t="s">
        <v>1000</v>
      </c>
      <c r="O681">
        <v>7.1408437134350619E-2</v>
      </c>
      <c r="P681">
        <v>1070.269655769647</v>
      </c>
      <c r="Q681" t="s">
        <v>300</v>
      </c>
    </row>
    <row r="682" spans="1:17" x14ac:dyDescent="0.15">
      <c r="A682" t="s">
        <v>101</v>
      </c>
      <c r="B682" t="s">
        <v>102</v>
      </c>
      <c r="C682">
        <v>160</v>
      </c>
      <c r="D682" t="s">
        <v>308</v>
      </c>
      <c r="E682" s="1">
        <v>43068</v>
      </c>
      <c r="F682" t="s">
        <v>17</v>
      </c>
      <c r="G682" t="s">
        <v>978</v>
      </c>
      <c r="H682">
        <v>100</v>
      </c>
      <c r="I682" t="s">
        <v>39</v>
      </c>
      <c r="J682">
        <v>0.53639999999999999</v>
      </c>
      <c r="K682">
        <v>46.01</v>
      </c>
      <c r="L682" t="s">
        <v>291</v>
      </c>
      <c r="M682" t="s">
        <v>179</v>
      </c>
      <c r="N682" t="s">
        <v>1000</v>
      </c>
      <c r="O682">
        <v>7.3984600727044478E-2</v>
      </c>
      <c r="P682">
        <v>1116.279655769647</v>
      </c>
      <c r="Q682" t="s">
        <v>300</v>
      </c>
    </row>
    <row r="683" spans="1:17" x14ac:dyDescent="0.15">
      <c r="A683" t="s">
        <v>101</v>
      </c>
      <c r="B683" t="s">
        <v>102</v>
      </c>
      <c r="C683">
        <v>160</v>
      </c>
      <c r="D683" t="s">
        <v>308</v>
      </c>
      <c r="E683" s="1">
        <v>43068</v>
      </c>
      <c r="F683" t="s">
        <v>17</v>
      </c>
      <c r="G683" t="s">
        <v>978</v>
      </c>
      <c r="H683">
        <v>100</v>
      </c>
      <c r="I683" t="s">
        <v>39</v>
      </c>
      <c r="J683">
        <v>0.53639999999999999</v>
      </c>
      <c r="K683">
        <v>46.01</v>
      </c>
      <c r="L683" t="s">
        <v>291</v>
      </c>
      <c r="M683" t="s">
        <v>179</v>
      </c>
      <c r="N683" t="s">
        <v>1000</v>
      </c>
      <c r="O683">
        <v>7.6526840648515074E-2</v>
      </c>
      <c r="P683">
        <v>1162.289655769647</v>
      </c>
      <c r="Q683" t="s">
        <v>300</v>
      </c>
    </row>
    <row r="684" spans="1:17" x14ac:dyDescent="0.15">
      <c r="A684" t="s">
        <v>101</v>
      </c>
      <c r="B684" t="s">
        <v>102</v>
      </c>
      <c r="C684">
        <v>160</v>
      </c>
      <c r="D684" t="s">
        <v>308</v>
      </c>
      <c r="E684" s="1">
        <v>43068</v>
      </c>
      <c r="F684" t="s">
        <v>17</v>
      </c>
      <c r="G684" t="s">
        <v>978</v>
      </c>
      <c r="H684">
        <v>85</v>
      </c>
      <c r="I684" t="s">
        <v>39</v>
      </c>
      <c r="J684">
        <v>0.53635294117599996</v>
      </c>
      <c r="K684">
        <v>39.11</v>
      </c>
      <c r="L684" t="s">
        <v>291</v>
      </c>
      <c r="M684" t="s">
        <v>179</v>
      </c>
      <c r="N684" t="s">
        <v>1000</v>
      </c>
      <c r="O684">
        <v>7.8661668026559731E-2</v>
      </c>
      <c r="P684">
        <v>1201.3996557696469</v>
      </c>
      <c r="Q684" t="s">
        <v>300</v>
      </c>
    </row>
    <row r="685" spans="1:17" x14ac:dyDescent="0.15">
      <c r="A685" t="s">
        <v>101</v>
      </c>
      <c r="B685" t="s">
        <v>102</v>
      </c>
      <c r="C685">
        <v>160</v>
      </c>
      <c r="D685" t="s">
        <v>308</v>
      </c>
      <c r="E685" s="1">
        <v>43068</v>
      </c>
      <c r="F685" t="s">
        <v>17</v>
      </c>
      <c r="G685" t="s">
        <v>978</v>
      </c>
      <c r="H685">
        <v>90</v>
      </c>
      <c r="I685" t="s">
        <v>39</v>
      </c>
      <c r="J685">
        <v>0.53633333333300004</v>
      </c>
      <c r="K685">
        <v>41.41</v>
      </c>
      <c r="L685" t="s">
        <v>291</v>
      </c>
      <c r="M685" t="s">
        <v>179</v>
      </c>
      <c r="N685" t="s">
        <v>1000</v>
      </c>
      <c r="O685">
        <v>8.0896286908132983E-2</v>
      </c>
      <c r="P685">
        <v>1242.809655769647</v>
      </c>
      <c r="Q685" t="s">
        <v>300</v>
      </c>
    </row>
    <row r="686" spans="1:17" x14ac:dyDescent="0.15">
      <c r="A686" t="s">
        <v>101</v>
      </c>
      <c r="B686" t="s">
        <v>102</v>
      </c>
      <c r="C686">
        <v>160</v>
      </c>
      <c r="D686" t="s">
        <v>308</v>
      </c>
      <c r="E686" s="1">
        <v>43068</v>
      </c>
      <c r="F686" t="s">
        <v>17</v>
      </c>
      <c r="G686" t="s">
        <v>978</v>
      </c>
      <c r="H686">
        <v>80</v>
      </c>
      <c r="I686" t="s">
        <v>39</v>
      </c>
      <c r="J686">
        <v>0.53637500000000005</v>
      </c>
      <c r="K686">
        <v>36.81</v>
      </c>
      <c r="L686" t="s">
        <v>291</v>
      </c>
      <c r="M686" t="s">
        <v>179</v>
      </c>
      <c r="N686" t="s">
        <v>1000</v>
      </c>
      <c r="O686">
        <v>8.2860820810052901E-2</v>
      </c>
      <c r="P686">
        <v>1279.6196557696469</v>
      </c>
      <c r="Q686" t="s">
        <v>300</v>
      </c>
    </row>
    <row r="687" spans="1:17" x14ac:dyDescent="0.15">
      <c r="A687" t="s">
        <v>101</v>
      </c>
      <c r="B687" t="s">
        <v>102</v>
      </c>
      <c r="C687">
        <v>160</v>
      </c>
      <c r="D687" t="s">
        <v>308</v>
      </c>
      <c r="E687" s="1">
        <v>43068</v>
      </c>
      <c r="F687" t="s">
        <v>17</v>
      </c>
      <c r="G687" t="s">
        <v>978</v>
      </c>
      <c r="H687">
        <v>75</v>
      </c>
      <c r="I687" t="s">
        <v>39</v>
      </c>
      <c r="J687">
        <v>0.53639999999999999</v>
      </c>
      <c r="K687">
        <v>34.51</v>
      </c>
      <c r="L687" t="s">
        <v>291</v>
      </c>
      <c r="M687" t="s">
        <v>179</v>
      </c>
      <c r="N687" t="s">
        <v>1000</v>
      </c>
      <c r="O687">
        <v>8.4684215476842822E-2</v>
      </c>
      <c r="P687">
        <v>1314.1296557696469</v>
      </c>
      <c r="Q687" t="s">
        <v>300</v>
      </c>
    </row>
    <row r="688" spans="1:17" x14ac:dyDescent="0.15">
      <c r="A688" t="s">
        <v>101</v>
      </c>
      <c r="B688" t="s">
        <v>102</v>
      </c>
      <c r="C688">
        <v>160</v>
      </c>
      <c r="D688" t="s">
        <v>308</v>
      </c>
      <c r="E688" s="1">
        <v>43068</v>
      </c>
      <c r="F688" t="s">
        <v>17</v>
      </c>
      <c r="G688" t="s">
        <v>978</v>
      </c>
      <c r="H688">
        <v>75</v>
      </c>
      <c r="I688" t="s">
        <v>39</v>
      </c>
      <c r="J688">
        <v>0.53639999999999999</v>
      </c>
      <c r="K688">
        <v>34.51</v>
      </c>
      <c r="L688" t="s">
        <v>291</v>
      </c>
      <c r="M688" t="s">
        <v>179</v>
      </c>
      <c r="N688" t="s">
        <v>1000</v>
      </c>
      <c r="O688">
        <v>8.6490069631863453E-2</v>
      </c>
      <c r="P688">
        <v>1348.6396557696469</v>
      </c>
      <c r="Q688" t="s">
        <v>300</v>
      </c>
    </row>
    <row r="689" spans="1:17" x14ac:dyDescent="0.15">
      <c r="A689" t="s">
        <v>101</v>
      </c>
      <c r="B689" t="s">
        <v>102</v>
      </c>
      <c r="C689">
        <v>160</v>
      </c>
      <c r="D689" t="s">
        <v>308</v>
      </c>
      <c r="E689" s="1">
        <v>43068</v>
      </c>
      <c r="F689" t="s">
        <v>17</v>
      </c>
      <c r="G689" t="s">
        <v>978</v>
      </c>
      <c r="H689">
        <v>75</v>
      </c>
      <c r="I689" t="s">
        <v>39</v>
      </c>
      <c r="J689">
        <v>0.53639999999999999</v>
      </c>
      <c r="K689">
        <v>34.51</v>
      </c>
      <c r="L689" t="s">
        <v>291</v>
      </c>
      <c r="M689" t="s">
        <v>179</v>
      </c>
      <c r="N689" t="s">
        <v>1000</v>
      </c>
      <c r="O689">
        <v>8.8278635165282546E-2</v>
      </c>
      <c r="P689">
        <v>1383.1496557696469</v>
      </c>
      <c r="Q689" t="s">
        <v>300</v>
      </c>
    </row>
    <row r="690" spans="1:17" x14ac:dyDescent="0.15">
      <c r="A690" t="s">
        <v>101</v>
      </c>
      <c r="B690" t="s">
        <v>102</v>
      </c>
      <c r="C690">
        <v>160</v>
      </c>
      <c r="D690" t="s">
        <v>308</v>
      </c>
      <c r="E690" s="1">
        <v>43068</v>
      </c>
      <c r="F690" t="s">
        <v>17</v>
      </c>
      <c r="G690" t="s">
        <v>978</v>
      </c>
      <c r="H690">
        <v>97</v>
      </c>
      <c r="I690" t="s">
        <v>39</v>
      </c>
      <c r="J690">
        <v>0.536391752577</v>
      </c>
      <c r="K690">
        <v>44.63</v>
      </c>
      <c r="L690" t="s">
        <v>291</v>
      </c>
      <c r="M690" t="s">
        <v>179</v>
      </c>
      <c r="N690" t="s">
        <v>1000</v>
      </c>
      <c r="O690">
        <v>9.0566422820783185E-2</v>
      </c>
      <c r="P690">
        <v>1427.779655769647</v>
      </c>
      <c r="Q690" t="s">
        <v>300</v>
      </c>
    </row>
    <row r="691" spans="1:17" x14ac:dyDescent="0.15">
      <c r="A691" t="s">
        <v>101</v>
      </c>
      <c r="B691" t="s">
        <v>102</v>
      </c>
      <c r="C691">
        <v>160</v>
      </c>
      <c r="D691" t="s">
        <v>308</v>
      </c>
      <c r="E691" s="1">
        <v>43068</v>
      </c>
      <c r="F691" t="s">
        <v>17</v>
      </c>
      <c r="G691" t="s">
        <v>978</v>
      </c>
      <c r="H691">
        <v>97</v>
      </c>
      <c r="I691" t="s">
        <v>39</v>
      </c>
      <c r="J691">
        <v>0.536391752577</v>
      </c>
      <c r="K691">
        <v>44.63</v>
      </c>
      <c r="L691" t="s">
        <v>291</v>
      </c>
      <c r="M691" t="s">
        <v>179</v>
      </c>
      <c r="N691" t="s">
        <v>1000</v>
      </c>
      <c r="O691">
        <v>9.2826229716911304E-2</v>
      </c>
      <c r="P691">
        <v>1472.4096557696471</v>
      </c>
      <c r="Q691" t="s">
        <v>300</v>
      </c>
    </row>
    <row r="692" spans="1:17" x14ac:dyDescent="0.15">
      <c r="A692" t="s">
        <v>101</v>
      </c>
      <c r="B692" t="s">
        <v>102</v>
      </c>
      <c r="C692">
        <v>160</v>
      </c>
      <c r="D692" t="s">
        <v>308</v>
      </c>
      <c r="E692" s="1">
        <v>43068</v>
      </c>
      <c r="F692" t="s">
        <v>17</v>
      </c>
      <c r="G692" t="s">
        <v>978</v>
      </c>
      <c r="H692">
        <v>50</v>
      </c>
      <c r="I692" t="s">
        <v>39</v>
      </c>
      <c r="J692">
        <v>0.53639999999999999</v>
      </c>
      <c r="K692">
        <v>23</v>
      </c>
      <c r="L692" t="s">
        <v>291</v>
      </c>
      <c r="M692" t="s">
        <v>179</v>
      </c>
      <c r="N692" t="s">
        <v>1000</v>
      </c>
      <c r="O692">
        <v>9.3979993449575611E-2</v>
      </c>
      <c r="P692">
        <v>1495.4096557696471</v>
      </c>
      <c r="Q692" t="s">
        <v>300</v>
      </c>
    </row>
    <row r="693" spans="1:17" x14ac:dyDescent="0.15">
      <c r="A693" t="s">
        <v>101</v>
      </c>
      <c r="B693" t="s">
        <v>102</v>
      </c>
      <c r="C693">
        <v>160</v>
      </c>
      <c r="D693" t="s">
        <v>308</v>
      </c>
      <c r="E693" s="1">
        <v>43068</v>
      </c>
      <c r="F693" t="s">
        <v>17</v>
      </c>
      <c r="G693" t="s">
        <v>978</v>
      </c>
      <c r="H693">
        <v>50</v>
      </c>
      <c r="I693" t="s">
        <v>39</v>
      </c>
      <c r="J693">
        <v>0.53639999999999999</v>
      </c>
      <c r="K693">
        <v>23</v>
      </c>
      <c r="L693" t="s">
        <v>291</v>
      </c>
      <c r="M693" t="s">
        <v>179</v>
      </c>
      <c r="N693" t="s">
        <v>1000</v>
      </c>
      <c r="O693">
        <v>9.512652899195885E-2</v>
      </c>
      <c r="P693">
        <v>1518.4096557696471</v>
      </c>
      <c r="Q693" t="s">
        <v>300</v>
      </c>
    </row>
    <row r="694" spans="1:17" x14ac:dyDescent="0.15">
      <c r="A694" t="s">
        <v>101</v>
      </c>
      <c r="B694" t="s">
        <v>102</v>
      </c>
      <c r="C694">
        <v>160</v>
      </c>
      <c r="D694" t="s">
        <v>308</v>
      </c>
      <c r="E694" s="1">
        <v>43068</v>
      </c>
      <c r="F694" t="s">
        <v>17</v>
      </c>
      <c r="G694" t="s">
        <v>978</v>
      </c>
      <c r="H694">
        <v>90</v>
      </c>
      <c r="I694" t="s">
        <v>39</v>
      </c>
      <c r="J694">
        <v>0.53633333333300004</v>
      </c>
      <c r="K694">
        <v>41.41</v>
      </c>
      <c r="L694" t="s">
        <v>291</v>
      </c>
      <c r="M694" t="s">
        <v>179</v>
      </c>
      <c r="N694" t="s">
        <v>1000</v>
      </c>
      <c r="O694">
        <v>9.7172916506955337E-2</v>
      </c>
      <c r="P694">
        <v>1559.8196557696472</v>
      </c>
      <c r="Q694" t="s">
        <v>300</v>
      </c>
    </row>
    <row r="695" spans="1:17" x14ac:dyDescent="0.15">
      <c r="A695" t="s">
        <v>101</v>
      </c>
      <c r="B695" t="s">
        <v>102</v>
      </c>
      <c r="C695">
        <v>160</v>
      </c>
      <c r="D695" t="s">
        <v>308</v>
      </c>
      <c r="E695" s="1">
        <v>43068</v>
      </c>
      <c r="F695" t="s">
        <v>17</v>
      </c>
      <c r="G695" t="s">
        <v>978</v>
      </c>
      <c r="H695">
        <v>90</v>
      </c>
      <c r="I695" t="s">
        <v>39</v>
      </c>
      <c r="J695">
        <v>0.53633333333300004</v>
      </c>
      <c r="K695">
        <v>41.41</v>
      </c>
      <c r="L695" t="s">
        <v>291</v>
      </c>
      <c r="M695" t="s">
        <v>179</v>
      </c>
      <c r="N695" t="s">
        <v>1000</v>
      </c>
      <c r="O695">
        <v>9.9196484684032166E-2</v>
      </c>
      <c r="P695">
        <v>1601.2296557696473</v>
      </c>
      <c r="Q695" t="s">
        <v>300</v>
      </c>
    </row>
    <row r="696" spans="1:17" x14ac:dyDescent="0.15">
      <c r="A696" t="s">
        <v>101</v>
      </c>
      <c r="B696" t="s">
        <v>102</v>
      </c>
      <c r="C696">
        <v>160</v>
      </c>
      <c r="D696" t="s">
        <v>308</v>
      </c>
      <c r="E696" s="1">
        <v>43068</v>
      </c>
      <c r="F696" t="s">
        <v>17</v>
      </c>
      <c r="G696" t="s">
        <v>978</v>
      </c>
      <c r="H696">
        <v>90</v>
      </c>
      <c r="I696" t="s">
        <v>39</v>
      </c>
      <c r="J696">
        <v>0.53633333333300004</v>
      </c>
      <c r="K696">
        <v>41.41</v>
      </c>
      <c r="L696" t="s">
        <v>291</v>
      </c>
      <c r="M696" t="s">
        <v>179</v>
      </c>
      <c r="N696" t="s">
        <v>1000</v>
      </c>
      <c r="O696">
        <v>0.10119761309571509</v>
      </c>
      <c r="P696">
        <v>1642.6396557696473</v>
      </c>
      <c r="Q696" t="s">
        <v>300</v>
      </c>
    </row>
    <row r="697" spans="1:17" x14ac:dyDescent="0.15">
      <c r="A697" t="s">
        <v>101</v>
      </c>
      <c r="B697" t="s">
        <v>102</v>
      </c>
      <c r="C697">
        <v>160</v>
      </c>
      <c r="D697" t="s">
        <v>308</v>
      </c>
      <c r="E697" s="1">
        <v>43068</v>
      </c>
      <c r="F697" t="s">
        <v>17</v>
      </c>
      <c r="G697" t="s">
        <v>978</v>
      </c>
      <c r="H697">
        <v>80</v>
      </c>
      <c r="I697" t="s">
        <v>39</v>
      </c>
      <c r="J697">
        <v>0.53637500000000005</v>
      </c>
      <c r="K697">
        <v>36.81</v>
      </c>
      <c r="L697" t="s">
        <v>291</v>
      </c>
      <c r="M697" t="s">
        <v>179</v>
      </c>
      <c r="N697" t="s">
        <v>1000</v>
      </c>
      <c r="O697">
        <v>0.10295792396822262</v>
      </c>
      <c r="P697">
        <v>1679.4496557696473</v>
      </c>
      <c r="Q697" t="s">
        <v>300</v>
      </c>
    </row>
    <row r="698" spans="1:17" x14ac:dyDescent="0.15">
      <c r="A698" t="s">
        <v>101</v>
      </c>
      <c r="B698" t="s">
        <v>102</v>
      </c>
      <c r="C698">
        <v>160</v>
      </c>
      <c r="D698" t="s">
        <v>308</v>
      </c>
      <c r="E698" s="1">
        <v>43068</v>
      </c>
      <c r="F698" t="s">
        <v>17</v>
      </c>
      <c r="G698" t="s">
        <v>978</v>
      </c>
      <c r="H698">
        <v>100</v>
      </c>
      <c r="I698" t="s">
        <v>39</v>
      </c>
      <c r="J698">
        <v>0.53639999999999999</v>
      </c>
      <c r="K698">
        <v>46.01</v>
      </c>
      <c r="L698" t="s">
        <v>291</v>
      </c>
      <c r="M698" t="s">
        <v>179</v>
      </c>
      <c r="N698" t="s">
        <v>1000</v>
      </c>
      <c r="O698">
        <v>0.10513402728306405</v>
      </c>
      <c r="P698">
        <v>1725.4596557696473</v>
      </c>
      <c r="Q698" t="s">
        <v>300</v>
      </c>
    </row>
    <row r="699" spans="1:17" x14ac:dyDescent="0.15">
      <c r="A699" t="s">
        <v>101</v>
      </c>
      <c r="B699" t="s">
        <v>102</v>
      </c>
      <c r="C699">
        <v>160</v>
      </c>
      <c r="D699" t="s">
        <v>308</v>
      </c>
      <c r="E699" s="1">
        <v>43068</v>
      </c>
      <c r="F699" t="s">
        <v>17</v>
      </c>
      <c r="G699" t="s">
        <v>978</v>
      </c>
      <c r="H699">
        <v>100</v>
      </c>
      <c r="I699" t="s">
        <v>39</v>
      </c>
      <c r="J699">
        <v>0.53639999999999999</v>
      </c>
      <c r="K699">
        <v>46.01</v>
      </c>
      <c r="L699" t="s">
        <v>291</v>
      </c>
      <c r="M699" t="s">
        <v>179</v>
      </c>
      <c r="N699" t="s">
        <v>1000</v>
      </c>
      <c r="O699">
        <v>0.10728377275736721</v>
      </c>
      <c r="P699">
        <v>1771.4696557696473</v>
      </c>
      <c r="Q699" t="s">
        <v>300</v>
      </c>
    </row>
    <row r="700" spans="1:17" x14ac:dyDescent="0.15">
      <c r="A700" t="s">
        <v>101</v>
      </c>
      <c r="B700" t="s">
        <v>102</v>
      </c>
      <c r="C700">
        <v>160</v>
      </c>
      <c r="D700" t="s">
        <v>308</v>
      </c>
      <c r="E700" s="1">
        <v>43068</v>
      </c>
      <c r="F700" t="s">
        <v>17</v>
      </c>
      <c r="G700" t="s">
        <v>978</v>
      </c>
      <c r="H700">
        <v>100</v>
      </c>
      <c r="I700" t="s">
        <v>39</v>
      </c>
      <c r="J700">
        <v>0.53639999999999999</v>
      </c>
      <c r="K700">
        <v>46.01</v>
      </c>
      <c r="L700" t="s">
        <v>291</v>
      </c>
      <c r="M700" t="s">
        <v>179</v>
      </c>
      <c r="N700" t="s">
        <v>1000</v>
      </c>
      <c r="O700">
        <v>0.10940763639354968</v>
      </c>
      <c r="P700">
        <v>1817.4796557696473</v>
      </c>
      <c r="Q700" t="s">
        <v>300</v>
      </c>
    </row>
    <row r="701" spans="1:17" x14ac:dyDescent="0.15">
      <c r="A701" t="s">
        <v>101</v>
      </c>
      <c r="B701" t="s">
        <v>102</v>
      </c>
      <c r="C701">
        <v>160</v>
      </c>
      <c r="D701" t="s">
        <v>308</v>
      </c>
      <c r="E701" s="1">
        <v>43068</v>
      </c>
      <c r="F701" t="s">
        <v>17</v>
      </c>
      <c r="G701" t="s">
        <v>978</v>
      </c>
      <c r="H701">
        <v>100</v>
      </c>
      <c r="I701" t="s">
        <v>39</v>
      </c>
      <c r="J701">
        <v>0.53639999999999999</v>
      </c>
      <c r="K701">
        <v>46.01</v>
      </c>
      <c r="L701" t="s">
        <v>291</v>
      </c>
      <c r="M701" t="s">
        <v>179</v>
      </c>
      <c r="N701" t="s">
        <v>1000</v>
      </c>
      <c r="O701">
        <v>0.11150608280096022</v>
      </c>
      <c r="P701">
        <v>1863.4896557696472</v>
      </c>
      <c r="Q701" t="s">
        <v>300</v>
      </c>
    </row>
    <row r="702" spans="1:17" x14ac:dyDescent="0.15">
      <c r="A702" t="s">
        <v>101</v>
      </c>
      <c r="B702" t="s">
        <v>102</v>
      </c>
      <c r="C702">
        <v>160</v>
      </c>
      <c r="D702" t="s">
        <v>308</v>
      </c>
      <c r="E702" s="1">
        <v>43068</v>
      </c>
      <c r="F702" t="s">
        <v>17</v>
      </c>
      <c r="G702" t="s">
        <v>978</v>
      </c>
      <c r="H702">
        <v>97</v>
      </c>
      <c r="I702" t="s">
        <v>39</v>
      </c>
      <c r="J702">
        <v>0.536391752577</v>
      </c>
      <c r="K702">
        <v>44.63</v>
      </c>
      <c r="L702" t="s">
        <v>291</v>
      </c>
      <c r="M702" t="s">
        <v>179</v>
      </c>
      <c r="N702" t="s">
        <v>1000</v>
      </c>
      <c r="O702">
        <v>0.11351773786481334</v>
      </c>
      <c r="P702">
        <v>1908.1196557696474</v>
      </c>
      <c r="Q702" t="s">
        <v>300</v>
      </c>
    </row>
    <row r="703" spans="1:17" x14ac:dyDescent="0.15">
      <c r="A703" t="s">
        <v>101</v>
      </c>
      <c r="B703" t="s">
        <v>102</v>
      </c>
      <c r="C703">
        <v>160</v>
      </c>
      <c r="D703" t="s">
        <v>308</v>
      </c>
      <c r="E703" s="1">
        <v>43068</v>
      </c>
      <c r="F703" t="s">
        <v>17</v>
      </c>
      <c r="G703" t="s">
        <v>978</v>
      </c>
      <c r="H703">
        <v>95</v>
      </c>
      <c r="I703" t="s">
        <v>39</v>
      </c>
      <c r="J703">
        <v>0.53642105263200002</v>
      </c>
      <c r="K703">
        <v>43.71</v>
      </c>
      <c r="L703" t="s">
        <v>291</v>
      </c>
      <c r="M703" t="s">
        <v>179</v>
      </c>
      <c r="N703" t="s">
        <v>1000</v>
      </c>
      <c r="O703">
        <v>0.11546554991538378</v>
      </c>
      <c r="P703">
        <v>1951.8296557696474</v>
      </c>
      <c r="Q703" t="s">
        <v>300</v>
      </c>
    </row>
    <row r="704" spans="1:17" hidden="1" x14ac:dyDescent="0.15">
      <c r="A704" t="s">
        <v>101</v>
      </c>
      <c r="B704" t="s">
        <v>102</v>
      </c>
      <c r="C704">
        <v>160</v>
      </c>
      <c r="D704" t="s">
        <v>308</v>
      </c>
      <c r="E704" s="1">
        <v>43069</v>
      </c>
      <c r="F704" t="s">
        <v>297</v>
      </c>
      <c r="G704" t="s">
        <v>1001</v>
      </c>
      <c r="H704">
        <v>-2604</v>
      </c>
      <c r="I704" t="s">
        <v>39</v>
      </c>
      <c r="J704">
        <v>0</v>
      </c>
      <c r="M704" t="s">
        <v>178</v>
      </c>
      <c r="N704" t="s">
        <v>1003</v>
      </c>
      <c r="Q704" t="s">
        <v>300</v>
      </c>
    </row>
    <row r="705" spans="1:17" x14ac:dyDescent="0.15">
      <c r="A705" t="s">
        <v>101</v>
      </c>
      <c r="B705" t="s">
        <v>102</v>
      </c>
      <c r="C705">
        <v>160</v>
      </c>
      <c r="D705" t="s">
        <v>308</v>
      </c>
      <c r="E705" s="1">
        <v>43069</v>
      </c>
      <c r="F705" t="s">
        <v>297</v>
      </c>
      <c r="G705" t="s">
        <v>1001</v>
      </c>
      <c r="H705">
        <v>-95</v>
      </c>
      <c r="I705" t="s">
        <v>39</v>
      </c>
      <c r="J705">
        <v>5.9813664596000002E-2</v>
      </c>
      <c r="K705">
        <v>-5.68</v>
      </c>
      <c r="L705" t="s">
        <v>655</v>
      </c>
      <c r="M705" t="s">
        <v>179</v>
      </c>
      <c r="N705" t="s">
        <v>1003</v>
      </c>
      <c r="O705">
        <v>0.11546554991538378</v>
      </c>
      <c r="P705">
        <v>-10.969227241961459</v>
      </c>
      <c r="Q705" t="s">
        <v>300</v>
      </c>
    </row>
    <row r="706" spans="1:17" x14ac:dyDescent="0.15">
      <c r="A706" t="s">
        <v>101</v>
      </c>
      <c r="B706" t="s">
        <v>102</v>
      </c>
      <c r="C706">
        <v>160</v>
      </c>
      <c r="D706" t="s">
        <v>308</v>
      </c>
      <c r="E706" s="1">
        <v>43069</v>
      </c>
      <c r="F706" t="s">
        <v>297</v>
      </c>
      <c r="G706" t="s">
        <v>1001</v>
      </c>
      <c r="H706">
        <v>-90</v>
      </c>
      <c r="I706" t="s">
        <v>39</v>
      </c>
      <c r="J706">
        <v>5.9813664596000002E-2</v>
      </c>
      <c r="K706">
        <v>-5.38</v>
      </c>
      <c r="L706" t="s">
        <v>655</v>
      </c>
      <c r="M706" t="s">
        <v>179</v>
      </c>
      <c r="N706" t="s">
        <v>1003</v>
      </c>
      <c r="O706">
        <v>0.11546554991538377</v>
      </c>
      <c r="P706">
        <v>-10.391899492384539</v>
      </c>
      <c r="Q706" t="s">
        <v>300</v>
      </c>
    </row>
    <row r="707" spans="1:17" x14ac:dyDescent="0.15">
      <c r="A707" t="s">
        <v>101</v>
      </c>
      <c r="B707" t="s">
        <v>102</v>
      </c>
      <c r="C707">
        <v>160</v>
      </c>
      <c r="D707" t="s">
        <v>308</v>
      </c>
      <c r="E707" s="1">
        <v>43069</v>
      </c>
      <c r="F707" t="s">
        <v>297</v>
      </c>
      <c r="G707" t="s">
        <v>1001</v>
      </c>
      <c r="H707">
        <v>-97</v>
      </c>
      <c r="I707" t="s">
        <v>39</v>
      </c>
      <c r="J707">
        <v>5.9813664596000002E-2</v>
      </c>
      <c r="K707">
        <v>-5.8</v>
      </c>
      <c r="L707" t="s">
        <v>655</v>
      </c>
      <c r="M707" t="s">
        <v>179</v>
      </c>
      <c r="N707" t="s">
        <v>1003</v>
      </c>
      <c r="O707">
        <v>0.11546554991538377</v>
      </c>
      <c r="P707">
        <v>-11.200158341792225</v>
      </c>
      <c r="Q707" t="s">
        <v>300</v>
      </c>
    </row>
    <row r="708" spans="1:17" x14ac:dyDescent="0.15">
      <c r="A708" t="s">
        <v>101</v>
      </c>
      <c r="B708" t="s">
        <v>102</v>
      </c>
      <c r="C708">
        <v>160</v>
      </c>
      <c r="D708" t="s">
        <v>308</v>
      </c>
      <c r="E708" s="1">
        <v>43069</v>
      </c>
      <c r="F708" t="s">
        <v>297</v>
      </c>
      <c r="G708" t="s">
        <v>1001</v>
      </c>
      <c r="H708">
        <v>-75</v>
      </c>
      <c r="I708" t="s">
        <v>39</v>
      </c>
      <c r="J708">
        <v>5.9813664596000002E-2</v>
      </c>
      <c r="K708">
        <v>-4.49</v>
      </c>
      <c r="L708" t="s">
        <v>655</v>
      </c>
      <c r="M708" t="s">
        <v>179</v>
      </c>
      <c r="N708" t="s">
        <v>1003</v>
      </c>
      <c r="O708">
        <v>0.11546554991538377</v>
      </c>
      <c r="P708">
        <v>-8.6599162436537824</v>
      </c>
      <c r="Q708" t="s">
        <v>300</v>
      </c>
    </row>
    <row r="709" spans="1:17" x14ac:dyDescent="0.15">
      <c r="A709" t="s">
        <v>101</v>
      </c>
      <c r="B709" t="s">
        <v>102</v>
      </c>
      <c r="C709">
        <v>160</v>
      </c>
      <c r="D709" t="s">
        <v>308</v>
      </c>
      <c r="E709" s="1">
        <v>43069</v>
      </c>
      <c r="F709" t="s">
        <v>297</v>
      </c>
      <c r="G709" t="s">
        <v>1001</v>
      </c>
      <c r="H709">
        <v>-100</v>
      </c>
      <c r="I709" t="s">
        <v>39</v>
      </c>
      <c r="J709">
        <v>5.9813664596000002E-2</v>
      </c>
      <c r="K709">
        <v>-5.9799999999999995</v>
      </c>
      <c r="L709" t="s">
        <v>655</v>
      </c>
      <c r="M709" t="s">
        <v>179</v>
      </c>
      <c r="N709" t="s">
        <v>1003</v>
      </c>
      <c r="O709">
        <v>0.11546554991538377</v>
      </c>
      <c r="P709">
        <v>-11.546554991538377</v>
      </c>
      <c r="Q709" t="s">
        <v>300</v>
      </c>
    </row>
    <row r="710" spans="1:17" x14ac:dyDescent="0.15">
      <c r="A710" t="s">
        <v>101</v>
      </c>
      <c r="B710" t="s">
        <v>102</v>
      </c>
      <c r="C710">
        <v>160</v>
      </c>
      <c r="D710" t="s">
        <v>308</v>
      </c>
      <c r="E710" s="1">
        <v>43069</v>
      </c>
      <c r="F710" t="s">
        <v>297</v>
      </c>
      <c r="G710" t="s">
        <v>1001</v>
      </c>
      <c r="H710">
        <v>-100</v>
      </c>
      <c r="I710" t="s">
        <v>39</v>
      </c>
      <c r="J710">
        <v>5.9813664596000002E-2</v>
      </c>
      <c r="K710">
        <v>-5.9799999999999995</v>
      </c>
      <c r="L710" t="s">
        <v>655</v>
      </c>
      <c r="M710" t="s">
        <v>179</v>
      </c>
      <c r="N710" t="s">
        <v>1003</v>
      </c>
      <c r="O710">
        <v>0.11546554991538377</v>
      </c>
      <c r="P710">
        <v>-11.546554991538377</v>
      </c>
      <c r="Q710" t="s">
        <v>300</v>
      </c>
    </row>
    <row r="711" spans="1:17" x14ac:dyDescent="0.15">
      <c r="A711" t="s">
        <v>101</v>
      </c>
      <c r="B711" t="s">
        <v>102</v>
      </c>
      <c r="C711">
        <v>160</v>
      </c>
      <c r="D711" t="s">
        <v>308</v>
      </c>
      <c r="E711" s="1">
        <v>43069</v>
      </c>
      <c r="F711" t="s">
        <v>297</v>
      </c>
      <c r="G711" t="s">
        <v>1001</v>
      </c>
      <c r="H711">
        <v>-100</v>
      </c>
      <c r="I711" t="s">
        <v>39</v>
      </c>
      <c r="J711">
        <v>5.9813664596000002E-2</v>
      </c>
      <c r="K711">
        <v>-5.9799999999999995</v>
      </c>
      <c r="L711" t="s">
        <v>655</v>
      </c>
      <c r="M711" t="s">
        <v>179</v>
      </c>
      <c r="N711" t="s">
        <v>1003</v>
      </c>
      <c r="O711">
        <v>0.11546554991538377</v>
      </c>
      <c r="P711">
        <v>-11.546554991538377</v>
      </c>
      <c r="Q711" t="s">
        <v>300</v>
      </c>
    </row>
    <row r="712" spans="1:17" x14ac:dyDescent="0.15">
      <c r="A712" t="s">
        <v>101</v>
      </c>
      <c r="B712" t="s">
        <v>102</v>
      </c>
      <c r="C712">
        <v>160</v>
      </c>
      <c r="D712" t="s">
        <v>308</v>
      </c>
      <c r="E712" s="1">
        <v>43069</v>
      </c>
      <c r="F712" t="s">
        <v>297</v>
      </c>
      <c r="G712" t="s">
        <v>1001</v>
      </c>
      <c r="H712">
        <v>-100</v>
      </c>
      <c r="I712" t="s">
        <v>39</v>
      </c>
      <c r="J712">
        <v>5.9813664596000002E-2</v>
      </c>
      <c r="K712">
        <v>-5.9799999999999995</v>
      </c>
      <c r="L712" t="s">
        <v>655</v>
      </c>
      <c r="M712" t="s">
        <v>179</v>
      </c>
      <c r="N712" t="s">
        <v>1003</v>
      </c>
      <c r="O712">
        <v>0.11546554991538377</v>
      </c>
      <c r="P712">
        <v>-11.546554991538377</v>
      </c>
      <c r="Q712" t="s">
        <v>300</v>
      </c>
    </row>
    <row r="713" spans="1:17" x14ac:dyDescent="0.15">
      <c r="A713" t="s">
        <v>101</v>
      </c>
      <c r="B713" t="s">
        <v>102</v>
      </c>
      <c r="C713">
        <v>160</v>
      </c>
      <c r="D713" t="s">
        <v>308</v>
      </c>
      <c r="E713" s="1">
        <v>43069</v>
      </c>
      <c r="F713" t="s">
        <v>297</v>
      </c>
      <c r="G713" t="s">
        <v>1001</v>
      </c>
      <c r="H713">
        <v>-90</v>
      </c>
      <c r="I713" t="s">
        <v>39</v>
      </c>
      <c r="J713">
        <v>5.9813664596000002E-2</v>
      </c>
      <c r="K713">
        <v>-5.38</v>
      </c>
      <c r="L713" t="s">
        <v>655</v>
      </c>
      <c r="M713" t="s">
        <v>179</v>
      </c>
      <c r="N713" t="s">
        <v>1003</v>
      </c>
      <c r="O713">
        <v>0.11546554991538377</v>
      </c>
      <c r="P713">
        <v>-10.391899492384539</v>
      </c>
      <c r="Q713" t="s">
        <v>300</v>
      </c>
    </row>
    <row r="714" spans="1:17" x14ac:dyDescent="0.15">
      <c r="A714" t="s">
        <v>101</v>
      </c>
      <c r="B714" t="s">
        <v>102</v>
      </c>
      <c r="C714">
        <v>160</v>
      </c>
      <c r="D714" t="s">
        <v>308</v>
      </c>
      <c r="E714" s="1">
        <v>43069</v>
      </c>
      <c r="F714" t="s">
        <v>297</v>
      </c>
      <c r="G714" t="s">
        <v>1001</v>
      </c>
      <c r="H714">
        <v>-80</v>
      </c>
      <c r="I714" t="s">
        <v>39</v>
      </c>
      <c r="J714">
        <v>5.9813664596000002E-2</v>
      </c>
      <c r="K714">
        <v>-4.79</v>
      </c>
      <c r="L714" t="s">
        <v>655</v>
      </c>
      <c r="M714" t="s">
        <v>179</v>
      </c>
      <c r="N714" t="s">
        <v>1003</v>
      </c>
      <c r="O714">
        <v>0.11546554991538377</v>
      </c>
      <c r="P714">
        <v>-9.2372439932307024</v>
      </c>
      <c r="Q714" t="s">
        <v>300</v>
      </c>
    </row>
    <row r="715" spans="1:17" x14ac:dyDescent="0.15">
      <c r="A715" t="s">
        <v>101</v>
      </c>
      <c r="B715" t="s">
        <v>102</v>
      </c>
      <c r="C715">
        <v>160</v>
      </c>
      <c r="D715" t="s">
        <v>308</v>
      </c>
      <c r="E715" s="1">
        <v>43069</v>
      </c>
      <c r="F715" t="s">
        <v>297</v>
      </c>
      <c r="G715" t="s">
        <v>1001</v>
      </c>
      <c r="H715">
        <v>-90</v>
      </c>
      <c r="I715" t="s">
        <v>39</v>
      </c>
      <c r="J715">
        <v>5.9813664596000002E-2</v>
      </c>
      <c r="K715">
        <v>-5.38</v>
      </c>
      <c r="L715" t="s">
        <v>655</v>
      </c>
      <c r="M715" t="s">
        <v>179</v>
      </c>
      <c r="N715" t="s">
        <v>1003</v>
      </c>
      <c r="O715">
        <v>0.11546554991538377</v>
      </c>
      <c r="P715">
        <v>-10.391899492384539</v>
      </c>
      <c r="Q715" t="s">
        <v>300</v>
      </c>
    </row>
    <row r="716" spans="1:17" x14ac:dyDescent="0.15">
      <c r="A716" t="s">
        <v>101</v>
      </c>
      <c r="B716" t="s">
        <v>102</v>
      </c>
      <c r="C716">
        <v>160</v>
      </c>
      <c r="D716" t="s">
        <v>308</v>
      </c>
      <c r="E716" s="1">
        <v>43069</v>
      </c>
      <c r="F716" t="s">
        <v>297</v>
      </c>
      <c r="G716" t="s">
        <v>1001</v>
      </c>
      <c r="H716">
        <v>-90</v>
      </c>
      <c r="I716" t="s">
        <v>39</v>
      </c>
      <c r="J716">
        <v>5.9813664596000002E-2</v>
      </c>
      <c r="K716">
        <v>-5.38</v>
      </c>
      <c r="L716" t="s">
        <v>655</v>
      </c>
      <c r="M716" t="s">
        <v>179</v>
      </c>
      <c r="N716" t="s">
        <v>1003</v>
      </c>
      <c r="O716">
        <v>0.11546554991538377</v>
      </c>
      <c r="P716">
        <v>-10.391899492384539</v>
      </c>
      <c r="Q716" t="s">
        <v>300</v>
      </c>
    </row>
    <row r="717" spans="1:17" x14ac:dyDescent="0.15">
      <c r="A717" t="s">
        <v>101</v>
      </c>
      <c r="B717" t="s">
        <v>102</v>
      </c>
      <c r="C717">
        <v>160</v>
      </c>
      <c r="D717" t="s">
        <v>308</v>
      </c>
      <c r="E717" s="1">
        <v>43069</v>
      </c>
      <c r="F717" t="s">
        <v>297</v>
      </c>
      <c r="G717" t="s">
        <v>1001</v>
      </c>
      <c r="H717">
        <v>-50</v>
      </c>
      <c r="I717" t="s">
        <v>39</v>
      </c>
      <c r="J717">
        <v>5.9813664596000002E-2</v>
      </c>
      <c r="K717">
        <v>-2.9899999999999998</v>
      </c>
      <c r="L717" t="s">
        <v>655</v>
      </c>
      <c r="M717" t="s">
        <v>179</v>
      </c>
      <c r="N717" t="s">
        <v>1003</v>
      </c>
      <c r="O717">
        <v>0.11546554991538377</v>
      </c>
      <c r="P717">
        <v>-5.7732774957691886</v>
      </c>
      <c r="Q717" t="s">
        <v>300</v>
      </c>
    </row>
    <row r="718" spans="1:17" x14ac:dyDescent="0.15">
      <c r="A718" t="s">
        <v>101</v>
      </c>
      <c r="B718" t="s">
        <v>102</v>
      </c>
      <c r="C718">
        <v>160</v>
      </c>
      <c r="D718" t="s">
        <v>308</v>
      </c>
      <c r="E718" s="1">
        <v>43069</v>
      </c>
      <c r="F718" t="s">
        <v>297</v>
      </c>
      <c r="G718" t="s">
        <v>1001</v>
      </c>
      <c r="H718">
        <v>-50</v>
      </c>
      <c r="I718" t="s">
        <v>39</v>
      </c>
      <c r="J718">
        <v>5.9813664596000002E-2</v>
      </c>
      <c r="K718">
        <v>-2.9899999999999998</v>
      </c>
      <c r="L718" t="s">
        <v>655</v>
      </c>
      <c r="M718" t="s">
        <v>179</v>
      </c>
      <c r="N718" t="s">
        <v>1003</v>
      </c>
      <c r="O718">
        <v>0.11546554991538377</v>
      </c>
      <c r="P718">
        <v>-5.7732774957691886</v>
      </c>
      <c r="Q718" t="s">
        <v>300</v>
      </c>
    </row>
    <row r="719" spans="1:17" x14ac:dyDescent="0.15">
      <c r="A719" t="s">
        <v>101</v>
      </c>
      <c r="B719" t="s">
        <v>102</v>
      </c>
      <c r="C719">
        <v>160</v>
      </c>
      <c r="D719" t="s">
        <v>308</v>
      </c>
      <c r="E719" s="1">
        <v>43069</v>
      </c>
      <c r="F719" t="s">
        <v>297</v>
      </c>
      <c r="G719" t="s">
        <v>1001</v>
      </c>
      <c r="H719">
        <v>-97</v>
      </c>
      <c r="I719" t="s">
        <v>39</v>
      </c>
      <c r="J719">
        <v>5.9813664596000002E-2</v>
      </c>
      <c r="K719">
        <v>-5.8</v>
      </c>
      <c r="L719" t="s">
        <v>655</v>
      </c>
      <c r="M719" t="s">
        <v>179</v>
      </c>
      <c r="N719" t="s">
        <v>1003</v>
      </c>
      <c r="O719">
        <v>0.11546554991538377</v>
      </c>
      <c r="P719">
        <v>-11.200158341792225</v>
      </c>
      <c r="Q719" t="s">
        <v>300</v>
      </c>
    </row>
    <row r="720" spans="1:17" x14ac:dyDescent="0.15">
      <c r="A720" t="s">
        <v>101</v>
      </c>
      <c r="B720" t="s">
        <v>102</v>
      </c>
      <c r="C720">
        <v>160</v>
      </c>
      <c r="D720" t="s">
        <v>308</v>
      </c>
      <c r="E720" s="1">
        <v>43069</v>
      </c>
      <c r="F720" t="s">
        <v>297</v>
      </c>
      <c r="G720" t="s">
        <v>1001</v>
      </c>
      <c r="H720">
        <v>-97</v>
      </c>
      <c r="I720" t="s">
        <v>39</v>
      </c>
      <c r="J720">
        <v>5.9813664596000002E-2</v>
      </c>
      <c r="K720">
        <v>-5.8</v>
      </c>
      <c r="L720" t="s">
        <v>655</v>
      </c>
      <c r="M720" t="s">
        <v>179</v>
      </c>
      <c r="N720" t="s">
        <v>1003</v>
      </c>
      <c r="O720">
        <v>0.11546554991538377</v>
      </c>
      <c r="P720">
        <v>-11.200158341792225</v>
      </c>
      <c r="Q720" t="s">
        <v>300</v>
      </c>
    </row>
    <row r="721" spans="1:17" x14ac:dyDescent="0.15">
      <c r="A721" t="s">
        <v>101</v>
      </c>
      <c r="B721" t="s">
        <v>102</v>
      </c>
      <c r="C721">
        <v>160</v>
      </c>
      <c r="D721" t="s">
        <v>308</v>
      </c>
      <c r="E721" s="1">
        <v>43069</v>
      </c>
      <c r="F721" t="s">
        <v>297</v>
      </c>
      <c r="G721" t="s">
        <v>1001</v>
      </c>
      <c r="H721">
        <v>-75</v>
      </c>
      <c r="I721" t="s">
        <v>39</v>
      </c>
      <c r="J721">
        <v>5.9813664596000002E-2</v>
      </c>
      <c r="K721">
        <v>-4.49</v>
      </c>
      <c r="L721" t="s">
        <v>655</v>
      </c>
      <c r="M721" t="s">
        <v>179</v>
      </c>
      <c r="N721" t="s">
        <v>1003</v>
      </c>
      <c r="O721">
        <v>0.11546554991538376</v>
      </c>
      <c r="P721">
        <v>-8.6599162436537824</v>
      </c>
      <c r="Q721" t="s">
        <v>300</v>
      </c>
    </row>
    <row r="722" spans="1:17" x14ac:dyDescent="0.15">
      <c r="A722" t="s">
        <v>101</v>
      </c>
      <c r="B722" t="s">
        <v>102</v>
      </c>
      <c r="C722">
        <v>160</v>
      </c>
      <c r="D722" t="s">
        <v>308</v>
      </c>
      <c r="E722" s="1">
        <v>43069</v>
      </c>
      <c r="F722" t="s">
        <v>297</v>
      </c>
      <c r="G722" t="s">
        <v>1001</v>
      </c>
      <c r="H722">
        <v>-75</v>
      </c>
      <c r="I722" t="s">
        <v>39</v>
      </c>
      <c r="J722">
        <v>5.9813664596000002E-2</v>
      </c>
      <c r="K722">
        <v>-4.49</v>
      </c>
      <c r="L722" t="s">
        <v>655</v>
      </c>
      <c r="M722" t="s">
        <v>179</v>
      </c>
      <c r="N722" t="s">
        <v>1003</v>
      </c>
      <c r="O722">
        <v>0.11546554991538377</v>
      </c>
      <c r="P722">
        <v>-8.6599162436537824</v>
      </c>
      <c r="Q722" t="s">
        <v>300</v>
      </c>
    </row>
    <row r="723" spans="1:17" x14ac:dyDescent="0.15">
      <c r="A723" t="s">
        <v>101</v>
      </c>
      <c r="B723" t="s">
        <v>102</v>
      </c>
      <c r="C723">
        <v>160</v>
      </c>
      <c r="D723" t="s">
        <v>308</v>
      </c>
      <c r="E723" s="1">
        <v>43069</v>
      </c>
      <c r="F723" t="s">
        <v>297</v>
      </c>
      <c r="G723" t="s">
        <v>1001</v>
      </c>
      <c r="H723">
        <v>-80</v>
      </c>
      <c r="I723" t="s">
        <v>39</v>
      </c>
      <c r="J723">
        <v>5.9813664596000002E-2</v>
      </c>
      <c r="K723">
        <v>-4.79</v>
      </c>
      <c r="L723" t="s">
        <v>655</v>
      </c>
      <c r="M723" t="s">
        <v>179</v>
      </c>
      <c r="N723" t="s">
        <v>1003</v>
      </c>
      <c r="O723">
        <v>0.11546554991538377</v>
      </c>
      <c r="P723">
        <v>-9.2372439932307024</v>
      </c>
      <c r="Q723" t="s">
        <v>300</v>
      </c>
    </row>
    <row r="724" spans="1:17" x14ac:dyDescent="0.15">
      <c r="A724" t="s">
        <v>101</v>
      </c>
      <c r="B724" t="s">
        <v>102</v>
      </c>
      <c r="C724">
        <v>160</v>
      </c>
      <c r="D724" t="s">
        <v>308</v>
      </c>
      <c r="E724" s="1">
        <v>43069</v>
      </c>
      <c r="F724" t="s">
        <v>297</v>
      </c>
      <c r="G724" t="s">
        <v>1001</v>
      </c>
      <c r="H724">
        <v>-100</v>
      </c>
      <c r="I724" t="s">
        <v>39</v>
      </c>
      <c r="J724">
        <v>5.9813664596000002E-2</v>
      </c>
      <c r="K724">
        <v>-5.9799999999999995</v>
      </c>
      <c r="L724" t="s">
        <v>655</v>
      </c>
      <c r="M724" t="s">
        <v>179</v>
      </c>
      <c r="N724" t="s">
        <v>1003</v>
      </c>
      <c r="O724">
        <v>0.11546554991538377</v>
      </c>
      <c r="P724">
        <v>-11.546554991538377</v>
      </c>
      <c r="Q724" t="s">
        <v>300</v>
      </c>
    </row>
    <row r="725" spans="1:17" x14ac:dyDescent="0.15">
      <c r="A725" t="s">
        <v>101</v>
      </c>
      <c r="B725" t="s">
        <v>102</v>
      </c>
      <c r="C725">
        <v>160</v>
      </c>
      <c r="D725" t="s">
        <v>308</v>
      </c>
      <c r="E725" s="1">
        <v>43069</v>
      </c>
      <c r="F725" t="s">
        <v>653</v>
      </c>
      <c r="H725">
        <v>0</v>
      </c>
      <c r="I725" t="s">
        <v>39</v>
      </c>
      <c r="J725">
        <v>0</v>
      </c>
      <c r="K725">
        <v>-2203.9899999999998</v>
      </c>
      <c r="L725" t="s">
        <v>655</v>
      </c>
      <c r="M725" t="s">
        <v>179</v>
      </c>
      <c r="N725" t="s">
        <v>1004</v>
      </c>
      <c r="O725">
        <v>-2.9791815140966318E-2</v>
      </c>
      <c r="P725">
        <v>-452.03121113388192</v>
      </c>
      <c r="Q725" t="s">
        <v>300</v>
      </c>
    </row>
    <row r="726" spans="1:17" x14ac:dyDescent="0.15">
      <c r="A726" t="s">
        <v>101</v>
      </c>
      <c r="B726" t="s">
        <v>102</v>
      </c>
      <c r="C726">
        <v>160</v>
      </c>
      <c r="D726" t="s">
        <v>308</v>
      </c>
      <c r="E726" s="1">
        <v>43069</v>
      </c>
      <c r="F726" t="s">
        <v>297</v>
      </c>
      <c r="G726" t="s">
        <v>1001</v>
      </c>
      <c r="H726">
        <v>-85</v>
      </c>
      <c r="I726" t="s">
        <v>39</v>
      </c>
      <c r="J726">
        <v>5.9813664596000002E-2</v>
      </c>
      <c r="K726">
        <v>-5.08</v>
      </c>
      <c r="L726" t="s">
        <v>655</v>
      </c>
      <c r="M726" t="s">
        <v>179</v>
      </c>
      <c r="N726" t="s">
        <v>1003</v>
      </c>
      <c r="O726">
        <v>-2.9791815140966318E-2</v>
      </c>
      <c r="P726">
        <v>2.5323042869821371</v>
      </c>
      <c r="Q726" t="s">
        <v>300</v>
      </c>
    </row>
    <row r="727" spans="1:17" x14ac:dyDescent="0.15">
      <c r="A727" t="s">
        <v>101</v>
      </c>
      <c r="B727" t="s">
        <v>102</v>
      </c>
      <c r="C727">
        <v>160</v>
      </c>
      <c r="D727" t="s">
        <v>308</v>
      </c>
      <c r="E727" s="1">
        <v>43069</v>
      </c>
      <c r="F727" t="s">
        <v>297</v>
      </c>
      <c r="G727" t="s">
        <v>1001</v>
      </c>
      <c r="H727">
        <v>-50</v>
      </c>
      <c r="I727" t="s">
        <v>39</v>
      </c>
      <c r="J727">
        <v>5.9813664596000002E-2</v>
      </c>
      <c r="K727">
        <v>-2.9899999999999998</v>
      </c>
      <c r="L727" t="s">
        <v>655</v>
      </c>
      <c r="M727" t="s">
        <v>179</v>
      </c>
      <c r="N727" t="s">
        <v>1003</v>
      </c>
      <c r="O727">
        <v>-2.9791815140966318E-2</v>
      </c>
      <c r="P727">
        <v>1.4895907570483158</v>
      </c>
      <c r="Q727" t="s">
        <v>300</v>
      </c>
    </row>
    <row r="728" spans="1:17" x14ac:dyDescent="0.15">
      <c r="A728" t="s">
        <v>101</v>
      </c>
      <c r="B728" t="s">
        <v>102</v>
      </c>
      <c r="C728">
        <v>160</v>
      </c>
      <c r="D728" t="s">
        <v>308</v>
      </c>
      <c r="E728" s="1">
        <v>43069</v>
      </c>
      <c r="F728" t="s">
        <v>297</v>
      </c>
      <c r="G728" t="s">
        <v>1001</v>
      </c>
      <c r="H728">
        <v>-100</v>
      </c>
      <c r="I728" t="s">
        <v>39</v>
      </c>
      <c r="J728">
        <v>5.9813664596000002E-2</v>
      </c>
      <c r="K728">
        <v>-5.9799999999999995</v>
      </c>
      <c r="L728" t="s">
        <v>655</v>
      </c>
      <c r="M728" t="s">
        <v>179</v>
      </c>
      <c r="N728" t="s">
        <v>1003</v>
      </c>
      <c r="O728">
        <v>-2.9791815140966318E-2</v>
      </c>
      <c r="P728">
        <v>2.9791815140966316</v>
      </c>
      <c r="Q728" t="s">
        <v>300</v>
      </c>
    </row>
    <row r="729" spans="1:17" x14ac:dyDescent="0.15">
      <c r="A729" t="s">
        <v>101</v>
      </c>
      <c r="B729" t="s">
        <v>102</v>
      </c>
      <c r="C729">
        <v>160</v>
      </c>
      <c r="D729" t="s">
        <v>308</v>
      </c>
      <c r="E729" s="1">
        <v>43069</v>
      </c>
      <c r="F729" t="s">
        <v>297</v>
      </c>
      <c r="G729" t="s">
        <v>1001</v>
      </c>
      <c r="H729">
        <v>-100</v>
      </c>
      <c r="I729" t="s">
        <v>39</v>
      </c>
      <c r="J729">
        <v>5.9813664596000002E-2</v>
      </c>
      <c r="K729">
        <v>-5.9799999999999995</v>
      </c>
      <c r="L729" t="s">
        <v>655</v>
      </c>
      <c r="M729" t="s">
        <v>179</v>
      </c>
      <c r="N729" t="s">
        <v>1003</v>
      </c>
      <c r="O729">
        <v>-2.9791815140966318E-2</v>
      </c>
      <c r="P729">
        <v>2.9791815140966316</v>
      </c>
      <c r="Q729" t="s">
        <v>300</v>
      </c>
    </row>
    <row r="730" spans="1:17" x14ac:dyDescent="0.15">
      <c r="A730" t="s">
        <v>101</v>
      </c>
      <c r="B730" t="s">
        <v>102</v>
      </c>
      <c r="C730">
        <v>160</v>
      </c>
      <c r="D730" t="s">
        <v>308</v>
      </c>
      <c r="E730" s="1">
        <v>43069</v>
      </c>
      <c r="F730" t="s">
        <v>297</v>
      </c>
      <c r="G730" t="s">
        <v>1001</v>
      </c>
      <c r="H730">
        <v>-80</v>
      </c>
      <c r="I730" t="s">
        <v>39</v>
      </c>
      <c r="J730">
        <v>5.9813664596000002E-2</v>
      </c>
      <c r="K730">
        <v>-4.79</v>
      </c>
      <c r="L730" t="s">
        <v>655</v>
      </c>
      <c r="M730" t="s">
        <v>179</v>
      </c>
      <c r="N730" t="s">
        <v>1003</v>
      </c>
      <c r="O730">
        <v>-2.9791815140966318E-2</v>
      </c>
      <c r="P730">
        <v>2.3833452112773053</v>
      </c>
      <c r="Q730" t="s">
        <v>300</v>
      </c>
    </row>
    <row r="731" spans="1:17" x14ac:dyDescent="0.15">
      <c r="A731" t="s">
        <v>101</v>
      </c>
      <c r="B731" t="s">
        <v>102</v>
      </c>
      <c r="C731">
        <v>160</v>
      </c>
      <c r="D731" t="s">
        <v>308</v>
      </c>
      <c r="E731" s="1">
        <v>43069</v>
      </c>
      <c r="F731" t="s">
        <v>297</v>
      </c>
      <c r="G731" t="s">
        <v>1001</v>
      </c>
      <c r="H731">
        <v>-100</v>
      </c>
      <c r="I731" t="s">
        <v>39</v>
      </c>
      <c r="J731">
        <v>5.9813664596000002E-2</v>
      </c>
      <c r="K731">
        <v>-5.9799999999999995</v>
      </c>
      <c r="L731" t="s">
        <v>655</v>
      </c>
      <c r="M731" t="s">
        <v>179</v>
      </c>
      <c r="N731" t="s">
        <v>1003</v>
      </c>
      <c r="O731">
        <v>-2.9791815140966318E-2</v>
      </c>
      <c r="P731">
        <v>2.9791815140966316</v>
      </c>
      <c r="Q731" t="s">
        <v>300</v>
      </c>
    </row>
    <row r="732" spans="1:17" x14ac:dyDescent="0.15">
      <c r="A732" t="s">
        <v>101</v>
      </c>
      <c r="B732" t="s">
        <v>102</v>
      </c>
      <c r="C732">
        <v>160</v>
      </c>
      <c r="D732" t="s">
        <v>308</v>
      </c>
      <c r="E732" s="1">
        <v>43069</v>
      </c>
      <c r="F732" t="s">
        <v>297</v>
      </c>
      <c r="G732" t="s">
        <v>1001</v>
      </c>
      <c r="H732">
        <v>-100</v>
      </c>
      <c r="I732" t="s">
        <v>39</v>
      </c>
      <c r="J732">
        <v>5.9813664596000002E-2</v>
      </c>
      <c r="K732">
        <v>-5.9799999999999995</v>
      </c>
      <c r="L732" t="s">
        <v>655</v>
      </c>
      <c r="M732" t="s">
        <v>179</v>
      </c>
      <c r="N732" t="s">
        <v>1003</v>
      </c>
      <c r="O732">
        <v>-2.9791815140966318E-2</v>
      </c>
      <c r="P732">
        <v>2.9791815140966316</v>
      </c>
      <c r="Q732" t="s">
        <v>300</v>
      </c>
    </row>
    <row r="733" spans="1:17" x14ac:dyDescent="0.15">
      <c r="A733" t="s">
        <v>101</v>
      </c>
      <c r="B733" t="s">
        <v>102</v>
      </c>
      <c r="C733">
        <v>160</v>
      </c>
      <c r="D733" t="s">
        <v>308</v>
      </c>
      <c r="E733" s="1">
        <v>43069</v>
      </c>
      <c r="F733" t="s">
        <v>297</v>
      </c>
      <c r="G733" t="s">
        <v>1001</v>
      </c>
      <c r="H733">
        <v>-100</v>
      </c>
      <c r="I733" t="s">
        <v>39</v>
      </c>
      <c r="J733">
        <v>5.9813664596000002E-2</v>
      </c>
      <c r="K733">
        <v>-5.9799999999999995</v>
      </c>
      <c r="L733" t="s">
        <v>655</v>
      </c>
      <c r="M733" t="s">
        <v>179</v>
      </c>
      <c r="N733" t="s">
        <v>1003</v>
      </c>
      <c r="O733">
        <v>-2.9791815140966318E-2</v>
      </c>
      <c r="P733">
        <v>2.9791815140966316</v>
      </c>
      <c r="Q733" t="s">
        <v>300</v>
      </c>
    </row>
    <row r="734" spans="1:17" x14ac:dyDescent="0.15">
      <c r="A734" t="s">
        <v>101</v>
      </c>
      <c r="B734" t="s">
        <v>102</v>
      </c>
      <c r="C734">
        <v>160</v>
      </c>
      <c r="D734" t="s">
        <v>308</v>
      </c>
      <c r="E734" s="1">
        <v>43069</v>
      </c>
      <c r="F734" t="s">
        <v>297</v>
      </c>
      <c r="G734" t="s">
        <v>1001</v>
      </c>
      <c r="H734">
        <v>-75</v>
      </c>
      <c r="I734" t="s">
        <v>39</v>
      </c>
      <c r="J734">
        <v>5.9813664596000002E-2</v>
      </c>
      <c r="K734">
        <v>-4.49</v>
      </c>
      <c r="L734" t="s">
        <v>655</v>
      </c>
      <c r="M734" t="s">
        <v>179</v>
      </c>
      <c r="N734" t="s">
        <v>1003</v>
      </c>
      <c r="O734">
        <v>-2.9791815140966318E-2</v>
      </c>
      <c r="P734">
        <v>2.2343861355724739</v>
      </c>
      <c r="Q734" t="s">
        <v>300</v>
      </c>
    </row>
    <row r="735" spans="1:17" x14ac:dyDescent="0.15">
      <c r="A735" t="s">
        <v>101</v>
      </c>
      <c r="B735" t="s">
        <v>102</v>
      </c>
      <c r="C735">
        <v>160</v>
      </c>
      <c r="D735" t="s">
        <v>308</v>
      </c>
      <c r="E735" s="1">
        <v>43069</v>
      </c>
      <c r="F735" t="s">
        <v>297</v>
      </c>
      <c r="G735" t="s">
        <v>1001</v>
      </c>
      <c r="H735">
        <v>-83</v>
      </c>
      <c r="I735" t="s">
        <v>39</v>
      </c>
      <c r="J735">
        <v>5.9813664596000002E-2</v>
      </c>
      <c r="K735">
        <v>-4.96</v>
      </c>
      <c r="L735" t="s">
        <v>655</v>
      </c>
      <c r="M735" t="s">
        <v>179</v>
      </c>
      <c r="N735" t="s">
        <v>1003</v>
      </c>
      <c r="O735">
        <v>-2.9791815140966318E-2</v>
      </c>
      <c r="P735">
        <v>2.4727206567002042</v>
      </c>
      <c r="Q735" t="s">
        <v>300</v>
      </c>
    </row>
    <row r="736" spans="1:17" hidden="1" x14ac:dyDescent="0.15">
      <c r="A736" t="s">
        <v>101</v>
      </c>
      <c r="B736" t="s">
        <v>102</v>
      </c>
      <c r="C736">
        <v>160</v>
      </c>
      <c r="D736" t="s">
        <v>310</v>
      </c>
      <c r="E736" s="1">
        <v>43021</v>
      </c>
      <c r="F736" t="s">
        <v>297</v>
      </c>
      <c r="G736" t="s">
        <v>988</v>
      </c>
      <c r="H736">
        <v>-70.2</v>
      </c>
      <c r="I736" t="s">
        <v>39</v>
      </c>
      <c r="J736">
        <v>0</v>
      </c>
      <c r="M736" t="s">
        <v>178</v>
      </c>
      <c r="N736" t="s">
        <v>990</v>
      </c>
      <c r="Q736" t="s">
        <v>300</v>
      </c>
    </row>
    <row r="737" spans="1:17" x14ac:dyDescent="0.15">
      <c r="A737" t="s">
        <v>101</v>
      </c>
      <c r="B737" t="s">
        <v>102</v>
      </c>
      <c r="C737">
        <v>160</v>
      </c>
      <c r="D737" t="s">
        <v>310</v>
      </c>
      <c r="E737" s="1">
        <v>43021</v>
      </c>
      <c r="F737" t="s">
        <v>297</v>
      </c>
      <c r="G737" t="s">
        <v>988</v>
      </c>
      <c r="H737">
        <v>-70.2</v>
      </c>
      <c r="I737" t="s">
        <v>39</v>
      </c>
      <c r="J737">
        <v>1.5020314999059998</v>
      </c>
      <c r="K737">
        <v>-105.44000000000001</v>
      </c>
      <c r="L737" t="s">
        <v>655</v>
      </c>
      <c r="M737" t="s">
        <v>179</v>
      </c>
      <c r="N737" t="s">
        <v>990</v>
      </c>
      <c r="O737">
        <v>1.5020314999055542</v>
      </c>
      <c r="P737">
        <v>-105.44261129336991</v>
      </c>
      <c r="Q737" t="s">
        <v>300</v>
      </c>
    </row>
    <row r="738" spans="1:17" hidden="1" x14ac:dyDescent="0.15">
      <c r="A738" t="s">
        <v>101</v>
      </c>
      <c r="B738" t="s">
        <v>102</v>
      </c>
      <c r="C738">
        <v>160</v>
      </c>
      <c r="D738" t="s">
        <v>310</v>
      </c>
      <c r="E738" s="1">
        <v>43066</v>
      </c>
      <c r="F738" t="s">
        <v>297</v>
      </c>
      <c r="G738" t="s">
        <v>997</v>
      </c>
      <c r="H738">
        <v>-100</v>
      </c>
      <c r="I738" t="s">
        <v>39</v>
      </c>
      <c r="J738">
        <v>0</v>
      </c>
      <c r="M738" t="s">
        <v>178</v>
      </c>
      <c r="N738" t="s">
        <v>999</v>
      </c>
      <c r="Q738" t="s">
        <v>300</v>
      </c>
    </row>
    <row r="739" spans="1:17" x14ac:dyDescent="0.15">
      <c r="A739" t="s">
        <v>101</v>
      </c>
      <c r="B739" t="s">
        <v>102</v>
      </c>
      <c r="C739">
        <v>160</v>
      </c>
      <c r="D739" t="s">
        <v>310</v>
      </c>
      <c r="E739" s="1">
        <v>43066</v>
      </c>
      <c r="F739" t="s">
        <v>297</v>
      </c>
      <c r="G739" t="s">
        <v>997</v>
      </c>
      <c r="H739">
        <v>-100</v>
      </c>
      <c r="I739" t="s">
        <v>39</v>
      </c>
      <c r="J739">
        <v>1.5020326841280001</v>
      </c>
      <c r="K739">
        <v>-150.19999999999999</v>
      </c>
      <c r="L739" t="s">
        <v>655</v>
      </c>
      <c r="M739" t="s">
        <v>179</v>
      </c>
      <c r="N739" t="s">
        <v>999</v>
      </c>
      <c r="O739">
        <v>1.502031499905554</v>
      </c>
      <c r="P739">
        <v>-150.2031499905554</v>
      </c>
      <c r="Q739" t="s">
        <v>300</v>
      </c>
    </row>
    <row r="740" spans="1:17" hidden="1" x14ac:dyDescent="0.15">
      <c r="A740" t="s">
        <v>101</v>
      </c>
      <c r="B740" t="s">
        <v>102</v>
      </c>
      <c r="C740">
        <v>160</v>
      </c>
      <c r="D740" t="s">
        <v>310</v>
      </c>
      <c r="E740" s="1">
        <v>43089</v>
      </c>
      <c r="F740" t="s">
        <v>21</v>
      </c>
      <c r="G740" t="s">
        <v>5419</v>
      </c>
      <c r="H740">
        <v>3.2600000000000002</v>
      </c>
      <c r="I740" t="s">
        <v>39</v>
      </c>
      <c r="J740">
        <v>0</v>
      </c>
      <c r="M740" t="s">
        <v>178</v>
      </c>
      <c r="N740" t="s">
        <v>5420</v>
      </c>
    </row>
    <row r="741" spans="1:17" hidden="1" x14ac:dyDescent="0.15">
      <c r="A741" t="s">
        <v>101</v>
      </c>
      <c r="B741" t="s">
        <v>102</v>
      </c>
      <c r="C741">
        <v>160</v>
      </c>
      <c r="D741" t="s">
        <v>310</v>
      </c>
      <c r="E741" s="1">
        <v>43089</v>
      </c>
      <c r="F741" t="s">
        <v>21</v>
      </c>
      <c r="G741" t="s">
        <v>5419</v>
      </c>
      <c r="H741">
        <v>3.2600000000000002</v>
      </c>
      <c r="I741" t="s">
        <v>39</v>
      </c>
      <c r="J741">
        <v>0</v>
      </c>
      <c r="M741" t="s">
        <v>301</v>
      </c>
      <c r="N741" t="s">
        <v>5420</v>
      </c>
      <c r="O741">
        <v>1.4997089874479728</v>
      </c>
      <c r="P741">
        <v>3161.8814495061852</v>
      </c>
      <c r="Q741" t="s">
        <v>294</v>
      </c>
    </row>
    <row r="742" spans="1:17" hidden="1" x14ac:dyDescent="0.15">
      <c r="A742" t="s">
        <v>101</v>
      </c>
      <c r="B742" t="s">
        <v>102</v>
      </c>
      <c r="C742">
        <v>160</v>
      </c>
      <c r="D742" t="s">
        <v>310</v>
      </c>
      <c r="E742" s="1">
        <v>43089</v>
      </c>
      <c r="F742" t="s">
        <v>21</v>
      </c>
      <c r="G742" t="s">
        <v>5419</v>
      </c>
      <c r="H742">
        <v>4</v>
      </c>
      <c r="I742" t="s">
        <v>39</v>
      </c>
      <c r="J742">
        <v>0</v>
      </c>
      <c r="M742" t="s">
        <v>178</v>
      </c>
      <c r="N742" t="s">
        <v>5421</v>
      </c>
    </row>
    <row r="743" spans="1:17" hidden="1" x14ac:dyDescent="0.15">
      <c r="A743" t="s">
        <v>101</v>
      </c>
      <c r="B743" t="s">
        <v>102</v>
      </c>
      <c r="C743">
        <v>160</v>
      </c>
      <c r="D743" t="s">
        <v>310</v>
      </c>
      <c r="E743" s="1">
        <v>43089</v>
      </c>
      <c r="F743" t="s">
        <v>21</v>
      </c>
      <c r="G743" t="s">
        <v>5419</v>
      </c>
      <c r="H743">
        <v>4</v>
      </c>
      <c r="I743" t="s">
        <v>39</v>
      </c>
      <c r="J743">
        <v>0</v>
      </c>
      <c r="M743" t="s">
        <v>301</v>
      </c>
      <c r="N743" t="s">
        <v>5421</v>
      </c>
      <c r="O743">
        <v>1.496869073253793</v>
      </c>
      <c r="P743">
        <v>3161.8814495061852</v>
      </c>
      <c r="Q743" t="s">
        <v>294</v>
      </c>
    </row>
    <row r="744" spans="1:17" hidden="1" x14ac:dyDescent="0.15">
      <c r="A744" t="s">
        <v>101</v>
      </c>
      <c r="B744" t="s">
        <v>102</v>
      </c>
      <c r="C744">
        <v>160</v>
      </c>
      <c r="D744" t="s">
        <v>310</v>
      </c>
      <c r="E744" s="1">
        <v>43089</v>
      </c>
      <c r="F744" t="s">
        <v>21</v>
      </c>
      <c r="G744" t="s">
        <v>5419</v>
      </c>
      <c r="H744">
        <v>-1.27</v>
      </c>
      <c r="I744" t="s">
        <v>39</v>
      </c>
      <c r="J744">
        <v>0</v>
      </c>
      <c r="M744" t="s">
        <v>178</v>
      </c>
      <c r="N744" t="s">
        <v>5422</v>
      </c>
    </row>
    <row r="745" spans="1:17" hidden="1" x14ac:dyDescent="0.15">
      <c r="A745" t="s">
        <v>101</v>
      </c>
      <c r="B745" t="s">
        <v>102</v>
      </c>
      <c r="C745">
        <v>160</v>
      </c>
      <c r="D745" t="s">
        <v>310</v>
      </c>
      <c r="E745" s="1">
        <v>43089</v>
      </c>
      <c r="F745" t="s">
        <v>21</v>
      </c>
      <c r="G745" t="s">
        <v>5419</v>
      </c>
      <c r="H745">
        <v>-1.27</v>
      </c>
      <c r="I745" t="s">
        <v>39</v>
      </c>
      <c r="J745">
        <v>0</v>
      </c>
      <c r="M745" t="s">
        <v>301</v>
      </c>
      <c r="N745" t="s">
        <v>5422</v>
      </c>
      <c r="O745">
        <v>1.496869073253793</v>
      </c>
      <c r="P745">
        <v>-1.9010237230323173</v>
      </c>
      <c r="Q745" t="s">
        <v>294</v>
      </c>
    </row>
    <row r="746" spans="1:17" hidden="1" x14ac:dyDescent="0.15">
      <c r="A746" t="s">
        <v>101</v>
      </c>
      <c r="B746" t="s">
        <v>102</v>
      </c>
      <c r="C746">
        <v>160</v>
      </c>
      <c r="D746" t="s">
        <v>310</v>
      </c>
      <c r="E746" s="1">
        <v>43089</v>
      </c>
      <c r="F746" t="s">
        <v>21</v>
      </c>
      <c r="G746" t="s">
        <v>5419</v>
      </c>
      <c r="H746">
        <v>1.67</v>
      </c>
      <c r="I746" t="s">
        <v>39</v>
      </c>
      <c r="J746">
        <v>0</v>
      </c>
      <c r="M746" t="s">
        <v>178</v>
      </c>
      <c r="N746" t="s">
        <v>5423</v>
      </c>
    </row>
    <row r="747" spans="1:17" hidden="1" x14ac:dyDescent="0.15">
      <c r="A747" t="s">
        <v>101</v>
      </c>
      <c r="B747" t="s">
        <v>102</v>
      </c>
      <c r="C747">
        <v>160</v>
      </c>
      <c r="D747" t="s">
        <v>310</v>
      </c>
      <c r="E747" s="1">
        <v>43089</v>
      </c>
      <c r="F747" t="s">
        <v>21</v>
      </c>
      <c r="G747" t="s">
        <v>5419</v>
      </c>
      <c r="H747">
        <v>1.67</v>
      </c>
      <c r="I747" t="s">
        <v>39</v>
      </c>
      <c r="J747">
        <v>0</v>
      </c>
      <c r="M747" t="s">
        <v>301</v>
      </c>
      <c r="N747" t="s">
        <v>5423</v>
      </c>
      <c r="O747">
        <v>1.4956858783579312</v>
      </c>
      <c r="P747">
        <v>3159.9804257831529</v>
      </c>
      <c r="Q747" t="s">
        <v>294</v>
      </c>
    </row>
    <row r="748" spans="1:17" x14ac:dyDescent="0.15">
      <c r="A748" t="s">
        <v>101</v>
      </c>
      <c r="B748" t="s">
        <v>102</v>
      </c>
      <c r="C748">
        <v>160</v>
      </c>
      <c r="D748" t="s">
        <v>310</v>
      </c>
      <c r="E748" s="1">
        <v>43096</v>
      </c>
      <c r="F748" t="s">
        <v>653</v>
      </c>
      <c r="H748">
        <v>7.6599999999999993</v>
      </c>
      <c r="I748" t="s">
        <v>39</v>
      </c>
      <c r="J748">
        <v>1.50203</v>
      </c>
      <c r="K748">
        <v>11.51</v>
      </c>
      <c r="L748" t="s">
        <v>655</v>
      </c>
      <c r="M748" t="s">
        <v>179</v>
      </c>
      <c r="N748" t="s">
        <v>1005</v>
      </c>
      <c r="O748">
        <v>1.4957108955348557</v>
      </c>
      <c r="P748">
        <v>3171.4904257831531</v>
      </c>
    </row>
    <row r="749" spans="1:17" x14ac:dyDescent="0.15">
      <c r="A749" t="s">
        <v>101</v>
      </c>
      <c r="B749" t="s">
        <v>102</v>
      </c>
      <c r="C749">
        <v>160</v>
      </c>
      <c r="D749" t="s">
        <v>310</v>
      </c>
      <c r="E749" s="1">
        <v>43096</v>
      </c>
      <c r="F749" t="s">
        <v>653</v>
      </c>
      <c r="H749">
        <v>-7.6599999999999993</v>
      </c>
      <c r="I749" t="s">
        <v>39</v>
      </c>
      <c r="J749">
        <v>1.50203</v>
      </c>
      <c r="K749">
        <v>11.51</v>
      </c>
      <c r="L749" t="s">
        <v>655</v>
      </c>
      <c r="M749" t="s">
        <v>301</v>
      </c>
      <c r="N749" t="s">
        <v>1005</v>
      </c>
      <c r="O749">
        <v>1.4957108955348557</v>
      </c>
      <c r="P749">
        <v>-11.457145459796994</v>
      </c>
      <c r="Q749" t="s">
        <v>294</v>
      </c>
    </row>
    <row r="750" spans="1:17" hidden="1" x14ac:dyDescent="0.15">
      <c r="A750" t="s">
        <v>75</v>
      </c>
      <c r="B750" t="s">
        <v>211</v>
      </c>
      <c r="C750">
        <v>160</v>
      </c>
      <c r="D750" t="s">
        <v>310</v>
      </c>
      <c r="E750" s="1">
        <v>43021</v>
      </c>
      <c r="F750" t="s">
        <v>297</v>
      </c>
      <c r="G750" t="s">
        <v>988</v>
      </c>
      <c r="H750">
        <v>-131.19999999999999</v>
      </c>
      <c r="I750" t="s">
        <v>39</v>
      </c>
      <c r="J750">
        <v>0</v>
      </c>
      <c r="M750" t="s">
        <v>178</v>
      </c>
      <c r="N750" t="s">
        <v>1006</v>
      </c>
      <c r="Q750" t="s">
        <v>300</v>
      </c>
    </row>
    <row r="751" spans="1:17" x14ac:dyDescent="0.15">
      <c r="A751" t="s">
        <v>75</v>
      </c>
      <c r="B751" t="s">
        <v>211</v>
      </c>
      <c r="C751">
        <v>160</v>
      </c>
      <c r="D751" t="s">
        <v>310</v>
      </c>
      <c r="E751" s="1">
        <v>43021</v>
      </c>
      <c r="F751" t="s">
        <v>297</v>
      </c>
      <c r="G751" t="s">
        <v>988</v>
      </c>
      <c r="H751">
        <v>-31.2</v>
      </c>
      <c r="I751" t="s">
        <v>39</v>
      </c>
      <c r="J751">
        <v>0.28287821504799998</v>
      </c>
      <c r="K751">
        <v>-8.83</v>
      </c>
      <c r="L751" t="s">
        <v>655</v>
      </c>
      <c r="M751" t="s">
        <v>179</v>
      </c>
      <c r="N751" t="s">
        <v>1006</v>
      </c>
      <c r="O751">
        <v>0.28287821504779204</v>
      </c>
      <c r="P751">
        <v>-8.8258003094911111</v>
      </c>
      <c r="Q751" t="s">
        <v>300</v>
      </c>
    </row>
    <row r="752" spans="1:17" x14ac:dyDescent="0.15">
      <c r="A752" t="s">
        <v>75</v>
      </c>
      <c r="B752" t="s">
        <v>211</v>
      </c>
      <c r="C752">
        <v>160</v>
      </c>
      <c r="D752" t="s">
        <v>310</v>
      </c>
      <c r="E752" s="1">
        <v>43021</v>
      </c>
      <c r="F752" t="s">
        <v>297</v>
      </c>
      <c r="G752" t="s">
        <v>988</v>
      </c>
      <c r="H752">
        <v>-100</v>
      </c>
      <c r="I752" t="s">
        <v>39</v>
      </c>
      <c r="J752">
        <v>0.28287821504799998</v>
      </c>
      <c r="K752">
        <v>-28.29</v>
      </c>
      <c r="L752" t="s">
        <v>655</v>
      </c>
      <c r="M752" t="s">
        <v>179</v>
      </c>
      <c r="N752" t="s">
        <v>1006</v>
      </c>
      <c r="O752">
        <v>0.28287821504779204</v>
      </c>
      <c r="P752">
        <v>-28.287821504779203</v>
      </c>
      <c r="Q752" t="s">
        <v>300</v>
      </c>
    </row>
    <row r="753" spans="1:17" hidden="1" x14ac:dyDescent="0.15">
      <c r="A753" t="s">
        <v>75</v>
      </c>
      <c r="B753" t="s">
        <v>211</v>
      </c>
      <c r="C753">
        <v>160</v>
      </c>
      <c r="D753" t="s">
        <v>310</v>
      </c>
      <c r="E753" s="1">
        <v>43089</v>
      </c>
      <c r="F753" t="s">
        <v>21</v>
      </c>
      <c r="G753" t="s">
        <v>5416</v>
      </c>
      <c r="H753">
        <v>2.68</v>
      </c>
      <c r="I753" t="s">
        <v>39</v>
      </c>
      <c r="J753">
        <v>0</v>
      </c>
      <c r="M753" t="s">
        <v>178</v>
      </c>
      <c r="N753" t="s">
        <v>5417</v>
      </c>
    </row>
    <row r="754" spans="1:17" hidden="1" x14ac:dyDescent="0.15">
      <c r="A754" t="s">
        <v>75</v>
      </c>
      <c r="B754" t="s">
        <v>211</v>
      </c>
      <c r="C754">
        <v>160</v>
      </c>
      <c r="D754" t="s">
        <v>310</v>
      </c>
      <c r="E754" s="1">
        <v>43089</v>
      </c>
      <c r="F754" t="s">
        <v>21</v>
      </c>
      <c r="G754" t="s">
        <v>5416</v>
      </c>
      <c r="H754">
        <v>2.68</v>
      </c>
      <c r="I754" t="s">
        <v>39</v>
      </c>
      <c r="J754">
        <v>0</v>
      </c>
      <c r="M754" t="s">
        <v>301</v>
      </c>
      <c r="N754" t="s">
        <v>5417</v>
      </c>
      <c r="O754">
        <v>0.28208407112152944</v>
      </c>
      <c r="P754">
        <v>269.28591681474563</v>
      </c>
      <c r="Q754" t="s">
        <v>294</v>
      </c>
    </row>
    <row r="755" spans="1:17" hidden="1" x14ac:dyDescent="0.15">
      <c r="A755" t="s">
        <v>75</v>
      </c>
      <c r="B755" t="s">
        <v>211</v>
      </c>
      <c r="C755">
        <v>160</v>
      </c>
      <c r="D755" t="s">
        <v>310</v>
      </c>
      <c r="E755" s="1">
        <v>43089</v>
      </c>
      <c r="F755" t="s">
        <v>21</v>
      </c>
      <c r="G755" t="s">
        <v>5416</v>
      </c>
      <c r="H755">
        <v>-1.23</v>
      </c>
      <c r="I755" t="s">
        <v>39</v>
      </c>
      <c r="J755">
        <v>0</v>
      </c>
      <c r="M755" t="s">
        <v>178</v>
      </c>
      <c r="N755" t="s">
        <v>5418</v>
      </c>
    </row>
    <row r="756" spans="1:17" hidden="1" x14ac:dyDescent="0.15">
      <c r="A756" t="s">
        <v>75</v>
      </c>
      <c r="B756" t="s">
        <v>211</v>
      </c>
      <c r="C756">
        <v>160</v>
      </c>
      <c r="D756" t="s">
        <v>310</v>
      </c>
      <c r="E756" s="1">
        <v>43089</v>
      </c>
      <c r="F756" t="s">
        <v>21</v>
      </c>
      <c r="G756" t="s">
        <v>5416</v>
      </c>
      <c r="H756">
        <v>-1.23</v>
      </c>
      <c r="I756" t="s">
        <v>39</v>
      </c>
      <c r="J756">
        <v>0</v>
      </c>
      <c r="M756" t="s">
        <v>301</v>
      </c>
      <c r="N756" t="s">
        <v>5418</v>
      </c>
      <c r="O756">
        <v>0.28208407112152944</v>
      </c>
      <c r="P756">
        <v>-0.34696340747948123</v>
      </c>
      <c r="Q756" t="s">
        <v>294</v>
      </c>
    </row>
    <row r="757" spans="1:17" hidden="1" x14ac:dyDescent="0.15">
      <c r="A757" t="s">
        <v>75</v>
      </c>
      <c r="B757" t="s">
        <v>211</v>
      </c>
      <c r="C757">
        <v>160</v>
      </c>
      <c r="D757" t="s">
        <v>310</v>
      </c>
      <c r="E757" s="1">
        <v>43090</v>
      </c>
      <c r="F757" t="s">
        <v>297</v>
      </c>
      <c r="G757" t="s">
        <v>1007</v>
      </c>
      <c r="H757">
        <v>-24</v>
      </c>
      <c r="I757" t="s">
        <v>39</v>
      </c>
      <c r="J757">
        <v>0</v>
      </c>
      <c r="M757" t="s">
        <v>178</v>
      </c>
      <c r="N757" t="s">
        <v>1009</v>
      </c>
      <c r="Q757" t="s">
        <v>300</v>
      </c>
    </row>
    <row r="758" spans="1:17" x14ac:dyDescent="0.15">
      <c r="A758" t="s">
        <v>75</v>
      </c>
      <c r="B758" t="s">
        <v>211</v>
      </c>
      <c r="C758">
        <v>160</v>
      </c>
      <c r="D758" t="s">
        <v>310</v>
      </c>
      <c r="E758" s="1">
        <v>43090</v>
      </c>
      <c r="F758" t="s">
        <v>297</v>
      </c>
      <c r="G758" t="s">
        <v>1007</v>
      </c>
      <c r="H758">
        <v>-24</v>
      </c>
      <c r="I758" t="s">
        <v>39</v>
      </c>
      <c r="J758">
        <v>0.28287151492099999</v>
      </c>
      <c r="K758">
        <v>-6.7900000000000009</v>
      </c>
      <c r="L758" t="s">
        <v>655</v>
      </c>
      <c r="M758" t="s">
        <v>179</v>
      </c>
      <c r="N758" t="s">
        <v>1009</v>
      </c>
      <c r="O758">
        <v>0.28208407112152939</v>
      </c>
      <c r="P758">
        <v>-6.7700177069167058</v>
      </c>
      <c r="Q758" t="s">
        <v>300</v>
      </c>
    </row>
    <row r="759" spans="1:17" x14ac:dyDescent="0.15">
      <c r="A759" t="s">
        <v>75</v>
      </c>
      <c r="B759" t="s">
        <v>211</v>
      </c>
      <c r="C759">
        <v>160</v>
      </c>
      <c r="D759" t="s">
        <v>310</v>
      </c>
      <c r="E759" s="1">
        <v>43096</v>
      </c>
      <c r="F759" t="s">
        <v>653</v>
      </c>
      <c r="H759">
        <v>1.45</v>
      </c>
      <c r="I759" t="s">
        <v>39</v>
      </c>
      <c r="J759">
        <v>0.28287000000000001</v>
      </c>
      <c r="K759">
        <v>0.41</v>
      </c>
      <c r="L759" t="s">
        <v>655</v>
      </c>
      <c r="M759" t="s">
        <v>179</v>
      </c>
      <c r="N759" t="s">
        <v>1010</v>
      </c>
      <c r="O759">
        <v>0.28208512187822898</v>
      </c>
      <c r="P759">
        <v>262.57893570034946</v>
      </c>
    </row>
    <row r="760" spans="1:17" x14ac:dyDescent="0.15">
      <c r="A760" t="s">
        <v>75</v>
      </c>
      <c r="B760" t="s">
        <v>211</v>
      </c>
      <c r="C760">
        <v>160</v>
      </c>
      <c r="D760" t="s">
        <v>310</v>
      </c>
      <c r="E760" s="1">
        <v>43096</v>
      </c>
      <c r="F760" t="s">
        <v>653</v>
      </c>
      <c r="H760">
        <v>-1.45</v>
      </c>
      <c r="I760" t="s">
        <v>39</v>
      </c>
      <c r="J760">
        <v>0.28287000000000001</v>
      </c>
      <c r="K760">
        <v>0.41</v>
      </c>
      <c r="L760" t="s">
        <v>655</v>
      </c>
      <c r="M760" t="s">
        <v>301</v>
      </c>
      <c r="N760" t="s">
        <v>1010</v>
      </c>
      <c r="O760">
        <v>0.28208512187822898</v>
      </c>
      <c r="P760">
        <v>-0.409023426723432</v>
      </c>
      <c r="Q760" t="s">
        <v>294</v>
      </c>
    </row>
    <row r="761" spans="1:17" hidden="1" x14ac:dyDescent="0.15">
      <c r="A761" t="s">
        <v>55</v>
      </c>
      <c r="B761" t="s">
        <v>164</v>
      </c>
      <c r="C761">
        <v>160</v>
      </c>
      <c r="D761" t="s">
        <v>310</v>
      </c>
      <c r="E761" s="1">
        <v>43089</v>
      </c>
      <c r="F761" t="s">
        <v>21</v>
      </c>
      <c r="G761" t="s">
        <v>5424</v>
      </c>
      <c r="H761">
        <v>-150</v>
      </c>
      <c r="I761" t="s">
        <v>39</v>
      </c>
      <c r="J761">
        <v>0</v>
      </c>
      <c r="M761" t="s">
        <v>178</v>
      </c>
      <c r="N761" t="s">
        <v>5425</v>
      </c>
    </row>
    <row r="762" spans="1:17" hidden="1" x14ac:dyDescent="0.15">
      <c r="A762" t="s">
        <v>55</v>
      </c>
      <c r="B762" t="s">
        <v>164</v>
      </c>
      <c r="C762">
        <v>160</v>
      </c>
      <c r="D762" t="s">
        <v>310</v>
      </c>
      <c r="E762" s="1">
        <v>43089</v>
      </c>
      <c r="F762" t="s">
        <v>21</v>
      </c>
      <c r="G762" t="s">
        <v>5424</v>
      </c>
      <c r="H762">
        <v>-150</v>
      </c>
      <c r="I762" t="s">
        <v>39</v>
      </c>
      <c r="J762">
        <v>0</v>
      </c>
      <c r="M762" t="s">
        <v>301</v>
      </c>
      <c r="N762" t="s">
        <v>5425</v>
      </c>
      <c r="O762">
        <v>9.9400882131453802E-2</v>
      </c>
      <c r="P762">
        <v>-14.91013231971807</v>
      </c>
      <c r="Q762" t="s">
        <v>294</v>
      </c>
    </row>
    <row r="763" spans="1:17" hidden="1" x14ac:dyDescent="0.15">
      <c r="A763" t="s">
        <v>55</v>
      </c>
      <c r="B763" t="s">
        <v>164</v>
      </c>
      <c r="C763">
        <v>160</v>
      </c>
      <c r="D763" t="s">
        <v>310</v>
      </c>
      <c r="E763" s="1">
        <v>43089</v>
      </c>
      <c r="F763" t="s">
        <v>21</v>
      </c>
      <c r="G763" t="s">
        <v>5424</v>
      </c>
      <c r="H763">
        <v>-150</v>
      </c>
      <c r="I763" t="s">
        <v>39</v>
      </c>
      <c r="J763">
        <v>0</v>
      </c>
      <c r="M763" t="s">
        <v>178</v>
      </c>
      <c r="N763" t="s">
        <v>5426</v>
      </c>
    </row>
    <row r="764" spans="1:17" hidden="1" x14ac:dyDescent="0.15">
      <c r="A764" t="s">
        <v>55</v>
      </c>
      <c r="B764" t="s">
        <v>164</v>
      </c>
      <c r="C764">
        <v>160</v>
      </c>
      <c r="D764" t="s">
        <v>310</v>
      </c>
      <c r="E764" s="1">
        <v>43089</v>
      </c>
      <c r="F764" t="s">
        <v>21</v>
      </c>
      <c r="G764" t="s">
        <v>5424</v>
      </c>
      <c r="H764">
        <v>-150</v>
      </c>
      <c r="I764" t="s">
        <v>39</v>
      </c>
      <c r="J764">
        <v>0</v>
      </c>
      <c r="M764" t="s">
        <v>301</v>
      </c>
      <c r="N764" t="s">
        <v>5426</v>
      </c>
      <c r="O764">
        <v>9.9400882131453802E-2</v>
      </c>
      <c r="P764">
        <v>-14.91013231971807</v>
      </c>
      <c r="Q764" t="s">
        <v>294</v>
      </c>
    </row>
    <row r="765" spans="1:17" hidden="1" x14ac:dyDescent="0.15">
      <c r="A765" t="s">
        <v>55</v>
      </c>
      <c r="B765" t="s">
        <v>164</v>
      </c>
      <c r="C765">
        <v>160</v>
      </c>
      <c r="D765" t="s">
        <v>310</v>
      </c>
      <c r="E765" s="1">
        <v>43089</v>
      </c>
      <c r="F765" t="s">
        <v>21</v>
      </c>
      <c r="G765" t="s">
        <v>5424</v>
      </c>
      <c r="H765">
        <v>-150</v>
      </c>
      <c r="I765" t="s">
        <v>39</v>
      </c>
      <c r="J765">
        <v>0</v>
      </c>
      <c r="M765" t="s">
        <v>178</v>
      </c>
      <c r="N765" t="s">
        <v>5427</v>
      </c>
    </row>
    <row r="766" spans="1:17" hidden="1" x14ac:dyDescent="0.15">
      <c r="A766" t="s">
        <v>55</v>
      </c>
      <c r="B766" t="s">
        <v>164</v>
      </c>
      <c r="C766">
        <v>160</v>
      </c>
      <c r="D766" t="s">
        <v>310</v>
      </c>
      <c r="E766" s="1">
        <v>43089</v>
      </c>
      <c r="F766" t="s">
        <v>21</v>
      </c>
      <c r="G766" t="s">
        <v>5424</v>
      </c>
      <c r="H766">
        <v>-150</v>
      </c>
      <c r="I766" t="s">
        <v>39</v>
      </c>
      <c r="J766">
        <v>0</v>
      </c>
      <c r="M766" t="s">
        <v>301</v>
      </c>
      <c r="N766" t="s">
        <v>5427</v>
      </c>
      <c r="O766">
        <v>9.9400882131453802E-2</v>
      </c>
      <c r="P766">
        <v>-14.91013231971807</v>
      </c>
      <c r="Q766" t="s">
        <v>294</v>
      </c>
    </row>
    <row r="767" spans="1:17" hidden="1" x14ac:dyDescent="0.15">
      <c r="A767" t="s">
        <v>55</v>
      </c>
      <c r="B767" t="s">
        <v>164</v>
      </c>
      <c r="C767">
        <v>160</v>
      </c>
      <c r="D767" t="s">
        <v>310</v>
      </c>
      <c r="E767" s="1">
        <v>43089</v>
      </c>
      <c r="F767" t="s">
        <v>21</v>
      </c>
      <c r="G767" t="s">
        <v>5424</v>
      </c>
      <c r="H767">
        <v>-150</v>
      </c>
      <c r="I767" t="s">
        <v>39</v>
      </c>
      <c r="J767">
        <v>0</v>
      </c>
      <c r="M767" t="s">
        <v>178</v>
      </c>
      <c r="N767" t="s">
        <v>5428</v>
      </c>
    </row>
    <row r="768" spans="1:17" hidden="1" x14ac:dyDescent="0.15">
      <c r="A768" t="s">
        <v>55</v>
      </c>
      <c r="B768" t="s">
        <v>164</v>
      </c>
      <c r="C768">
        <v>160</v>
      </c>
      <c r="D768" t="s">
        <v>310</v>
      </c>
      <c r="E768" s="1">
        <v>43089</v>
      </c>
      <c r="F768" t="s">
        <v>21</v>
      </c>
      <c r="G768" t="s">
        <v>5424</v>
      </c>
      <c r="H768">
        <v>-150</v>
      </c>
      <c r="I768" t="s">
        <v>39</v>
      </c>
      <c r="J768">
        <v>0</v>
      </c>
      <c r="M768" t="s">
        <v>301</v>
      </c>
      <c r="N768" t="s">
        <v>5428</v>
      </c>
      <c r="O768">
        <v>9.9400882131453802E-2</v>
      </c>
      <c r="P768">
        <v>-14.91013231971807</v>
      </c>
      <c r="Q768" t="s">
        <v>294</v>
      </c>
    </row>
    <row r="769" spans="1:17" hidden="1" x14ac:dyDescent="0.15">
      <c r="A769" t="s">
        <v>55</v>
      </c>
      <c r="B769" t="s">
        <v>164</v>
      </c>
      <c r="C769">
        <v>160</v>
      </c>
      <c r="D769" t="s">
        <v>310</v>
      </c>
      <c r="E769" s="1">
        <v>43089</v>
      </c>
      <c r="F769" t="s">
        <v>21</v>
      </c>
      <c r="G769" t="s">
        <v>5424</v>
      </c>
      <c r="H769">
        <v>-2.95</v>
      </c>
      <c r="I769" t="s">
        <v>39</v>
      </c>
      <c r="J769">
        <v>0</v>
      </c>
      <c r="M769" t="s">
        <v>178</v>
      </c>
      <c r="N769" t="s">
        <v>5429</v>
      </c>
    </row>
    <row r="770" spans="1:17" hidden="1" x14ac:dyDescent="0.15">
      <c r="A770" t="s">
        <v>55</v>
      </c>
      <c r="B770" t="s">
        <v>164</v>
      </c>
      <c r="C770">
        <v>160</v>
      </c>
      <c r="D770" t="s">
        <v>310</v>
      </c>
      <c r="E770" s="1">
        <v>43089</v>
      </c>
      <c r="F770" t="s">
        <v>21</v>
      </c>
      <c r="G770" t="s">
        <v>5424</v>
      </c>
      <c r="H770">
        <v>-2.95</v>
      </c>
      <c r="I770" t="s">
        <v>39</v>
      </c>
      <c r="J770">
        <v>0</v>
      </c>
      <c r="M770" t="s">
        <v>301</v>
      </c>
      <c r="N770" t="s">
        <v>5429</v>
      </c>
      <c r="O770">
        <v>9.9400882131453802E-2</v>
      </c>
      <c r="P770">
        <v>-0.29323260228778875</v>
      </c>
      <c r="Q770" t="s">
        <v>294</v>
      </c>
    </row>
    <row r="771" spans="1:17" hidden="1" x14ac:dyDescent="0.15">
      <c r="A771" t="s">
        <v>55</v>
      </c>
      <c r="B771" t="s">
        <v>164</v>
      </c>
      <c r="C771">
        <v>160</v>
      </c>
      <c r="D771" t="s">
        <v>310</v>
      </c>
      <c r="E771" s="1">
        <v>43089</v>
      </c>
      <c r="F771" t="s">
        <v>21</v>
      </c>
      <c r="G771" t="s">
        <v>5424</v>
      </c>
      <c r="H771">
        <v>-0.6</v>
      </c>
      <c r="I771" t="s">
        <v>39</v>
      </c>
      <c r="J771">
        <v>0</v>
      </c>
      <c r="M771" t="s">
        <v>178</v>
      </c>
      <c r="N771" t="s">
        <v>5430</v>
      </c>
    </row>
    <row r="772" spans="1:17" hidden="1" x14ac:dyDescent="0.15">
      <c r="A772" t="s">
        <v>55</v>
      </c>
      <c r="B772" t="s">
        <v>164</v>
      </c>
      <c r="C772">
        <v>160</v>
      </c>
      <c r="D772" t="s">
        <v>310</v>
      </c>
      <c r="E772" s="1">
        <v>43089</v>
      </c>
      <c r="F772" t="s">
        <v>21</v>
      </c>
      <c r="G772" t="s">
        <v>5424</v>
      </c>
      <c r="H772">
        <v>-0.6</v>
      </c>
      <c r="I772" t="s">
        <v>39</v>
      </c>
      <c r="J772">
        <v>0</v>
      </c>
      <c r="M772" t="s">
        <v>301</v>
      </c>
      <c r="N772" t="s">
        <v>5430</v>
      </c>
      <c r="O772">
        <v>9.9400882131453802E-2</v>
      </c>
      <c r="P772">
        <v>-5.9640529278872277E-2</v>
      </c>
      <c r="Q772" t="s">
        <v>294</v>
      </c>
    </row>
    <row r="773" spans="1:17" x14ac:dyDescent="0.15">
      <c r="A773" t="s">
        <v>55</v>
      </c>
      <c r="B773" t="s">
        <v>164</v>
      </c>
      <c r="C773">
        <v>160</v>
      </c>
      <c r="D773" t="s">
        <v>310</v>
      </c>
      <c r="E773" s="1">
        <v>43096</v>
      </c>
      <c r="F773" t="s">
        <v>653</v>
      </c>
      <c r="H773">
        <v>-603.54999999999995</v>
      </c>
      <c r="I773" t="s">
        <v>39</v>
      </c>
      <c r="J773">
        <v>9.9400000000000002E-2</v>
      </c>
      <c r="K773">
        <v>-59.99</v>
      </c>
      <c r="L773" t="s">
        <v>655</v>
      </c>
      <c r="M773" t="s">
        <v>179</v>
      </c>
      <c r="N773" t="s">
        <v>1011</v>
      </c>
      <c r="O773">
        <v>9.9400882131453802E-2</v>
      </c>
      <c r="P773">
        <v>-59.993402410438939</v>
      </c>
    </row>
    <row r="774" spans="1:17" x14ac:dyDescent="0.15">
      <c r="A774" t="s">
        <v>55</v>
      </c>
      <c r="B774" t="s">
        <v>164</v>
      </c>
      <c r="C774">
        <v>160</v>
      </c>
      <c r="D774" t="s">
        <v>310</v>
      </c>
      <c r="E774" s="1">
        <v>43096</v>
      </c>
      <c r="F774" t="s">
        <v>653</v>
      </c>
      <c r="H774">
        <v>603.54999999999995</v>
      </c>
      <c r="I774" t="s">
        <v>39</v>
      </c>
      <c r="J774">
        <v>9.9400000000000002E-2</v>
      </c>
      <c r="K774">
        <v>-59.99</v>
      </c>
      <c r="L774" t="s">
        <v>655</v>
      </c>
      <c r="M774" t="s">
        <v>301</v>
      </c>
      <c r="N774" t="s">
        <v>1011</v>
      </c>
      <c r="O774">
        <v>6.7545302807937163E-2</v>
      </c>
      <c r="P774">
        <v>254.40803212003919</v>
      </c>
      <c r="Q774" t="s">
        <v>294</v>
      </c>
    </row>
    <row r="775" spans="1:17" hidden="1" x14ac:dyDescent="0.15">
      <c r="A775" t="s">
        <v>445</v>
      </c>
      <c r="B775" t="s">
        <v>2376</v>
      </c>
      <c r="C775">
        <v>160</v>
      </c>
      <c r="D775" t="s">
        <v>310</v>
      </c>
      <c r="E775" s="1">
        <v>43089</v>
      </c>
      <c r="F775" t="s">
        <v>21</v>
      </c>
      <c r="G775" t="s">
        <v>5431</v>
      </c>
      <c r="H775">
        <v>-3.22</v>
      </c>
      <c r="I775" t="s">
        <v>39</v>
      </c>
      <c r="J775">
        <v>0</v>
      </c>
      <c r="M775" t="s">
        <v>178</v>
      </c>
      <c r="N775" t="s">
        <v>5432</v>
      </c>
    </row>
    <row r="776" spans="1:17" hidden="1" x14ac:dyDescent="0.15">
      <c r="A776" t="s">
        <v>445</v>
      </c>
      <c r="B776" t="s">
        <v>2376</v>
      </c>
      <c r="C776">
        <v>160</v>
      </c>
      <c r="D776" t="s">
        <v>310</v>
      </c>
      <c r="E776" s="1">
        <v>43089</v>
      </c>
      <c r="F776" t="s">
        <v>21</v>
      </c>
      <c r="G776" t="s">
        <v>5431</v>
      </c>
      <c r="H776">
        <v>-3.22</v>
      </c>
      <c r="I776" t="s">
        <v>39</v>
      </c>
      <c r="J776">
        <v>0</v>
      </c>
      <c r="M776" t="s">
        <v>301</v>
      </c>
      <c r="N776" t="s">
        <v>5432</v>
      </c>
      <c r="O776">
        <v>0</v>
      </c>
      <c r="P776">
        <v>0</v>
      </c>
      <c r="Q776" t="s">
        <v>294</v>
      </c>
    </row>
    <row r="777" spans="1:17" hidden="1" x14ac:dyDescent="0.15">
      <c r="A777" t="s">
        <v>111</v>
      </c>
      <c r="B777" t="s">
        <v>112</v>
      </c>
      <c r="C777">
        <v>160</v>
      </c>
      <c r="D777" t="s">
        <v>310</v>
      </c>
      <c r="E777" s="1">
        <v>43012</v>
      </c>
      <c r="F777" t="s">
        <v>297</v>
      </c>
      <c r="G777" t="s">
        <v>1012</v>
      </c>
      <c r="H777">
        <v>-20.96</v>
      </c>
      <c r="I777" t="s">
        <v>39</v>
      </c>
      <c r="J777">
        <v>0</v>
      </c>
      <c r="M777" t="s">
        <v>178</v>
      </c>
      <c r="N777" t="s">
        <v>1014</v>
      </c>
      <c r="Q777" t="s">
        <v>300</v>
      </c>
    </row>
    <row r="778" spans="1:17" x14ac:dyDescent="0.15">
      <c r="A778" t="s">
        <v>111</v>
      </c>
      <c r="B778" t="s">
        <v>112</v>
      </c>
      <c r="C778">
        <v>160</v>
      </c>
      <c r="D778" t="s">
        <v>310</v>
      </c>
      <c r="E778" s="1">
        <v>43012</v>
      </c>
      <c r="F778" t="s">
        <v>297</v>
      </c>
      <c r="G778" t="s">
        <v>1012</v>
      </c>
      <c r="H778">
        <v>-20.96</v>
      </c>
      <c r="I778" t="s">
        <v>39</v>
      </c>
      <c r="J778">
        <v>1.303094629851</v>
      </c>
      <c r="K778">
        <v>-27.31</v>
      </c>
      <c r="L778" t="s">
        <v>655</v>
      </c>
      <c r="M778" t="s">
        <v>179</v>
      </c>
      <c r="N778" t="s">
        <v>1014</v>
      </c>
      <c r="O778">
        <v>1.3030946298508277</v>
      </c>
      <c r="P778">
        <v>-27.31286344167335</v>
      </c>
      <c r="Q778" t="s">
        <v>300</v>
      </c>
    </row>
    <row r="779" spans="1:17" hidden="1" x14ac:dyDescent="0.15">
      <c r="A779" t="s">
        <v>111</v>
      </c>
      <c r="B779" t="s">
        <v>112</v>
      </c>
      <c r="C779">
        <v>160</v>
      </c>
      <c r="D779" t="s">
        <v>310</v>
      </c>
      <c r="E779" s="1">
        <v>43026</v>
      </c>
      <c r="F779" t="s">
        <v>21</v>
      </c>
      <c r="G779" t="s">
        <v>5040</v>
      </c>
      <c r="H779">
        <v>2.3600000000000003</v>
      </c>
      <c r="I779" t="s">
        <v>39</v>
      </c>
      <c r="J779">
        <v>0</v>
      </c>
      <c r="M779" t="s">
        <v>178</v>
      </c>
      <c r="N779" t="s">
        <v>5041</v>
      </c>
    </row>
    <row r="780" spans="1:17" hidden="1" x14ac:dyDescent="0.15">
      <c r="A780" t="s">
        <v>111</v>
      </c>
      <c r="B780" t="s">
        <v>112</v>
      </c>
      <c r="C780">
        <v>160</v>
      </c>
      <c r="D780" t="s">
        <v>310</v>
      </c>
      <c r="E780" s="1">
        <v>43026</v>
      </c>
      <c r="F780" t="s">
        <v>21</v>
      </c>
      <c r="G780" t="s">
        <v>5040</v>
      </c>
      <c r="H780">
        <v>2.3600000000000003</v>
      </c>
      <c r="I780" t="s">
        <v>39</v>
      </c>
      <c r="J780">
        <v>0</v>
      </c>
      <c r="M780" t="s">
        <v>301</v>
      </c>
      <c r="N780" t="s">
        <v>5041</v>
      </c>
      <c r="O780">
        <v>1.2999913034873172</v>
      </c>
      <c r="P780">
        <v>1288.2523820168267</v>
      </c>
      <c r="Q780" t="s">
        <v>294</v>
      </c>
    </row>
    <row r="781" spans="1:17" hidden="1" x14ac:dyDescent="0.15">
      <c r="A781" t="s">
        <v>111</v>
      </c>
      <c r="B781" t="s">
        <v>112</v>
      </c>
      <c r="C781">
        <v>160</v>
      </c>
      <c r="D781" t="s">
        <v>310</v>
      </c>
      <c r="E781" s="1">
        <v>43026</v>
      </c>
      <c r="F781" t="s">
        <v>21</v>
      </c>
      <c r="G781" t="s">
        <v>5040</v>
      </c>
      <c r="H781">
        <v>2</v>
      </c>
      <c r="I781" t="s">
        <v>39</v>
      </c>
      <c r="J781">
        <v>0</v>
      </c>
      <c r="M781" t="s">
        <v>178</v>
      </c>
      <c r="N781" t="s">
        <v>5042</v>
      </c>
    </row>
    <row r="782" spans="1:17" hidden="1" x14ac:dyDescent="0.15">
      <c r="A782" t="s">
        <v>111</v>
      </c>
      <c r="B782" t="s">
        <v>112</v>
      </c>
      <c r="C782">
        <v>160</v>
      </c>
      <c r="D782" t="s">
        <v>310</v>
      </c>
      <c r="E782" s="1">
        <v>43026</v>
      </c>
      <c r="F782" t="s">
        <v>21</v>
      </c>
      <c r="G782" t="s">
        <v>5040</v>
      </c>
      <c r="H782">
        <v>2</v>
      </c>
      <c r="I782" t="s">
        <v>39</v>
      </c>
      <c r="J782">
        <v>0</v>
      </c>
      <c r="M782" t="s">
        <v>301</v>
      </c>
      <c r="N782" t="s">
        <v>5042</v>
      </c>
      <c r="O782">
        <v>1.2973729135994307</v>
      </c>
      <c r="P782">
        <v>1288.2523820168267</v>
      </c>
      <c r="Q782" t="s">
        <v>294</v>
      </c>
    </row>
    <row r="783" spans="1:17" x14ac:dyDescent="0.15">
      <c r="A783" t="s">
        <v>111</v>
      </c>
      <c r="B783" t="s">
        <v>112</v>
      </c>
      <c r="C783">
        <v>160</v>
      </c>
      <c r="D783" t="s">
        <v>310</v>
      </c>
      <c r="E783" s="1">
        <v>43026</v>
      </c>
      <c r="F783" t="s">
        <v>653</v>
      </c>
      <c r="H783">
        <v>2.3600000000000003</v>
      </c>
      <c r="I783" t="s">
        <v>39</v>
      </c>
      <c r="J783">
        <v>1.3030899999999999</v>
      </c>
      <c r="K783">
        <v>3.08</v>
      </c>
      <c r="L783" t="s">
        <v>655</v>
      </c>
      <c r="M783" t="s">
        <v>179</v>
      </c>
      <c r="N783" t="s">
        <v>1021</v>
      </c>
      <c r="O783">
        <v>1.2973911989157634</v>
      </c>
      <c r="P783">
        <v>1291.3323820168266</v>
      </c>
    </row>
    <row r="784" spans="1:17" x14ac:dyDescent="0.15">
      <c r="A784" t="s">
        <v>111</v>
      </c>
      <c r="B784" t="s">
        <v>112</v>
      </c>
      <c r="C784">
        <v>160</v>
      </c>
      <c r="D784" t="s">
        <v>310</v>
      </c>
      <c r="E784" s="1">
        <v>43026</v>
      </c>
      <c r="F784" t="s">
        <v>653</v>
      </c>
      <c r="H784">
        <v>-2.3600000000000003</v>
      </c>
      <c r="I784" t="s">
        <v>39</v>
      </c>
      <c r="J784">
        <v>1.3030899999999999</v>
      </c>
      <c r="K784">
        <v>3.08</v>
      </c>
      <c r="L784" t="s">
        <v>655</v>
      </c>
      <c r="M784" t="s">
        <v>301</v>
      </c>
      <c r="N784" t="s">
        <v>1021</v>
      </c>
      <c r="O784">
        <v>1.2973911989157634</v>
      </c>
      <c r="P784">
        <v>-3.0618432294412021</v>
      </c>
      <c r="Q784" t="s">
        <v>294</v>
      </c>
    </row>
    <row r="785" spans="1:17" x14ac:dyDescent="0.15">
      <c r="A785" t="s">
        <v>111</v>
      </c>
      <c r="B785" t="s">
        <v>112</v>
      </c>
      <c r="C785">
        <v>160</v>
      </c>
      <c r="D785" t="s">
        <v>310</v>
      </c>
      <c r="E785" s="1">
        <v>43026</v>
      </c>
      <c r="F785" t="s">
        <v>653</v>
      </c>
      <c r="H785">
        <v>2</v>
      </c>
      <c r="I785" t="s">
        <v>39</v>
      </c>
      <c r="J785">
        <v>1.3030899999999999</v>
      </c>
      <c r="K785">
        <v>2.6100000000000003</v>
      </c>
      <c r="L785" t="s">
        <v>655</v>
      </c>
      <c r="M785" t="s">
        <v>179</v>
      </c>
      <c r="N785" t="s">
        <v>1022</v>
      </c>
      <c r="O785">
        <v>1.2974064934494363</v>
      </c>
      <c r="P785">
        <v>1290.8805387873854</v>
      </c>
    </row>
    <row r="786" spans="1:17" x14ac:dyDescent="0.15">
      <c r="A786" t="s">
        <v>111</v>
      </c>
      <c r="B786" t="s">
        <v>112</v>
      </c>
      <c r="C786">
        <v>160</v>
      </c>
      <c r="D786" t="s">
        <v>310</v>
      </c>
      <c r="E786" s="1">
        <v>43026</v>
      </c>
      <c r="F786" t="s">
        <v>653</v>
      </c>
      <c r="H786">
        <v>-2</v>
      </c>
      <c r="I786" t="s">
        <v>39</v>
      </c>
      <c r="J786">
        <v>1.3030899999999999</v>
      </c>
      <c r="K786">
        <v>2.6100000000000003</v>
      </c>
      <c r="L786" t="s">
        <v>655</v>
      </c>
      <c r="M786" t="s">
        <v>301</v>
      </c>
      <c r="N786" t="s">
        <v>1022</v>
      </c>
      <c r="O786">
        <v>1.2974064934494363</v>
      </c>
      <c r="P786">
        <v>-2.5948129868988725</v>
      </c>
      <c r="Q786" t="s">
        <v>294</v>
      </c>
    </row>
    <row r="787" spans="1:17" hidden="1" x14ac:dyDescent="0.15">
      <c r="A787" t="s">
        <v>111</v>
      </c>
      <c r="B787" t="s">
        <v>112</v>
      </c>
      <c r="C787">
        <v>160</v>
      </c>
      <c r="D787" t="s">
        <v>310</v>
      </c>
      <c r="E787" s="1">
        <v>43031</v>
      </c>
      <c r="F787" t="s">
        <v>297</v>
      </c>
      <c r="G787" t="s">
        <v>1023</v>
      </c>
      <c r="H787">
        <v>-1.23</v>
      </c>
      <c r="I787" t="s">
        <v>39</v>
      </c>
      <c r="J787">
        <v>0</v>
      </c>
      <c r="M787" t="s">
        <v>178</v>
      </c>
      <c r="N787" t="s">
        <v>1026</v>
      </c>
      <c r="Q787" t="s">
        <v>300</v>
      </c>
    </row>
    <row r="788" spans="1:17" hidden="1" x14ac:dyDescent="0.15">
      <c r="A788" t="s">
        <v>111</v>
      </c>
      <c r="B788" t="s">
        <v>112</v>
      </c>
      <c r="C788">
        <v>160</v>
      </c>
      <c r="D788" t="s">
        <v>310</v>
      </c>
      <c r="E788" s="1">
        <v>43031</v>
      </c>
      <c r="F788" t="s">
        <v>297</v>
      </c>
      <c r="G788" t="s">
        <v>1023</v>
      </c>
      <c r="H788">
        <v>-2</v>
      </c>
      <c r="I788" t="s">
        <v>39</v>
      </c>
      <c r="J788">
        <v>0</v>
      </c>
      <c r="M788" t="s">
        <v>178</v>
      </c>
      <c r="N788" t="s">
        <v>1027</v>
      </c>
      <c r="Q788" t="s">
        <v>300</v>
      </c>
    </row>
    <row r="789" spans="1:17" hidden="1" x14ac:dyDescent="0.15">
      <c r="A789" t="s">
        <v>111</v>
      </c>
      <c r="B789" t="s">
        <v>112</v>
      </c>
      <c r="C789">
        <v>160</v>
      </c>
      <c r="D789" t="s">
        <v>310</v>
      </c>
      <c r="E789" s="1">
        <v>43031</v>
      </c>
      <c r="F789" t="s">
        <v>297</v>
      </c>
      <c r="G789" t="s">
        <v>1023</v>
      </c>
      <c r="H789">
        <v>-37.5</v>
      </c>
      <c r="I789" t="s">
        <v>39</v>
      </c>
      <c r="J789">
        <v>0</v>
      </c>
      <c r="M789" t="s">
        <v>178</v>
      </c>
      <c r="N789" t="s">
        <v>1025</v>
      </c>
      <c r="Q789" t="s">
        <v>300</v>
      </c>
    </row>
    <row r="790" spans="1:17" x14ac:dyDescent="0.15">
      <c r="A790" t="s">
        <v>111</v>
      </c>
      <c r="B790" t="s">
        <v>112</v>
      </c>
      <c r="C790">
        <v>160</v>
      </c>
      <c r="D790" t="s">
        <v>310</v>
      </c>
      <c r="E790" s="1">
        <v>43031</v>
      </c>
      <c r="F790" t="s">
        <v>297</v>
      </c>
      <c r="G790" t="s">
        <v>1023</v>
      </c>
      <c r="H790">
        <v>-22.5</v>
      </c>
      <c r="I790" t="s">
        <v>39</v>
      </c>
      <c r="J790">
        <v>1.303097526283</v>
      </c>
      <c r="K790">
        <v>-29.32</v>
      </c>
      <c r="L790" t="s">
        <v>655</v>
      </c>
      <c r="M790" t="s">
        <v>179</v>
      </c>
      <c r="N790" t="s">
        <v>1025</v>
      </c>
      <c r="O790">
        <v>1.297406493449436</v>
      </c>
      <c r="P790">
        <v>-29.19164610261231</v>
      </c>
      <c r="Q790" t="s">
        <v>300</v>
      </c>
    </row>
    <row r="791" spans="1:17" x14ac:dyDescent="0.15">
      <c r="A791" t="s">
        <v>111</v>
      </c>
      <c r="B791" t="s">
        <v>112</v>
      </c>
      <c r="C791">
        <v>160</v>
      </c>
      <c r="D791" t="s">
        <v>310</v>
      </c>
      <c r="E791" s="1">
        <v>43031</v>
      </c>
      <c r="F791" t="s">
        <v>297</v>
      </c>
      <c r="G791" t="s">
        <v>1023</v>
      </c>
      <c r="H791">
        <v>-5</v>
      </c>
      <c r="I791" t="s">
        <v>39</v>
      </c>
      <c r="J791">
        <v>1.303097526283</v>
      </c>
      <c r="K791">
        <v>-6.5200000000000005</v>
      </c>
      <c r="L791" t="s">
        <v>655</v>
      </c>
      <c r="M791" t="s">
        <v>179</v>
      </c>
      <c r="N791" t="s">
        <v>1025</v>
      </c>
      <c r="O791">
        <v>1.297406493449436</v>
      </c>
      <c r="P791">
        <v>-6.4870324672471806</v>
      </c>
      <c r="Q791" t="s">
        <v>300</v>
      </c>
    </row>
    <row r="792" spans="1:17" x14ac:dyDescent="0.15">
      <c r="A792" t="s">
        <v>111</v>
      </c>
      <c r="B792" t="s">
        <v>112</v>
      </c>
      <c r="C792">
        <v>160</v>
      </c>
      <c r="D792" t="s">
        <v>310</v>
      </c>
      <c r="E792" s="1">
        <v>43031</v>
      </c>
      <c r="F792" t="s">
        <v>297</v>
      </c>
      <c r="G792" t="s">
        <v>1023</v>
      </c>
      <c r="H792">
        <v>-1.23</v>
      </c>
      <c r="I792" t="s">
        <v>39</v>
      </c>
      <c r="J792">
        <v>1.303097526283</v>
      </c>
      <c r="K792">
        <v>-1.6</v>
      </c>
      <c r="L792" t="s">
        <v>655</v>
      </c>
      <c r="M792" t="s">
        <v>179</v>
      </c>
      <c r="N792" t="s">
        <v>1026</v>
      </c>
      <c r="O792">
        <v>1.297406493449436</v>
      </c>
      <c r="P792">
        <v>-1.5958099869428064</v>
      </c>
      <c r="Q792" t="s">
        <v>300</v>
      </c>
    </row>
    <row r="793" spans="1:17" x14ac:dyDescent="0.15">
      <c r="A793" t="s">
        <v>111</v>
      </c>
      <c r="B793" t="s">
        <v>112</v>
      </c>
      <c r="C793">
        <v>160</v>
      </c>
      <c r="D793" t="s">
        <v>310</v>
      </c>
      <c r="E793" s="1">
        <v>43031</v>
      </c>
      <c r="F793" t="s">
        <v>297</v>
      </c>
      <c r="G793" t="s">
        <v>1023</v>
      </c>
      <c r="H793">
        <v>-10</v>
      </c>
      <c r="I793" t="s">
        <v>39</v>
      </c>
      <c r="J793">
        <v>1.303097526283</v>
      </c>
      <c r="K793">
        <v>-13.03</v>
      </c>
      <c r="L793" t="s">
        <v>655</v>
      </c>
      <c r="M793" t="s">
        <v>179</v>
      </c>
      <c r="N793" t="s">
        <v>1025</v>
      </c>
      <c r="O793">
        <v>1.297406493449436</v>
      </c>
      <c r="P793">
        <v>-12.974064934494361</v>
      </c>
      <c r="Q793" t="s">
        <v>300</v>
      </c>
    </row>
    <row r="794" spans="1:17" x14ac:dyDescent="0.15">
      <c r="A794" t="s">
        <v>111</v>
      </c>
      <c r="B794" t="s">
        <v>112</v>
      </c>
      <c r="C794">
        <v>160</v>
      </c>
      <c r="D794" t="s">
        <v>310</v>
      </c>
      <c r="E794" s="1">
        <v>43031</v>
      </c>
      <c r="F794" t="s">
        <v>297</v>
      </c>
      <c r="G794" t="s">
        <v>1023</v>
      </c>
      <c r="H794">
        <v>-2</v>
      </c>
      <c r="I794" t="s">
        <v>39</v>
      </c>
      <c r="J794">
        <v>1.303097526283</v>
      </c>
      <c r="K794">
        <v>-2.6100000000000003</v>
      </c>
      <c r="L794" t="s">
        <v>655</v>
      </c>
      <c r="M794" t="s">
        <v>179</v>
      </c>
      <c r="N794" t="s">
        <v>1027</v>
      </c>
      <c r="O794">
        <v>1.2974064934494358</v>
      </c>
      <c r="P794">
        <v>-2.5948129868988716</v>
      </c>
      <c r="Q794" t="s">
        <v>300</v>
      </c>
    </row>
    <row r="795" spans="1:17" hidden="1" x14ac:dyDescent="0.15">
      <c r="A795" t="s">
        <v>111</v>
      </c>
      <c r="B795" t="s">
        <v>112</v>
      </c>
      <c r="C795">
        <v>160</v>
      </c>
      <c r="D795" t="s">
        <v>310</v>
      </c>
      <c r="E795" s="1">
        <v>43045</v>
      </c>
      <c r="F795" t="s">
        <v>297</v>
      </c>
      <c r="G795" t="s">
        <v>1029</v>
      </c>
      <c r="H795">
        <v>-14.2</v>
      </c>
      <c r="I795" t="s">
        <v>39</v>
      </c>
      <c r="J795">
        <v>0</v>
      </c>
      <c r="M795" t="s">
        <v>178</v>
      </c>
      <c r="N795" t="s">
        <v>1031</v>
      </c>
      <c r="Q795" t="s">
        <v>300</v>
      </c>
    </row>
    <row r="796" spans="1:17" x14ac:dyDescent="0.15">
      <c r="A796" t="s">
        <v>111</v>
      </c>
      <c r="B796" t="s">
        <v>112</v>
      </c>
      <c r="C796">
        <v>160</v>
      </c>
      <c r="D796" t="s">
        <v>310</v>
      </c>
      <c r="E796" s="1">
        <v>43045</v>
      </c>
      <c r="F796" t="s">
        <v>297</v>
      </c>
      <c r="G796" t="s">
        <v>1029</v>
      </c>
      <c r="H796">
        <v>-14.2</v>
      </c>
      <c r="I796" t="s">
        <v>39</v>
      </c>
      <c r="J796">
        <v>1.3031013667339999</v>
      </c>
      <c r="K796">
        <v>-18.5</v>
      </c>
      <c r="L796" t="s">
        <v>655</v>
      </c>
      <c r="M796" t="s">
        <v>179</v>
      </c>
      <c r="N796" t="s">
        <v>1031</v>
      </c>
      <c r="O796">
        <v>1.2974064934494358</v>
      </c>
      <c r="P796">
        <v>-18.423172206981988</v>
      </c>
      <c r="Q796" t="s">
        <v>300</v>
      </c>
    </row>
    <row r="797" spans="1:17" hidden="1" x14ac:dyDescent="0.15">
      <c r="A797" t="s">
        <v>111</v>
      </c>
      <c r="B797" t="s">
        <v>112</v>
      </c>
      <c r="C797">
        <v>160</v>
      </c>
      <c r="D797" t="s">
        <v>310</v>
      </c>
      <c r="E797" s="1">
        <v>43047</v>
      </c>
      <c r="F797" t="s">
        <v>297</v>
      </c>
      <c r="G797" t="s">
        <v>1032</v>
      </c>
      <c r="H797">
        <v>-13</v>
      </c>
      <c r="I797" t="s">
        <v>39</v>
      </c>
      <c r="J797">
        <v>0</v>
      </c>
      <c r="M797" t="s">
        <v>178</v>
      </c>
      <c r="N797" t="s">
        <v>1034</v>
      </c>
      <c r="Q797" t="s">
        <v>300</v>
      </c>
    </row>
    <row r="798" spans="1:17" x14ac:dyDescent="0.15">
      <c r="A798" t="s">
        <v>111</v>
      </c>
      <c r="B798" t="s">
        <v>112</v>
      </c>
      <c r="C798">
        <v>160</v>
      </c>
      <c r="D798" t="s">
        <v>310</v>
      </c>
      <c r="E798" s="1">
        <v>43047</v>
      </c>
      <c r="F798" t="s">
        <v>297</v>
      </c>
      <c r="G798" t="s">
        <v>1032</v>
      </c>
      <c r="H798">
        <v>-13</v>
      </c>
      <c r="I798" t="s">
        <v>39</v>
      </c>
      <c r="J798">
        <v>1.3031056729550001</v>
      </c>
      <c r="K798">
        <v>-16.940000000000001</v>
      </c>
      <c r="L798" t="s">
        <v>655</v>
      </c>
      <c r="M798" t="s">
        <v>179</v>
      </c>
      <c r="N798" t="s">
        <v>1034</v>
      </c>
      <c r="O798">
        <v>1.297406493449436</v>
      </c>
      <c r="P798">
        <v>-16.866284414842667</v>
      </c>
      <c r="Q798" t="s">
        <v>300</v>
      </c>
    </row>
    <row r="799" spans="1:17" hidden="1" x14ac:dyDescent="0.15">
      <c r="A799" t="s">
        <v>111</v>
      </c>
      <c r="B799" t="s">
        <v>112</v>
      </c>
      <c r="C799">
        <v>160</v>
      </c>
      <c r="D799" t="s">
        <v>310</v>
      </c>
      <c r="E799" s="1">
        <v>43056</v>
      </c>
      <c r="F799" t="s">
        <v>297</v>
      </c>
      <c r="G799" t="s">
        <v>1035</v>
      </c>
      <c r="H799">
        <v>-2.2000000000000002</v>
      </c>
      <c r="I799" t="s">
        <v>39</v>
      </c>
      <c r="J799">
        <v>0</v>
      </c>
      <c r="M799" t="s">
        <v>178</v>
      </c>
      <c r="N799" t="s">
        <v>1037</v>
      </c>
      <c r="Q799" t="s">
        <v>300</v>
      </c>
    </row>
    <row r="800" spans="1:17" x14ac:dyDescent="0.15">
      <c r="A800" t="s">
        <v>111</v>
      </c>
      <c r="B800" t="s">
        <v>112</v>
      </c>
      <c r="C800">
        <v>160</v>
      </c>
      <c r="D800" t="s">
        <v>310</v>
      </c>
      <c r="E800" s="1">
        <v>43056</v>
      </c>
      <c r="F800" t="s">
        <v>297</v>
      </c>
      <c r="G800" t="s">
        <v>1035</v>
      </c>
      <c r="H800">
        <v>-2.2000000000000002</v>
      </c>
      <c r="I800" t="s">
        <v>39</v>
      </c>
      <c r="J800">
        <v>1.30310607699</v>
      </c>
      <c r="K800">
        <v>-2.87</v>
      </c>
      <c r="L800" t="s">
        <v>655</v>
      </c>
      <c r="M800" t="s">
        <v>179</v>
      </c>
      <c r="N800" t="s">
        <v>1037</v>
      </c>
      <c r="O800">
        <v>1.297406493449436</v>
      </c>
      <c r="P800">
        <v>-2.8542942855887596</v>
      </c>
      <c r="Q800" t="s">
        <v>300</v>
      </c>
    </row>
    <row r="801" spans="1:17" x14ac:dyDescent="0.15">
      <c r="A801" t="s">
        <v>111</v>
      </c>
      <c r="B801" t="s">
        <v>112</v>
      </c>
      <c r="C801">
        <v>160</v>
      </c>
      <c r="D801" t="s">
        <v>310</v>
      </c>
      <c r="E801" s="1">
        <v>43062</v>
      </c>
      <c r="F801" t="s">
        <v>17</v>
      </c>
      <c r="G801" t="s">
        <v>1038</v>
      </c>
      <c r="H801">
        <v>300</v>
      </c>
      <c r="I801" t="s">
        <v>39</v>
      </c>
      <c r="J801">
        <v>0.63719999999999999</v>
      </c>
      <c r="K801">
        <v>191.16</v>
      </c>
      <c r="L801" t="s">
        <v>291</v>
      </c>
      <c r="M801" t="s">
        <v>178</v>
      </c>
      <c r="N801" t="s">
        <v>1040</v>
      </c>
      <c r="Q801" t="s">
        <v>300</v>
      </c>
    </row>
    <row r="802" spans="1:17" x14ac:dyDescent="0.15">
      <c r="A802" t="s">
        <v>111</v>
      </c>
      <c r="B802" t="s">
        <v>112</v>
      </c>
      <c r="C802">
        <v>160</v>
      </c>
      <c r="D802" t="s">
        <v>310</v>
      </c>
      <c r="E802" s="1">
        <v>43062</v>
      </c>
      <c r="F802" t="s">
        <v>17</v>
      </c>
      <c r="G802" t="s">
        <v>1038</v>
      </c>
      <c r="H802">
        <v>150</v>
      </c>
      <c r="I802" t="s">
        <v>39</v>
      </c>
      <c r="J802">
        <v>0.73980000000000001</v>
      </c>
      <c r="K802">
        <v>95.58</v>
      </c>
      <c r="L802" t="s">
        <v>291</v>
      </c>
      <c r="M802" t="s">
        <v>179</v>
      </c>
      <c r="N802" t="s">
        <v>1040</v>
      </c>
      <c r="O802">
        <v>1.2050991838623444</v>
      </c>
      <c r="P802">
        <v>1292.8786084148771</v>
      </c>
      <c r="Q802" t="s">
        <v>300</v>
      </c>
    </row>
    <row r="803" spans="1:17" x14ac:dyDescent="0.15">
      <c r="A803" t="s">
        <v>111</v>
      </c>
      <c r="B803" t="s">
        <v>112</v>
      </c>
      <c r="C803">
        <v>160</v>
      </c>
      <c r="D803" t="s">
        <v>310</v>
      </c>
      <c r="E803" s="1">
        <v>43062</v>
      </c>
      <c r="F803" t="s">
        <v>17</v>
      </c>
      <c r="G803" t="s">
        <v>1038</v>
      </c>
      <c r="H803">
        <v>150</v>
      </c>
      <c r="I803" t="s">
        <v>39</v>
      </c>
      <c r="J803">
        <v>0.73986666666699996</v>
      </c>
      <c r="K803">
        <v>95.58</v>
      </c>
      <c r="L803" t="s">
        <v>291</v>
      </c>
      <c r="M803" t="s">
        <v>179</v>
      </c>
      <c r="N803" t="s">
        <v>1040</v>
      </c>
      <c r="O803">
        <v>1.1354376765683798</v>
      </c>
      <c r="P803">
        <v>1388.4586084148771</v>
      </c>
      <c r="Q803" t="s">
        <v>300</v>
      </c>
    </row>
    <row r="804" spans="1:17" hidden="1" x14ac:dyDescent="0.15">
      <c r="A804" t="s">
        <v>111</v>
      </c>
      <c r="B804" t="s">
        <v>112</v>
      </c>
      <c r="C804">
        <v>160</v>
      </c>
      <c r="D804" t="s">
        <v>310</v>
      </c>
      <c r="E804" s="1">
        <v>43063</v>
      </c>
      <c r="F804" t="s">
        <v>297</v>
      </c>
      <c r="G804" t="s">
        <v>837</v>
      </c>
      <c r="H804">
        <v>-600</v>
      </c>
      <c r="I804" t="s">
        <v>39</v>
      </c>
      <c r="J804">
        <v>0</v>
      </c>
      <c r="M804" t="s">
        <v>178</v>
      </c>
      <c r="N804" t="s">
        <v>1041</v>
      </c>
      <c r="Q804" t="s">
        <v>300</v>
      </c>
    </row>
    <row r="805" spans="1:17" x14ac:dyDescent="0.15">
      <c r="A805" t="s">
        <v>111</v>
      </c>
      <c r="B805" t="s">
        <v>112</v>
      </c>
      <c r="C805">
        <v>160</v>
      </c>
      <c r="D805" t="s">
        <v>310</v>
      </c>
      <c r="E805" s="1">
        <v>43063</v>
      </c>
      <c r="F805" t="s">
        <v>297</v>
      </c>
      <c r="G805" t="s">
        <v>837</v>
      </c>
      <c r="H805">
        <v>-150</v>
      </c>
      <c r="I805" t="s">
        <v>39</v>
      </c>
      <c r="J805">
        <v>1.3031026455920001</v>
      </c>
      <c r="K805">
        <v>-195.47</v>
      </c>
      <c r="L805" t="s">
        <v>655</v>
      </c>
      <c r="M805" t="s">
        <v>179</v>
      </c>
      <c r="N805" t="s">
        <v>1041</v>
      </c>
      <c r="O805">
        <v>1.1354376765683798</v>
      </c>
      <c r="P805">
        <v>-170.31565148525698</v>
      </c>
      <c r="Q805" t="s">
        <v>300</v>
      </c>
    </row>
    <row r="806" spans="1:17" x14ac:dyDescent="0.15">
      <c r="A806" t="s">
        <v>111</v>
      </c>
      <c r="B806" t="s">
        <v>112</v>
      </c>
      <c r="C806">
        <v>160</v>
      </c>
      <c r="D806" t="s">
        <v>310</v>
      </c>
      <c r="E806" s="1">
        <v>43063</v>
      </c>
      <c r="F806" t="s">
        <v>297</v>
      </c>
      <c r="G806" t="s">
        <v>837</v>
      </c>
      <c r="H806">
        <v>-150</v>
      </c>
      <c r="I806" t="s">
        <v>39</v>
      </c>
      <c r="J806">
        <v>1.3031026455920001</v>
      </c>
      <c r="K806">
        <v>-195.47</v>
      </c>
      <c r="L806" t="s">
        <v>655</v>
      </c>
      <c r="M806" t="s">
        <v>179</v>
      </c>
      <c r="N806" t="s">
        <v>1041</v>
      </c>
      <c r="O806">
        <v>1.1354376765683798</v>
      </c>
      <c r="P806">
        <v>-170.31565148525698</v>
      </c>
      <c r="Q806" t="s">
        <v>300</v>
      </c>
    </row>
    <row r="807" spans="1:17" x14ac:dyDescent="0.15">
      <c r="A807" t="s">
        <v>111</v>
      </c>
      <c r="B807" t="s">
        <v>112</v>
      </c>
      <c r="C807">
        <v>160</v>
      </c>
      <c r="D807" t="s">
        <v>310</v>
      </c>
      <c r="E807" s="1">
        <v>43063</v>
      </c>
      <c r="F807" t="s">
        <v>297</v>
      </c>
      <c r="G807" t="s">
        <v>837</v>
      </c>
      <c r="H807">
        <v>-150</v>
      </c>
      <c r="I807" t="s">
        <v>39</v>
      </c>
      <c r="J807">
        <v>1.3031026455920001</v>
      </c>
      <c r="K807">
        <v>-195.47</v>
      </c>
      <c r="L807" t="s">
        <v>655</v>
      </c>
      <c r="M807" t="s">
        <v>179</v>
      </c>
      <c r="N807" t="s">
        <v>1041</v>
      </c>
      <c r="O807">
        <v>1.1354376765683798</v>
      </c>
      <c r="P807">
        <v>-170.31565148525698</v>
      </c>
      <c r="Q807" t="s">
        <v>300</v>
      </c>
    </row>
    <row r="808" spans="1:17" x14ac:dyDescent="0.15">
      <c r="A808" t="s">
        <v>111</v>
      </c>
      <c r="B808" t="s">
        <v>112</v>
      </c>
      <c r="C808">
        <v>160</v>
      </c>
      <c r="D808" t="s">
        <v>310</v>
      </c>
      <c r="E808" s="1">
        <v>43063</v>
      </c>
      <c r="F808" t="s">
        <v>297</v>
      </c>
      <c r="G808" t="s">
        <v>837</v>
      </c>
      <c r="H808">
        <v>-150</v>
      </c>
      <c r="I808" t="s">
        <v>39</v>
      </c>
      <c r="J808">
        <v>1.3031026455920001</v>
      </c>
      <c r="K808">
        <v>-195.47</v>
      </c>
      <c r="L808" t="s">
        <v>655</v>
      </c>
      <c r="M808" t="s">
        <v>179</v>
      </c>
      <c r="N808" t="s">
        <v>1041</v>
      </c>
      <c r="O808">
        <v>1.1354376765683798</v>
      </c>
      <c r="P808">
        <v>-170.31565148525698</v>
      </c>
      <c r="Q808" t="s">
        <v>300</v>
      </c>
    </row>
    <row r="809" spans="1:17" hidden="1" x14ac:dyDescent="0.15">
      <c r="A809" t="s">
        <v>111</v>
      </c>
      <c r="B809" t="s">
        <v>112</v>
      </c>
      <c r="C809">
        <v>160</v>
      </c>
      <c r="D809" t="s">
        <v>310</v>
      </c>
      <c r="E809" s="1">
        <v>43067</v>
      </c>
      <c r="F809" t="s">
        <v>297</v>
      </c>
      <c r="G809" t="s">
        <v>840</v>
      </c>
      <c r="H809">
        <v>-300</v>
      </c>
      <c r="I809" t="s">
        <v>39</v>
      </c>
      <c r="J809">
        <v>0</v>
      </c>
      <c r="M809" t="s">
        <v>178</v>
      </c>
      <c r="N809" t="s">
        <v>1042</v>
      </c>
      <c r="Q809" t="s">
        <v>300</v>
      </c>
    </row>
    <row r="810" spans="1:17" x14ac:dyDescent="0.15">
      <c r="A810" t="s">
        <v>111</v>
      </c>
      <c r="B810" t="s">
        <v>112</v>
      </c>
      <c r="C810">
        <v>160</v>
      </c>
      <c r="D810" t="s">
        <v>310</v>
      </c>
      <c r="E810" s="1">
        <v>43067</v>
      </c>
      <c r="F810" t="s">
        <v>297</v>
      </c>
      <c r="G810" t="s">
        <v>840</v>
      </c>
      <c r="H810">
        <v>-150</v>
      </c>
      <c r="I810" t="s">
        <v>39</v>
      </c>
      <c r="J810">
        <v>1.303045612249</v>
      </c>
      <c r="K810">
        <v>-195.45999999999998</v>
      </c>
      <c r="L810" t="s">
        <v>655</v>
      </c>
      <c r="M810" t="s">
        <v>179</v>
      </c>
      <c r="N810" t="s">
        <v>1042</v>
      </c>
      <c r="O810">
        <v>1.1354376765683798</v>
      </c>
      <c r="P810">
        <v>-170.31565148525698</v>
      </c>
      <c r="Q810" t="s">
        <v>300</v>
      </c>
    </row>
    <row r="811" spans="1:17" x14ac:dyDescent="0.15">
      <c r="A811" t="s">
        <v>111</v>
      </c>
      <c r="B811" t="s">
        <v>112</v>
      </c>
      <c r="C811">
        <v>160</v>
      </c>
      <c r="D811" t="s">
        <v>310</v>
      </c>
      <c r="E811" s="1">
        <v>43067</v>
      </c>
      <c r="F811" t="s">
        <v>297</v>
      </c>
      <c r="G811" t="s">
        <v>840</v>
      </c>
      <c r="H811">
        <v>-150</v>
      </c>
      <c r="I811" t="s">
        <v>39</v>
      </c>
      <c r="J811">
        <v>1.303045612249</v>
      </c>
      <c r="K811">
        <v>-195.45999999999998</v>
      </c>
      <c r="L811" t="s">
        <v>655</v>
      </c>
      <c r="M811" t="s">
        <v>179</v>
      </c>
      <c r="N811" t="s">
        <v>1042</v>
      </c>
      <c r="O811">
        <v>1.13543767656838</v>
      </c>
      <c r="P811">
        <v>-170.31565148525701</v>
      </c>
      <c r="Q811" t="s">
        <v>300</v>
      </c>
    </row>
    <row r="812" spans="1:17" hidden="1" x14ac:dyDescent="0.15">
      <c r="A812" t="s">
        <v>111</v>
      </c>
      <c r="B812" t="s">
        <v>112</v>
      </c>
      <c r="C812">
        <v>160</v>
      </c>
      <c r="D812" t="s">
        <v>310</v>
      </c>
      <c r="E812" s="1">
        <v>43075</v>
      </c>
      <c r="F812" t="s">
        <v>297</v>
      </c>
      <c r="G812" t="s">
        <v>1046</v>
      </c>
      <c r="H812">
        <v>-900</v>
      </c>
      <c r="I812" t="s">
        <v>39</v>
      </c>
      <c r="J812">
        <v>0</v>
      </c>
      <c r="M812" t="s">
        <v>178</v>
      </c>
      <c r="N812" t="s">
        <v>1048</v>
      </c>
      <c r="Q812" t="s">
        <v>300</v>
      </c>
    </row>
    <row r="813" spans="1:17" x14ac:dyDescent="0.15">
      <c r="A813" t="s">
        <v>111</v>
      </c>
      <c r="B813" t="s">
        <v>112</v>
      </c>
      <c r="C813">
        <v>160</v>
      </c>
      <c r="D813" t="s">
        <v>310</v>
      </c>
      <c r="E813" s="1">
        <v>43075</v>
      </c>
      <c r="F813" t="s">
        <v>17</v>
      </c>
      <c r="G813" t="s">
        <v>1043</v>
      </c>
      <c r="H813">
        <v>900</v>
      </c>
      <c r="I813" t="s">
        <v>39</v>
      </c>
      <c r="J813">
        <v>0.63719999999999999</v>
      </c>
      <c r="K813">
        <v>573.48</v>
      </c>
      <c r="L813" t="s">
        <v>291</v>
      </c>
      <c r="M813" t="s">
        <v>178</v>
      </c>
      <c r="N813" t="s">
        <v>1045</v>
      </c>
      <c r="Q813" t="s">
        <v>300</v>
      </c>
    </row>
    <row r="814" spans="1:17" x14ac:dyDescent="0.15">
      <c r="A814" t="s">
        <v>111</v>
      </c>
      <c r="B814" t="s">
        <v>112</v>
      </c>
      <c r="C814">
        <v>160</v>
      </c>
      <c r="D814" t="s">
        <v>310</v>
      </c>
      <c r="E814" s="1">
        <v>43075</v>
      </c>
      <c r="F814" t="s">
        <v>17</v>
      </c>
      <c r="G814" t="s">
        <v>1043</v>
      </c>
      <c r="H814">
        <v>150</v>
      </c>
      <c r="I814" t="s">
        <v>39</v>
      </c>
      <c r="J814">
        <v>0.744333333333</v>
      </c>
      <c r="K814">
        <v>95.58</v>
      </c>
      <c r="L814" t="s">
        <v>291</v>
      </c>
      <c r="M814" t="s">
        <v>179</v>
      </c>
      <c r="N814" t="s">
        <v>1045</v>
      </c>
      <c r="O814">
        <v>0.97738071970081997</v>
      </c>
      <c r="P814">
        <v>462.1446995033354</v>
      </c>
      <c r="Q814" t="s">
        <v>300</v>
      </c>
    </row>
    <row r="815" spans="1:17" x14ac:dyDescent="0.15">
      <c r="A815" t="s">
        <v>111</v>
      </c>
      <c r="B815" t="s">
        <v>112</v>
      </c>
      <c r="C815">
        <v>160</v>
      </c>
      <c r="D815" t="s">
        <v>310</v>
      </c>
      <c r="E815" s="1">
        <v>43075</v>
      </c>
      <c r="F815" t="s">
        <v>297</v>
      </c>
      <c r="G815" t="s">
        <v>1046</v>
      </c>
      <c r="H815">
        <v>-150</v>
      </c>
      <c r="I815" t="s">
        <v>39</v>
      </c>
      <c r="J815">
        <v>0.77965941475199996</v>
      </c>
      <c r="K815">
        <v>-116.95</v>
      </c>
      <c r="L815" t="s">
        <v>655</v>
      </c>
      <c r="M815" t="s">
        <v>179</v>
      </c>
      <c r="N815" t="s">
        <v>1048</v>
      </c>
      <c r="O815">
        <v>0.97738071970081997</v>
      </c>
      <c r="P815">
        <v>-146.60710795512298</v>
      </c>
      <c r="Q815" t="s">
        <v>300</v>
      </c>
    </row>
    <row r="816" spans="1:17" x14ac:dyDescent="0.15">
      <c r="A816" t="s">
        <v>111</v>
      </c>
      <c r="B816" t="s">
        <v>112</v>
      </c>
      <c r="C816">
        <v>160</v>
      </c>
      <c r="D816" t="s">
        <v>310</v>
      </c>
      <c r="E816" s="1">
        <v>43075</v>
      </c>
      <c r="F816" t="s">
        <v>297</v>
      </c>
      <c r="G816" t="s">
        <v>1046</v>
      </c>
      <c r="H816">
        <v>-150</v>
      </c>
      <c r="I816" t="s">
        <v>39</v>
      </c>
      <c r="J816">
        <v>0.77965941475199996</v>
      </c>
      <c r="K816">
        <v>-116.95</v>
      </c>
      <c r="L816" t="s">
        <v>655</v>
      </c>
      <c r="M816" t="s">
        <v>179</v>
      </c>
      <c r="N816" t="s">
        <v>1048</v>
      </c>
      <c r="O816">
        <v>0.97738071970081986</v>
      </c>
      <c r="P816">
        <v>-146.60710795512298</v>
      </c>
      <c r="Q816" t="s">
        <v>300</v>
      </c>
    </row>
    <row r="817" spans="1:17" x14ac:dyDescent="0.15">
      <c r="A817" t="s">
        <v>111</v>
      </c>
      <c r="B817" t="s">
        <v>112</v>
      </c>
      <c r="C817">
        <v>160</v>
      </c>
      <c r="D817" t="s">
        <v>310</v>
      </c>
      <c r="E817" s="1">
        <v>43075</v>
      </c>
      <c r="F817" t="s">
        <v>17</v>
      </c>
      <c r="G817" t="s">
        <v>1043</v>
      </c>
      <c r="H817">
        <v>150</v>
      </c>
      <c r="I817" t="s">
        <v>39</v>
      </c>
      <c r="J817">
        <v>0.744333333333</v>
      </c>
      <c r="K817">
        <v>95.58</v>
      </c>
      <c r="L817" t="s">
        <v>291</v>
      </c>
      <c r="M817" t="s">
        <v>179</v>
      </c>
      <c r="N817" t="s">
        <v>1045</v>
      </c>
      <c r="O817">
        <v>0.81932376283326003</v>
      </c>
      <c r="P817">
        <v>264.51048359308942</v>
      </c>
      <c r="Q817" t="s">
        <v>300</v>
      </c>
    </row>
    <row r="818" spans="1:17" x14ac:dyDescent="0.15">
      <c r="A818" t="s">
        <v>111</v>
      </c>
      <c r="B818" t="s">
        <v>112</v>
      </c>
      <c r="C818">
        <v>160</v>
      </c>
      <c r="D818" t="s">
        <v>310</v>
      </c>
      <c r="E818" s="1">
        <v>43075</v>
      </c>
      <c r="F818" t="s">
        <v>17</v>
      </c>
      <c r="G818" t="s">
        <v>1043</v>
      </c>
      <c r="H818">
        <v>150</v>
      </c>
      <c r="I818" t="s">
        <v>39</v>
      </c>
      <c r="J818">
        <v>0.744333333333</v>
      </c>
      <c r="K818">
        <v>95.58</v>
      </c>
      <c r="L818" t="s">
        <v>291</v>
      </c>
      <c r="M818" t="s">
        <v>179</v>
      </c>
      <c r="N818" t="s">
        <v>1045</v>
      </c>
      <c r="O818">
        <v>0.76154826916734975</v>
      </c>
      <c r="P818">
        <v>360.0904835930894</v>
      </c>
      <c r="Q818" t="s">
        <v>300</v>
      </c>
    </row>
    <row r="819" spans="1:17" x14ac:dyDescent="0.15">
      <c r="A819" t="s">
        <v>111</v>
      </c>
      <c r="B819" t="s">
        <v>112</v>
      </c>
      <c r="C819">
        <v>160</v>
      </c>
      <c r="D819" t="s">
        <v>310</v>
      </c>
      <c r="E819" s="1">
        <v>43075</v>
      </c>
      <c r="F819" t="s">
        <v>297</v>
      </c>
      <c r="G819" t="s">
        <v>1046</v>
      </c>
      <c r="H819">
        <v>-150</v>
      </c>
      <c r="I819" t="s">
        <v>39</v>
      </c>
      <c r="J819">
        <v>0.77965941475199996</v>
      </c>
      <c r="K819">
        <v>-116.95</v>
      </c>
      <c r="L819" t="s">
        <v>655</v>
      </c>
      <c r="M819" t="s">
        <v>179</v>
      </c>
      <c r="N819" t="s">
        <v>1048</v>
      </c>
      <c r="O819">
        <v>0.76154826916734975</v>
      </c>
      <c r="P819">
        <v>-114.23224037510246</v>
      </c>
      <c r="Q819" t="s">
        <v>300</v>
      </c>
    </row>
    <row r="820" spans="1:17" x14ac:dyDescent="0.15">
      <c r="A820" t="s">
        <v>111</v>
      </c>
      <c r="B820" t="s">
        <v>112</v>
      </c>
      <c r="C820">
        <v>160</v>
      </c>
      <c r="D820" t="s">
        <v>310</v>
      </c>
      <c r="E820" s="1">
        <v>43075</v>
      </c>
      <c r="F820" t="s">
        <v>297</v>
      </c>
      <c r="G820" t="s">
        <v>1046</v>
      </c>
      <c r="H820">
        <v>-150</v>
      </c>
      <c r="I820" t="s">
        <v>39</v>
      </c>
      <c r="J820">
        <v>0.77965941475199996</v>
      </c>
      <c r="K820">
        <v>-116.95</v>
      </c>
      <c r="L820" t="s">
        <v>655</v>
      </c>
      <c r="M820" t="s">
        <v>179</v>
      </c>
      <c r="N820" t="s">
        <v>1048</v>
      </c>
      <c r="O820">
        <v>0.76154826916734975</v>
      </c>
      <c r="P820">
        <v>-114.23224037510246</v>
      </c>
      <c r="Q820" t="s">
        <v>300</v>
      </c>
    </row>
    <row r="821" spans="1:17" x14ac:dyDescent="0.15">
      <c r="A821" t="s">
        <v>111</v>
      </c>
      <c r="B821" t="s">
        <v>112</v>
      </c>
      <c r="C821">
        <v>160</v>
      </c>
      <c r="D821" t="s">
        <v>310</v>
      </c>
      <c r="E821" s="1">
        <v>43075</v>
      </c>
      <c r="F821" t="s">
        <v>17</v>
      </c>
      <c r="G821" t="s">
        <v>1043</v>
      </c>
      <c r="H821">
        <v>150</v>
      </c>
      <c r="I821" t="s">
        <v>39</v>
      </c>
      <c r="J821">
        <v>0.744333333333</v>
      </c>
      <c r="K821">
        <v>95.58</v>
      </c>
      <c r="L821" t="s">
        <v>291</v>
      </c>
      <c r="M821" t="s">
        <v>179</v>
      </c>
      <c r="N821" t="s">
        <v>1045</v>
      </c>
      <c r="O821">
        <v>0.70377277550143935</v>
      </c>
      <c r="P821">
        <v>227.20600284288446</v>
      </c>
      <c r="Q821" t="s">
        <v>300</v>
      </c>
    </row>
    <row r="822" spans="1:17" x14ac:dyDescent="0.15">
      <c r="A822" t="s">
        <v>111</v>
      </c>
      <c r="B822" t="s">
        <v>112</v>
      </c>
      <c r="C822">
        <v>160</v>
      </c>
      <c r="D822" t="s">
        <v>310</v>
      </c>
      <c r="E822" s="1">
        <v>43075</v>
      </c>
      <c r="F822" t="s">
        <v>17</v>
      </c>
      <c r="G822" t="s">
        <v>1043</v>
      </c>
      <c r="H822">
        <v>150</v>
      </c>
      <c r="I822" t="s">
        <v>39</v>
      </c>
      <c r="J822">
        <v>0.744333333333</v>
      </c>
      <c r="K822">
        <v>95.58</v>
      </c>
      <c r="L822" t="s">
        <v>291</v>
      </c>
      <c r="M822" t="s">
        <v>179</v>
      </c>
      <c r="N822" t="s">
        <v>1045</v>
      </c>
      <c r="O822">
        <v>0.68265375781000903</v>
      </c>
      <c r="P822">
        <v>322.78600284288444</v>
      </c>
      <c r="Q822" t="s">
        <v>300</v>
      </c>
    </row>
    <row r="823" spans="1:17" x14ac:dyDescent="0.15">
      <c r="A823" t="s">
        <v>111</v>
      </c>
      <c r="B823" t="s">
        <v>112</v>
      </c>
      <c r="C823">
        <v>160</v>
      </c>
      <c r="D823" t="s">
        <v>310</v>
      </c>
      <c r="E823" s="1">
        <v>43075</v>
      </c>
      <c r="F823" t="s">
        <v>297</v>
      </c>
      <c r="G823" t="s">
        <v>1046</v>
      </c>
      <c r="H823">
        <v>-150</v>
      </c>
      <c r="I823" t="s">
        <v>39</v>
      </c>
      <c r="J823">
        <v>0.77965941475199996</v>
      </c>
      <c r="K823">
        <v>-116.95</v>
      </c>
      <c r="L823" t="s">
        <v>655</v>
      </c>
      <c r="M823" t="s">
        <v>179</v>
      </c>
      <c r="N823" t="s">
        <v>1048</v>
      </c>
      <c r="O823">
        <v>0.68265375781000903</v>
      </c>
      <c r="P823">
        <v>-102.39806367150136</v>
      </c>
      <c r="Q823" t="s">
        <v>300</v>
      </c>
    </row>
    <row r="824" spans="1:17" x14ac:dyDescent="0.15">
      <c r="A824" t="s">
        <v>111</v>
      </c>
      <c r="B824" t="s">
        <v>112</v>
      </c>
      <c r="C824">
        <v>160</v>
      </c>
      <c r="D824" t="s">
        <v>310</v>
      </c>
      <c r="E824" s="1">
        <v>43075</v>
      </c>
      <c r="F824" t="s">
        <v>297</v>
      </c>
      <c r="G824" t="s">
        <v>1046</v>
      </c>
      <c r="H824">
        <v>-150</v>
      </c>
      <c r="I824" t="s">
        <v>39</v>
      </c>
      <c r="J824">
        <v>0.77965941475199996</v>
      </c>
      <c r="K824">
        <v>-116.95</v>
      </c>
      <c r="L824" t="s">
        <v>655</v>
      </c>
      <c r="M824" t="s">
        <v>179</v>
      </c>
      <c r="N824" t="s">
        <v>1048</v>
      </c>
      <c r="O824">
        <v>0.68265375781000903</v>
      </c>
      <c r="P824">
        <v>-102.39806367150136</v>
      </c>
      <c r="Q824" t="s">
        <v>300</v>
      </c>
    </row>
    <row r="825" spans="1:17" x14ac:dyDescent="0.15">
      <c r="A825" t="s">
        <v>111</v>
      </c>
      <c r="B825" t="s">
        <v>112</v>
      </c>
      <c r="C825">
        <v>160</v>
      </c>
      <c r="D825" t="s">
        <v>310</v>
      </c>
      <c r="E825" s="1">
        <v>43075</v>
      </c>
      <c r="F825" t="s">
        <v>17</v>
      </c>
      <c r="G825" t="s">
        <v>1043</v>
      </c>
      <c r="H825">
        <v>150</v>
      </c>
      <c r="I825" t="s">
        <v>39</v>
      </c>
      <c r="J825">
        <v>0.744333333333</v>
      </c>
      <c r="K825">
        <v>95.58</v>
      </c>
      <c r="L825" t="s">
        <v>291</v>
      </c>
      <c r="M825" t="s">
        <v>179</v>
      </c>
      <c r="N825" t="s">
        <v>1045</v>
      </c>
      <c r="O825">
        <v>0.66153474011857871</v>
      </c>
      <c r="P825">
        <v>213.56987549988173</v>
      </c>
      <c r="Q825" t="s">
        <v>300</v>
      </c>
    </row>
    <row r="826" spans="1:17" hidden="1" x14ac:dyDescent="0.15">
      <c r="A826" t="s">
        <v>111</v>
      </c>
      <c r="B826" t="s">
        <v>112</v>
      </c>
      <c r="C826">
        <v>160</v>
      </c>
      <c r="D826" t="s">
        <v>310</v>
      </c>
      <c r="E826" s="1">
        <v>43083</v>
      </c>
      <c r="F826" t="s">
        <v>297</v>
      </c>
      <c r="G826" t="s">
        <v>758</v>
      </c>
      <c r="H826">
        <v>-4100</v>
      </c>
      <c r="I826" t="s">
        <v>39</v>
      </c>
      <c r="J826">
        <v>0</v>
      </c>
      <c r="M826" t="s">
        <v>178</v>
      </c>
      <c r="N826" t="s">
        <v>1052</v>
      </c>
      <c r="Q826" t="s">
        <v>300</v>
      </c>
    </row>
    <row r="827" spans="1:17" x14ac:dyDescent="0.15">
      <c r="A827" t="s">
        <v>111</v>
      </c>
      <c r="B827" t="s">
        <v>112</v>
      </c>
      <c r="C827">
        <v>160</v>
      </c>
      <c r="D827" t="s">
        <v>310</v>
      </c>
      <c r="E827" s="1">
        <v>43083</v>
      </c>
      <c r="F827" t="s">
        <v>17</v>
      </c>
      <c r="G827" t="s">
        <v>1049</v>
      </c>
      <c r="H827">
        <v>4100</v>
      </c>
      <c r="I827" t="s">
        <v>39</v>
      </c>
      <c r="J827">
        <v>0.63719999999999999</v>
      </c>
      <c r="K827">
        <v>2612.52</v>
      </c>
      <c r="L827" t="s">
        <v>291</v>
      </c>
      <c r="M827" t="s">
        <v>178</v>
      </c>
      <c r="N827" t="s">
        <v>1051</v>
      </c>
      <c r="Q827" t="s">
        <v>300</v>
      </c>
    </row>
    <row r="828" spans="1:17" x14ac:dyDescent="0.15">
      <c r="A828" t="s">
        <v>111</v>
      </c>
      <c r="B828" t="s">
        <v>112</v>
      </c>
      <c r="C828">
        <v>160</v>
      </c>
      <c r="D828" t="s">
        <v>310</v>
      </c>
      <c r="E828" s="1">
        <v>43083</v>
      </c>
      <c r="F828" t="s">
        <v>17</v>
      </c>
      <c r="G828" t="s">
        <v>1049</v>
      </c>
      <c r="H828">
        <v>100</v>
      </c>
      <c r="I828" t="s">
        <v>39</v>
      </c>
      <c r="J828">
        <v>0.74199999999999999</v>
      </c>
      <c r="K828">
        <v>63.72</v>
      </c>
      <c r="L828" t="s">
        <v>291</v>
      </c>
      <c r="M828" t="s">
        <v>179</v>
      </c>
      <c r="N828" t="s">
        <v>1051</v>
      </c>
      <c r="O828">
        <v>0.65577966961470524</v>
      </c>
      <c r="P828">
        <v>277.28987549988176</v>
      </c>
      <c r="Q828" t="s">
        <v>300</v>
      </c>
    </row>
    <row r="829" spans="1:17" x14ac:dyDescent="0.15">
      <c r="A829" t="s">
        <v>111</v>
      </c>
      <c r="B829" t="s">
        <v>112</v>
      </c>
      <c r="C829">
        <v>160</v>
      </c>
      <c r="D829" t="s">
        <v>310</v>
      </c>
      <c r="E829" s="1">
        <v>43083</v>
      </c>
      <c r="F829" t="s">
        <v>297</v>
      </c>
      <c r="G829" t="s">
        <v>758</v>
      </c>
      <c r="H829">
        <v>-100</v>
      </c>
      <c r="I829" t="s">
        <v>39</v>
      </c>
      <c r="J829">
        <v>0.73756573727700003</v>
      </c>
      <c r="K829">
        <v>-73.760000000000005</v>
      </c>
      <c r="L829" t="s">
        <v>655</v>
      </c>
      <c r="M829" t="s">
        <v>179</v>
      </c>
      <c r="N829" t="s">
        <v>1052</v>
      </c>
      <c r="O829">
        <v>0.65577966961470524</v>
      </c>
      <c r="P829">
        <v>-65.577966961470523</v>
      </c>
      <c r="Q829" t="s">
        <v>300</v>
      </c>
    </row>
    <row r="830" spans="1:17" x14ac:dyDescent="0.15">
      <c r="A830" t="s">
        <v>111</v>
      </c>
      <c r="B830" t="s">
        <v>112</v>
      </c>
      <c r="C830">
        <v>160</v>
      </c>
      <c r="D830" t="s">
        <v>310</v>
      </c>
      <c r="E830" s="1">
        <v>43083</v>
      </c>
      <c r="F830" t="s">
        <v>297</v>
      </c>
      <c r="G830" t="s">
        <v>758</v>
      </c>
      <c r="H830">
        <v>-100</v>
      </c>
      <c r="I830" t="s">
        <v>39</v>
      </c>
      <c r="J830">
        <v>0.73756573727700003</v>
      </c>
      <c r="K830">
        <v>-73.760000000000005</v>
      </c>
      <c r="L830" t="s">
        <v>655</v>
      </c>
      <c r="M830" t="s">
        <v>179</v>
      </c>
      <c r="N830" t="s">
        <v>1052</v>
      </c>
      <c r="O830">
        <v>0.65577966961470524</v>
      </c>
      <c r="P830">
        <v>-65.577966961470523</v>
      </c>
      <c r="Q830" t="s">
        <v>300</v>
      </c>
    </row>
    <row r="831" spans="1:17" x14ac:dyDescent="0.15">
      <c r="A831" t="s">
        <v>111</v>
      </c>
      <c r="B831" t="s">
        <v>112</v>
      </c>
      <c r="C831">
        <v>160</v>
      </c>
      <c r="D831" t="s">
        <v>310</v>
      </c>
      <c r="E831" s="1">
        <v>43083</v>
      </c>
      <c r="F831" t="s">
        <v>17</v>
      </c>
      <c r="G831" t="s">
        <v>1049</v>
      </c>
      <c r="H831">
        <v>100</v>
      </c>
      <c r="I831" t="s">
        <v>39</v>
      </c>
      <c r="J831">
        <v>0.74199999999999999</v>
      </c>
      <c r="K831">
        <v>63.72</v>
      </c>
      <c r="L831" t="s">
        <v>291</v>
      </c>
      <c r="M831" t="s">
        <v>179</v>
      </c>
      <c r="N831" t="s">
        <v>1051</v>
      </c>
      <c r="O831">
        <v>0.65002459911083177</v>
      </c>
      <c r="P831">
        <v>209.85394157694074</v>
      </c>
      <c r="Q831" t="s">
        <v>300</v>
      </c>
    </row>
    <row r="832" spans="1:17" x14ac:dyDescent="0.15">
      <c r="A832" t="s">
        <v>111</v>
      </c>
      <c r="B832" t="s">
        <v>112</v>
      </c>
      <c r="C832">
        <v>160</v>
      </c>
      <c r="D832" t="s">
        <v>310</v>
      </c>
      <c r="E832" s="1">
        <v>43083</v>
      </c>
      <c r="F832" t="s">
        <v>17</v>
      </c>
      <c r="G832" t="s">
        <v>1049</v>
      </c>
      <c r="H832">
        <v>100</v>
      </c>
      <c r="I832" t="s">
        <v>39</v>
      </c>
      <c r="J832">
        <v>0.74199999999999999</v>
      </c>
      <c r="K832">
        <v>63.72</v>
      </c>
      <c r="L832" t="s">
        <v>291</v>
      </c>
      <c r="M832" t="s">
        <v>179</v>
      </c>
      <c r="N832" t="s">
        <v>1051</v>
      </c>
      <c r="O832">
        <v>0.64699163176837793</v>
      </c>
      <c r="P832">
        <v>273.57394157694074</v>
      </c>
      <c r="Q832" t="s">
        <v>300</v>
      </c>
    </row>
    <row r="833" spans="1:17" x14ac:dyDescent="0.15">
      <c r="A833" t="s">
        <v>111</v>
      </c>
      <c r="B833" t="s">
        <v>112</v>
      </c>
      <c r="C833">
        <v>160</v>
      </c>
      <c r="D833" t="s">
        <v>310</v>
      </c>
      <c r="E833" s="1">
        <v>43083</v>
      </c>
      <c r="F833" t="s">
        <v>297</v>
      </c>
      <c r="G833" t="s">
        <v>758</v>
      </c>
      <c r="H833">
        <v>-100</v>
      </c>
      <c r="I833" t="s">
        <v>39</v>
      </c>
      <c r="J833">
        <v>0.73756573727700003</v>
      </c>
      <c r="K833">
        <v>-73.760000000000005</v>
      </c>
      <c r="L833" t="s">
        <v>655</v>
      </c>
      <c r="M833" t="s">
        <v>179</v>
      </c>
      <c r="N833" t="s">
        <v>1052</v>
      </c>
      <c r="O833">
        <v>0.64699163176837793</v>
      </c>
      <c r="P833">
        <v>-64.6991631768378</v>
      </c>
      <c r="Q833" t="s">
        <v>300</v>
      </c>
    </row>
    <row r="834" spans="1:17" x14ac:dyDescent="0.15">
      <c r="A834" t="s">
        <v>111</v>
      </c>
      <c r="B834" t="s">
        <v>112</v>
      </c>
      <c r="C834">
        <v>160</v>
      </c>
      <c r="D834" t="s">
        <v>310</v>
      </c>
      <c r="E834" s="1">
        <v>43083</v>
      </c>
      <c r="F834" t="s">
        <v>297</v>
      </c>
      <c r="G834" t="s">
        <v>758</v>
      </c>
      <c r="H834">
        <v>-100</v>
      </c>
      <c r="I834" t="s">
        <v>39</v>
      </c>
      <c r="J834">
        <v>0.73756573727700003</v>
      </c>
      <c r="K834">
        <v>-73.760000000000005</v>
      </c>
      <c r="L834" t="s">
        <v>655</v>
      </c>
      <c r="M834" t="s">
        <v>179</v>
      </c>
      <c r="N834" t="s">
        <v>1052</v>
      </c>
      <c r="O834">
        <v>0.64699163176837793</v>
      </c>
      <c r="P834">
        <v>-64.6991631768378</v>
      </c>
      <c r="Q834" t="s">
        <v>300</v>
      </c>
    </row>
    <row r="835" spans="1:17" x14ac:dyDescent="0.15">
      <c r="A835" t="s">
        <v>111</v>
      </c>
      <c r="B835" t="s">
        <v>112</v>
      </c>
      <c r="C835">
        <v>160</v>
      </c>
      <c r="D835" t="s">
        <v>310</v>
      </c>
      <c r="E835" s="1">
        <v>43083</v>
      </c>
      <c r="F835" t="s">
        <v>17</v>
      </c>
      <c r="G835" t="s">
        <v>1049</v>
      </c>
      <c r="H835">
        <v>100</v>
      </c>
      <c r="I835" t="s">
        <v>39</v>
      </c>
      <c r="J835">
        <v>0.74199999999999999</v>
      </c>
      <c r="K835">
        <v>63.72</v>
      </c>
      <c r="L835" t="s">
        <v>291</v>
      </c>
      <c r="M835" t="s">
        <v>179</v>
      </c>
      <c r="N835" t="s">
        <v>1051</v>
      </c>
      <c r="O835">
        <v>0.64395866442592409</v>
      </c>
      <c r="P835">
        <v>207.89561522326514</v>
      </c>
      <c r="Q835" t="s">
        <v>300</v>
      </c>
    </row>
    <row r="836" spans="1:17" x14ac:dyDescent="0.15">
      <c r="A836" t="s">
        <v>111</v>
      </c>
      <c r="B836" t="s">
        <v>112</v>
      </c>
      <c r="C836">
        <v>160</v>
      </c>
      <c r="D836" t="s">
        <v>310</v>
      </c>
      <c r="E836" s="1">
        <v>43083</v>
      </c>
      <c r="F836" t="s">
        <v>17</v>
      </c>
      <c r="G836" t="s">
        <v>1049</v>
      </c>
      <c r="H836">
        <v>100</v>
      </c>
      <c r="I836" t="s">
        <v>39</v>
      </c>
      <c r="J836">
        <v>0.74199999999999999</v>
      </c>
      <c r="K836">
        <v>63.72</v>
      </c>
      <c r="L836" t="s">
        <v>291</v>
      </c>
      <c r="M836" t="s">
        <v>179</v>
      </c>
      <c r="N836" t="s">
        <v>1051</v>
      </c>
      <c r="O836">
        <v>0.64236026682259328</v>
      </c>
      <c r="P836">
        <v>271.61561522326514</v>
      </c>
      <c r="Q836" t="s">
        <v>300</v>
      </c>
    </row>
    <row r="837" spans="1:17" x14ac:dyDescent="0.15">
      <c r="A837" t="s">
        <v>111</v>
      </c>
      <c r="B837" t="s">
        <v>112</v>
      </c>
      <c r="C837">
        <v>160</v>
      </c>
      <c r="D837" t="s">
        <v>310</v>
      </c>
      <c r="E837" s="1">
        <v>43083</v>
      </c>
      <c r="F837" t="s">
        <v>297</v>
      </c>
      <c r="G837" t="s">
        <v>758</v>
      </c>
      <c r="H837">
        <v>-100</v>
      </c>
      <c r="I837" t="s">
        <v>39</v>
      </c>
      <c r="J837">
        <v>0.73756573727700003</v>
      </c>
      <c r="K837">
        <v>-73.760000000000005</v>
      </c>
      <c r="L837" t="s">
        <v>655</v>
      </c>
      <c r="M837" t="s">
        <v>179</v>
      </c>
      <c r="N837" t="s">
        <v>1052</v>
      </c>
      <c r="O837">
        <v>0.64236026682259328</v>
      </c>
      <c r="P837">
        <v>-64.236026682259322</v>
      </c>
      <c r="Q837" t="s">
        <v>300</v>
      </c>
    </row>
    <row r="838" spans="1:17" x14ac:dyDescent="0.15">
      <c r="A838" t="s">
        <v>111</v>
      </c>
      <c r="B838" t="s">
        <v>112</v>
      </c>
      <c r="C838">
        <v>160</v>
      </c>
      <c r="D838" t="s">
        <v>310</v>
      </c>
      <c r="E838" s="1">
        <v>43083</v>
      </c>
      <c r="F838" t="s">
        <v>297</v>
      </c>
      <c r="G838" t="s">
        <v>758</v>
      </c>
      <c r="H838">
        <v>-100</v>
      </c>
      <c r="I838" t="s">
        <v>39</v>
      </c>
      <c r="J838">
        <v>0.73756573727700003</v>
      </c>
      <c r="K838">
        <v>-73.760000000000005</v>
      </c>
      <c r="L838" t="s">
        <v>655</v>
      </c>
      <c r="M838" t="s">
        <v>179</v>
      </c>
      <c r="N838" t="s">
        <v>1052</v>
      </c>
      <c r="O838">
        <v>0.64236026682259328</v>
      </c>
      <c r="P838">
        <v>-64.236026682259322</v>
      </c>
      <c r="Q838" t="s">
        <v>300</v>
      </c>
    </row>
    <row r="839" spans="1:17" x14ac:dyDescent="0.15">
      <c r="A839" t="s">
        <v>111</v>
      </c>
      <c r="B839" t="s">
        <v>112</v>
      </c>
      <c r="C839">
        <v>160</v>
      </c>
      <c r="D839" t="s">
        <v>310</v>
      </c>
      <c r="E839" s="1">
        <v>43083</v>
      </c>
      <c r="F839" t="s">
        <v>17</v>
      </c>
      <c r="G839" t="s">
        <v>1049</v>
      </c>
      <c r="H839">
        <v>100</v>
      </c>
      <c r="I839" t="s">
        <v>39</v>
      </c>
      <c r="J839">
        <v>0.74199999999999999</v>
      </c>
      <c r="K839">
        <v>63.72</v>
      </c>
      <c r="L839" t="s">
        <v>291</v>
      </c>
      <c r="M839" t="s">
        <v>179</v>
      </c>
      <c r="N839" t="s">
        <v>1051</v>
      </c>
      <c r="O839">
        <v>0.64076186921926259</v>
      </c>
      <c r="P839">
        <v>206.86356185874652</v>
      </c>
      <c r="Q839" t="s">
        <v>300</v>
      </c>
    </row>
    <row r="840" spans="1:17" x14ac:dyDescent="0.15">
      <c r="A840" t="s">
        <v>111</v>
      </c>
      <c r="B840" t="s">
        <v>112</v>
      </c>
      <c r="C840">
        <v>160</v>
      </c>
      <c r="D840" t="s">
        <v>310</v>
      </c>
      <c r="E840" s="1">
        <v>43083</v>
      </c>
      <c r="F840" t="s">
        <v>17</v>
      </c>
      <c r="G840" t="s">
        <v>1049</v>
      </c>
      <c r="H840">
        <v>100</v>
      </c>
      <c r="I840" t="s">
        <v>39</v>
      </c>
      <c r="J840">
        <v>0.74199999999999999</v>
      </c>
      <c r="K840">
        <v>63.72</v>
      </c>
      <c r="L840" t="s">
        <v>291</v>
      </c>
      <c r="M840" t="s">
        <v>179</v>
      </c>
      <c r="N840" t="s">
        <v>1051</v>
      </c>
      <c r="O840">
        <v>0.63991950113221718</v>
      </c>
      <c r="P840">
        <v>270.58356185874652</v>
      </c>
      <c r="Q840" t="s">
        <v>300</v>
      </c>
    </row>
    <row r="841" spans="1:17" x14ac:dyDescent="0.15">
      <c r="A841" t="s">
        <v>111</v>
      </c>
      <c r="B841" t="s">
        <v>112</v>
      </c>
      <c r="C841">
        <v>160</v>
      </c>
      <c r="D841" t="s">
        <v>310</v>
      </c>
      <c r="E841" s="1">
        <v>43083</v>
      </c>
      <c r="F841" t="s">
        <v>297</v>
      </c>
      <c r="G841" t="s">
        <v>758</v>
      </c>
      <c r="H841">
        <v>-100</v>
      </c>
      <c r="I841" t="s">
        <v>39</v>
      </c>
      <c r="J841">
        <v>0.73756573727700003</v>
      </c>
      <c r="K841">
        <v>-73.760000000000005</v>
      </c>
      <c r="L841" t="s">
        <v>655</v>
      </c>
      <c r="M841" t="s">
        <v>179</v>
      </c>
      <c r="N841" t="s">
        <v>1052</v>
      </c>
      <c r="O841">
        <v>0.63991950113221718</v>
      </c>
      <c r="P841">
        <v>-63.991950113221719</v>
      </c>
      <c r="Q841" t="s">
        <v>300</v>
      </c>
    </row>
    <row r="842" spans="1:17" x14ac:dyDescent="0.15">
      <c r="A842" t="s">
        <v>111</v>
      </c>
      <c r="B842" t="s">
        <v>112</v>
      </c>
      <c r="C842">
        <v>160</v>
      </c>
      <c r="D842" t="s">
        <v>310</v>
      </c>
      <c r="E842" s="1">
        <v>43083</v>
      </c>
      <c r="F842" t="s">
        <v>297</v>
      </c>
      <c r="G842" t="s">
        <v>758</v>
      </c>
      <c r="H842">
        <v>-100</v>
      </c>
      <c r="I842" t="s">
        <v>39</v>
      </c>
      <c r="J842">
        <v>0.73756573727700003</v>
      </c>
      <c r="K842">
        <v>-73.760000000000005</v>
      </c>
      <c r="L842" t="s">
        <v>655</v>
      </c>
      <c r="M842" t="s">
        <v>179</v>
      </c>
      <c r="N842" t="s">
        <v>1052</v>
      </c>
      <c r="O842">
        <v>0.63991950113221718</v>
      </c>
      <c r="P842">
        <v>-63.991950113221719</v>
      </c>
      <c r="Q842" t="s">
        <v>300</v>
      </c>
    </row>
    <row r="843" spans="1:17" x14ac:dyDescent="0.15">
      <c r="A843" t="s">
        <v>111</v>
      </c>
      <c r="B843" t="s">
        <v>112</v>
      </c>
      <c r="C843">
        <v>160</v>
      </c>
      <c r="D843" t="s">
        <v>310</v>
      </c>
      <c r="E843" s="1">
        <v>43083</v>
      </c>
      <c r="F843" t="s">
        <v>17</v>
      </c>
      <c r="G843" t="s">
        <v>1049</v>
      </c>
      <c r="H843">
        <v>100</v>
      </c>
      <c r="I843" t="s">
        <v>39</v>
      </c>
      <c r="J843">
        <v>0.74199999999999999</v>
      </c>
      <c r="K843">
        <v>63.72</v>
      </c>
      <c r="L843" t="s">
        <v>291</v>
      </c>
      <c r="M843" t="s">
        <v>179</v>
      </c>
      <c r="N843" t="s">
        <v>1051</v>
      </c>
      <c r="O843">
        <v>0.63907713304517189</v>
      </c>
      <c r="P843">
        <v>206.31966163230308</v>
      </c>
      <c r="Q843" t="s">
        <v>300</v>
      </c>
    </row>
    <row r="844" spans="1:17" x14ac:dyDescent="0.15">
      <c r="A844" t="s">
        <v>111</v>
      </c>
      <c r="B844" t="s">
        <v>112</v>
      </c>
      <c r="C844">
        <v>160</v>
      </c>
      <c r="D844" t="s">
        <v>310</v>
      </c>
      <c r="E844" s="1">
        <v>43083</v>
      </c>
      <c r="F844" t="s">
        <v>17</v>
      </c>
      <c r="G844" t="s">
        <v>1049</v>
      </c>
      <c r="H844">
        <v>100</v>
      </c>
      <c r="I844" t="s">
        <v>39</v>
      </c>
      <c r="J844">
        <v>0.74199999999999999</v>
      </c>
      <c r="K844">
        <v>63.72</v>
      </c>
      <c r="L844" t="s">
        <v>291</v>
      </c>
      <c r="M844" t="s">
        <v>179</v>
      </c>
      <c r="N844" t="s">
        <v>1051</v>
      </c>
      <c r="O844">
        <v>0.638633198449303</v>
      </c>
      <c r="P844">
        <v>270.03966163230308</v>
      </c>
      <c r="Q844" t="s">
        <v>300</v>
      </c>
    </row>
    <row r="845" spans="1:17" x14ac:dyDescent="0.15">
      <c r="A845" t="s">
        <v>111</v>
      </c>
      <c r="B845" t="s">
        <v>112</v>
      </c>
      <c r="C845">
        <v>160</v>
      </c>
      <c r="D845" t="s">
        <v>310</v>
      </c>
      <c r="E845" s="1">
        <v>43083</v>
      </c>
      <c r="F845" t="s">
        <v>297</v>
      </c>
      <c r="G845" t="s">
        <v>758</v>
      </c>
      <c r="H845">
        <v>-100</v>
      </c>
      <c r="I845" t="s">
        <v>39</v>
      </c>
      <c r="J845">
        <v>0.73756573727700003</v>
      </c>
      <c r="K845">
        <v>-73.760000000000005</v>
      </c>
      <c r="L845" t="s">
        <v>655</v>
      </c>
      <c r="M845" t="s">
        <v>179</v>
      </c>
      <c r="N845" t="s">
        <v>1052</v>
      </c>
      <c r="O845">
        <v>0.638633198449303</v>
      </c>
      <c r="P845">
        <v>-63.863319844930302</v>
      </c>
      <c r="Q845" t="s">
        <v>300</v>
      </c>
    </row>
    <row r="846" spans="1:17" x14ac:dyDescent="0.15">
      <c r="A846" t="s">
        <v>111</v>
      </c>
      <c r="B846" t="s">
        <v>112</v>
      </c>
      <c r="C846">
        <v>160</v>
      </c>
      <c r="D846" t="s">
        <v>310</v>
      </c>
      <c r="E846" s="1">
        <v>43083</v>
      </c>
      <c r="F846" t="s">
        <v>297</v>
      </c>
      <c r="G846" t="s">
        <v>758</v>
      </c>
      <c r="H846">
        <v>-100</v>
      </c>
      <c r="I846" t="s">
        <v>39</v>
      </c>
      <c r="J846">
        <v>0.73756573727700003</v>
      </c>
      <c r="K846">
        <v>-73.760000000000005</v>
      </c>
      <c r="L846" t="s">
        <v>655</v>
      </c>
      <c r="M846" t="s">
        <v>179</v>
      </c>
      <c r="N846" t="s">
        <v>1052</v>
      </c>
      <c r="O846">
        <v>0.638633198449303</v>
      </c>
      <c r="P846">
        <v>-63.863319844930302</v>
      </c>
      <c r="Q846" t="s">
        <v>300</v>
      </c>
    </row>
    <row r="847" spans="1:17" x14ac:dyDescent="0.15">
      <c r="A847" t="s">
        <v>111</v>
      </c>
      <c r="B847" t="s">
        <v>112</v>
      </c>
      <c r="C847">
        <v>160</v>
      </c>
      <c r="D847" t="s">
        <v>310</v>
      </c>
      <c r="E847" s="1">
        <v>43083</v>
      </c>
      <c r="F847" t="s">
        <v>17</v>
      </c>
      <c r="G847" t="s">
        <v>1049</v>
      </c>
      <c r="H847">
        <v>100</v>
      </c>
      <c r="I847" t="s">
        <v>39</v>
      </c>
      <c r="J847">
        <v>0.74199999999999999</v>
      </c>
      <c r="K847">
        <v>63.72</v>
      </c>
      <c r="L847" t="s">
        <v>291</v>
      </c>
      <c r="M847" t="s">
        <v>179</v>
      </c>
      <c r="N847" t="s">
        <v>1051</v>
      </c>
      <c r="O847">
        <v>0.63818926385343422</v>
      </c>
      <c r="P847">
        <v>206.0330219424425</v>
      </c>
      <c r="Q847" t="s">
        <v>300</v>
      </c>
    </row>
    <row r="848" spans="1:17" x14ac:dyDescent="0.15">
      <c r="A848" t="s">
        <v>111</v>
      </c>
      <c r="B848" t="s">
        <v>112</v>
      </c>
      <c r="C848">
        <v>160</v>
      </c>
      <c r="D848" t="s">
        <v>310</v>
      </c>
      <c r="E848" s="1">
        <v>43083</v>
      </c>
      <c r="F848" t="s">
        <v>17</v>
      </c>
      <c r="G848" t="s">
        <v>1049</v>
      </c>
      <c r="H848">
        <v>100</v>
      </c>
      <c r="I848" t="s">
        <v>39</v>
      </c>
      <c r="J848">
        <v>0.74199999999999999</v>
      </c>
      <c r="K848">
        <v>63.72</v>
      </c>
      <c r="L848" t="s">
        <v>291</v>
      </c>
      <c r="M848" t="s">
        <v>179</v>
      </c>
      <c r="N848" t="s">
        <v>1051</v>
      </c>
      <c r="O848">
        <v>0.6379553068357835</v>
      </c>
      <c r="P848">
        <v>269.7530219424425</v>
      </c>
      <c r="Q848" t="s">
        <v>300</v>
      </c>
    </row>
    <row r="849" spans="1:17" x14ac:dyDescent="0.15">
      <c r="A849" t="s">
        <v>111</v>
      </c>
      <c r="B849" t="s">
        <v>112</v>
      </c>
      <c r="C849">
        <v>160</v>
      </c>
      <c r="D849" t="s">
        <v>310</v>
      </c>
      <c r="E849" s="1">
        <v>43083</v>
      </c>
      <c r="F849" t="s">
        <v>297</v>
      </c>
      <c r="G849" t="s">
        <v>758</v>
      </c>
      <c r="H849">
        <v>-100</v>
      </c>
      <c r="I849" t="s">
        <v>39</v>
      </c>
      <c r="J849">
        <v>0.73756573727700003</v>
      </c>
      <c r="K849">
        <v>-73.760000000000005</v>
      </c>
      <c r="L849" t="s">
        <v>655</v>
      </c>
      <c r="M849" t="s">
        <v>179</v>
      </c>
      <c r="N849" t="s">
        <v>1052</v>
      </c>
      <c r="O849">
        <v>0.6379553068357835</v>
      </c>
      <c r="P849">
        <v>-63.795530683578349</v>
      </c>
      <c r="Q849" t="s">
        <v>300</v>
      </c>
    </row>
    <row r="850" spans="1:17" x14ac:dyDescent="0.15">
      <c r="A850" t="s">
        <v>111</v>
      </c>
      <c r="B850" t="s">
        <v>112</v>
      </c>
      <c r="C850">
        <v>160</v>
      </c>
      <c r="D850" t="s">
        <v>310</v>
      </c>
      <c r="E850" s="1">
        <v>43083</v>
      </c>
      <c r="F850" t="s">
        <v>297</v>
      </c>
      <c r="G850" t="s">
        <v>758</v>
      </c>
      <c r="H850">
        <v>-100</v>
      </c>
      <c r="I850" t="s">
        <v>39</v>
      </c>
      <c r="J850">
        <v>0.73756573727700003</v>
      </c>
      <c r="K850">
        <v>-73.760000000000005</v>
      </c>
      <c r="L850" t="s">
        <v>655</v>
      </c>
      <c r="M850" t="s">
        <v>179</v>
      </c>
      <c r="N850" t="s">
        <v>1052</v>
      </c>
      <c r="O850">
        <v>0.6379553068357835</v>
      </c>
      <c r="P850">
        <v>-63.795530683578349</v>
      </c>
      <c r="Q850" t="s">
        <v>300</v>
      </c>
    </row>
    <row r="851" spans="1:17" x14ac:dyDescent="0.15">
      <c r="A851" t="s">
        <v>111</v>
      </c>
      <c r="B851" t="s">
        <v>112</v>
      </c>
      <c r="C851">
        <v>160</v>
      </c>
      <c r="D851" t="s">
        <v>310</v>
      </c>
      <c r="E851" s="1">
        <v>43083</v>
      </c>
      <c r="F851" t="s">
        <v>17</v>
      </c>
      <c r="G851" t="s">
        <v>1049</v>
      </c>
      <c r="H851">
        <v>100</v>
      </c>
      <c r="I851" t="s">
        <v>39</v>
      </c>
      <c r="J851">
        <v>0.74199999999999999</v>
      </c>
      <c r="K851">
        <v>63.72</v>
      </c>
      <c r="L851" t="s">
        <v>291</v>
      </c>
      <c r="M851" t="s">
        <v>179</v>
      </c>
      <c r="N851" t="s">
        <v>1051</v>
      </c>
      <c r="O851">
        <v>0.63772134981813278</v>
      </c>
      <c r="P851">
        <v>205.88196057528577</v>
      </c>
      <c r="Q851" t="s">
        <v>300</v>
      </c>
    </row>
    <row r="852" spans="1:17" x14ac:dyDescent="0.15">
      <c r="A852" t="s">
        <v>111</v>
      </c>
      <c r="B852" t="s">
        <v>112</v>
      </c>
      <c r="C852">
        <v>160</v>
      </c>
      <c r="D852" t="s">
        <v>310</v>
      </c>
      <c r="E852" s="1">
        <v>43083</v>
      </c>
      <c r="F852" t="s">
        <v>17</v>
      </c>
      <c r="G852" t="s">
        <v>1049</v>
      </c>
      <c r="H852">
        <v>100</v>
      </c>
      <c r="I852" t="s">
        <v>39</v>
      </c>
      <c r="J852">
        <v>0.74199999999999999</v>
      </c>
      <c r="K852">
        <v>63.72</v>
      </c>
      <c r="L852" t="s">
        <v>291</v>
      </c>
      <c r="M852" t="s">
        <v>179</v>
      </c>
      <c r="N852" t="s">
        <v>1051</v>
      </c>
      <c r="O852">
        <v>0.63759805263287761</v>
      </c>
      <c r="P852">
        <v>269.60196057528577</v>
      </c>
      <c r="Q852" t="s">
        <v>300</v>
      </c>
    </row>
    <row r="853" spans="1:17" x14ac:dyDescent="0.15">
      <c r="A853" t="s">
        <v>111</v>
      </c>
      <c r="B853" t="s">
        <v>112</v>
      </c>
      <c r="C853">
        <v>160</v>
      </c>
      <c r="D853" t="s">
        <v>310</v>
      </c>
      <c r="E853" s="1">
        <v>43083</v>
      </c>
      <c r="F853" t="s">
        <v>297</v>
      </c>
      <c r="G853" t="s">
        <v>758</v>
      </c>
      <c r="H853">
        <v>-100</v>
      </c>
      <c r="I853" t="s">
        <v>39</v>
      </c>
      <c r="J853">
        <v>0.73756573727700003</v>
      </c>
      <c r="K853">
        <v>-73.760000000000005</v>
      </c>
      <c r="L853" t="s">
        <v>655</v>
      </c>
      <c r="M853" t="s">
        <v>179</v>
      </c>
      <c r="N853" t="s">
        <v>1052</v>
      </c>
      <c r="O853">
        <v>0.63759805263287761</v>
      </c>
      <c r="P853">
        <v>-63.75980526328776</v>
      </c>
      <c r="Q853" t="s">
        <v>300</v>
      </c>
    </row>
    <row r="854" spans="1:17" x14ac:dyDescent="0.15">
      <c r="A854" t="s">
        <v>111</v>
      </c>
      <c r="B854" t="s">
        <v>112</v>
      </c>
      <c r="C854">
        <v>160</v>
      </c>
      <c r="D854" t="s">
        <v>310</v>
      </c>
      <c r="E854" s="1">
        <v>43083</v>
      </c>
      <c r="F854" t="s">
        <v>297</v>
      </c>
      <c r="G854" t="s">
        <v>758</v>
      </c>
      <c r="H854">
        <v>-100</v>
      </c>
      <c r="I854" t="s">
        <v>39</v>
      </c>
      <c r="J854">
        <v>0.73756573727700003</v>
      </c>
      <c r="K854">
        <v>-73.760000000000005</v>
      </c>
      <c r="L854" t="s">
        <v>655</v>
      </c>
      <c r="M854" t="s">
        <v>179</v>
      </c>
      <c r="N854" t="s">
        <v>1052</v>
      </c>
      <c r="O854">
        <v>0.63759805263287761</v>
      </c>
      <c r="P854">
        <v>-63.75980526328776</v>
      </c>
      <c r="Q854" t="s">
        <v>300</v>
      </c>
    </row>
    <row r="855" spans="1:17" x14ac:dyDescent="0.15">
      <c r="A855" t="s">
        <v>111</v>
      </c>
      <c r="B855" t="s">
        <v>112</v>
      </c>
      <c r="C855">
        <v>160</v>
      </c>
      <c r="D855" t="s">
        <v>310</v>
      </c>
      <c r="E855" s="1">
        <v>43083</v>
      </c>
      <c r="F855" t="s">
        <v>17</v>
      </c>
      <c r="G855" t="s">
        <v>1049</v>
      </c>
      <c r="H855">
        <v>100</v>
      </c>
      <c r="I855" t="s">
        <v>39</v>
      </c>
      <c r="J855">
        <v>0.74199999999999999</v>
      </c>
      <c r="K855">
        <v>63.72</v>
      </c>
      <c r="L855" t="s">
        <v>291</v>
      </c>
      <c r="M855" t="s">
        <v>179</v>
      </c>
      <c r="N855" t="s">
        <v>1051</v>
      </c>
      <c r="O855">
        <v>0.63747475544762244</v>
      </c>
      <c r="P855">
        <v>205.80235004871022</v>
      </c>
      <c r="Q855" t="s">
        <v>300</v>
      </c>
    </row>
    <row r="856" spans="1:17" x14ac:dyDescent="0.15">
      <c r="A856" t="s">
        <v>111</v>
      </c>
      <c r="B856" t="s">
        <v>112</v>
      </c>
      <c r="C856">
        <v>160</v>
      </c>
      <c r="D856" t="s">
        <v>310</v>
      </c>
      <c r="E856" s="1">
        <v>43083</v>
      </c>
      <c r="F856" t="s">
        <v>17</v>
      </c>
      <c r="G856" t="s">
        <v>1049</v>
      </c>
      <c r="H856">
        <v>100</v>
      </c>
      <c r="I856" t="s">
        <v>39</v>
      </c>
      <c r="J856">
        <v>0.74199999999999999</v>
      </c>
      <c r="K856">
        <v>63.72</v>
      </c>
      <c r="L856" t="s">
        <v>291</v>
      </c>
      <c r="M856" t="s">
        <v>179</v>
      </c>
      <c r="N856" t="s">
        <v>1051</v>
      </c>
      <c r="O856">
        <v>0.63740977686290423</v>
      </c>
      <c r="P856">
        <v>269.52235004871022</v>
      </c>
      <c r="Q856" t="s">
        <v>300</v>
      </c>
    </row>
    <row r="857" spans="1:17" x14ac:dyDescent="0.15">
      <c r="A857" t="s">
        <v>111</v>
      </c>
      <c r="B857" t="s">
        <v>112</v>
      </c>
      <c r="C857">
        <v>160</v>
      </c>
      <c r="D857" t="s">
        <v>310</v>
      </c>
      <c r="E857" s="1">
        <v>43083</v>
      </c>
      <c r="F857" t="s">
        <v>297</v>
      </c>
      <c r="G857" t="s">
        <v>758</v>
      </c>
      <c r="H857">
        <v>-100</v>
      </c>
      <c r="I857" t="s">
        <v>39</v>
      </c>
      <c r="J857">
        <v>0.73756573727700003</v>
      </c>
      <c r="K857">
        <v>-73.760000000000005</v>
      </c>
      <c r="L857" t="s">
        <v>655</v>
      </c>
      <c r="M857" t="s">
        <v>179</v>
      </c>
      <c r="N857" t="s">
        <v>1052</v>
      </c>
      <c r="O857">
        <v>0.63740977686290423</v>
      </c>
      <c r="P857">
        <v>-63.740977686290421</v>
      </c>
      <c r="Q857" t="s">
        <v>300</v>
      </c>
    </row>
    <row r="858" spans="1:17" x14ac:dyDescent="0.15">
      <c r="A858" t="s">
        <v>111</v>
      </c>
      <c r="B858" t="s">
        <v>112</v>
      </c>
      <c r="C858">
        <v>160</v>
      </c>
      <c r="D858" t="s">
        <v>310</v>
      </c>
      <c r="E858" s="1">
        <v>43083</v>
      </c>
      <c r="F858" t="s">
        <v>297</v>
      </c>
      <c r="G858" t="s">
        <v>758</v>
      </c>
      <c r="H858">
        <v>-100</v>
      </c>
      <c r="I858" t="s">
        <v>39</v>
      </c>
      <c r="J858">
        <v>0.73756573727700003</v>
      </c>
      <c r="K858">
        <v>-73.760000000000005</v>
      </c>
      <c r="L858" t="s">
        <v>655</v>
      </c>
      <c r="M858" t="s">
        <v>179</v>
      </c>
      <c r="N858" t="s">
        <v>1052</v>
      </c>
      <c r="O858">
        <v>0.63740977686290423</v>
      </c>
      <c r="P858">
        <v>-63.740977686290421</v>
      </c>
      <c r="Q858" t="s">
        <v>300</v>
      </c>
    </row>
    <row r="859" spans="1:17" x14ac:dyDescent="0.15">
      <c r="A859" t="s">
        <v>111</v>
      </c>
      <c r="B859" t="s">
        <v>112</v>
      </c>
      <c r="C859">
        <v>160</v>
      </c>
      <c r="D859" t="s">
        <v>310</v>
      </c>
      <c r="E859" s="1">
        <v>43083</v>
      </c>
      <c r="F859" t="s">
        <v>17</v>
      </c>
      <c r="G859" t="s">
        <v>1049</v>
      </c>
      <c r="H859">
        <v>100</v>
      </c>
      <c r="I859" t="s">
        <v>39</v>
      </c>
      <c r="J859">
        <v>0.74199999999999999</v>
      </c>
      <c r="K859">
        <v>63.72</v>
      </c>
      <c r="L859" t="s">
        <v>291</v>
      </c>
      <c r="M859" t="s">
        <v>179</v>
      </c>
      <c r="N859" t="s">
        <v>1051</v>
      </c>
      <c r="O859">
        <v>0.63734479827818602</v>
      </c>
      <c r="P859">
        <v>205.76039467612938</v>
      </c>
      <c r="Q859" t="s">
        <v>300</v>
      </c>
    </row>
    <row r="860" spans="1:17" x14ac:dyDescent="0.15">
      <c r="A860" t="s">
        <v>111</v>
      </c>
      <c r="B860" t="s">
        <v>112</v>
      </c>
      <c r="C860">
        <v>160</v>
      </c>
      <c r="D860" t="s">
        <v>310</v>
      </c>
      <c r="E860" s="1">
        <v>43083</v>
      </c>
      <c r="F860" t="s">
        <v>17</v>
      </c>
      <c r="G860" t="s">
        <v>1049</v>
      </c>
      <c r="H860">
        <v>150</v>
      </c>
      <c r="I860" t="s">
        <v>39</v>
      </c>
      <c r="J860">
        <v>0.74199999999999999</v>
      </c>
      <c r="K860">
        <v>95.58</v>
      </c>
      <c r="L860" t="s">
        <v>291</v>
      </c>
      <c r="M860" t="s">
        <v>179</v>
      </c>
      <c r="N860" t="s">
        <v>1051</v>
      </c>
      <c r="O860">
        <v>0.63729886362433297</v>
      </c>
      <c r="P860">
        <v>301.34039467612939</v>
      </c>
      <c r="Q860" t="s">
        <v>300</v>
      </c>
    </row>
    <row r="861" spans="1:17" x14ac:dyDescent="0.15">
      <c r="A861" t="s">
        <v>111</v>
      </c>
      <c r="B861" t="s">
        <v>112</v>
      </c>
      <c r="C861">
        <v>160</v>
      </c>
      <c r="D861" t="s">
        <v>310</v>
      </c>
      <c r="E861" s="1">
        <v>43083</v>
      </c>
      <c r="F861" t="s">
        <v>297</v>
      </c>
      <c r="G861" t="s">
        <v>758</v>
      </c>
      <c r="H861">
        <v>-150</v>
      </c>
      <c r="I861" t="s">
        <v>39</v>
      </c>
      <c r="J861">
        <v>0.73756573727700003</v>
      </c>
      <c r="K861">
        <v>-110.63</v>
      </c>
      <c r="L861" t="s">
        <v>655</v>
      </c>
      <c r="M861" t="s">
        <v>179</v>
      </c>
      <c r="N861" t="s">
        <v>1052</v>
      </c>
      <c r="O861">
        <v>0.63729886362433297</v>
      </c>
      <c r="P861">
        <v>-95.594829543649951</v>
      </c>
      <c r="Q861" t="s">
        <v>300</v>
      </c>
    </row>
    <row r="862" spans="1:17" x14ac:dyDescent="0.15">
      <c r="A862" t="s">
        <v>111</v>
      </c>
      <c r="B862" t="s">
        <v>112</v>
      </c>
      <c r="C862">
        <v>160</v>
      </c>
      <c r="D862" t="s">
        <v>310</v>
      </c>
      <c r="E862" s="1">
        <v>43083</v>
      </c>
      <c r="F862" t="s">
        <v>297</v>
      </c>
      <c r="G862" t="s">
        <v>758</v>
      </c>
      <c r="H862">
        <v>-150</v>
      </c>
      <c r="I862" t="s">
        <v>39</v>
      </c>
      <c r="J862">
        <v>0.73756573727700003</v>
      </c>
      <c r="K862">
        <v>-110.63</v>
      </c>
      <c r="L862" t="s">
        <v>655</v>
      </c>
      <c r="M862" t="s">
        <v>179</v>
      </c>
      <c r="N862" t="s">
        <v>1052</v>
      </c>
      <c r="O862">
        <v>0.63729886362433297</v>
      </c>
      <c r="P862">
        <v>-95.594829543649951</v>
      </c>
      <c r="Q862" t="s">
        <v>300</v>
      </c>
    </row>
    <row r="863" spans="1:17" x14ac:dyDescent="0.15">
      <c r="A863" t="s">
        <v>111</v>
      </c>
      <c r="B863" t="s">
        <v>112</v>
      </c>
      <c r="C863">
        <v>160</v>
      </c>
      <c r="D863" t="s">
        <v>310</v>
      </c>
      <c r="E863" s="1">
        <v>43083</v>
      </c>
      <c r="F863" t="s">
        <v>17</v>
      </c>
      <c r="G863" t="s">
        <v>1049</v>
      </c>
      <c r="H863">
        <v>150</v>
      </c>
      <c r="I863" t="s">
        <v>39</v>
      </c>
      <c r="J863">
        <v>0.74199999999999999</v>
      </c>
      <c r="K863">
        <v>95.58</v>
      </c>
      <c r="L863" t="s">
        <v>291</v>
      </c>
      <c r="M863" t="s">
        <v>179</v>
      </c>
      <c r="N863" t="s">
        <v>1051</v>
      </c>
      <c r="O863">
        <v>0.63725292897047969</v>
      </c>
      <c r="P863">
        <v>205.73073558882948</v>
      </c>
      <c r="Q863" t="s">
        <v>300</v>
      </c>
    </row>
    <row r="864" spans="1:17" x14ac:dyDescent="0.15">
      <c r="A864" t="s">
        <v>111</v>
      </c>
      <c r="B864" t="s">
        <v>112</v>
      </c>
      <c r="C864">
        <v>160</v>
      </c>
      <c r="D864" t="s">
        <v>310</v>
      </c>
      <c r="E864" s="1">
        <v>43083</v>
      </c>
      <c r="F864" t="s">
        <v>17</v>
      </c>
      <c r="G864" t="s">
        <v>1049</v>
      </c>
      <c r="H864">
        <v>100</v>
      </c>
      <c r="I864" t="s">
        <v>39</v>
      </c>
      <c r="J864">
        <v>0.74199999999999999</v>
      </c>
      <c r="K864">
        <v>63.72</v>
      </c>
      <c r="L864" t="s">
        <v>291</v>
      </c>
      <c r="M864" t="s">
        <v>179</v>
      </c>
      <c r="N864" t="s">
        <v>1051</v>
      </c>
      <c r="O864">
        <v>0.6372404114767517</v>
      </c>
      <c r="P864">
        <v>269.4507355888295</v>
      </c>
      <c r="Q864" t="s">
        <v>300</v>
      </c>
    </row>
    <row r="865" spans="1:17" x14ac:dyDescent="0.15">
      <c r="A865" t="s">
        <v>111</v>
      </c>
      <c r="B865" t="s">
        <v>112</v>
      </c>
      <c r="C865">
        <v>160</v>
      </c>
      <c r="D865" t="s">
        <v>310</v>
      </c>
      <c r="E865" s="1">
        <v>43083</v>
      </c>
      <c r="F865" t="s">
        <v>297</v>
      </c>
      <c r="G865" t="s">
        <v>758</v>
      </c>
      <c r="H865">
        <v>-100</v>
      </c>
      <c r="I865" t="s">
        <v>39</v>
      </c>
      <c r="J865">
        <v>0.73756573727700003</v>
      </c>
      <c r="K865">
        <v>-73.760000000000005</v>
      </c>
      <c r="L865" t="s">
        <v>655</v>
      </c>
      <c r="M865" t="s">
        <v>179</v>
      </c>
      <c r="N865" t="s">
        <v>1052</v>
      </c>
      <c r="O865">
        <v>0.6372404114767517</v>
      </c>
      <c r="P865">
        <v>-63.724041147675173</v>
      </c>
      <c r="Q865" t="s">
        <v>300</v>
      </c>
    </row>
    <row r="866" spans="1:17" x14ac:dyDescent="0.15">
      <c r="A866" t="s">
        <v>111</v>
      </c>
      <c r="B866" t="s">
        <v>112</v>
      </c>
      <c r="C866">
        <v>160</v>
      </c>
      <c r="D866" t="s">
        <v>310</v>
      </c>
      <c r="E866" s="1">
        <v>43083</v>
      </c>
      <c r="F866" t="s">
        <v>297</v>
      </c>
      <c r="G866" t="s">
        <v>758</v>
      </c>
      <c r="H866">
        <v>-150</v>
      </c>
      <c r="I866" t="s">
        <v>39</v>
      </c>
      <c r="J866">
        <v>0.73756573727700003</v>
      </c>
      <c r="K866">
        <v>-110.63</v>
      </c>
      <c r="L866" t="s">
        <v>655</v>
      </c>
      <c r="M866" t="s">
        <v>179</v>
      </c>
      <c r="N866" t="s">
        <v>1052</v>
      </c>
      <c r="O866">
        <v>0.6372404114767517</v>
      </c>
      <c r="P866">
        <v>-95.586061721512749</v>
      </c>
      <c r="Q866" t="s">
        <v>300</v>
      </c>
    </row>
    <row r="867" spans="1:17" x14ac:dyDescent="0.15">
      <c r="A867" t="s">
        <v>111</v>
      </c>
      <c r="B867" t="s">
        <v>112</v>
      </c>
      <c r="C867">
        <v>160</v>
      </c>
      <c r="D867" t="s">
        <v>310</v>
      </c>
      <c r="E867" s="1">
        <v>43083</v>
      </c>
      <c r="F867" t="s">
        <v>17</v>
      </c>
      <c r="G867" t="s">
        <v>1049</v>
      </c>
      <c r="H867">
        <v>150</v>
      </c>
      <c r="I867" t="s">
        <v>39</v>
      </c>
      <c r="J867">
        <v>0.74199999999999999</v>
      </c>
      <c r="K867">
        <v>95.58</v>
      </c>
      <c r="L867" t="s">
        <v>291</v>
      </c>
      <c r="M867" t="s">
        <v>179</v>
      </c>
      <c r="N867" t="s">
        <v>1051</v>
      </c>
      <c r="O867">
        <v>0.6372216352361596</v>
      </c>
      <c r="P867">
        <v>205.72063271964157</v>
      </c>
      <c r="Q867" t="s">
        <v>300</v>
      </c>
    </row>
    <row r="868" spans="1:17" x14ac:dyDescent="0.15">
      <c r="A868" t="s">
        <v>111</v>
      </c>
      <c r="B868" t="s">
        <v>112</v>
      </c>
      <c r="C868">
        <v>160</v>
      </c>
      <c r="D868" t="s">
        <v>310</v>
      </c>
      <c r="E868" s="1">
        <v>43083</v>
      </c>
      <c r="F868" t="s">
        <v>17</v>
      </c>
      <c r="G868" t="s">
        <v>1049</v>
      </c>
      <c r="H868">
        <v>100</v>
      </c>
      <c r="I868" t="s">
        <v>39</v>
      </c>
      <c r="J868">
        <v>0.74199999999999999</v>
      </c>
      <c r="K868">
        <v>63.72</v>
      </c>
      <c r="L868" t="s">
        <v>291</v>
      </c>
      <c r="M868" t="s">
        <v>179</v>
      </c>
      <c r="N868" t="s">
        <v>1051</v>
      </c>
      <c r="O868">
        <v>0.63721651858774431</v>
      </c>
      <c r="P868">
        <v>269.4406327196416</v>
      </c>
      <c r="Q868" t="s">
        <v>300</v>
      </c>
    </row>
    <row r="869" spans="1:17" x14ac:dyDescent="0.15">
      <c r="A869" t="s">
        <v>111</v>
      </c>
      <c r="B869" t="s">
        <v>112</v>
      </c>
      <c r="C869">
        <v>160</v>
      </c>
      <c r="D869" t="s">
        <v>310</v>
      </c>
      <c r="E869" s="1">
        <v>43083</v>
      </c>
      <c r="F869" t="s">
        <v>297</v>
      </c>
      <c r="G869" t="s">
        <v>758</v>
      </c>
      <c r="H869">
        <v>-100</v>
      </c>
      <c r="I869" t="s">
        <v>39</v>
      </c>
      <c r="J869">
        <v>0.73756573727700003</v>
      </c>
      <c r="K869">
        <v>-73.760000000000005</v>
      </c>
      <c r="L869" t="s">
        <v>655</v>
      </c>
      <c r="M869" t="s">
        <v>179</v>
      </c>
      <c r="N869" t="s">
        <v>1052</v>
      </c>
      <c r="O869">
        <v>0.63721651858774431</v>
      </c>
      <c r="P869">
        <v>-63.721651858774429</v>
      </c>
      <c r="Q869" t="s">
        <v>300</v>
      </c>
    </row>
    <row r="870" spans="1:17" x14ac:dyDescent="0.15">
      <c r="A870" t="s">
        <v>111</v>
      </c>
      <c r="B870" t="s">
        <v>112</v>
      </c>
      <c r="C870">
        <v>160</v>
      </c>
      <c r="D870" t="s">
        <v>310</v>
      </c>
      <c r="E870" s="1">
        <v>43083</v>
      </c>
      <c r="F870" t="s">
        <v>297</v>
      </c>
      <c r="G870" t="s">
        <v>758</v>
      </c>
      <c r="H870">
        <v>-150</v>
      </c>
      <c r="I870" t="s">
        <v>39</v>
      </c>
      <c r="J870">
        <v>0.73756573727700003</v>
      </c>
      <c r="K870">
        <v>-110.63</v>
      </c>
      <c r="L870" t="s">
        <v>655</v>
      </c>
      <c r="M870" t="s">
        <v>179</v>
      </c>
      <c r="N870" t="s">
        <v>1052</v>
      </c>
      <c r="O870">
        <v>0.63721651858774431</v>
      </c>
      <c r="P870">
        <v>-95.58247778816164</v>
      </c>
      <c r="Q870" t="s">
        <v>300</v>
      </c>
    </row>
    <row r="871" spans="1:17" x14ac:dyDescent="0.15">
      <c r="A871" t="s">
        <v>111</v>
      </c>
      <c r="B871" t="s">
        <v>112</v>
      </c>
      <c r="C871">
        <v>160</v>
      </c>
      <c r="D871" t="s">
        <v>310</v>
      </c>
      <c r="E871" s="1">
        <v>43083</v>
      </c>
      <c r="F871" t="s">
        <v>17</v>
      </c>
      <c r="G871" t="s">
        <v>1049</v>
      </c>
      <c r="H871">
        <v>150</v>
      </c>
      <c r="I871" t="s">
        <v>39</v>
      </c>
      <c r="J871">
        <v>0.74199999999999999</v>
      </c>
      <c r="K871">
        <v>95.58</v>
      </c>
      <c r="L871" t="s">
        <v>291</v>
      </c>
      <c r="M871" t="s">
        <v>179</v>
      </c>
      <c r="N871" t="s">
        <v>1051</v>
      </c>
      <c r="O871">
        <v>0.63720884361512109</v>
      </c>
      <c r="P871">
        <v>205.71650307270551</v>
      </c>
      <c r="Q871" t="s">
        <v>300</v>
      </c>
    </row>
    <row r="872" spans="1:17" x14ac:dyDescent="0.15">
      <c r="A872" t="s">
        <v>111</v>
      </c>
      <c r="B872" t="s">
        <v>112</v>
      </c>
      <c r="C872">
        <v>160</v>
      </c>
      <c r="D872" t="s">
        <v>310</v>
      </c>
      <c r="E872" s="1">
        <v>43083</v>
      </c>
      <c r="F872" t="s">
        <v>17</v>
      </c>
      <c r="G872" t="s">
        <v>1049</v>
      </c>
      <c r="H872">
        <v>100</v>
      </c>
      <c r="I872" t="s">
        <v>39</v>
      </c>
      <c r="J872">
        <v>0.74199999999999999</v>
      </c>
      <c r="K872">
        <v>63.72</v>
      </c>
      <c r="L872" t="s">
        <v>291</v>
      </c>
      <c r="M872" t="s">
        <v>179</v>
      </c>
      <c r="N872" t="s">
        <v>1051</v>
      </c>
      <c r="O872">
        <v>0.63720675213486344</v>
      </c>
      <c r="P872">
        <v>269.43650307270548</v>
      </c>
      <c r="Q872" t="s">
        <v>300</v>
      </c>
    </row>
    <row r="873" spans="1:17" x14ac:dyDescent="0.15">
      <c r="A873" t="s">
        <v>111</v>
      </c>
      <c r="B873" t="s">
        <v>112</v>
      </c>
      <c r="C873">
        <v>160</v>
      </c>
      <c r="D873" t="s">
        <v>310</v>
      </c>
      <c r="E873" s="1">
        <v>43083</v>
      </c>
      <c r="F873" t="s">
        <v>297</v>
      </c>
      <c r="G873" t="s">
        <v>758</v>
      </c>
      <c r="H873">
        <v>-100</v>
      </c>
      <c r="I873" t="s">
        <v>39</v>
      </c>
      <c r="J873">
        <v>0.73756573727700003</v>
      </c>
      <c r="K873">
        <v>-73.760000000000005</v>
      </c>
      <c r="L873" t="s">
        <v>655</v>
      </c>
      <c r="M873" t="s">
        <v>179</v>
      </c>
      <c r="N873" t="s">
        <v>1052</v>
      </c>
      <c r="O873">
        <v>0.63720675213486344</v>
      </c>
      <c r="P873">
        <v>-63.720675213486345</v>
      </c>
      <c r="Q873" t="s">
        <v>300</v>
      </c>
    </row>
    <row r="874" spans="1:17" x14ac:dyDescent="0.15">
      <c r="A874" t="s">
        <v>111</v>
      </c>
      <c r="B874" t="s">
        <v>112</v>
      </c>
      <c r="C874">
        <v>160</v>
      </c>
      <c r="D874" t="s">
        <v>310</v>
      </c>
      <c r="E874" s="1">
        <v>43083</v>
      </c>
      <c r="F874" t="s">
        <v>297</v>
      </c>
      <c r="G874" t="s">
        <v>758</v>
      </c>
      <c r="H874">
        <v>-100</v>
      </c>
      <c r="I874" t="s">
        <v>39</v>
      </c>
      <c r="J874">
        <v>0.73756573727700003</v>
      </c>
      <c r="K874">
        <v>-73.760000000000005</v>
      </c>
      <c r="L874" t="s">
        <v>655</v>
      </c>
      <c r="M874" t="s">
        <v>179</v>
      </c>
      <c r="N874" t="s">
        <v>1052</v>
      </c>
      <c r="O874">
        <v>0.63720675213486344</v>
      </c>
      <c r="P874">
        <v>-63.720675213486345</v>
      </c>
      <c r="Q874" t="s">
        <v>300</v>
      </c>
    </row>
    <row r="875" spans="1:17" x14ac:dyDescent="0.15">
      <c r="A875" t="s">
        <v>111</v>
      </c>
      <c r="B875" t="s">
        <v>112</v>
      </c>
      <c r="C875">
        <v>160</v>
      </c>
      <c r="D875" t="s">
        <v>310</v>
      </c>
      <c r="E875" s="1">
        <v>43083</v>
      </c>
      <c r="F875" t="s">
        <v>17</v>
      </c>
      <c r="G875" t="s">
        <v>1049</v>
      </c>
      <c r="H875">
        <v>100</v>
      </c>
      <c r="I875" t="s">
        <v>39</v>
      </c>
      <c r="J875">
        <v>0.74199999999999999</v>
      </c>
      <c r="K875">
        <v>63.72</v>
      </c>
      <c r="L875" t="s">
        <v>291</v>
      </c>
      <c r="M875" t="s">
        <v>179</v>
      </c>
      <c r="N875" t="s">
        <v>1051</v>
      </c>
      <c r="O875">
        <v>0.6372046606546059</v>
      </c>
      <c r="P875">
        <v>205.71515264573279</v>
      </c>
      <c r="Q875" t="s">
        <v>300</v>
      </c>
    </row>
    <row r="876" spans="1:17" x14ac:dyDescent="0.15">
      <c r="A876" t="s">
        <v>111</v>
      </c>
      <c r="B876" t="s">
        <v>112</v>
      </c>
      <c r="C876">
        <v>160</v>
      </c>
      <c r="D876" t="s">
        <v>310</v>
      </c>
      <c r="E876" s="1">
        <v>43083</v>
      </c>
      <c r="F876" t="s">
        <v>17</v>
      </c>
      <c r="G876" t="s">
        <v>1049</v>
      </c>
      <c r="H876">
        <v>100</v>
      </c>
      <c r="I876" t="s">
        <v>39</v>
      </c>
      <c r="J876">
        <v>0.74199999999999999</v>
      </c>
      <c r="K876">
        <v>63.72</v>
      </c>
      <c r="L876" t="s">
        <v>291</v>
      </c>
      <c r="M876" t="s">
        <v>179</v>
      </c>
      <c r="N876" t="s">
        <v>1051</v>
      </c>
      <c r="O876">
        <v>0.63720355842808862</v>
      </c>
      <c r="P876">
        <v>269.43515264573279</v>
      </c>
      <c r="Q876" t="s">
        <v>300</v>
      </c>
    </row>
    <row r="877" spans="1:17" x14ac:dyDescent="0.15">
      <c r="A877" t="s">
        <v>111</v>
      </c>
      <c r="B877" t="s">
        <v>112</v>
      </c>
      <c r="C877">
        <v>160</v>
      </c>
      <c r="D877" t="s">
        <v>310</v>
      </c>
      <c r="E877" s="1">
        <v>43083</v>
      </c>
      <c r="F877" t="s">
        <v>297</v>
      </c>
      <c r="G877" t="s">
        <v>758</v>
      </c>
      <c r="H877">
        <v>-100</v>
      </c>
      <c r="I877" t="s">
        <v>39</v>
      </c>
      <c r="J877">
        <v>0.73756573727700003</v>
      </c>
      <c r="K877">
        <v>-73.760000000000005</v>
      </c>
      <c r="L877" t="s">
        <v>655</v>
      </c>
      <c r="M877" t="s">
        <v>179</v>
      </c>
      <c r="N877" t="s">
        <v>1052</v>
      </c>
      <c r="O877">
        <v>0.63720355842808862</v>
      </c>
      <c r="P877">
        <v>-63.720355842808864</v>
      </c>
      <c r="Q877" t="s">
        <v>300</v>
      </c>
    </row>
    <row r="878" spans="1:17" x14ac:dyDescent="0.15">
      <c r="A878" t="s">
        <v>111</v>
      </c>
      <c r="B878" t="s">
        <v>112</v>
      </c>
      <c r="C878">
        <v>160</v>
      </c>
      <c r="D878" t="s">
        <v>310</v>
      </c>
      <c r="E878" s="1">
        <v>43083</v>
      </c>
      <c r="F878" t="s">
        <v>297</v>
      </c>
      <c r="G878" t="s">
        <v>758</v>
      </c>
      <c r="H878">
        <v>-100</v>
      </c>
      <c r="I878" t="s">
        <v>39</v>
      </c>
      <c r="J878">
        <v>0.73756573727700003</v>
      </c>
      <c r="K878">
        <v>-73.760000000000005</v>
      </c>
      <c r="L878" t="s">
        <v>655</v>
      </c>
      <c r="M878" t="s">
        <v>179</v>
      </c>
      <c r="N878" t="s">
        <v>1052</v>
      </c>
      <c r="O878">
        <v>0.63720355842808862</v>
      </c>
      <c r="P878">
        <v>-63.720355842808864</v>
      </c>
      <c r="Q878" t="s">
        <v>300</v>
      </c>
    </row>
    <row r="879" spans="1:17" x14ac:dyDescent="0.15">
      <c r="A879" t="s">
        <v>111</v>
      </c>
      <c r="B879" t="s">
        <v>112</v>
      </c>
      <c r="C879">
        <v>160</v>
      </c>
      <c r="D879" t="s">
        <v>310</v>
      </c>
      <c r="E879" s="1">
        <v>43083</v>
      </c>
      <c r="F879" t="s">
        <v>17</v>
      </c>
      <c r="G879" t="s">
        <v>1049</v>
      </c>
      <c r="H879">
        <v>100</v>
      </c>
      <c r="I879" t="s">
        <v>39</v>
      </c>
      <c r="J879">
        <v>0.74199999999999999</v>
      </c>
      <c r="K879">
        <v>63.72</v>
      </c>
      <c r="L879" t="s">
        <v>291</v>
      </c>
      <c r="M879" t="s">
        <v>179</v>
      </c>
      <c r="N879" t="s">
        <v>1051</v>
      </c>
      <c r="O879">
        <v>0.63720245620157123</v>
      </c>
      <c r="P879">
        <v>205.71444096011507</v>
      </c>
      <c r="Q879" t="s">
        <v>300</v>
      </c>
    </row>
    <row r="880" spans="1:17" x14ac:dyDescent="0.15">
      <c r="A880" t="s">
        <v>111</v>
      </c>
      <c r="B880" t="s">
        <v>112</v>
      </c>
      <c r="C880">
        <v>160</v>
      </c>
      <c r="D880" t="s">
        <v>310</v>
      </c>
      <c r="E880" s="1">
        <v>43083</v>
      </c>
      <c r="F880" t="s">
        <v>17</v>
      </c>
      <c r="G880" t="s">
        <v>1049</v>
      </c>
      <c r="H880">
        <v>100</v>
      </c>
      <c r="I880" t="s">
        <v>39</v>
      </c>
      <c r="J880">
        <v>0.74199999999999999</v>
      </c>
      <c r="K880">
        <v>63.72</v>
      </c>
      <c r="L880" t="s">
        <v>291</v>
      </c>
      <c r="M880" t="s">
        <v>179</v>
      </c>
      <c r="N880" t="s">
        <v>1051</v>
      </c>
      <c r="O880">
        <v>0.63720187531954231</v>
      </c>
      <c r="P880">
        <v>269.43444096011507</v>
      </c>
      <c r="Q880" t="s">
        <v>300</v>
      </c>
    </row>
    <row r="881" spans="1:17" x14ac:dyDescent="0.15">
      <c r="A881" t="s">
        <v>111</v>
      </c>
      <c r="B881" t="s">
        <v>112</v>
      </c>
      <c r="C881">
        <v>160</v>
      </c>
      <c r="D881" t="s">
        <v>310</v>
      </c>
      <c r="E881" s="1">
        <v>43083</v>
      </c>
      <c r="F881" t="s">
        <v>297</v>
      </c>
      <c r="G881" t="s">
        <v>758</v>
      </c>
      <c r="H881">
        <v>-100</v>
      </c>
      <c r="I881" t="s">
        <v>39</v>
      </c>
      <c r="J881">
        <v>0.73756573727700003</v>
      </c>
      <c r="K881">
        <v>-73.760000000000005</v>
      </c>
      <c r="L881" t="s">
        <v>655</v>
      </c>
      <c r="M881" t="s">
        <v>179</v>
      </c>
      <c r="N881" t="s">
        <v>1052</v>
      </c>
      <c r="O881">
        <v>0.63720187531954231</v>
      </c>
      <c r="P881">
        <v>-63.720187531954231</v>
      </c>
      <c r="Q881" t="s">
        <v>300</v>
      </c>
    </row>
    <row r="882" spans="1:17" x14ac:dyDescent="0.15">
      <c r="A882" t="s">
        <v>111</v>
      </c>
      <c r="B882" t="s">
        <v>112</v>
      </c>
      <c r="C882">
        <v>160</v>
      </c>
      <c r="D882" t="s">
        <v>310</v>
      </c>
      <c r="E882" s="1">
        <v>43083</v>
      </c>
      <c r="F882" t="s">
        <v>297</v>
      </c>
      <c r="G882" t="s">
        <v>758</v>
      </c>
      <c r="H882">
        <v>-100</v>
      </c>
      <c r="I882" t="s">
        <v>39</v>
      </c>
      <c r="J882">
        <v>0.73756573727700003</v>
      </c>
      <c r="K882">
        <v>-73.760000000000005</v>
      </c>
      <c r="L882" t="s">
        <v>655</v>
      </c>
      <c r="M882" t="s">
        <v>179</v>
      </c>
      <c r="N882" t="s">
        <v>1052</v>
      </c>
      <c r="O882">
        <v>0.63720187531954231</v>
      </c>
      <c r="P882">
        <v>-63.720187531954231</v>
      </c>
      <c r="Q882" t="s">
        <v>300</v>
      </c>
    </row>
    <row r="883" spans="1:17" x14ac:dyDescent="0.15">
      <c r="A883" t="s">
        <v>111</v>
      </c>
      <c r="B883" t="s">
        <v>112</v>
      </c>
      <c r="C883">
        <v>160</v>
      </c>
      <c r="D883" t="s">
        <v>310</v>
      </c>
      <c r="E883" s="1">
        <v>43083</v>
      </c>
      <c r="F883" t="s">
        <v>17</v>
      </c>
      <c r="G883" t="s">
        <v>1049</v>
      </c>
      <c r="H883">
        <v>100</v>
      </c>
      <c r="I883" t="s">
        <v>39</v>
      </c>
      <c r="J883">
        <v>0.74199999999999999</v>
      </c>
      <c r="K883">
        <v>63.72</v>
      </c>
      <c r="L883" t="s">
        <v>291</v>
      </c>
      <c r="M883" t="s">
        <v>179</v>
      </c>
      <c r="N883" t="s">
        <v>1051</v>
      </c>
      <c r="O883">
        <v>0.63720129443751339</v>
      </c>
      <c r="P883">
        <v>205.71406589620662</v>
      </c>
      <c r="Q883" t="s">
        <v>300</v>
      </c>
    </row>
    <row r="884" spans="1:17" x14ac:dyDescent="0.15">
      <c r="A884" t="s">
        <v>111</v>
      </c>
      <c r="B884" t="s">
        <v>112</v>
      </c>
      <c r="C884">
        <v>160</v>
      </c>
      <c r="D884" t="s">
        <v>310</v>
      </c>
      <c r="E884" s="1">
        <v>43083</v>
      </c>
      <c r="F884" t="s">
        <v>17</v>
      </c>
      <c r="G884" t="s">
        <v>1049</v>
      </c>
      <c r="H884">
        <v>150</v>
      </c>
      <c r="I884" t="s">
        <v>39</v>
      </c>
      <c r="J884">
        <v>0.74199999999999999</v>
      </c>
      <c r="K884">
        <v>95.58</v>
      </c>
      <c r="L884" t="s">
        <v>291</v>
      </c>
      <c r="M884" t="s">
        <v>179</v>
      </c>
      <c r="N884" t="s">
        <v>1051</v>
      </c>
      <c r="O884">
        <v>0.63720088380045437</v>
      </c>
      <c r="P884">
        <v>301.29406589620663</v>
      </c>
      <c r="Q884" t="s">
        <v>300</v>
      </c>
    </row>
    <row r="885" spans="1:17" x14ac:dyDescent="0.15">
      <c r="A885" t="s">
        <v>111</v>
      </c>
      <c r="B885" t="s">
        <v>112</v>
      </c>
      <c r="C885">
        <v>160</v>
      </c>
      <c r="D885" t="s">
        <v>310</v>
      </c>
      <c r="E885" s="1">
        <v>43083</v>
      </c>
      <c r="F885" t="s">
        <v>297</v>
      </c>
      <c r="G885" t="s">
        <v>758</v>
      </c>
      <c r="H885">
        <v>-150</v>
      </c>
      <c r="I885" t="s">
        <v>39</v>
      </c>
      <c r="J885">
        <v>0.73756573727700003</v>
      </c>
      <c r="K885">
        <v>-110.63</v>
      </c>
      <c r="L885" t="s">
        <v>655</v>
      </c>
      <c r="M885" t="s">
        <v>179</v>
      </c>
      <c r="N885" t="s">
        <v>1052</v>
      </c>
      <c r="O885">
        <v>0.63720088380045437</v>
      </c>
      <c r="P885">
        <v>-95.580132570068159</v>
      </c>
      <c r="Q885" t="s">
        <v>300</v>
      </c>
    </row>
    <row r="886" spans="1:17" x14ac:dyDescent="0.15">
      <c r="A886" t="s">
        <v>111</v>
      </c>
      <c r="B886" t="s">
        <v>112</v>
      </c>
      <c r="C886">
        <v>160</v>
      </c>
      <c r="D886" t="s">
        <v>310</v>
      </c>
      <c r="E886" s="1">
        <v>43083</v>
      </c>
      <c r="F886" t="s">
        <v>297</v>
      </c>
      <c r="G886" t="s">
        <v>758</v>
      </c>
      <c r="H886">
        <v>-150</v>
      </c>
      <c r="I886" t="s">
        <v>39</v>
      </c>
      <c r="J886">
        <v>0.73756573727700003</v>
      </c>
      <c r="K886">
        <v>-110.63</v>
      </c>
      <c r="L886" t="s">
        <v>655</v>
      </c>
      <c r="M886" t="s">
        <v>179</v>
      </c>
      <c r="N886" t="s">
        <v>1052</v>
      </c>
      <c r="O886">
        <v>0.63720088380045437</v>
      </c>
      <c r="P886">
        <v>-95.580132570068159</v>
      </c>
      <c r="Q886" t="s">
        <v>300</v>
      </c>
    </row>
    <row r="887" spans="1:17" x14ac:dyDescent="0.15">
      <c r="A887" t="s">
        <v>111</v>
      </c>
      <c r="B887" t="s">
        <v>112</v>
      </c>
      <c r="C887">
        <v>160</v>
      </c>
      <c r="D887" t="s">
        <v>310</v>
      </c>
      <c r="E887" s="1">
        <v>43083</v>
      </c>
      <c r="F887" t="s">
        <v>17</v>
      </c>
      <c r="G887" t="s">
        <v>1049</v>
      </c>
      <c r="H887">
        <v>150</v>
      </c>
      <c r="I887" t="s">
        <v>39</v>
      </c>
      <c r="J887">
        <v>0.74199999999999999</v>
      </c>
      <c r="K887">
        <v>95.58</v>
      </c>
      <c r="L887" t="s">
        <v>291</v>
      </c>
      <c r="M887" t="s">
        <v>179</v>
      </c>
      <c r="N887" t="s">
        <v>1051</v>
      </c>
      <c r="O887">
        <v>0.63720047316339523</v>
      </c>
      <c r="P887">
        <v>205.71380075607033</v>
      </c>
      <c r="Q887" t="s">
        <v>300</v>
      </c>
    </row>
    <row r="888" spans="1:17" x14ac:dyDescent="0.15">
      <c r="A888" t="s">
        <v>111</v>
      </c>
      <c r="B888" t="s">
        <v>112</v>
      </c>
      <c r="C888">
        <v>160</v>
      </c>
      <c r="D888" t="s">
        <v>310</v>
      </c>
      <c r="E888" s="1">
        <v>43083</v>
      </c>
      <c r="F888" t="s">
        <v>17</v>
      </c>
      <c r="G888" t="s">
        <v>1049</v>
      </c>
      <c r="H888">
        <v>100</v>
      </c>
      <c r="I888" t="s">
        <v>39</v>
      </c>
      <c r="J888">
        <v>0.74199999999999999</v>
      </c>
      <c r="K888">
        <v>63.72</v>
      </c>
      <c r="L888" t="s">
        <v>291</v>
      </c>
      <c r="M888" t="s">
        <v>179</v>
      </c>
      <c r="N888" t="s">
        <v>1051</v>
      </c>
      <c r="O888">
        <v>0.63720036126210988</v>
      </c>
      <c r="P888">
        <v>269.43380075607035</v>
      </c>
      <c r="Q888" t="s">
        <v>300</v>
      </c>
    </row>
    <row r="889" spans="1:17" x14ac:dyDescent="0.15">
      <c r="A889" t="s">
        <v>111</v>
      </c>
      <c r="B889" t="s">
        <v>112</v>
      </c>
      <c r="C889">
        <v>160</v>
      </c>
      <c r="D889" t="s">
        <v>310</v>
      </c>
      <c r="E889" s="1">
        <v>43083</v>
      </c>
      <c r="F889" t="s">
        <v>297</v>
      </c>
      <c r="G889" t="s">
        <v>758</v>
      </c>
      <c r="H889">
        <v>-100</v>
      </c>
      <c r="I889" t="s">
        <v>39</v>
      </c>
      <c r="J889">
        <v>0.73756573727700003</v>
      </c>
      <c r="K889">
        <v>-73.760000000000005</v>
      </c>
      <c r="L889" t="s">
        <v>655</v>
      </c>
      <c r="M889" t="s">
        <v>179</v>
      </c>
      <c r="N889" t="s">
        <v>1052</v>
      </c>
      <c r="O889">
        <v>0.63720036126210988</v>
      </c>
      <c r="P889">
        <v>-63.720036126210985</v>
      </c>
      <c r="Q889" t="s">
        <v>300</v>
      </c>
    </row>
    <row r="890" spans="1:17" x14ac:dyDescent="0.15">
      <c r="A890" t="s">
        <v>111</v>
      </c>
      <c r="B890" t="s">
        <v>112</v>
      </c>
      <c r="C890">
        <v>160</v>
      </c>
      <c r="D890" t="s">
        <v>310</v>
      </c>
      <c r="E890" s="1">
        <v>43083</v>
      </c>
      <c r="F890" t="s">
        <v>297</v>
      </c>
      <c r="G890" t="s">
        <v>758</v>
      </c>
      <c r="H890">
        <v>-100</v>
      </c>
      <c r="I890" t="s">
        <v>39</v>
      </c>
      <c r="J890">
        <v>0.73756573727700003</v>
      </c>
      <c r="K890">
        <v>-73.760000000000005</v>
      </c>
      <c r="L890" t="s">
        <v>655</v>
      </c>
      <c r="M890" t="s">
        <v>179</v>
      </c>
      <c r="N890" t="s">
        <v>1052</v>
      </c>
      <c r="O890">
        <v>0.63720036126210999</v>
      </c>
      <c r="P890">
        <v>-63.720036126210999</v>
      </c>
      <c r="Q890" t="s">
        <v>300</v>
      </c>
    </row>
    <row r="891" spans="1:17" x14ac:dyDescent="0.15">
      <c r="A891" t="s">
        <v>111</v>
      </c>
      <c r="B891" t="s">
        <v>112</v>
      </c>
      <c r="C891">
        <v>160</v>
      </c>
      <c r="D891" t="s">
        <v>310</v>
      </c>
      <c r="E891" s="1">
        <v>43083</v>
      </c>
      <c r="F891" t="s">
        <v>17</v>
      </c>
      <c r="G891" t="s">
        <v>1049</v>
      </c>
      <c r="H891">
        <v>100</v>
      </c>
      <c r="I891" t="s">
        <v>39</v>
      </c>
      <c r="J891">
        <v>0.74199999999999999</v>
      </c>
      <c r="K891">
        <v>63.72</v>
      </c>
      <c r="L891" t="s">
        <v>291</v>
      </c>
      <c r="M891" t="s">
        <v>179</v>
      </c>
      <c r="N891" t="s">
        <v>1051</v>
      </c>
      <c r="O891">
        <v>0.63720024936082453</v>
      </c>
      <c r="P891">
        <v>205.71372850364838</v>
      </c>
      <c r="Q891" t="s">
        <v>300</v>
      </c>
    </row>
    <row r="892" spans="1:17" x14ac:dyDescent="0.15">
      <c r="A892" t="s">
        <v>111</v>
      </c>
      <c r="B892" t="s">
        <v>112</v>
      </c>
      <c r="C892">
        <v>160</v>
      </c>
      <c r="D892" t="s">
        <v>310</v>
      </c>
      <c r="E892" s="1">
        <v>43083</v>
      </c>
      <c r="F892" t="s">
        <v>17</v>
      </c>
      <c r="G892" t="s">
        <v>1049</v>
      </c>
      <c r="H892">
        <v>150</v>
      </c>
      <c r="I892" t="s">
        <v>39</v>
      </c>
      <c r="J892">
        <v>0.74199999999999999</v>
      </c>
      <c r="K892">
        <v>95.58</v>
      </c>
      <c r="L892" t="s">
        <v>291</v>
      </c>
      <c r="M892" t="s">
        <v>179</v>
      </c>
      <c r="N892" t="s">
        <v>1051</v>
      </c>
      <c r="O892">
        <v>0.63720017025558029</v>
      </c>
      <c r="P892">
        <v>301.29372850364837</v>
      </c>
      <c r="Q892" t="s">
        <v>300</v>
      </c>
    </row>
    <row r="893" spans="1:17" x14ac:dyDescent="0.15">
      <c r="A893" t="s">
        <v>111</v>
      </c>
      <c r="B893" t="s">
        <v>112</v>
      </c>
      <c r="C893">
        <v>160</v>
      </c>
      <c r="D893" t="s">
        <v>310</v>
      </c>
      <c r="E893" s="1">
        <v>43083</v>
      </c>
      <c r="F893" t="s">
        <v>297</v>
      </c>
      <c r="G893" t="s">
        <v>758</v>
      </c>
      <c r="H893">
        <v>-150</v>
      </c>
      <c r="I893" t="s">
        <v>39</v>
      </c>
      <c r="J893">
        <v>0.73756573727700003</v>
      </c>
      <c r="K893">
        <v>-110.63</v>
      </c>
      <c r="L893" t="s">
        <v>655</v>
      </c>
      <c r="M893" t="s">
        <v>179</v>
      </c>
      <c r="N893" t="s">
        <v>1052</v>
      </c>
      <c r="O893">
        <v>0.63720017025558029</v>
      </c>
      <c r="P893">
        <v>-95.58002553833704</v>
      </c>
      <c r="Q893" t="s">
        <v>300</v>
      </c>
    </row>
    <row r="894" spans="1:17" x14ac:dyDescent="0.15">
      <c r="A894" t="s">
        <v>111</v>
      </c>
      <c r="B894" t="s">
        <v>112</v>
      </c>
      <c r="C894">
        <v>160</v>
      </c>
      <c r="D894" t="s">
        <v>310</v>
      </c>
      <c r="E894" s="1">
        <v>43083</v>
      </c>
      <c r="F894" t="s">
        <v>297</v>
      </c>
      <c r="G894" t="s">
        <v>758</v>
      </c>
      <c r="H894">
        <v>-150</v>
      </c>
      <c r="I894" t="s">
        <v>39</v>
      </c>
      <c r="J894">
        <v>0.73756573727700003</v>
      </c>
      <c r="K894">
        <v>-110.63</v>
      </c>
      <c r="L894" t="s">
        <v>655</v>
      </c>
      <c r="M894" t="s">
        <v>179</v>
      </c>
      <c r="N894" t="s">
        <v>1052</v>
      </c>
      <c r="O894">
        <v>0.63720017025558018</v>
      </c>
      <c r="P894">
        <v>-95.580025538337026</v>
      </c>
      <c r="Q894" t="s">
        <v>300</v>
      </c>
    </row>
    <row r="895" spans="1:17" x14ac:dyDescent="0.15">
      <c r="A895" t="s">
        <v>111</v>
      </c>
      <c r="B895" t="s">
        <v>112</v>
      </c>
      <c r="C895">
        <v>160</v>
      </c>
      <c r="D895" t="s">
        <v>310</v>
      </c>
      <c r="E895" s="1">
        <v>43083</v>
      </c>
      <c r="F895" t="s">
        <v>17</v>
      </c>
      <c r="G895" t="s">
        <v>1049</v>
      </c>
      <c r="H895">
        <v>150</v>
      </c>
      <c r="I895" t="s">
        <v>39</v>
      </c>
      <c r="J895">
        <v>0.74199999999999999</v>
      </c>
      <c r="K895">
        <v>95.58</v>
      </c>
      <c r="L895" t="s">
        <v>291</v>
      </c>
      <c r="M895" t="s">
        <v>179</v>
      </c>
      <c r="N895" t="s">
        <v>1051</v>
      </c>
      <c r="O895">
        <v>0.63720009115033605</v>
      </c>
      <c r="P895">
        <v>205.7136774269743</v>
      </c>
      <c r="Q895" t="s">
        <v>300</v>
      </c>
    </row>
    <row r="896" spans="1:17" x14ac:dyDescent="0.15">
      <c r="A896" t="s">
        <v>111</v>
      </c>
      <c r="B896" t="s">
        <v>112</v>
      </c>
      <c r="C896">
        <v>160</v>
      </c>
      <c r="D896" t="s">
        <v>310</v>
      </c>
      <c r="E896" s="1">
        <v>43083</v>
      </c>
      <c r="F896" t="s">
        <v>17</v>
      </c>
      <c r="G896" t="s">
        <v>1049</v>
      </c>
      <c r="H896">
        <v>150</v>
      </c>
      <c r="I896" t="s">
        <v>39</v>
      </c>
      <c r="J896">
        <v>0.74199999999999999</v>
      </c>
      <c r="K896">
        <v>95.58</v>
      </c>
      <c r="L896" t="s">
        <v>291</v>
      </c>
      <c r="M896" t="s">
        <v>179</v>
      </c>
      <c r="N896" t="s">
        <v>1051</v>
      </c>
      <c r="O896">
        <v>0.63720006223452852</v>
      </c>
      <c r="P896">
        <v>301.29367742697428</v>
      </c>
      <c r="Q896" t="s">
        <v>300</v>
      </c>
    </row>
    <row r="897" spans="1:17" x14ac:dyDescent="0.15">
      <c r="A897" t="s">
        <v>111</v>
      </c>
      <c r="B897" t="s">
        <v>112</v>
      </c>
      <c r="C897">
        <v>160</v>
      </c>
      <c r="D897" t="s">
        <v>310</v>
      </c>
      <c r="E897" s="1">
        <v>43083</v>
      </c>
      <c r="F897" t="s">
        <v>297</v>
      </c>
      <c r="G897" t="s">
        <v>758</v>
      </c>
      <c r="H897">
        <v>-150</v>
      </c>
      <c r="I897" t="s">
        <v>39</v>
      </c>
      <c r="J897">
        <v>0.73756573727700003</v>
      </c>
      <c r="K897">
        <v>-110.63</v>
      </c>
      <c r="L897" t="s">
        <v>655</v>
      </c>
      <c r="M897" t="s">
        <v>179</v>
      </c>
      <c r="N897" t="s">
        <v>1052</v>
      </c>
      <c r="O897">
        <v>0.63720006223452852</v>
      </c>
      <c r="P897">
        <v>-95.580009335179284</v>
      </c>
      <c r="Q897" t="s">
        <v>300</v>
      </c>
    </row>
    <row r="898" spans="1:17" x14ac:dyDescent="0.15">
      <c r="A898" t="s">
        <v>111</v>
      </c>
      <c r="B898" t="s">
        <v>112</v>
      </c>
      <c r="C898">
        <v>160</v>
      </c>
      <c r="D898" t="s">
        <v>310</v>
      </c>
      <c r="E898" s="1">
        <v>43083</v>
      </c>
      <c r="F898" t="s">
        <v>297</v>
      </c>
      <c r="G898" t="s">
        <v>758</v>
      </c>
      <c r="H898">
        <v>-150</v>
      </c>
      <c r="I898" t="s">
        <v>39</v>
      </c>
      <c r="J898">
        <v>0.73756573727700003</v>
      </c>
      <c r="K898">
        <v>-110.63</v>
      </c>
      <c r="L898" t="s">
        <v>655</v>
      </c>
      <c r="M898" t="s">
        <v>179</v>
      </c>
      <c r="N898" t="s">
        <v>1052</v>
      </c>
      <c r="O898">
        <v>0.63720006223452852</v>
      </c>
      <c r="P898">
        <v>-95.580009335179284</v>
      </c>
      <c r="Q898" t="s">
        <v>300</v>
      </c>
    </row>
    <row r="899" spans="1:17" x14ac:dyDescent="0.15">
      <c r="A899" t="s">
        <v>111</v>
      </c>
      <c r="B899" t="s">
        <v>112</v>
      </c>
      <c r="C899">
        <v>160</v>
      </c>
      <c r="D899" t="s">
        <v>310</v>
      </c>
      <c r="E899" s="1">
        <v>43083</v>
      </c>
      <c r="F899" t="s">
        <v>17</v>
      </c>
      <c r="G899" t="s">
        <v>1049</v>
      </c>
      <c r="H899">
        <v>150</v>
      </c>
      <c r="I899" t="s">
        <v>39</v>
      </c>
      <c r="J899">
        <v>0.74219999999999997</v>
      </c>
      <c r="K899">
        <v>95.58</v>
      </c>
      <c r="L899" t="s">
        <v>291</v>
      </c>
      <c r="M899" t="s">
        <v>179</v>
      </c>
      <c r="N899" t="s">
        <v>1051</v>
      </c>
      <c r="O899">
        <v>0.63720003331872099</v>
      </c>
      <c r="P899">
        <v>205.7136587566157</v>
      </c>
      <c r="Q899" t="s">
        <v>300</v>
      </c>
    </row>
    <row r="900" spans="1:17" hidden="1" x14ac:dyDescent="0.15">
      <c r="A900" t="s">
        <v>111</v>
      </c>
      <c r="B900" t="s">
        <v>112</v>
      </c>
      <c r="C900">
        <v>160</v>
      </c>
      <c r="D900" t="s">
        <v>310</v>
      </c>
      <c r="E900" s="1">
        <v>43084</v>
      </c>
      <c r="F900" t="s">
        <v>21</v>
      </c>
      <c r="G900" t="s">
        <v>5111</v>
      </c>
      <c r="H900">
        <v>2.66</v>
      </c>
      <c r="I900" t="s">
        <v>39</v>
      </c>
      <c r="J900">
        <v>0</v>
      </c>
      <c r="M900" t="s">
        <v>178</v>
      </c>
      <c r="N900" t="s">
        <v>5112</v>
      </c>
    </row>
    <row r="901" spans="1:17" hidden="1" x14ac:dyDescent="0.15">
      <c r="A901" t="s">
        <v>111</v>
      </c>
      <c r="B901" t="s">
        <v>112</v>
      </c>
      <c r="C901">
        <v>160</v>
      </c>
      <c r="D901" t="s">
        <v>310</v>
      </c>
      <c r="E901" s="1">
        <v>43084</v>
      </c>
      <c r="F901" t="s">
        <v>21</v>
      </c>
      <c r="G901" t="s">
        <v>5111</v>
      </c>
      <c r="H901">
        <v>2.66</v>
      </c>
      <c r="I901" t="s">
        <v>39</v>
      </c>
      <c r="J901">
        <v>0</v>
      </c>
      <c r="M901" t="s">
        <v>301</v>
      </c>
      <c r="N901" t="s">
        <v>5112</v>
      </c>
      <c r="O901">
        <v>0.6319928072399873</v>
      </c>
      <c r="P901">
        <v>205.7136587566157</v>
      </c>
      <c r="Q901" t="s">
        <v>294</v>
      </c>
    </row>
    <row r="902" spans="1:17" hidden="1" x14ac:dyDescent="0.15">
      <c r="A902" t="s">
        <v>111</v>
      </c>
      <c r="B902" t="s">
        <v>112</v>
      </c>
      <c r="C902">
        <v>160</v>
      </c>
      <c r="D902" t="s">
        <v>310</v>
      </c>
      <c r="E902" s="1">
        <v>43087</v>
      </c>
      <c r="F902" t="s">
        <v>297</v>
      </c>
      <c r="G902" t="s">
        <v>1053</v>
      </c>
      <c r="H902">
        <v>-8</v>
      </c>
      <c r="I902" t="s">
        <v>39</v>
      </c>
      <c r="J902">
        <v>0</v>
      </c>
      <c r="M902" t="s">
        <v>178</v>
      </c>
      <c r="N902" t="s">
        <v>1055</v>
      </c>
      <c r="Q902" t="s">
        <v>300</v>
      </c>
    </row>
    <row r="903" spans="1:17" x14ac:dyDescent="0.15">
      <c r="A903" t="s">
        <v>111</v>
      </c>
      <c r="B903" t="s">
        <v>112</v>
      </c>
      <c r="C903">
        <v>160</v>
      </c>
      <c r="D903" t="s">
        <v>310</v>
      </c>
      <c r="E903" s="1">
        <v>43087</v>
      </c>
      <c r="F903" t="s">
        <v>297</v>
      </c>
      <c r="G903" t="s">
        <v>1053</v>
      </c>
      <c r="H903">
        <v>-8</v>
      </c>
      <c r="I903" t="s">
        <v>39</v>
      </c>
      <c r="J903">
        <v>0.73744035887299997</v>
      </c>
      <c r="K903">
        <v>-5.9</v>
      </c>
      <c r="L903" t="s">
        <v>655</v>
      </c>
      <c r="M903" t="s">
        <v>179</v>
      </c>
      <c r="N903" t="s">
        <v>1055</v>
      </c>
      <c r="O903">
        <v>0.6319928072399873</v>
      </c>
      <c r="P903">
        <v>-5.0559424579198984</v>
      </c>
      <c r="Q903" t="s">
        <v>300</v>
      </c>
    </row>
    <row r="904" spans="1:17" hidden="1" x14ac:dyDescent="0.15">
      <c r="A904" t="s">
        <v>111</v>
      </c>
      <c r="B904" t="s">
        <v>112</v>
      </c>
      <c r="C904">
        <v>160</v>
      </c>
      <c r="D904" t="s">
        <v>310</v>
      </c>
      <c r="E904" s="1">
        <v>43089</v>
      </c>
      <c r="F904" t="s">
        <v>21</v>
      </c>
      <c r="G904" t="s">
        <v>5509</v>
      </c>
      <c r="H904">
        <v>-4.5999999999999996</v>
      </c>
      <c r="I904" t="s">
        <v>39</v>
      </c>
      <c r="J904">
        <v>0</v>
      </c>
      <c r="M904" t="s">
        <v>178</v>
      </c>
      <c r="N904" t="s">
        <v>5510</v>
      </c>
    </row>
    <row r="905" spans="1:17" hidden="1" x14ac:dyDescent="0.15">
      <c r="A905" t="s">
        <v>111</v>
      </c>
      <c r="B905" t="s">
        <v>112</v>
      </c>
      <c r="C905">
        <v>160</v>
      </c>
      <c r="D905" t="s">
        <v>310</v>
      </c>
      <c r="E905" s="1">
        <v>43089</v>
      </c>
      <c r="F905" t="s">
        <v>21</v>
      </c>
      <c r="G905" t="s">
        <v>5509</v>
      </c>
      <c r="H905">
        <v>-4.5999999999999996</v>
      </c>
      <c r="I905" t="s">
        <v>39</v>
      </c>
      <c r="J905">
        <v>0</v>
      </c>
      <c r="M905" t="s">
        <v>301</v>
      </c>
      <c r="N905" t="s">
        <v>5510</v>
      </c>
      <c r="O905">
        <v>0.6319928072399873</v>
      </c>
      <c r="P905">
        <v>-2.9071669133039415</v>
      </c>
      <c r="Q905" t="s">
        <v>294</v>
      </c>
    </row>
    <row r="906" spans="1:17" hidden="1" x14ac:dyDescent="0.15">
      <c r="A906" t="s">
        <v>111</v>
      </c>
      <c r="B906" t="s">
        <v>112</v>
      </c>
      <c r="C906">
        <v>160</v>
      </c>
      <c r="D906" t="s">
        <v>310</v>
      </c>
      <c r="E906" s="1">
        <v>43089</v>
      </c>
      <c r="F906" t="s">
        <v>21</v>
      </c>
      <c r="G906" t="s">
        <v>5509</v>
      </c>
      <c r="H906">
        <v>-0.9</v>
      </c>
      <c r="I906" t="s">
        <v>39</v>
      </c>
      <c r="J906">
        <v>0</v>
      </c>
      <c r="M906" t="s">
        <v>178</v>
      </c>
      <c r="N906" t="s">
        <v>5511</v>
      </c>
    </row>
    <row r="907" spans="1:17" hidden="1" x14ac:dyDescent="0.15">
      <c r="A907" t="s">
        <v>111</v>
      </c>
      <c r="B907" t="s">
        <v>112</v>
      </c>
      <c r="C907">
        <v>160</v>
      </c>
      <c r="D907" t="s">
        <v>310</v>
      </c>
      <c r="E907" s="1">
        <v>43089</v>
      </c>
      <c r="F907" t="s">
        <v>21</v>
      </c>
      <c r="G907" t="s">
        <v>5509</v>
      </c>
      <c r="H907">
        <v>-0.9</v>
      </c>
      <c r="I907" t="s">
        <v>39</v>
      </c>
      <c r="J907">
        <v>0</v>
      </c>
      <c r="M907" t="s">
        <v>301</v>
      </c>
      <c r="N907" t="s">
        <v>5511</v>
      </c>
      <c r="O907">
        <v>0.63199280723998741</v>
      </c>
      <c r="P907">
        <v>-0.56879352651598869</v>
      </c>
      <c r="Q907" t="s">
        <v>294</v>
      </c>
    </row>
    <row r="908" spans="1:17" hidden="1" x14ac:dyDescent="0.15">
      <c r="A908" t="s">
        <v>111</v>
      </c>
      <c r="B908" t="s">
        <v>112</v>
      </c>
      <c r="C908">
        <v>160</v>
      </c>
      <c r="D908" t="s">
        <v>310</v>
      </c>
      <c r="E908" s="1">
        <v>43089</v>
      </c>
      <c r="F908" t="s">
        <v>21</v>
      </c>
      <c r="G908" t="s">
        <v>5509</v>
      </c>
      <c r="H908">
        <v>-1.8699999999999999</v>
      </c>
      <c r="I908" t="s">
        <v>39</v>
      </c>
      <c r="J908">
        <v>0</v>
      </c>
      <c r="M908" t="s">
        <v>178</v>
      </c>
      <c r="N908" t="s">
        <v>5512</v>
      </c>
    </row>
    <row r="909" spans="1:17" hidden="1" x14ac:dyDescent="0.15">
      <c r="A909" t="s">
        <v>111</v>
      </c>
      <c r="B909" t="s">
        <v>112</v>
      </c>
      <c r="C909">
        <v>160</v>
      </c>
      <c r="D909" t="s">
        <v>310</v>
      </c>
      <c r="E909" s="1">
        <v>43089</v>
      </c>
      <c r="F909" t="s">
        <v>21</v>
      </c>
      <c r="G909" t="s">
        <v>5509</v>
      </c>
      <c r="H909">
        <v>-1.8699999999999999</v>
      </c>
      <c r="I909" t="s">
        <v>39</v>
      </c>
      <c r="J909">
        <v>0</v>
      </c>
      <c r="M909" t="s">
        <v>301</v>
      </c>
      <c r="N909" t="s">
        <v>5512</v>
      </c>
      <c r="O909">
        <v>0.6319928072399873</v>
      </c>
      <c r="P909">
        <v>-1.1818265495387761</v>
      </c>
      <c r="Q909" t="s">
        <v>294</v>
      </c>
    </row>
    <row r="910" spans="1:17" hidden="1" x14ac:dyDescent="0.15">
      <c r="A910" t="s">
        <v>111</v>
      </c>
      <c r="B910" t="s">
        <v>112</v>
      </c>
      <c r="C910">
        <v>160</v>
      </c>
      <c r="D910" t="s">
        <v>310</v>
      </c>
      <c r="E910" s="1">
        <v>43089</v>
      </c>
      <c r="F910" t="s">
        <v>21</v>
      </c>
      <c r="G910" t="s">
        <v>5509</v>
      </c>
      <c r="H910">
        <v>-0.25</v>
      </c>
      <c r="I910" t="s">
        <v>39</v>
      </c>
      <c r="J910">
        <v>0</v>
      </c>
      <c r="M910" t="s">
        <v>178</v>
      </c>
      <c r="N910" t="s">
        <v>5513</v>
      </c>
    </row>
    <row r="911" spans="1:17" hidden="1" x14ac:dyDescent="0.15">
      <c r="A911" t="s">
        <v>111</v>
      </c>
      <c r="B911" t="s">
        <v>112</v>
      </c>
      <c r="C911">
        <v>160</v>
      </c>
      <c r="D911" t="s">
        <v>310</v>
      </c>
      <c r="E911" s="1">
        <v>43089</v>
      </c>
      <c r="F911" t="s">
        <v>21</v>
      </c>
      <c r="G911" t="s">
        <v>5509</v>
      </c>
      <c r="H911">
        <v>-0.25</v>
      </c>
      <c r="I911" t="s">
        <v>39</v>
      </c>
      <c r="J911">
        <v>0</v>
      </c>
      <c r="M911" t="s">
        <v>301</v>
      </c>
      <c r="N911" t="s">
        <v>5513</v>
      </c>
      <c r="O911">
        <v>0.6319928072399873</v>
      </c>
      <c r="P911">
        <v>-0.15799820180999682</v>
      </c>
      <c r="Q911" t="s">
        <v>294</v>
      </c>
    </row>
    <row r="912" spans="1:17" hidden="1" x14ac:dyDescent="0.15">
      <c r="A912" t="s">
        <v>111</v>
      </c>
      <c r="B912" t="s">
        <v>112</v>
      </c>
      <c r="C912">
        <v>160</v>
      </c>
      <c r="D912" t="s">
        <v>310</v>
      </c>
      <c r="E912" s="1">
        <v>43089</v>
      </c>
      <c r="F912" t="s">
        <v>21</v>
      </c>
      <c r="G912" t="s">
        <v>5509</v>
      </c>
      <c r="H912">
        <v>-3.6700000000000004</v>
      </c>
      <c r="I912" t="s">
        <v>39</v>
      </c>
      <c r="J912">
        <v>0</v>
      </c>
      <c r="M912" t="s">
        <v>178</v>
      </c>
      <c r="N912" t="s">
        <v>5514</v>
      </c>
    </row>
    <row r="913" spans="1:17" hidden="1" x14ac:dyDescent="0.15">
      <c r="A913" t="s">
        <v>111</v>
      </c>
      <c r="B913" t="s">
        <v>112</v>
      </c>
      <c r="C913">
        <v>160</v>
      </c>
      <c r="D913" t="s">
        <v>310</v>
      </c>
      <c r="E913" s="1">
        <v>43089</v>
      </c>
      <c r="F913" t="s">
        <v>21</v>
      </c>
      <c r="G913" t="s">
        <v>5509</v>
      </c>
      <c r="H913">
        <v>-3.6700000000000004</v>
      </c>
      <c r="I913" t="s">
        <v>39</v>
      </c>
      <c r="J913">
        <v>0</v>
      </c>
      <c r="M913" t="s">
        <v>301</v>
      </c>
      <c r="N913" t="s">
        <v>5514</v>
      </c>
      <c r="O913">
        <v>0.63199280723998741</v>
      </c>
      <c r="P913">
        <v>-2.3194136025707541</v>
      </c>
      <c r="Q913" t="s">
        <v>294</v>
      </c>
    </row>
    <row r="914" spans="1:17" hidden="1" x14ac:dyDescent="0.15">
      <c r="A914" t="s">
        <v>111</v>
      </c>
      <c r="B914" t="s">
        <v>112</v>
      </c>
      <c r="C914">
        <v>160</v>
      </c>
      <c r="D914" t="s">
        <v>310</v>
      </c>
      <c r="E914" s="1">
        <v>43089</v>
      </c>
      <c r="F914" t="s">
        <v>21</v>
      </c>
      <c r="G914" t="s">
        <v>5509</v>
      </c>
      <c r="H914">
        <v>-3.35</v>
      </c>
      <c r="I914" t="s">
        <v>39</v>
      </c>
      <c r="J914">
        <v>0</v>
      </c>
      <c r="M914" t="s">
        <v>178</v>
      </c>
      <c r="N914" t="s">
        <v>5515</v>
      </c>
    </row>
    <row r="915" spans="1:17" hidden="1" x14ac:dyDescent="0.15">
      <c r="A915" t="s">
        <v>111</v>
      </c>
      <c r="B915" t="s">
        <v>112</v>
      </c>
      <c r="C915">
        <v>160</v>
      </c>
      <c r="D915" t="s">
        <v>310</v>
      </c>
      <c r="E915" s="1">
        <v>43089</v>
      </c>
      <c r="F915" t="s">
        <v>21</v>
      </c>
      <c r="G915" t="s">
        <v>5509</v>
      </c>
      <c r="H915">
        <v>-3.35</v>
      </c>
      <c r="I915" t="s">
        <v>39</v>
      </c>
      <c r="J915">
        <v>0</v>
      </c>
      <c r="M915" t="s">
        <v>301</v>
      </c>
      <c r="N915" t="s">
        <v>5515</v>
      </c>
      <c r="O915">
        <v>0.63199280723998741</v>
      </c>
      <c r="P915">
        <v>-2.117175904253958</v>
      </c>
      <c r="Q915" t="s">
        <v>294</v>
      </c>
    </row>
    <row r="916" spans="1:17" hidden="1" x14ac:dyDescent="0.15">
      <c r="A916" t="s">
        <v>111</v>
      </c>
      <c r="B916" t="s">
        <v>112</v>
      </c>
      <c r="C916">
        <v>160</v>
      </c>
      <c r="D916" t="s">
        <v>310</v>
      </c>
      <c r="E916" s="1">
        <v>43089</v>
      </c>
      <c r="F916" t="s">
        <v>21</v>
      </c>
      <c r="G916" t="s">
        <v>5509</v>
      </c>
      <c r="H916">
        <v>-1.17</v>
      </c>
      <c r="I916" t="s">
        <v>39</v>
      </c>
      <c r="J916">
        <v>0</v>
      </c>
      <c r="M916" t="s">
        <v>178</v>
      </c>
      <c r="N916" t="s">
        <v>5516</v>
      </c>
    </row>
    <row r="917" spans="1:17" hidden="1" x14ac:dyDescent="0.15">
      <c r="A917" t="s">
        <v>111</v>
      </c>
      <c r="B917" t="s">
        <v>112</v>
      </c>
      <c r="C917">
        <v>160</v>
      </c>
      <c r="D917" t="s">
        <v>310</v>
      </c>
      <c r="E917" s="1">
        <v>43089</v>
      </c>
      <c r="F917" t="s">
        <v>21</v>
      </c>
      <c r="G917" t="s">
        <v>5509</v>
      </c>
      <c r="H917">
        <v>-1.17</v>
      </c>
      <c r="I917" t="s">
        <v>39</v>
      </c>
      <c r="J917">
        <v>0</v>
      </c>
      <c r="M917" t="s">
        <v>301</v>
      </c>
      <c r="N917" t="s">
        <v>5516</v>
      </c>
      <c r="O917">
        <v>0.63199280723998741</v>
      </c>
      <c r="P917">
        <v>-0.73943158447078527</v>
      </c>
      <c r="Q917" t="s">
        <v>294</v>
      </c>
    </row>
    <row r="918" spans="1:17" hidden="1" x14ac:dyDescent="0.15">
      <c r="A918" t="s">
        <v>111</v>
      </c>
      <c r="B918" t="s">
        <v>112</v>
      </c>
      <c r="C918">
        <v>160</v>
      </c>
      <c r="D918" t="s">
        <v>310</v>
      </c>
      <c r="E918" s="1">
        <v>43089</v>
      </c>
      <c r="F918" t="s">
        <v>21</v>
      </c>
      <c r="G918" t="s">
        <v>5509</v>
      </c>
      <c r="H918">
        <v>-0.34</v>
      </c>
      <c r="I918" t="s">
        <v>39</v>
      </c>
      <c r="J918">
        <v>0</v>
      </c>
      <c r="M918" t="s">
        <v>178</v>
      </c>
      <c r="N918" t="s">
        <v>5517</v>
      </c>
    </row>
    <row r="919" spans="1:17" hidden="1" x14ac:dyDescent="0.15">
      <c r="A919" t="s">
        <v>111</v>
      </c>
      <c r="B919" t="s">
        <v>112</v>
      </c>
      <c r="C919">
        <v>160</v>
      </c>
      <c r="D919" t="s">
        <v>310</v>
      </c>
      <c r="E919" s="1">
        <v>43089</v>
      </c>
      <c r="F919" t="s">
        <v>21</v>
      </c>
      <c r="G919" t="s">
        <v>5509</v>
      </c>
      <c r="H919">
        <v>-0.34</v>
      </c>
      <c r="I919" t="s">
        <v>39</v>
      </c>
      <c r="J919">
        <v>0</v>
      </c>
      <c r="M919" t="s">
        <v>301</v>
      </c>
      <c r="N919" t="s">
        <v>5517</v>
      </c>
      <c r="O919">
        <v>0.63199280723998741</v>
      </c>
      <c r="P919">
        <v>-0.21487755446159573</v>
      </c>
      <c r="Q919" t="s">
        <v>294</v>
      </c>
    </row>
    <row r="920" spans="1:17" hidden="1" x14ac:dyDescent="0.15">
      <c r="A920" t="s">
        <v>111</v>
      </c>
      <c r="B920" t="s">
        <v>112</v>
      </c>
      <c r="C920">
        <v>160</v>
      </c>
      <c r="D920" t="s">
        <v>310</v>
      </c>
      <c r="E920" s="1">
        <v>43089</v>
      </c>
      <c r="F920" t="s">
        <v>21</v>
      </c>
      <c r="G920" t="s">
        <v>5509</v>
      </c>
      <c r="H920">
        <v>-1.35</v>
      </c>
      <c r="I920" t="s">
        <v>39</v>
      </c>
      <c r="J920">
        <v>0</v>
      </c>
      <c r="M920" t="s">
        <v>178</v>
      </c>
      <c r="N920" t="s">
        <v>5518</v>
      </c>
    </row>
    <row r="921" spans="1:17" hidden="1" x14ac:dyDescent="0.15">
      <c r="A921" t="s">
        <v>111</v>
      </c>
      <c r="B921" t="s">
        <v>112</v>
      </c>
      <c r="C921">
        <v>160</v>
      </c>
      <c r="D921" t="s">
        <v>310</v>
      </c>
      <c r="E921" s="1">
        <v>43089</v>
      </c>
      <c r="F921" t="s">
        <v>21</v>
      </c>
      <c r="G921" t="s">
        <v>5509</v>
      </c>
      <c r="H921">
        <v>-1.35</v>
      </c>
      <c r="I921" t="s">
        <v>39</v>
      </c>
      <c r="J921">
        <v>0</v>
      </c>
      <c r="M921" t="s">
        <v>301</v>
      </c>
      <c r="N921" t="s">
        <v>5518</v>
      </c>
      <c r="O921">
        <v>0.6319928072399873</v>
      </c>
      <c r="P921">
        <v>-0.85319028977398292</v>
      </c>
      <c r="Q921" t="s">
        <v>294</v>
      </c>
    </row>
    <row r="922" spans="1:17" hidden="1" x14ac:dyDescent="0.15">
      <c r="A922" t="s">
        <v>111</v>
      </c>
      <c r="B922" t="s">
        <v>112</v>
      </c>
      <c r="C922">
        <v>160</v>
      </c>
      <c r="D922" t="s">
        <v>310</v>
      </c>
      <c r="E922" s="1">
        <v>43091</v>
      </c>
      <c r="F922" t="s">
        <v>297</v>
      </c>
      <c r="G922" t="s">
        <v>1056</v>
      </c>
      <c r="H922">
        <v>-11.2</v>
      </c>
      <c r="I922" t="s">
        <v>39</v>
      </c>
      <c r="J922">
        <v>0</v>
      </c>
      <c r="M922" t="s">
        <v>178</v>
      </c>
      <c r="N922" t="s">
        <v>1058</v>
      </c>
      <c r="Q922" t="s">
        <v>300</v>
      </c>
    </row>
    <row r="923" spans="1:17" x14ac:dyDescent="0.15">
      <c r="A923" t="s">
        <v>111</v>
      </c>
      <c r="B923" t="s">
        <v>112</v>
      </c>
      <c r="C923">
        <v>160</v>
      </c>
      <c r="D923" t="s">
        <v>310</v>
      </c>
      <c r="E923" s="1">
        <v>43091</v>
      </c>
      <c r="F923" t="s">
        <v>297</v>
      </c>
      <c r="G923" t="s">
        <v>1056</v>
      </c>
      <c r="H923">
        <v>-11.2</v>
      </c>
      <c r="I923" t="s">
        <v>39</v>
      </c>
      <c r="J923">
        <v>0.73743884340800003</v>
      </c>
      <c r="K923">
        <v>-8.26</v>
      </c>
      <c r="L923" t="s">
        <v>655</v>
      </c>
      <c r="M923" t="s">
        <v>179</v>
      </c>
      <c r="N923" t="s">
        <v>1058</v>
      </c>
      <c r="O923">
        <v>0.63199280723998741</v>
      </c>
      <c r="P923">
        <v>-7.0783194410878583</v>
      </c>
      <c r="Q923" t="s">
        <v>300</v>
      </c>
    </row>
    <row r="924" spans="1:17" x14ac:dyDescent="0.15">
      <c r="A924" t="s">
        <v>111</v>
      </c>
      <c r="B924" t="s">
        <v>112</v>
      </c>
      <c r="C924">
        <v>160</v>
      </c>
      <c r="D924" t="s">
        <v>310</v>
      </c>
      <c r="E924" s="1">
        <v>43096</v>
      </c>
      <c r="F924" t="s">
        <v>653</v>
      </c>
      <c r="H924">
        <v>-14.84</v>
      </c>
      <c r="I924" t="s">
        <v>39</v>
      </c>
      <c r="J924">
        <v>0.73743999999999998</v>
      </c>
      <c r="K924">
        <v>-10.94</v>
      </c>
      <c r="L924" t="s">
        <v>655</v>
      </c>
      <c r="M924" t="s">
        <v>179</v>
      </c>
      <c r="N924" t="s">
        <v>1059</v>
      </c>
      <c r="O924">
        <v>0.6319928072399873</v>
      </c>
      <c r="P924">
        <v>-9.3787732594414113</v>
      </c>
    </row>
    <row r="925" spans="1:17" x14ac:dyDescent="0.15">
      <c r="A925" t="s">
        <v>111</v>
      </c>
      <c r="B925" t="s">
        <v>112</v>
      </c>
      <c r="C925">
        <v>160</v>
      </c>
      <c r="D925" t="s">
        <v>310</v>
      </c>
      <c r="E925" s="1">
        <v>43096</v>
      </c>
      <c r="F925" t="s">
        <v>653</v>
      </c>
      <c r="H925">
        <v>14.84</v>
      </c>
      <c r="I925" t="s">
        <v>39</v>
      </c>
      <c r="J925">
        <v>0.73743999999999998</v>
      </c>
      <c r="K925">
        <v>-10.94</v>
      </c>
      <c r="L925" t="s">
        <v>655</v>
      </c>
      <c r="M925" t="s">
        <v>301</v>
      </c>
      <c r="N925" t="s">
        <v>1059</v>
      </c>
      <c r="O925">
        <v>0.56163694415327881</v>
      </c>
      <c r="P925">
        <v>162.20074947146674</v>
      </c>
      <c r="Q925" t="s">
        <v>294</v>
      </c>
    </row>
    <row r="926" spans="1:17" x14ac:dyDescent="0.15">
      <c r="A926" t="s">
        <v>56</v>
      </c>
      <c r="B926" t="s">
        <v>126</v>
      </c>
      <c r="C926">
        <v>160</v>
      </c>
      <c r="D926" t="s">
        <v>308</v>
      </c>
      <c r="E926" s="1">
        <v>43021</v>
      </c>
      <c r="F926" t="s">
        <v>17</v>
      </c>
      <c r="G926" t="s">
        <v>1015</v>
      </c>
      <c r="H926">
        <v>900</v>
      </c>
      <c r="I926" t="s">
        <v>39</v>
      </c>
      <c r="J926">
        <v>1.0206777777777778</v>
      </c>
      <c r="K926">
        <v>918.61</v>
      </c>
      <c r="L926" t="s">
        <v>291</v>
      </c>
      <c r="M926" t="s">
        <v>178</v>
      </c>
      <c r="N926" t="s">
        <v>1069</v>
      </c>
      <c r="Q926" t="s">
        <v>300</v>
      </c>
    </row>
    <row r="927" spans="1:17" x14ac:dyDescent="0.15">
      <c r="A927" t="s">
        <v>56</v>
      </c>
      <c r="B927" t="s">
        <v>126</v>
      </c>
      <c r="C927">
        <v>160</v>
      </c>
      <c r="D927" t="s">
        <v>308</v>
      </c>
      <c r="E927" s="1">
        <v>43021</v>
      </c>
      <c r="F927" t="s">
        <v>17</v>
      </c>
      <c r="G927" t="s">
        <v>1015</v>
      </c>
      <c r="H927">
        <v>150</v>
      </c>
      <c r="I927" t="s">
        <v>39</v>
      </c>
      <c r="J927">
        <v>1.1771333333329999</v>
      </c>
      <c r="K927">
        <v>153.10999999999999</v>
      </c>
      <c r="L927" t="s">
        <v>291</v>
      </c>
      <c r="M927" t="s">
        <v>179</v>
      </c>
      <c r="N927" t="s">
        <v>1069</v>
      </c>
      <c r="O927">
        <v>6.3795833333333329E-2</v>
      </c>
      <c r="P927">
        <v>153.10999999999999</v>
      </c>
      <c r="Q927" t="s">
        <v>300</v>
      </c>
    </row>
    <row r="928" spans="1:17" x14ac:dyDescent="0.15">
      <c r="A928" t="s">
        <v>56</v>
      </c>
      <c r="B928" t="s">
        <v>126</v>
      </c>
      <c r="C928">
        <v>160</v>
      </c>
      <c r="D928" t="s">
        <v>308</v>
      </c>
      <c r="E928" s="1">
        <v>43021</v>
      </c>
      <c r="F928" t="s">
        <v>17</v>
      </c>
      <c r="G928" t="s">
        <v>1015</v>
      </c>
      <c r="H928">
        <v>150</v>
      </c>
      <c r="I928" t="s">
        <v>39</v>
      </c>
      <c r="J928">
        <v>1.1772</v>
      </c>
      <c r="K928">
        <v>153.1</v>
      </c>
      <c r="L928" t="s">
        <v>291</v>
      </c>
      <c r="M928" t="s">
        <v>179</v>
      </c>
      <c r="N928" t="s">
        <v>1069</v>
      </c>
      <c r="O928">
        <v>0.12008235294117646</v>
      </c>
      <c r="P928">
        <v>306.20999999999998</v>
      </c>
      <c r="Q928" t="s">
        <v>300</v>
      </c>
    </row>
    <row r="929" spans="1:17" x14ac:dyDescent="0.15">
      <c r="A929" t="s">
        <v>56</v>
      </c>
      <c r="B929" t="s">
        <v>126</v>
      </c>
      <c r="C929">
        <v>160</v>
      </c>
      <c r="D929" t="s">
        <v>308</v>
      </c>
      <c r="E929" s="1">
        <v>43021</v>
      </c>
      <c r="F929" t="s">
        <v>17</v>
      </c>
      <c r="G929" t="s">
        <v>1015</v>
      </c>
      <c r="H929">
        <v>150</v>
      </c>
      <c r="I929" t="s">
        <v>39</v>
      </c>
      <c r="J929">
        <v>1.1772</v>
      </c>
      <c r="K929">
        <v>153.1</v>
      </c>
      <c r="L929" t="s">
        <v>291</v>
      </c>
      <c r="M929" t="s">
        <v>179</v>
      </c>
      <c r="N929" t="s">
        <v>1069</v>
      </c>
      <c r="O929">
        <v>0.1701148148148148</v>
      </c>
      <c r="P929">
        <v>459.30999999999995</v>
      </c>
      <c r="Q929" t="s">
        <v>300</v>
      </c>
    </row>
    <row r="930" spans="1:17" x14ac:dyDescent="0.15">
      <c r="A930" t="s">
        <v>56</v>
      </c>
      <c r="B930" t="s">
        <v>126</v>
      </c>
      <c r="C930">
        <v>160</v>
      </c>
      <c r="D930" t="s">
        <v>308</v>
      </c>
      <c r="E930" s="1">
        <v>43021</v>
      </c>
      <c r="F930" t="s">
        <v>17</v>
      </c>
      <c r="G930" t="s">
        <v>1015</v>
      </c>
      <c r="H930">
        <v>150</v>
      </c>
      <c r="I930" t="s">
        <v>39</v>
      </c>
      <c r="J930">
        <v>1.1772</v>
      </c>
      <c r="K930">
        <v>153.1</v>
      </c>
      <c r="L930" t="s">
        <v>291</v>
      </c>
      <c r="M930" t="s">
        <v>179</v>
      </c>
      <c r="N930" t="s">
        <v>1069</v>
      </c>
      <c r="O930">
        <v>0.21488070175438595</v>
      </c>
      <c r="P930">
        <v>612.41</v>
      </c>
      <c r="Q930" t="s">
        <v>300</v>
      </c>
    </row>
    <row r="931" spans="1:17" x14ac:dyDescent="0.15">
      <c r="A931" t="s">
        <v>56</v>
      </c>
      <c r="B931" t="s">
        <v>126</v>
      </c>
      <c r="C931">
        <v>160</v>
      </c>
      <c r="D931" t="s">
        <v>308</v>
      </c>
      <c r="E931" s="1">
        <v>43021</v>
      </c>
      <c r="F931" t="s">
        <v>17</v>
      </c>
      <c r="G931" t="s">
        <v>1015</v>
      </c>
      <c r="H931">
        <v>150</v>
      </c>
      <c r="I931" t="s">
        <v>39</v>
      </c>
      <c r="J931">
        <v>1.1772</v>
      </c>
      <c r="K931">
        <v>153.1</v>
      </c>
      <c r="L931" t="s">
        <v>291</v>
      </c>
      <c r="M931" t="s">
        <v>179</v>
      </c>
      <c r="N931" t="s">
        <v>1069</v>
      </c>
      <c r="O931">
        <v>0.25517000000000001</v>
      </c>
      <c r="P931">
        <v>765.51</v>
      </c>
      <c r="Q931" t="s">
        <v>300</v>
      </c>
    </row>
    <row r="932" spans="1:17" x14ac:dyDescent="0.15">
      <c r="A932" t="s">
        <v>56</v>
      </c>
      <c r="B932" t="s">
        <v>126</v>
      </c>
      <c r="C932">
        <v>160</v>
      </c>
      <c r="D932" t="s">
        <v>308</v>
      </c>
      <c r="E932" s="1">
        <v>43021</v>
      </c>
      <c r="F932" t="s">
        <v>17</v>
      </c>
      <c r="G932" t="s">
        <v>1015</v>
      </c>
      <c r="H932">
        <v>150</v>
      </c>
      <c r="I932" t="s">
        <v>39</v>
      </c>
      <c r="J932">
        <v>1.1772</v>
      </c>
      <c r="K932">
        <v>153.1</v>
      </c>
      <c r="L932" t="s">
        <v>291</v>
      </c>
      <c r="M932" t="s">
        <v>179</v>
      </c>
      <c r="N932" t="s">
        <v>1069</v>
      </c>
      <c r="O932">
        <v>0.29162222222222223</v>
      </c>
      <c r="P932">
        <v>918.61</v>
      </c>
      <c r="Q932" t="s">
        <v>300</v>
      </c>
    </row>
    <row r="933" spans="1:17" hidden="1" x14ac:dyDescent="0.15">
      <c r="A933" t="s">
        <v>56</v>
      </c>
      <c r="B933" t="s">
        <v>126</v>
      </c>
      <c r="C933">
        <v>160</v>
      </c>
      <c r="D933" t="s">
        <v>308</v>
      </c>
      <c r="E933" s="1">
        <v>43024</v>
      </c>
      <c r="F933" t="s">
        <v>297</v>
      </c>
      <c r="G933" t="s">
        <v>1018</v>
      </c>
      <c r="H933">
        <v>-900</v>
      </c>
      <c r="I933" t="s">
        <v>39</v>
      </c>
      <c r="J933">
        <v>0</v>
      </c>
      <c r="M933" t="s">
        <v>178</v>
      </c>
      <c r="N933" t="s">
        <v>1070</v>
      </c>
      <c r="Q933" t="s">
        <v>300</v>
      </c>
    </row>
    <row r="934" spans="1:17" x14ac:dyDescent="0.15">
      <c r="A934" t="s">
        <v>56</v>
      </c>
      <c r="B934" t="s">
        <v>126</v>
      </c>
      <c r="C934">
        <v>160</v>
      </c>
      <c r="D934" t="s">
        <v>308</v>
      </c>
      <c r="E934" s="1">
        <v>43024</v>
      </c>
      <c r="F934" t="s">
        <v>297</v>
      </c>
      <c r="G934" t="s">
        <v>1018</v>
      </c>
      <c r="H934">
        <v>-150</v>
      </c>
      <c r="I934" t="s">
        <v>39</v>
      </c>
      <c r="J934">
        <v>0.33633968254000002</v>
      </c>
      <c r="K934">
        <v>-50.45</v>
      </c>
      <c r="L934" t="s">
        <v>655</v>
      </c>
      <c r="M934" t="s">
        <v>179</v>
      </c>
      <c r="N934" t="s">
        <v>1070</v>
      </c>
      <c r="O934">
        <v>0.29162222222222223</v>
      </c>
      <c r="P934">
        <v>-43.743333333333332</v>
      </c>
      <c r="Q934" t="s">
        <v>300</v>
      </c>
    </row>
    <row r="935" spans="1:17" x14ac:dyDescent="0.15">
      <c r="A935" t="s">
        <v>56</v>
      </c>
      <c r="B935" t="s">
        <v>126</v>
      </c>
      <c r="C935">
        <v>160</v>
      </c>
      <c r="D935" t="s">
        <v>308</v>
      </c>
      <c r="E935" s="1">
        <v>43024</v>
      </c>
      <c r="F935" t="s">
        <v>297</v>
      </c>
      <c r="G935" t="s">
        <v>1018</v>
      </c>
      <c r="H935">
        <v>-150</v>
      </c>
      <c r="I935" t="s">
        <v>39</v>
      </c>
      <c r="J935">
        <v>0.33633968254000002</v>
      </c>
      <c r="K935">
        <v>-50.45</v>
      </c>
      <c r="L935" t="s">
        <v>655</v>
      </c>
      <c r="M935" t="s">
        <v>179</v>
      </c>
      <c r="N935" t="s">
        <v>1070</v>
      </c>
      <c r="O935">
        <v>0.29162222222222223</v>
      </c>
      <c r="P935">
        <v>-43.743333333333332</v>
      </c>
      <c r="Q935" t="s">
        <v>300</v>
      </c>
    </row>
    <row r="936" spans="1:17" x14ac:dyDescent="0.15">
      <c r="A936" t="s">
        <v>56</v>
      </c>
      <c r="B936" t="s">
        <v>126</v>
      </c>
      <c r="C936">
        <v>160</v>
      </c>
      <c r="D936" t="s">
        <v>308</v>
      </c>
      <c r="E936" s="1">
        <v>43024</v>
      </c>
      <c r="F936" t="s">
        <v>297</v>
      </c>
      <c r="G936" t="s">
        <v>1018</v>
      </c>
      <c r="H936">
        <v>-150</v>
      </c>
      <c r="I936" t="s">
        <v>39</v>
      </c>
      <c r="J936">
        <v>0.33633968254000002</v>
      </c>
      <c r="K936">
        <v>-50.45</v>
      </c>
      <c r="L936" t="s">
        <v>655</v>
      </c>
      <c r="M936" t="s">
        <v>179</v>
      </c>
      <c r="N936" t="s">
        <v>1070</v>
      </c>
      <c r="O936">
        <v>0.29162222222222223</v>
      </c>
      <c r="P936">
        <v>-43.743333333333332</v>
      </c>
      <c r="Q936" t="s">
        <v>300</v>
      </c>
    </row>
    <row r="937" spans="1:17" x14ac:dyDescent="0.15">
      <c r="A937" t="s">
        <v>56</v>
      </c>
      <c r="B937" t="s">
        <v>126</v>
      </c>
      <c r="C937">
        <v>160</v>
      </c>
      <c r="D937" t="s">
        <v>308</v>
      </c>
      <c r="E937" s="1">
        <v>43024</v>
      </c>
      <c r="F937" t="s">
        <v>297</v>
      </c>
      <c r="G937" t="s">
        <v>1018</v>
      </c>
      <c r="H937">
        <v>-150</v>
      </c>
      <c r="I937" t="s">
        <v>39</v>
      </c>
      <c r="J937">
        <v>0.33633968254000002</v>
      </c>
      <c r="K937">
        <v>-50.45</v>
      </c>
      <c r="L937" t="s">
        <v>655</v>
      </c>
      <c r="M937" t="s">
        <v>179</v>
      </c>
      <c r="N937" t="s">
        <v>1070</v>
      </c>
      <c r="O937">
        <v>0.29162222222222223</v>
      </c>
      <c r="P937">
        <v>-43.743333333333332</v>
      </c>
      <c r="Q937" t="s">
        <v>300</v>
      </c>
    </row>
    <row r="938" spans="1:17" x14ac:dyDescent="0.15">
      <c r="A938" t="s">
        <v>56</v>
      </c>
      <c r="B938" t="s">
        <v>126</v>
      </c>
      <c r="C938">
        <v>160</v>
      </c>
      <c r="D938" t="s">
        <v>308</v>
      </c>
      <c r="E938" s="1">
        <v>43024</v>
      </c>
      <c r="F938" t="s">
        <v>297</v>
      </c>
      <c r="G938" t="s">
        <v>1018</v>
      </c>
      <c r="H938">
        <v>-150</v>
      </c>
      <c r="I938" t="s">
        <v>39</v>
      </c>
      <c r="J938">
        <v>0.33633968254000002</v>
      </c>
      <c r="K938">
        <v>-50.45</v>
      </c>
      <c r="L938" t="s">
        <v>655</v>
      </c>
      <c r="M938" t="s">
        <v>179</v>
      </c>
      <c r="N938" t="s">
        <v>1070</v>
      </c>
      <c r="O938">
        <v>0.29162222222222223</v>
      </c>
      <c r="P938">
        <v>-43.743333333333332</v>
      </c>
      <c r="Q938" t="s">
        <v>300</v>
      </c>
    </row>
    <row r="939" spans="1:17" x14ac:dyDescent="0.15">
      <c r="A939" t="s">
        <v>56</v>
      </c>
      <c r="B939" t="s">
        <v>126</v>
      </c>
      <c r="C939">
        <v>160</v>
      </c>
      <c r="D939" t="s">
        <v>308</v>
      </c>
      <c r="E939" s="1">
        <v>43024</v>
      </c>
      <c r="F939" t="s">
        <v>297</v>
      </c>
      <c r="G939" t="s">
        <v>1018</v>
      </c>
      <c r="H939">
        <v>-150</v>
      </c>
      <c r="I939" t="s">
        <v>39</v>
      </c>
      <c r="J939">
        <v>0.33633968254000002</v>
      </c>
      <c r="K939">
        <v>-50.45</v>
      </c>
      <c r="L939" t="s">
        <v>655</v>
      </c>
      <c r="M939" t="s">
        <v>179</v>
      </c>
      <c r="N939" t="s">
        <v>1070</v>
      </c>
      <c r="O939">
        <v>0.29162222222222223</v>
      </c>
      <c r="P939">
        <v>-43.743333333333332</v>
      </c>
      <c r="Q939" t="s">
        <v>300</v>
      </c>
    </row>
    <row r="940" spans="1:17" x14ac:dyDescent="0.15">
      <c r="A940" t="s">
        <v>56</v>
      </c>
      <c r="B940" t="s">
        <v>126</v>
      </c>
      <c r="C940">
        <v>160</v>
      </c>
      <c r="D940" t="s">
        <v>308</v>
      </c>
      <c r="E940" s="1">
        <v>43039</v>
      </c>
      <c r="F940" t="s">
        <v>653</v>
      </c>
      <c r="H940">
        <v>0</v>
      </c>
      <c r="I940" t="s">
        <v>39</v>
      </c>
      <c r="J940">
        <v>0</v>
      </c>
      <c r="K940">
        <v>-756.77</v>
      </c>
      <c r="L940" t="s">
        <v>655</v>
      </c>
      <c r="M940" t="s">
        <v>179</v>
      </c>
      <c r="N940" t="s">
        <v>1087</v>
      </c>
      <c r="O940">
        <v>-4.4720000000000003E-2</v>
      </c>
      <c r="P940">
        <v>-100.62</v>
      </c>
      <c r="Q940" t="s">
        <v>300</v>
      </c>
    </row>
    <row r="941" spans="1:17" x14ac:dyDescent="0.15">
      <c r="A941" t="s">
        <v>56</v>
      </c>
      <c r="B941" t="s">
        <v>126</v>
      </c>
      <c r="C941">
        <v>160</v>
      </c>
      <c r="D941" t="s">
        <v>308</v>
      </c>
      <c r="E941" s="1">
        <v>43062</v>
      </c>
      <c r="F941" t="s">
        <v>17</v>
      </c>
      <c r="G941" t="s">
        <v>994</v>
      </c>
      <c r="H941">
        <v>2250</v>
      </c>
      <c r="I941" t="s">
        <v>39</v>
      </c>
      <c r="J941">
        <v>0.68255999999999994</v>
      </c>
      <c r="K941">
        <v>1535.76</v>
      </c>
      <c r="L941" t="s">
        <v>291</v>
      </c>
      <c r="M941" t="s">
        <v>178</v>
      </c>
      <c r="N941" t="s">
        <v>1101</v>
      </c>
      <c r="Q941" t="s">
        <v>300</v>
      </c>
    </row>
    <row r="942" spans="1:17" x14ac:dyDescent="0.15">
      <c r="A942" t="s">
        <v>56</v>
      </c>
      <c r="B942" t="s">
        <v>126</v>
      </c>
      <c r="C942">
        <v>160</v>
      </c>
      <c r="D942" t="s">
        <v>308</v>
      </c>
      <c r="E942" s="1">
        <v>43062</v>
      </c>
      <c r="F942" t="s">
        <v>17</v>
      </c>
      <c r="G942" t="s">
        <v>994</v>
      </c>
      <c r="H942">
        <v>150</v>
      </c>
      <c r="I942" t="s">
        <v>39</v>
      </c>
      <c r="J942">
        <v>0.79253333333300002</v>
      </c>
      <c r="K942">
        <v>102.38</v>
      </c>
      <c r="L942" t="s">
        <v>291</v>
      </c>
      <c r="M942" t="s">
        <v>179</v>
      </c>
      <c r="N942" t="s">
        <v>1101</v>
      </c>
      <c r="O942">
        <v>7.3333333333332955E-4</v>
      </c>
      <c r="P942">
        <v>1.7599999999999909</v>
      </c>
      <c r="Q942" t="s">
        <v>300</v>
      </c>
    </row>
    <row r="943" spans="1:17" x14ac:dyDescent="0.15">
      <c r="A943" t="s">
        <v>56</v>
      </c>
      <c r="B943" t="s">
        <v>126</v>
      </c>
      <c r="C943">
        <v>160</v>
      </c>
      <c r="D943" t="s">
        <v>308</v>
      </c>
      <c r="E943" s="1">
        <v>43062</v>
      </c>
      <c r="F943" t="s">
        <v>17</v>
      </c>
      <c r="G943" t="s">
        <v>994</v>
      </c>
      <c r="H943">
        <v>150</v>
      </c>
      <c r="I943" t="s">
        <v>39</v>
      </c>
      <c r="J943">
        <v>0.79253333333300002</v>
      </c>
      <c r="K943">
        <v>102.38</v>
      </c>
      <c r="L943" t="s">
        <v>291</v>
      </c>
      <c r="M943" t="s">
        <v>179</v>
      </c>
      <c r="N943" t="s">
        <v>1101</v>
      </c>
      <c r="O943">
        <v>4.0839215686274508E-2</v>
      </c>
      <c r="P943">
        <v>104.13999999999999</v>
      </c>
      <c r="Q943" t="s">
        <v>300</v>
      </c>
    </row>
    <row r="944" spans="1:17" x14ac:dyDescent="0.15">
      <c r="A944" t="s">
        <v>56</v>
      </c>
      <c r="B944" t="s">
        <v>126</v>
      </c>
      <c r="C944">
        <v>160</v>
      </c>
      <c r="D944" t="s">
        <v>308</v>
      </c>
      <c r="E944" s="1">
        <v>43062</v>
      </c>
      <c r="F944" t="s">
        <v>17</v>
      </c>
      <c r="G944" t="s">
        <v>994</v>
      </c>
      <c r="H944">
        <v>150</v>
      </c>
      <c r="I944" t="s">
        <v>39</v>
      </c>
      <c r="J944">
        <v>0.79253333333300002</v>
      </c>
      <c r="K944">
        <v>102.38</v>
      </c>
      <c r="L944" t="s">
        <v>291</v>
      </c>
      <c r="M944" t="s">
        <v>179</v>
      </c>
      <c r="N944" t="s">
        <v>1101</v>
      </c>
      <c r="O944">
        <v>7.6488888888888884E-2</v>
      </c>
      <c r="P944">
        <v>206.51999999999998</v>
      </c>
      <c r="Q944" t="s">
        <v>300</v>
      </c>
    </row>
    <row r="945" spans="1:17" x14ac:dyDescent="0.15">
      <c r="A945" t="s">
        <v>56</v>
      </c>
      <c r="B945" t="s">
        <v>126</v>
      </c>
      <c r="C945">
        <v>160</v>
      </c>
      <c r="D945" t="s">
        <v>308</v>
      </c>
      <c r="E945" s="1">
        <v>43062</v>
      </c>
      <c r="F945" t="s">
        <v>17</v>
      </c>
      <c r="G945" t="s">
        <v>994</v>
      </c>
      <c r="H945">
        <v>150</v>
      </c>
      <c r="I945" t="s">
        <v>39</v>
      </c>
      <c r="J945">
        <v>0.79253333333300002</v>
      </c>
      <c r="K945">
        <v>102.38</v>
      </c>
      <c r="L945" t="s">
        <v>291</v>
      </c>
      <c r="M945" t="s">
        <v>179</v>
      </c>
      <c r="N945" t="s">
        <v>1101</v>
      </c>
      <c r="O945">
        <v>0.1083859649122807</v>
      </c>
      <c r="P945">
        <v>308.89999999999998</v>
      </c>
      <c r="Q945" t="s">
        <v>300</v>
      </c>
    </row>
    <row r="946" spans="1:17" x14ac:dyDescent="0.15">
      <c r="A946" t="s">
        <v>56</v>
      </c>
      <c r="B946" t="s">
        <v>126</v>
      </c>
      <c r="C946">
        <v>160</v>
      </c>
      <c r="D946" t="s">
        <v>308</v>
      </c>
      <c r="E946" s="1">
        <v>43062</v>
      </c>
      <c r="F946" t="s">
        <v>17</v>
      </c>
      <c r="G946" t="s">
        <v>994</v>
      </c>
      <c r="H946">
        <v>150</v>
      </c>
      <c r="I946" t="s">
        <v>39</v>
      </c>
      <c r="J946">
        <v>0.79253333333300002</v>
      </c>
      <c r="K946">
        <v>102.38</v>
      </c>
      <c r="L946" t="s">
        <v>291</v>
      </c>
      <c r="M946" t="s">
        <v>179</v>
      </c>
      <c r="N946" t="s">
        <v>1101</v>
      </c>
      <c r="O946">
        <v>0.13709333333333332</v>
      </c>
      <c r="P946">
        <v>411.28</v>
      </c>
      <c r="Q946" t="s">
        <v>300</v>
      </c>
    </row>
    <row r="947" spans="1:17" x14ac:dyDescent="0.15">
      <c r="A947" t="s">
        <v>56</v>
      </c>
      <c r="B947" t="s">
        <v>126</v>
      </c>
      <c r="C947">
        <v>160</v>
      </c>
      <c r="D947" t="s">
        <v>308</v>
      </c>
      <c r="E947" s="1">
        <v>43062</v>
      </c>
      <c r="F947" t="s">
        <v>17</v>
      </c>
      <c r="G947" t="s">
        <v>994</v>
      </c>
      <c r="H947">
        <v>150</v>
      </c>
      <c r="I947" t="s">
        <v>39</v>
      </c>
      <c r="J947">
        <v>0.79253333333300002</v>
      </c>
      <c r="K947">
        <v>102.38</v>
      </c>
      <c r="L947" t="s">
        <v>291</v>
      </c>
      <c r="M947" t="s">
        <v>179</v>
      </c>
      <c r="N947" t="s">
        <v>1101</v>
      </c>
      <c r="O947">
        <v>0.16306666666666667</v>
      </c>
      <c r="P947">
        <v>513.66</v>
      </c>
      <c r="Q947" t="s">
        <v>300</v>
      </c>
    </row>
    <row r="948" spans="1:17" x14ac:dyDescent="0.15">
      <c r="A948" t="s">
        <v>56</v>
      </c>
      <c r="B948" t="s">
        <v>126</v>
      </c>
      <c r="C948">
        <v>160</v>
      </c>
      <c r="D948" t="s">
        <v>308</v>
      </c>
      <c r="E948" s="1">
        <v>43062</v>
      </c>
      <c r="F948" t="s">
        <v>17</v>
      </c>
      <c r="G948" t="s">
        <v>994</v>
      </c>
      <c r="H948">
        <v>150</v>
      </c>
      <c r="I948" t="s">
        <v>39</v>
      </c>
      <c r="J948">
        <v>0.79253333333300002</v>
      </c>
      <c r="K948">
        <v>102.38</v>
      </c>
      <c r="L948" t="s">
        <v>291</v>
      </c>
      <c r="M948" t="s">
        <v>179</v>
      </c>
      <c r="N948" t="s">
        <v>1101</v>
      </c>
      <c r="O948">
        <v>0.18667878787878786</v>
      </c>
      <c r="P948">
        <v>616.04</v>
      </c>
      <c r="Q948" t="s">
        <v>300</v>
      </c>
    </row>
    <row r="949" spans="1:17" x14ac:dyDescent="0.15">
      <c r="A949" t="s">
        <v>56</v>
      </c>
      <c r="B949" t="s">
        <v>126</v>
      </c>
      <c r="C949">
        <v>160</v>
      </c>
      <c r="D949" t="s">
        <v>308</v>
      </c>
      <c r="E949" s="1">
        <v>43062</v>
      </c>
      <c r="F949" t="s">
        <v>17</v>
      </c>
      <c r="G949" t="s">
        <v>994</v>
      </c>
      <c r="H949">
        <v>150</v>
      </c>
      <c r="I949" t="s">
        <v>39</v>
      </c>
      <c r="J949">
        <v>0.79253333333300002</v>
      </c>
      <c r="K949">
        <v>102.38</v>
      </c>
      <c r="L949" t="s">
        <v>291</v>
      </c>
      <c r="M949" t="s">
        <v>179</v>
      </c>
      <c r="N949" t="s">
        <v>1101</v>
      </c>
      <c r="O949">
        <v>0.20823768115942029</v>
      </c>
      <c r="P949">
        <v>718.42</v>
      </c>
      <c r="Q949" t="s">
        <v>300</v>
      </c>
    </row>
    <row r="950" spans="1:17" x14ac:dyDescent="0.15">
      <c r="A950" t="s">
        <v>56</v>
      </c>
      <c r="B950" t="s">
        <v>126</v>
      </c>
      <c r="C950">
        <v>160</v>
      </c>
      <c r="D950" t="s">
        <v>308</v>
      </c>
      <c r="E950" s="1">
        <v>43062</v>
      </c>
      <c r="F950" t="s">
        <v>17</v>
      </c>
      <c r="G950" t="s">
        <v>994</v>
      </c>
      <c r="H950">
        <v>150</v>
      </c>
      <c r="I950" t="s">
        <v>39</v>
      </c>
      <c r="J950">
        <v>0.79253333333300002</v>
      </c>
      <c r="K950">
        <v>102.38</v>
      </c>
      <c r="L950" t="s">
        <v>291</v>
      </c>
      <c r="M950" t="s">
        <v>179</v>
      </c>
      <c r="N950" t="s">
        <v>1101</v>
      </c>
      <c r="O950">
        <v>0.22799999999999998</v>
      </c>
      <c r="P950">
        <v>820.8</v>
      </c>
      <c r="Q950" t="s">
        <v>300</v>
      </c>
    </row>
    <row r="951" spans="1:17" x14ac:dyDescent="0.15">
      <c r="A951" t="s">
        <v>56</v>
      </c>
      <c r="B951" t="s">
        <v>126</v>
      </c>
      <c r="C951">
        <v>160</v>
      </c>
      <c r="D951" t="s">
        <v>308</v>
      </c>
      <c r="E951" s="1">
        <v>43062</v>
      </c>
      <c r="F951" t="s">
        <v>17</v>
      </c>
      <c r="G951" t="s">
        <v>994</v>
      </c>
      <c r="H951">
        <v>150</v>
      </c>
      <c r="I951" t="s">
        <v>39</v>
      </c>
      <c r="J951">
        <v>0.79253333333300002</v>
      </c>
      <c r="K951">
        <v>102.38</v>
      </c>
      <c r="L951" t="s">
        <v>291</v>
      </c>
      <c r="M951" t="s">
        <v>179</v>
      </c>
      <c r="N951" t="s">
        <v>1101</v>
      </c>
      <c r="O951">
        <v>0.24618133333333331</v>
      </c>
      <c r="P951">
        <v>923.18</v>
      </c>
      <c r="Q951" t="s">
        <v>300</v>
      </c>
    </row>
    <row r="952" spans="1:17" x14ac:dyDescent="0.15">
      <c r="A952" t="s">
        <v>56</v>
      </c>
      <c r="B952" t="s">
        <v>126</v>
      </c>
      <c r="C952">
        <v>160</v>
      </c>
      <c r="D952" t="s">
        <v>308</v>
      </c>
      <c r="E952" s="1">
        <v>43062</v>
      </c>
      <c r="F952" t="s">
        <v>17</v>
      </c>
      <c r="G952" t="s">
        <v>994</v>
      </c>
      <c r="H952">
        <v>150</v>
      </c>
      <c r="I952" t="s">
        <v>39</v>
      </c>
      <c r="J952">
        <v>0.79253333333300002</v>
      </c>
      <c r="K952">
        <v>102.38</v>
      </c>
      <c r="L952" t="s">
        <v>291</v>
      </c>
      <c r="M952" t="s">
        <v>179</v>
      </c>
      <c r="N952" t="s">
        <v>1101</v>
      </c>
      <c r="O952">
        <v>0.26296410256410258</v>
      </c>
      <c r="P952">
        <v>1025.56</v>
      </c>
      <c r="Q952" t="s">
        <v>300</v>
      </c>
    </row>
    <row r="953" spans="1:17" x14ac:dyDescent="0.15">
      <c r="A953" t="s">
        <v>56</v>
      </c>
      <c r="B953" t="s">
        <v>126</v>
      </c>
      <c r="C953">
        <v>160</v>
      </c>
      <c r="D953" t="s">
        <v>308</v>
      </c>
      <c r="E953" s="1">
        <v>43062</v>
      </c>
      <c r="F953" t="s">
        <v>17</v>
      </c>
      <c r="G953" t="s">
        <v>994</v>
      </c>
      <c r="H953">
        <v>150</v>
      </c>
      <c r="I953" t="s">
        <v>39</v>
      </c>
      <c r="J953">
        <v>0.79253333333300002</v>
      </c>
      <c r="K953">
        <v>102.38</v>
      </c>
      <c r="L953" t="s">
        <v>291</v>
      </c>
      <c r="M953" t="s">
        <v>179</v>
      </c>
      <c r="N953" t="s">
        <v>1101</v>
      </c>
      <c r="O953">
        <v>0.2785037037037037</v>
      </c>
      <c r="P953">
        <v>1127.94</v>
      </c>
      <c r="Q953" t="s">
        <v>300</v>
      </c>
    </row>
    <row r="954" spans="1:17" x14ac:dyDescent="0.15">
      <c r="A954" t="s">
        <v>56</v>
      </c>
      <c r="B954" t="s">
        <v>126</v>
      </c>
      <c r="C954">
        <v>160</v>
      </c>
      <c r="D954" t="s">
        <v>308</v>
      </c>
      <c r="E954" s="1">
        <v>43062</v>
      </c>
      <c r="F954" t="s">
        <v>17</v>
      </c>
      <c r="G954" t="s">
        <v>994</v>
      </c>
      <c r="H954">
        <v>150</v>
      </c>
      <c r="I954" t="s">
        <v>39</v>
      </c>
      <c r="J954">
        <v>0.79253333333300002</v>
      </c>
      <c r="K954">
        <v>102.38</v>
      </c>
      <c r="L954" t="s">
        <v>291</v>
      </c>
      <c r="M954" t="s">
        <v>179</v>
      </c>
      <c r="N954" t="s">
        <v>1101</v>
      </c>
      <c r="O954">
        <v>0.29293333333333338</v>
      </c>
      <c r="P954">
        <v>1230.3200000000002</v>
      </c>
      <c r="Q954" t="s">
        <v>300</v>
      </c>
    </row>
    <row r="955" spans="1:17" x14ac:dyDescent="0.15">
      <c r="A955" t="s">
        <v>56</v>
      </c>
      <c r="B955" t="s">
        <v>126</v>
      </c>
      <c r="C955">
        <v>160</v>
      </c>
      <c r="D955" t="s">
        <v>308</v>
      </c>
      <c r="E955" s="1">
        <v>43062</v>
      </c>
      <c r="F955" t="s">
        <v>17</v>
      </c>
      <c r="G955" t="s">
        <v>994</v>
      </c>
      <c r="H955">
        <v>150</v>
      </c>
      <c r="I955" t="s">
        <v>39</v>
      </c>
      <c r="J955">
        <v>0.79253333333300002</v>
      </c>
      <c r="K955">
        <v>102.38</v>
      </c>
      <c r="L955" t="s">
        <v>291</v>
      </c>
      <c r="M955" t="s">
        <v>179</v>
      </c>
      <c r="N955" t="s">
        <v>1101</v>
      </c>
      <c r="O955">
        <v>0.30636781609195407</v>
      </c>
      <c r="P955">
        <v>1332.7000000000003</v>
      </c>
      <c r="Q955" t="s">
        <v>300</v>
      </c>
    </row>
    <row r="956" spans="1:17" x14ac:dyDescent="0.15">
      <c r="A956" t="s">
        <v>56</v>
      </c>
      <c r="B956" t="s">
        <v>126</v>
      </c>
      <c r="C956">
        <v>160</v>
      </c>
      <c r="D956" t="s">
        <v>308</v>
      </c>
      <c r="E956" s="1">
        <v>43062</v>
      </c>
      <c r="F956" t="s">
        <v>17</v>
      </c>
      <c r="G956" t="s">
        <v>994</v>
      </c>
      <c r="H956">
        <v>150</v>
      </c>
      <c r="I956" t="s">
        <v>39</v>
      </c>
      <c r="J956">
        <v>0.79226666666699996</v>
      </c>
      <c r="K956">
        <v>102.44000000000001</v>
      </c>
      <c r="L956" t="s">
        <v>291</v>
      </c>
      <c r="M956" t="s">
        <v>179</v>
      </c>
      <c r="N956" t="s">
        <v>1101</v>
      </c>
      <c r="O956">
        <v>0.31892000000000009</v>
      </c>
      <c r="P956">
        <v>1435.1400000000003</v>
      </c>
      <c r="Q956" t="s">
        <v>300</v>
      </c>
    </row>
    <row r="957" spans="1:17" hidden="1" x14ac:dyDescent="0.15">
      <c r="A957" t="s">
        <v>56</v>
      </c>
      <c r="B957" t="s">
        <v>126</v>
      </c>
      <c r="C957">
        <v>160</v>
      </c>
      <c r="D957" t="s">
        <v>308</v>
      </c>
      <c r="E957" s="1">
        <v>43063</v>
      </c>
      <c r="F957" t="s">
        <v>297</v>
      </c>
      <c r="G957" t="s">
        <v>2829</v>
      </c>
      <c r="H957">
        <v>-2250</v>
      </c>
      <c r="I957" t="s">
        <v>39</v>
      </c>
      <c r="J957">
        <v>0</v>
      </c>
      <c r="M957" t="s">
        <v>178</v>
      </c>
      <c r="N957" t="s">
        <v>2831</v>
      </c>
    </row>
    <row r="958" spans="1:17" hidden="1" x14ac:dyDescent="0.15">
      <c r="A958" t="s">
        <v>56</v>
      </c>
      <c r="B958" t="s">
        <v>126</v>
      </c>
      <c r="C958">
        <v>160</v>
      </c>
      <c r="D958" t="s">
        <v>308</v>
      </c>
      <c r="E958" s="1">
        <v>43063</v>
      </c>
      <c r="F958" t="s">
        <v>297</v>
      </c>
      <c r="G958" t="s">
        <v>2829</v>
      </c>
      <c r="H958">
        <v>-2250</v>
      </c>
      <c r="I958" t="s">
        <v>39</v>
      </c>
      <c r="J958">
        <v>0</v>
      </c>
      <c r="M958" t="s">
        <v>301</v>
      </c>
      <c r="N958" t="s">
        <v>2831</v>
      </c>
      <c r="O958">
        <v>0.31892000000000009</v>
      </c>
      <c r="P958">
        <v>-717.57000000000016</v>
      </c>
      <c r="Q958" t="s">
        <v>294</v>
      </c>
    </row>
    <row r="959" spans="1:17" x14ac:dyDescent="0.15">
      <c r="A959" t="s">
        <v>56</v>
      </c>
      <c r="B959" t="s">
        <v>126</v>
      </c>
      <c r="C959">
        <v>160</v>
      </c>
      <c r="D959" t="s">
        <v>308</v>
      </c>
      <c r="E959" s="1">
        <v>43068</v>
      </c>
      <c r="F959" t="s">
        <v>17</v>
      </c>
      <c r="G959" t="s">
        <v>978</v>
      </c>
      <c r="H959">
        <v>650</v>
      </c>
      <c r="I959" t="s">
        <v>39</v>
      </c>
      <c r="J959">
        <v>0.68255384615384618</v>
      </c>
      <c r="K959">
        <v>443.66</v>
      </c>
      <c r="L959" t="s">
        <v>291</v>
      </c>
      <c r="M959" t="s">
        <v>178</v>
      </c>
      <c r="N959" t="s">
        <v>1105</v>
      </c>
      <c r="Q959" t="s">
        <v>300</v>
      </c>
    </row>
    <row r="960" spans="1:17" x14ac:dyDescent="0.15">
      <c r="A960" t="s">
        <v>56</v>
      </c>
      <c r="B960" t="s">
        <v>126</v>
      </c>
      <c r="C960">
        <v>160</v>
      </c>
      <c r="D960" t="s">
        <v>308</v>
      </c>
      <c r="E960" s="1">
        <v>43068</v>
      </c>
      <c r="F960" t="s">
        <v>17</v>
      </c>
      <c r="G960" t="s">
        <v>978</v>
      </c>
      <c r="H960">
        <v>100</v>
      </c>
      <c r="I960" t="s">
        <v>39</v>
      </c>
      <c r="J960">
        <v>0.79569999999999996</v>
      </c>
      <c r="K960">
        <v>68.260000000000005</v>
      </c>
      <c r="L960" t="s">
        <v>291</v>
      </c>
      <c r="M960" t="s">
        <v>179</v>
      </c>
      <c r="N960" t="s">
        <v>1105</v>
      </c>
      <c r="O960">
        <v>0.33439574468085115</v>
      </c>
      <c r="P960">
        <v>785.83000000000015</v>
      </c>
      <c r="Q960" t="s">
        <v>300</v>
      </c>
    </row>
    <row r="961" spans="1:17" x14ac:dyDescent="0.15">
      <c r="A961" t="s">
        <v>56</v>
      </c>
      <c r="B961" t="s">
        <v>126</v>
      </c>
      <c r="C961">
        <v>160</v>
      </c>
      <c r="D961" t="s">
        <v>308</v>
      </c>
      <c r="E961" s="1">
        <v>43068</v>
      </c>
      <c r="F961" t="s">
        <v>17</v>
      </c>
      <c r="G961" t="s">
        <v>978</v>
      </c>
      <c r="H961">
        <v>150</v>
      </c>
      <c r="I961" t="s">
        <v>39</v>
      </c>
      <c r="J961">
        <v>0.795733333333</v>
      </c>
      <c r="K961">
        <v>102.38</v>
      </c>
      <c r="L961" t="s">
        <v>291</v>
      </c>
      <c r="M961" t="s">
        <v>179</v>
      </c>
      <c r="N961" t="s">
        <v>1105</v>
      </c>
      <c r="O961">
        <v>0.35528400000000004</v>
      </c>
      <c r="P961">
        <v>888.21000000000015</v>
      </c>
      <c r="Q961" t="s">
        <v>300</v>
      </c>
    </row>
    <row r="962" spans="1:17" x14ac:dyDescent="0.15">
      <c r="A962" t="s">
        <v>56</v>
      </c>
      <c r="B962" t="s">
        <v>126</v>
      </c>
      <c r="C962">
        <v>160</v>
      </c>
      <c r="D962" t="s">
        <v>308</v>
      </c>
      <c r="E962" s="1">
        <v>43068</v>
      </c>
      <c r="F962" t="s">
        <v>17</v>
      </c>
      <c r="G962" t="s">
        <v>978</v>
      </c>
      <c r="H962">
        <v>150</v>
      </c>
      <c r="I962" t="s">
        <v>39</v>
      </c>
      <c r="J962">
        <v>0.79579999999999995</v>
      </c>
      <c r="K962">
        <v>102.38</v>
      </c>
      <c r="L962" t="s">
        <v>291</v>
      </c>
      <c r="M962" t="s">
        <v>179</v>
      </c>
      <c r="N962" t="s">
        <v>1105</v>
      </c>
      <c r="O962">
        <v>0.37380754716981135</v>
      </c>
      <c r="P962">
        <v>990.59000000000015</v>
      </c>
      <c r="Q962" t="s">
        <v>300</v>
      </c>
    </row>
    <row r="963" spans="1:17" x14ac:dyDescent="0.15">
      <c r="A963" t="s">
        <v>56</v>
      </c>
      <c r="B963" t="s">
        <v>126</v>
      </c>
      <c r="C963">
        <v>160</v>
      </c>
      <c r="D963" t="s">
        <v>308</v>
      </c>
      <c r="E963" s="1">
        <v>43068</v>
      </c>
      <c r="F963" t="s">
        <v>17</v>
      </c>
      <c r="G963" t="s">
        <v>978</v>
      </c>
      <c r="H963">
        <v>100</v>
      </c>
      <c r="I963" t="s">
        <v>39</v>
      </c>
      <c r="J963">
        <v>0.79569999999999996</v>
      </c>
      <c r="K963">
        <v>68.260000000000005</v>
      </c>
      <c r="L963" t="s">
        <v>291</v>
      </c>
      <c r="M963" t="s">
        <v>179</v>
      </c>
      <c r="N963" t="s">
        <v>1105</v>
      </c>
      <c r="O963">
        <v>0.38503636363636368</v>
      </c>
      <c r="P963">
        <v>1058.8500000000001</v>
      </c>
      <c r="Q963" t="s">
        <v>300</v>
      </c>
    </row>
    <row r="964" spans="1:17" x14ac:dyDescent="0.15">
      <c r="A964" t="s">
        <v>56</v>
      </c>
      <c r="B964" t="s">
        <v>126</v>
      </c>
      <c r="C964">
        <v>160</v>
      </c>
      <c r="D964" t="s">
        <v>308</v>
      </c>
      <c r="E964" s="1">
        <v>43068</v>
      </c>
      <c r="F964" t="s">
        <v>17</v>
      </c>
      <c r="G964" t="s">
        <v>978</v>
      </c>
      <c r="H964">
        <v>150</v>
      </c>
      <c r="I964" t="s">
        <v>39</v>
      </c>
      <c r="J964">
        <v>0.795733333333</v>
      </c>
      <c r="K964">
        <v>102.38</v>
      </c>
      <c r="L964" t="s">
        <v>291</v>
      </c>
      <c r="M964" t="s">
        <v>179</v>
      </c>
      <c r="N964" t="s">
        <v>1105</v>
      </c>
      <c r="O964">
        <v>0.40042413793103449</v>
      </c>
      <c r="P964">
        <v>1161.23</v>
      </c>
      <c r="Q964" t="s">
        <v>300</v>
      </c>
    </row>
    <row r="965" spans="1:17" hidden="1" x14ac:dyDescent="0.15">
      <c r="A965" t="s">
        <v>56</v>
      </c>
      <c r="B965" t="s">
        <v>126</v>
      </c>
      <c r="C965">
        <v>160</v>
      </c>
      <c r="D965" t="s">
        <v>308</v>
      </c>
      <c r="E965" s="1">
        <v>43069</v>
      </c>
      <c r="F965" t="s">
        <v>297</v>
      </c>
      <c r="G965" t="s">
        <v>1001</v>
      </c>
      <c r="H965">
        <v>-650</v>
      </c>
      <c r="I965" t="s">
        <v>39</v>
      </c>
      <c r="J965">
        <v>0</v>
      </c>
      <c r="M965" t="s">
        <v>178</v>
      </c>
      <c r="N965" t="s">
        <v>1106</v>
      </c>
      <c r="Q965" t="s">
        <v>300</v>
      </c>
    </row>
    <row r="966" spans="1:17" x14ac:dyDescent="0.15">
      <c r="A966" t="s">
        <v>56</v>
      </c>
      <c r="B966" t="s">
        <v>126</v>
      </c>
      <c r="C966">
        <v>160</v>
      </c>
      <c r="D966" t="s">
        <v>308</v>
      </c>
      <c r="E966" s="1">
        <v>43069</v>
      </c>
      <c r="F966" t="s">
        <v>297</v>
      </c>
      <c r="G966" t="s">
        <v>1001</v>
      </c>
      <c r="H966">
        <v>-150</v>
      </c>
      <c r="I966" t="s">
        <v>39</v>
      </c>
      <c r="J966">
        <v>0.39625777777799998</v>
      </c>
      <c r="K966">
        <v>-59.44</v>
      </c>
      <c r="L966" t="s">
        <v>655</v>
      </c>
      <c r="M966" t="s">
        <v>179</v>
      </c>
      <c r="N966" t="s">
        <v>1106</v>
      </c>
      <c r="O966">
        <v>0.40042413793103449</v>
      </c>
      <c r="P966">
        <v>-60.063620689655174</v>
      </c>
      <c r="Q966" t="s">
        <v>300</v>
      </c>
    </row>
    <row r="967" spans="1:17" x14ac:dyDescent="0.15">
      <c r="A967" t="s">
        <v>56</v>
      </c>
      <c r="B967" t="s">
        <v>126</v>
      </c>
      <c r="C967">
        <v>160</v>
      </c>
      <c r="D967" t="s">
        <v>308</v>
      </c>
      <c r="E967" s="1">
        <v>43069</v>
      </c>
      <c r="F967" t="s">
        <v>297</v>
      </c>
      <c r="G967" t="s">
        <v>1001</v>
      </c>
      <c r="H967">
        <v>-150</v>
      </c>
      <c r="I967" t="s">
        <v>39</v>
      </c>
      <c r="J967">
        <v>0.39625777777799998</v>
      </c>
      <c r="K967">
        <v>-59.44</v>
      </c>
      <c r="L967" t="s">
        <v>655</v>
      </c>
      <c r="M967" t="s">
        <v>179</v>
      </c>
      <c r="N967" t="s">
        <v>1106</v>
      </c>
      <c r="O967">
        <v>0.40042413793103449</v>
      </c>
      <c r="P967">
        <v>-60.063620689655174</v>
      </c>
      <c r="Q967" t="s">
        <v>300</v>
      </c>
    </row>
    <row r="968" spans="1:17" x14ac:dyDescent="0.15">
      <c r="A968" t="s">
        <v>56</v>
      </c>
      <c r="B968" t="s">
        <v>126</v>
      </c>
      <c r="C968">
        <v>160</v>
      </c>
      <c r="D968" t="s">
        <v>308</v>
      </c>
      <c r="E968" s="1">
        <v>43069</v>
      </c>
      <c r="F968" t="s">
        <v>297</v>
      </c>
      <c r="G968" t="s">
        <v>1001</v>
      </c>
      <c r="H968">
        <v>-150</v>
      </c>
      <c r="I968" t="s">
        <v>39</v>
      </c>
      <c r="J968">
        <v>0.39625777777799998</v>
      </c>
      <c r="K968">
        <v>-59.44</v>
      </c>
      <c r="L968" t="s">
        <v>655</v>
      </c>
      <c r="M968" t="s">
        <v>179</v>
      </c>
      <c r="N968" t="s">
        <v>1106</v>
      </c>
      <c r="O968">
        <v>0.40042413793103449</v>
      </c>
      <c r="P968">
        <v>-60.063620689655174</v>
      </c>
      <c r="Q968" t="s">
        <v>300</v>
      </c>
    </row>
    <row r="969" spans="1:17" x14ac:dyDescent="0.15">
      <c r="A969" t="s">
        <v>56</v>
      </c>
      <c r="B969" t="s">
        <v>126</v>
      </c>
      <c r="C969">
        <v>160</v>
      </c>
      <c r="D969" t="s">
        <v>308</v>
      </c>
      <c r="E969" s="1">
        <v>43069</v>
      </c>
      <c r="F969" t="s">
        <v>653</v>
      </c>
      <c r="H969">
        <v>0</v>
      </c>
      <c r="I969" t="s">
        <v>39</v>
      </c>
      <c r="J969">
        <v>0</v>
      </c>
      <c r="K969">
        <v>-2042.81</v>
      </c>
      <c r="L969" t="s">
        <v>655</v>
      </c>
      <c r="M969" t="s">
        <v>179</v>
      </c>
      <c r="N969" t="s">
        <v>1107</v>
      </c>
      <c r="O969">
        <v>-0.4333758620689655</v>
      </c>
      <c r="P969">
        <v>-1061.7708620689655</v>
      </c>
      <c r="Q969" t="s">
        <v>300</v>
      </c>
    </row>
    <row r="970" spans="1:17" x14ac:dyDescent="0.15">
      <c r="A970" t="s">
        <v>56</v>
      </c>
      <c r="B970" t="s">
        <v>126</v>
      </c>
      <c r="C970">
        <v>160</v>
      </c>
      <c r="D970" t="s">
        <v>308</v>
      </c>
      <c r="E970" s="1">
        <v>43069</v>
      </c>
      <c r="F970" t="s">
        <v>297</v>
      </c>
      <c r="G970" t="s">
        <v>1001</v>
      </c>
      <c r="H970">
        <v>-100</v>
      </c>
      <c r="I970" t="s">
        <v>39</v>
      </c>
      <c r="J970">
        <v>0.39625777777799998</v>
      </c>
      <c r="K970">
        <v>-39.630000000000003</v>
      </c>
      <c r="L970" t="s">
        <v>655</v>
      </c>
      <c r="M970" t="s">
        <v>179</v>
      </c>
      <c r="N970" t="s">
        <v>1106</v>
      </c>
      <c r="O970">
        <v>-0.4333758620689655</v>
      </c>
      <c r="P970">
        <v>43.337586206896553</v>
      </c>
      <c r="Q970" t="s">
        <v>300</v>
      </c>
    </row>
    <row r="971" spans="1:17" x14ac:dyDescent="0.15">
      <c r="A971" t="s">
        <v>56</v>
      </c>
      <c r="B971" t="s">
        <v>126</v>
      </c>
      <c r="C971">
        <v>160</v>
      </c>
      <c r="D971" t="s">
        <v>308</v>
      </c>
      <c r="E971" s="1">
        <v>43069</v>
      </c>
      <c r="F971" t="s">
        <v>297</v>
      </c>
      <c r="G971" t="s">
        <v>1001</v>
      </c>
      <c r="H971">
        <v>-100</v>
      </c>
      <c r="I971" t="s">
        <v>39</v>
      </c>
      <c r="J971">
        <v>0.39625777777799998</v>
      </c>
      <c r="K971">
        <v>-39.630000000000003</v>
      </c>
      <c r="L971" t="s">
        <v>655</v>
      </c>
      <c r="M971" t="s">
        <v>179</v>
      </c>
      <c r="N971" t="s">
        <v>1106</v>
      </c>
      <c r="O971">
        <v>-0.4333758620689655</v>
      </c>
      <c r="P971">
        <v>43.337586206896553</v>
      </c>
      <c r="Q971" t="s">
        <v>300</v>
      </c>
    </row>
    <row r="972" spans="1:17" x14ac:dyDescent="0.15">
      <c r="A972" t="s">
        <v>57</v>
      </c>
      <c r="B972" t="s">
        <v>113</v>
      </c>
      <c r="C972">
        <v>160</v>
      </c>
      <c r="D972" t="s">
        <v>308</v>
      </c>
      <c r="E972" s="1">
        <v>43021</v>
      </c>
      <c r="F972" t="s">
        <v>17</v>
      </c>
      <c r="G972" t="s">
        <v>1015</v>
      </c>
      <c r="H972">
        <v>300</v>
      </c>
      <c r="I972" t="s">
        <v>39</v>
      </c>
      <c r="J972">
        <v>1.1175666666666666</v>
      </c>
      <c r="K972">
        <v>335.27</v>
      </c>
      <c r="L972" t="s">
        <v>291</v>
      </c>
      <c r="M972" t="s">
        <v>178</v>
      </c>
      <c r="N972" t="s">
        <v>1119</v>
      </c>
      <c r="Q972" t="s">
        <v>300</v>
      </c>
    </row>
    <row r="973" spans="1:17" x14ac:dyDescent="0.15">
      <c r="A973" t="s">
        <v>57</v>
      </c>
      <c r="B973" t="s">
        <v>113</v>
      </c>
      <c r="C973">
        <v>160</v>
      </c>
      <c r="D973" t="s">
        <v>308</v>
      </c>
      <c r="E973" s="1">
        <v>43021</v>
      </c>
      <c r="F973" t="s">
        <v>17</v>
      </c>
      <c r="G973" t="s">
        <v>1015</v>
      </c>
      <c r="H973">
        <v>150</v>
      </c>
      <c r="I973" t="s">
        <v>39</v>
      </c>
      <c r="J973">
        <v>1.288933333333</v>
      </c>
      <c r="K973">
        <v>167.64000000000001</v>
      </c>
      <c r="L973" t="s">
        <v>291</v>
      </c>
      <c r="M973" t="s">
        <v>179</v>
      </c>
      <c r="N973" t="s">
        <v>1119</v>
      </c>
      <c r="O973">
        <v>0.55880000000000007</v>
      </c>
      <c r="P973">
        <v>167.64000000000001</v>
      </c>
      <c r="Q973" t="s">
        <v>300</v>
      </c>
    </row>
    <row r="974" spans="1:17" x14ac:dyDescent="0.15">
      <c r="A974" t="s">
        <v>57</v>
      </c>
      <c r="B974" t="s">
        <v>113</v>
      </c>
      <c r="C974">
        <v>160</v>
      </c>
      <c r="D974" t="s">
        <v>308</v>
      </c>
      <c r="E974" s="1">
        <v>43021</v>
      </c>
      <c r="F974" t="s">
        <v>17</v>
      </c>
      <c r="G974" t="s">
        <v>1015</v>
      </c>
      <c r="H974">
        <v>150</v>
      </c>
      <c r="I974" t="s">
        <v>39</v>
      </c>
      <c r="J974">
        <v>1.288933333333</v>
      </c>
      <c r="K974">
        <v>167.63</v>
      </c>
      <c r="L974" t="s">
        <v>291</v>
      </c>
      <c r="M974" t="s">
        <v>179</v>
      </c>
      <c r="N974" t="s">
        <v>1119</v>
      </c>
      <c r="O974">
        <v>0.7450444444444444</v>
      </c>
      <c r="P974">
        <v>335.27</v>
      </c>
      <c r="Q974" t="s">
        <v>300</v>
      </c>
    </row>
    <row r="975" spans="1:17" hidden="1" x14ac:dyDescent="0.15">
      <c r="A975" t="s">
        <v>57</v>
      </c>
      <c r="B975" t="s">
        <v>113</v>
      </c>
      <c r="C975">
        <v>160</v>
      </c>
      <c r="D975" t="s">
        <v>308</v>
      </c>
      <c r="E975" s="1">
        <v>43024</v>
      </c>
      <c r="F975" t="s">
        <v>297</v>
      </c>
      <c r="G975" t="s">
        <v>1018</v>
      </c>
      <c r="H975">
        <v>-300</v>
      </c>
      <c r="I975" t="s">
        <v>39</v>
      </c>
      <c r="J975">
        <v>0</v>
      </c>
      <c r="M975" t="s">
        <v>178</v>
      </c>
      <c r="N975" t="s">
        <v>1120</v>
      </c>
      <c r="Q975" t="s">
        <v>300</v>
      </c>
    </row>
    <row r="976" spans="1:17" x14ac:dyDescent="0.15">
      <c r="A976" t="s">
        <v>57</v>
      </c>
      <c r="B976" t="s">
        <v>113</v>
      </c>
      <c r="C976">
        <v>160</v>
      </c>
      <c r="D976" t="s">
        <v>308</v>
      </c>
      <c r="E976" s="1">
        <v>43024</v>
      </c>
      <c r="F976" t="s">
        <v>297</v>
      </c>
      <c r="G976" t="s">
        <v>1018</v>
      </c>
      <c r="H976">
        <v>-150</v>
      </c>
      <c r="I976" t="s">
        <v>39</v>
      </c>
      <c r="J976">
        <v>0.85928888888900001</v>
      </c>
      <c r="K976">
        <v>-128.89000000000001</v>
      </c>
      <c r="L976" t="s">
        <v>655</v>
      </c>
      <c r="M976" t="s">
        <v>179</v>
      </c>
      <c r="N976" t="s">
        <v>1120</v>
      </c>
      <c r="O976">
        <v>0.7450444444444444</v>
      </c>
      <c r="P976">
        <v>-111.75666666666666</v>
      </c>
      <c r="Q976" t="s">
        <v>300</v>
      </c>
    </row>
    <row r="977" spans="1:17" x14ac:dyDescent="0.15">
      <c r="A977" t="s">
        <v>57</v>
      </c>
      <c r="B977" t="s">
        <v>113</v>
      </c>
      <c r="C977">
        <v>160</v>
      </c>
      <c r="D977" t="s">
        <v>308</v>
      </c>
      <c r="E977" s="1">
        <v>43024</v>
      </c>
      <c r="F977" t="s">
        <v>297</v>
      </c>
      <c r="G977" t="s">
        <v>1018</v>
      </c>
      <c r="H977">
        <v>-150</v>
      </c>
      <c r="I977" t="s">
        <v>39</v>
      </c>
      <c r="J977">
        <v>0.85928888888900001</v>
      </c>
      <c r="K977">
        <v>-128.89000000000001</v>
      </c>
      <c r="L977" t="s">
        <v>655</v>
      </c>
      <c r="M977" t="s">
        <v>179</v>
      </c>
      <c r="N977" t="s">
        <v>1120</v>
      </c>
      <c r="O977">
        <v>0.7450444444444444</v>
      </c>
      <c r="P977">
        <v>-111.75666666666666</v>
      </c>
      <c r="Q977" t="s">
        <v>300</v>
      </c>
    </row>
    <row r="978" spans="1:17" x14ac:dyDescent="0.15">
      <c r="A978" t="s">
        <v>57</v>
      </c>
      <c r="B978" t="s">
        <v>113</v>
      </c>
      <c r="C978">
        <v>160</v>
      </c>
      <c r="D978" t="s">
        <v>308</v>
      </c>
      <c r="E978" s="1">
        <v>43039</v>
      </c>
      <c r="F978" t="s">
        <v>653</v>
      </c>
      <c r="H978">
        <v>0</v>
      </c>
      <c r="I978" t="s">
        <v>39</v>
      </c>
      <c r="J978">
        <v>0</v>
      </c>
      <c r="K978">
        <v>-128.9</v>
      </c>
      <c r="L978" t="s">
        <v>655</v>
      </c>
      <c r="M978" t="s">
        <v>179</v>
      </c>
      <c r="N978" t="s">
        <v>1127</v>
      </c>
      <c r="O978">
        <v>-0.11428888888888897</v>
      </c>
      <c r="P978">
        <v>-17.143333333333345</v>
      </c>
      <c r="Q978" t="s">
        <v>300</v>
      </c>
    </row>
    <row r="979" spans="1:17" x14ac:dyDescent="0.15">
      <c r="A979" t="s">
        <v>57</v>
      </c>
      <c r="B979" t="s">
        <v>113</v>
      </c>
      <c r="C979">
        <v>160</v>
      </c>
      <c r="D979" t="s">
        <v>308</v>
      </c>
      <c r="E979" s="1">
        <v>43062</v>
      </c>
      <c r="F979" t="s">
        <v>17</v>
      </c>
      <c r="G979" t="s">
        <v>1135</v>
      </c>
      <c r="H979">
        <v>300</v>
      </c>
      <c r="I979" t="s">
        <v>39</v>
      </c>
      <c r="J979">
        <v>0.74736666666666673</v>
      </c>
      <c r="K979">
        <v>224.21</v>
      </c>
      <c r="L979" t="s">
        <v>291</v>
      </c>
      <c r="M979" t="s">
        <v>178</v>
      </c>
      <c r="N979" t="s">
        <v>1137</v>
      </c>
      <c r="Q979" t="s">
        <v>300</v>
      </c>
    </row>
    <row r="980" spans="1:17" x14ac:dyDescent="0.15">
      <c r="A980" t="s">
        <v>57</v>
      </c>
      <c r="B980" t="s">
        <v>113</v>
      </c>
      <c r="C980">
        <v>160</v>
      </c>
      <c r="D980" t="s">
        <v>308</v>
      </c>
      <c r="E980" s="1">
        <v>43062</v>
      </c>
      <c r="F980" t="s">
        <v>17</v>
      </c>
      <c r="G980" t="s">
        <v>994</v>
      </c>
      <c r="H980">
        <v>250</v>
      </c>
      <c r="I980" t="s">
        <v>39</v>
      </c>
      <c r="J980">
        <v>0.74736000000000002</v>
      </c>
      <c r="K980">
        <v>186.84</v>
      </c>
      <c r="L980" t="s">
        <v>291</v>
      </c>
      <c r="M980" t="s">
        <v>178</v>
      </c>
      <c r="N980" t="s">
        <v>1134</v>
      </c>
      <c r="Q980" t="s">
        <v>300</v>
      </c>
    </row>
    <row r="981" spans="1:17" x14ac:dyDescent="0.15">
      <c r="A981" t="s">
        <v>57</v>
      </c>
      <c r="B981" t="s">
        <v>113</v>
      </c>
      <c r="C981">
        <v>160</v>
      </c>
      <c r="D981" t="s">
        <v>308</v>
      </c>
      <c r="E981" s="1">
        <v>43062</v>
      </c>
      <c r="F981" t="s">
        <v>17</v>
      </c>
      <c r="G981" t="s">
        <v>994</v>
      </c>
      <c r="H981">
        <v>100</v>
      </c>
      <c r="I981" t="s">
        <v>39</v>
      </c>
      <c r="J981">
        <v>0.86780000000000002</v>
      </c>
      <c r="K981">
        <v>74.739999999999995</v>
      </c>
      <c r="L981" t="s">
        <v>291</v>
      </c>
      <c r="M981" t="s">
        <v>179</v>
      </c>
      <c r="N981" t="s">
        <v>1134</v>
      </c>
      <c r="O981">
        <v>0.2303866666666666</v>
      </c>
      <c r="P981">
        <v>57.59666666666665</v>
      </c>
      <c r="Q981" t="s">
        <v>300</v>
      </c>
    </row>
    <row r="982" spans="1:17" x14ac:dyDescent="0.15">
      <c r="A982" t="s">
        <v>57</v>
      </c>
      <c r="B982" t="s">
        <v>113</v>
      </c>
      <c r="C982">
        <v>160</v>
      </c>
      <c r="D982" t="s">
        <v>308</v>
      </c>
      <c r="E982" s="1">
        <v>43062</v>
      </c>
      <c r="F982" t="s">
        <v>17</v>
      </c>
      <c r="G982" t="s">
        <v>994</v>
      </c>
      <c r="H982">
        <v>150</v>
      </c>
      <c r="I982" t="s">
        <v>39</v>
      </c>
      <c r="J982">
        <v>0.86773333333299996</v>
      </c>
      <c r="K982">
        <v>112.1</v>
      </c>
      <c r="L982" t="s">
        <v>291</v>
      </c>
      <c r="M982" t="s">
        <v>179</v>
      </c>
      <c r="N982" t="s">
        <v>1134</v>
      </c>
      <c r="O982">
        <v>0.42424166666666663</v>
      </c>
      <c r="P982">
        <v>169.69666666666666</v>
      </c>
      <c r="Q982" t="s">
        <v>300</v>
      </c>
    </row>
    <row r="983" spans="1:17" x14ac:dyDescent="0.15">
      <c r="A983" t="s">
        <v>57</v>
      </c>
      <c r="B983" t="s">
        <v>113</v>
      </c>
      <c r="C983">
        <v>160</v>
      </c>
      <c r="D983" t="s">
        <v>308</v>
      </c>
      <c r="E983" s="1">
        <v>43062</v>
      </c>
      <c r="F983" t="s">
        <v>17</v>
      </c>
      <c r="G983" t="s">
        <v>1135</v>
      </c>
      <c r="H983">
        <v>150</v>
      </c>
      <c r="I983" t="s">
        <v>39</v>
      </c>
      <c r="J983">
        <v>0.86780000000000002</v>
      </c>
      <c r="K983">
        <v>112.10999999999999</v>
      </c>
      <c r="L983" t="s">
        <v>291</v>
      </c>
      <c r="M983" t="s">
        <v>179</v>
      </c>
      <c r="N983" t="s">
        <v>1137</v>
      </c>
      <c r="O983">
        <v>0.51237575757575748</v>
      </c>
      <c r="P983">
        <v>281.80666666666662</v>
      </c>
      <c r="Q983" t="s">
        <v>300</v>
      </c>
    </row>
    <row r="984" spans="1:17" x14ac:dyDescent="0.15">
      <c r="A984" t="s">
        <v>57</v>
      </c>
      <c r="B984" t="s">
        <v>113</v>
      </c>
      <c r="C984">
        <v>160</v>
      </c>
      <c r="D984" t="s">
        <v>308</v>
      </c>
      <c r="E984" s="1">
        <v>43062</v>
      </c>
      <c r="F984" t="s">
        <v>17</v>
      </c>
      <c r="G984" t="s">
        <v>1135</v>
      </c>
      <c r="H984">
        <v>150</v>
      </c>
      <c r="I984" t="s">
        <v>39</v>
      </c>
      <c r="J984">
        <v>0.86773333333299996</v>
      </c>
      <c r="K984">
        <v>112.1</v>
      </c>
      <c r="L984" t="s">
        <v>291</v>
      </c>
      <c r="M984" t="s">
        <v>179</v>
      </c>
      <c r="N984" t="s">
        <v>1137</v>
      </c>
      <c r="O984">
        <v>0.56272380952380952</v>
      </c>
      <c r="P984">
        <v>393.90666666666664</v>
      </c>
      <c r="Q984" t="s">
        <v>300</v>
      </c>
    </row>
    <row r="985" spans="1:17" hidden="1" x14ac:dyDescent="0.15">
      <c r="A985" t="s">
        <v>57</v>
      </c>
      <c r="B985" t="s">
        <v>113</v>
      </c>
      <c r="C985">
        <v>160</v>
      </c>
      <c r="D985" t="s">
        <v>308</v>
      </c>
      <c r="E985" s="1">
        <v>43063</v>
      </c>
      <c r="F985" t="s">
        <v>297</v>
      </c>
      <c r="G985" t="s">
        <v>1447</v>
      </c>
      <c r="H985">
        <v>-300</v>
      </c>
      <c r="I985" t="s">
        <v>39</v>
      </c>
      <c r="J985">
        <v>0</v>
      </c>
      <c r="M985" t="s">
        <v>178</v>
      </c>
      <c r="N985" t="s">
        <v>2804</v>
      </c>
    </row>
    <row r="986" spans="1:17" hidden="1" x14ac:dyDescent="0.15">
      <c r="A986" t="s">
        <v>57</v>
      </c>
      <c r="B986" t="s">
        <v>113</v>
      </c>
      <c r="C986">
        <v>160</v>
      </c>
      <c r="D986" t="s">
        <v>308</v>
      </c>
      <c r="E986" s="1">
        <v>43063</v>
      </c>
      <c r="F986" t="s">
        <v>297</v>
      </c>
      <c r="G986" t="s">
        <v>1447</v>
      </c>
      <c r="H986">
        <v>-300</v>
      </c>
      <c r="I986" t="s">
        <v>39</v>
      </c>
      <c r="J986">
        <v>0</v>
      </c>
      <c r="M986" t="s">
        <v>301</v>
      </c>
      <c r="N986" t="s">
        <v>2804</v>
      </c>
      <c r="O986">
        <v>0.56272380952380952</v>
      </c>
      <c r="P986">
        <v>-168.81714285714284</v>
      </c>
      <c r="Q986" t="s">
        <v>294</v>
      </c>
    </row>
    <row r="987" spans="1:17" hidden="1" x14ac:dyDescent="0.15">
      <c r="A987" t="s">
        <v>57</v>
      </c>
      <c r="B987" t="s">
        <v>113</v>
      </c>
      <c r="C987">
        <v>160</v>
      </c>
      <c r="D987" t="s">
        <v>308</v>
      </c>
      <c r="E987" s="1">
        <v>43063</v>
      </c>
      <c r="F987" t="s">
        <v>297</v>
      </c>
      <c r="G987" t="s">
        <v>2829</v>
      </c>
      <c r="H987">
        <v>-250</v>
      </c>
      <c r="I987" t="s">
        <v>39</v>
      </c>
      <c r="J987">
        <v>0</v>
      </c>
      <c r="M987" t="s">
        <v>178</v>
      </c>
      <c r="N987" t="s">
        <v>2832</v>
      </c>
    </row>
    <row r="988" spans="1:17" hidden="1" x14ac:dyDescent="0.15">
      <c r="A988" t="s">
        <v>57</v>
      </c>
      <c r="B988" t="s">
        <v>113</v>
      </c>
      <c r="C988">
        <v>160</v>
      </c>
      <c r="D988" t="s">
        <v>308</v>
      </c>
      <c r="E988" s="1">
        <v>43063</v>
      </c>
      <c r="F988" t="s">
        <v>297</v>
      </c>
      <c r="G988" t="s">
        <v>2829</v>
      </c>
      <c r="H988">
        <v>-250</v>
      </c>
      <c r="I988" t="s">
        <v>39</v>
      </c>
      <c r="J988">
        <v>0</v>
      </c>
      <c r="M988" t="s">
        <v>301</v>
      </c>
      <c r="N988" t="s">
        <v>2832</v>
      </c>
      <c r="O988">
        <v>0.56272380952380952</v>
      </c>
      <c r="P988">
        <v>-140.68095238095239</v>
      </c>
      <c r="Q988" t="s">
        <v>294</v>
      </c>
    </row>
    <row r="989" spans="1:17" x14ac:dyDescent="0.15">
      <c r="A989" t="s">
        <v>57</v>
      </c>
      <c r="B989" t="s">
        <v>113</v>
      </c>
      <c r="C989">
        <v>160</v>
      </c>
      <c r="D989" t="s">
        <v>308</v>
      </c>
      <c r="E989" s="1">
        <v>43069</v>
      </c>
      <c r="F989" t="s">
        <v>653</v>
      </c>
      <c r="H989">
        <v>0</v>
      </c>
      <c r="I989" t="s">
        <v>39</v>
      </c>
      <c r="J989">
        <v>0</v>
      </c>
      <c r="K989">
        <v>-477.27</v>
      </c>
      <c r="L989" t="s">
        <v>655</v>
      </c>
      <c r="M989" t="s">
        <v>179</v>
      </c>
      <c r="N989" t="s">
        <v>1141</v>
      </c>
      <c r="O989">
        <v>-2.6190761904761906</v>
      </c>
      <c r="P989">
        <v>-392.86142857142858</v>
      </c>
      <c r="Q989" t="s">
        <v>300</v>
      </c>
    </row>
    <row r="990" spans="1:17" hidden="1" x14ac:dyDescent="0.15">
      <c r="A990" t="s">
        <v>97</v>
      </c>
      <c r="B990" t="s">
        <v>98</v>
      </c>
      <c r="C990">
        <v>160</v>
      </c>
      <c r="D990" t="s">
        <v>310</v>
      </c>
      <c r="E990" s="1">
        <v>43011</v>
      </c>
      <c r="F990" t="s">
        <v>297</v>
      </c>
      <c r="G990" t="s">
        <v>1146</v>
      </c>
      <c r="H990">
        <v>-8.6999999999999993</v>
      </c>
      <c r="I990" t="s">
        <v>39</v>
      </c>
      <c r="J990">
        <v>0</v>
      </c>
      <c r="M990" t="s">
        <v>178</v>
      </c>
      <c r="N990" t="s">
        <v>1148</v>
      </c>
      <c r="Q990" t="s">
        <v>300</v>
      </c>
    </row>
    <row r="991" spans="1:17" x14ac:dyDescent="0.15">
      <c r="A991" t="s">
        <v>97</v>
      </c>
      <c r="B991" t="s">
        <v>98</v>
      </c>
      <c r="C991">
        <v>160</v>
      </c>
      <c r="D991" t="s">
        <v>310</v>
      </c>
      <c r="E991" s="1">
        <v>43011</v>
      </c>
      <c r="F991" t="s">
        <v>297</v>
      </c>
      <c r="G991" t="s">
        <v>1146</v>
      </c>
      <c r="H991">
        <v>-8.6999999999999993</v>
      </c>
      <c r="I991" t="s">
        <v>39</v>
      </c>
      <c r="J991">
        <v>1.531073865882</v>
      </c>
      <c r="K991">
        <v>-13.32</v>
      </c>
      <c r="L991" t="s">
        <v>655</v>
      </c>
      <c r="M991" t="s">
        <v>179</v>
      </c>
      <c r="N991" t="s">
        <v>1148</v>
      </c>
      <c r="O991">
        <v>1.5310738658821055</v>
      </c>
      <c r="P991">
        <v>-13.320342633174317</v>
      </c>
      <c r="Q991" t="s">
        <v>300</v>
      </c>
    </row>
    <row r="992" spans="1:17" hidden="1" x14ac:dyDescent="0.15">
      <c r="A992" t="s">
        <v>97</v>
      </c>
      <c r="B992" t="s">
        <v>98</v>
      </c>
      <c r="C992">
        <v>160</v>
      </c>
      <c r="D992" t="s">
        <v>310</v>
      </c>
      <c r="E992" s="1">
        <v>43012</v>
      </c>
      <c r="F992" t="s">
        <v>297</v>
      </c>
      <c r="G992" t="s">
        <v>1149</v>
      </c>
      <c r="H992">
        <v>-16.5</v>
      </c>
      <c r="I992" t="s">
        <v>39</v>
      </c>
      <c r="J992">
        <v>0</v>
      </c>
      <c r="M992" t="s">
        <v>178</v>
      </c>
      <c r="N992" t="s">
        <v>1151</v>
      </c>
      <c r="Q992" t="s">
        <v>300</v>
      </c>
    </row>
    <row r="993" spans="1:17" x14ac:dyDescent="0.15">
      <c r="A993" t="s">
        <v>97</v>
      </c>
      <c r="B993" t="s">
        <v>98</v>
      </c>
      <c r="C993">
        <v>160</v>
      </c>
      <c r="D993" t="s">
        <v>310</v>
      </c>
      <c r="E993" s="1">
        <v>43012</v>
      </c>
      <c r="F993" t="s">
        <v>297</v>
      </c>
      <c r="G993" t="s">
        <v>1149</v>
      </c>
      <c r="H993">
        <v>-16.5</v>
      </c>
      <c r="I993" t="s">
        <v>39</v>
      </c>
      <c r="J993">
        <v>1.531074153297</v>
      </c>
      <c r="K993">
        <v>-25.26</v>
      </c>
      <c r="L993" t="s">
        <v>655</v>
      </c>
      <c r="M993" t="s">
        <v>179</v>
      </c>
      <c r="N993" t="s">
        <v>1151</v>
      </c>
      <c r="O993">
        <v>1.5310738658821055</v>
      </c>
      <c r="P993">
        <v>-25.262718787054741</v>
      </c>
      <c r="Q993" t="s">
        <v>300</v>
      </c>
    </row>
    <row r="994" spans="1:17" hidden="1" x14ac:dyDescent="0.15">
      <c r="A994" t="s">
        <v>97</v>
      </c>
      <c r="B994" t="s">
        <v>98</v>
      </c>
      <c r="C994">
        <v>160</v>
      </c>
      <c r="D994" t="s">
        <v>310</v>
      </c>
      <c r="E994" s="1">
        <v>43019</v>
      </c>
      <c r="F994" t="s">
        <v>297</v>
      </c>
      <c r="G994" t="s">
        <v>1155</v>
      </c>
      <c r="H994">
        <v>-6.5</v>
      </c>
      <c r="I994" t="s">
        <v>39</v>
      </c>
      <c r="J994">
        <v>0</v>
      </c>
      <c r="M994" t="s">
        <v>178</v>
      </c>
      <c r="N994" t="s">
        <v>1157</v>
      </c>
      <c r="Q994" t="s">
        <v>300</v>
      </c>
    </row>
    <row r="995" spans="1:17" hidden="1" x14ac:dyDescent="0.15">
      <c r="A995" t="s">
        <v>97</v>
      </c>
      <c r="B995" t="s">
        <v>98</v>
      </c>
      <c r="C995">
        <v>160</v>
      </c>
      <c r="D995" t="s">
        <v>310</v>
      </c>
      <c r="E995" s="1">
        <v>43019</v>
      </c>
      <c r="F995" t="s">
        <v>297</v>
      </c>
      <c r="G995" t="s">
        <v>1152</v>
      </c>
      <c r="H995">
        <v>-9</v>
      </c>
      <c r="I995" t="s">
        <v>39</v>
      </c>
      <c r="J995">
        <v>0</v>
      </c>
      <c r="M995" t="s">
        <v>178</v>
      </c>
      <c r="N995" t="s">
        <v>1154</v>
      </c>
      <c r="Q995" t="s">
        <v>300</v>
      </c>
    </row>
    <row r="996" spans="1:17" x14ac:dyDescent="0.15">
      <c r="A996" t="s">
        <v>97</v>
      </c>
      <c r="B996" t="s">
        <v>98</v>
      </c>
      <c r="C996">
        <v>160</v>
      </c>
      <c r="D996" t="s">
        <v>310</v>
      </c>
      <c r="E996" s="1">
        <v>43019</v>
      </c>
      <c r="F996" t="s">
        <v>297</v>
      </c>
      <c r="G996" t="s">
        <v>1152</v>
      </c>
      <c r="H996">
        <v>-9</v>
      </c>
      <c r="I996" t="s">
        <v>39</v>
      </c>
      <c r="J996">
        <v>1.5310781781409999</v>
      </c>
      <c r="K996">
        <v>-13.78</v>
      </c>
      <c r="L996" t="s">
        <v>655</v>
      </c>
      <c r="M996" t="s">
        <v>179</v>
      </c>
      <c r="N996" t="s">
        <v>1154</v>
      </c>
      <c r="O996">
        <v>1.5310738658821055</v>
      </c>
      <c r="P996">
        <v>-13.779664792938949</v>
      </c>
      <c r="Q996" t="s">
        <v>300</v>
      </c>
    </row>
    <row r="997" spans="1:17" x14ac:dyDescent="0.15">
      <c r="A997" t="s">
        <v>97</v>
      </c>
      <c r="B997" t="s">
        <v>98</v>
      </c>
      <c r="C997">
        <v>160</v>
      </c>
      <c r="D997" t="s">
        <v>310</v>
      </c>
      <c r="E997" s="1">
        <v>43019</v>
      </c>
      <c r="F997" t="s">
        <v>297</v>
      </c>
      <c r="G997" t="s">
        <v>1155</v>
      </c>
      <c r="H997">
        <v>-6.5</v>
      </c>
      <c r="I997" t="s">
        <v>39</v>
      </c>
      <c r="J997">
        <v>1.5310764699720001</v>
      </c>
      <c r="K997">
        <v>-9.9499999999999993</v>
      </c>
      <c r="L997" t="s">
        <v>655</v>
      </c>
      <c r="M997" t="s">
        <v>179</v>
      </c>
      <c r="N997" t="s">
        <v>1157</v>
      </c>
      <c r="O997">
        <v>1.5310738658821055</v>
      </c>
      <c r="P997">
        <v>-9.9519801282336857</v>
      </c>
      <c r="Q997" t="s">
        <v>300</v>
      </c>
    </row>
    <row r="998" spans="1:17" hidden="1" x14ac:dyDescent="0.15">
      <c r="A998" t="s">
        <v>97</v>
      </c>
      <c r="B998" t="s">
        <v>98</v>
      </c>
      <c r="C998">
        <v>160</v>
      </c>
      <c r="D998" t="s">
        <v>310</v>
      </c>
      <c r="E998" s="1">
        <v>43025</v>
      </c>
      <c r="F998" t="s">
        <v>21</v>
      </c>
      <c r="G998" t="s">
        <v>5038</v>
      </c>
      <c r="H998">
        <v>0.95</v>
      </c>
      <c r="I998" t="s">
        <v>39</v>
      </c>
      <c r="J998">
        <v>0</v>
      </c>
      <c r="M998" t="s">
        <v>178</v>
      </c>
      <c r="N998" t="s">
        <v>5039</v>
      </c>
    </row>
    <row r="999" spans="1:17" hidden="1" x14ac:dyDescent="0.15">
      <c r="A999" t="s">
        <v>97</v>
      </c>
      <c r="B999" t="s">
        <v>98</v>
      </c>
      <c r="C999">
        <v>160</v>
      </c>
      <c r="D999" t="s">
        <v>310</v>
      </c>
      <c r="E999" s="1">
        <v>43025</v>
      </c>
      <c r="F999" t="s">
        <v>21</v>
      </c>
      <c r="G999" t="s">
        <v>5038</v>
      </c>
      <c r="H999">
        <v>0.95</v>
      </c>
      <c r="I999" t="s">
        <v>39</v>
      </c>
      <c r="J999">
        <v>0</v>
      </c>
      <c r="M999" t="s">
        <v>301</v>
      </c>
      <c r="N999" t="s">
        <v>5039</v>
      </c>
      <c r="O999">
        <v>1.529821124727319</v>
      </c>
      <c r="P999">
        <v>1776.2294132871484</v>
      </c>
      <c r="Q999" t="s">
        <v>294</v>
      </c>
    </row>
    <row r="1000" spans="1:17" x14ac:dyDescent="0.15">
      <c r="A1000" t="s">
        <v>97</v>
      </c>
      <c r="B1000" t="s">
        <v>98</v>
      </c>
      <c r="C1000">
        <v>160</v>
      </c>
      <c r="D1000" t="s">
        <v>310</v>
      </c>
      <c r="E1000" s="1">
        <v>43025</v>
      </c>
      <c r="F1000" t="s">
        <v>653</v>
      </c>
      <c r="H1000">
        <v>0.95</v>
      </c>
      <c r="I1000" t="s">
        <v>39</v>
      </c>
      <c r="J1000">
        <v>1.5310799999999998</v>
      </c>
      <c r="K1000">
        <v>1.45</v>
      </c>
      <c r="L1000" t="s">
        <v>655</v>
      </c>
      <c r="M1000" t="s">
        <v>179</v>
      </c>
      <c r="N1000" t="s">
        <v>1159</v>
      </c>
      <c r="O1000">
        <v>1.5298182589689922</v>
      </c>
      <c r="P1000">
        <v>1777.6794132871485</v>
      </c>
    </row>
    <row r="1001" spans="1:17" x14ac:dyDescent="0.15">
      <c r="A1001" t="s">
        <v>97</v>
      </c>
      <c r="B1001" t="s">
        <v>98</v>
      </c>
      <c r="C1001">
        <v>160</v>
      </c>
      <c r="D1001" t="s">
        <v>310</v>
      </c>
      <c r="E1001" s="1">
        <v>43025</v>
      </c>
      <c r="F1001" t="s">
        <v>653</v>
      </c>
      <c r="H1001">
        <v>-0.95</v>
      </c>
      <c r="I1001" t="s">
        <v>39</v>
      </c>
      <c r="J1001">
        <v>1.5310799999999998</v>
      </c>
      <c r="K1001">
        <v>1.45</v>
      </c>
      <c r="L1001" t="s">
        <v>655</v>
      </c>
      <c r="M1001" t="s">
        <v>301</v>
      </c>
      <c r="N1001" t="s">
        <v>1159</v>
      </c>
      <c r="O1001">
        <v>1.5298182589689922</v>
      </c>
      <c r="P1001">
        <v>-1.4533273460205425</v>
      </c>
      <c r="Q1001" t="s">
        <v>294</v>
      </c>
    </row>
    <row r="1002" spans="1:17" hidden="1" x14ac:dyDescent="0.15">
      <c r="A1002" t="s">
        <v>97</v>
      </c>
      <c r="B1002" t="s">
        <v>98</v>
      </c>
      <c r="C1002">
        <v>160</v>
      </c>
      <c r="D1002" t="s">
        <v>310</v>
      </c>
      <c r="E1002" s="1">
        <v>43026</v>
      </c>
      <c r="F1002" t="s">
        <v>21</v>
      </c>
      <c r="G1002" t="s">
        <v>5043</v>
      </c>
      <c r="H1002">
        <v>0.84</v>
      </c>
      <c r="I1002" t="s">
        <v>39</v>
      </c>
      <c r="J1002">
        <v>0</v>
      </c>
      <c r="M1002" t="s">
        <v>178</v>
      </c>
      <c r="N1002" t="s">
        <v>5044</v>
      </c>
    </row>
    <row r="1003" spans="1:17" hidden="1" x14ac:dyDescent="0.15">
      <c r="A1003" t="s">
        <v>97</v>
      </c>
      <c r="B1003" t="s">
        <v>98</v>
      </c>
      <c r="C1003">
        <v>160</v>
      </c>
      <c r="D1003" t="s">
        <v>310</v>
      </c>
      <c r="E1003" s="1">
        <v>43026</v>
      </c>
      <c r="F1003" t="s">
        <v>21</v>
      </c>
      <c r="G1003" t="s">
        <v>5043</v>
      </c>
      <c r="H1003">
        <v>0.84</v>
      </c>
      <c r="I1003" t="s">
        <v>39</v>
      </c>
      <c r="J1003">
        <v>0</v>
      </c>
      <c r="M1003" t="s">
        <v>301</v>
      </c>
      <c r="N1003" t="s">
        <v>5044</v>
      </c>
      <c r="O1003">
        <v>1.5287122805906892</v>
      </c>
      <c r="P1003">
        <v>1776.2260859411278</v>
      </c>
      <c r="Q1003" t="s">
        <v>294</v>
      </c>
    </row>
    <row r="1004" spans="1:17" x14ac:dyDescent="0.15">
      <c r="A1004" t="s">
        <v>97</v>
      </c>
      <c r="B1004" t="s">
        <v>98</v>
      </c>
      <c r="C1004">
        <v>160</v>
      </c>
      <c r="D1004" t="s">
        <v>310</v>
      </c>
      <c r="E1004" s="1">
        <v>43026</v>
      </c>
      <c r="F1004" t="s">
        <v>653</v>
      </c>
      <c r="H1004">
        <v>0.84</v>
      </c>
      <c r="I1004" t="s">
        <v>39</v>
      </c>
      <c r="J1004">
        <v>1.5310799999999998</v>
      </c>
      <c r="K1004">
        <v>1.29</v>
      </c>
      <c r="L1004" t="s">
        <v>655</v>
      </c>
      <c r="M1004" t="s">
        <v>179</v>
      </c>
      <c r="N1004" t="s">
        <v>1160</v>
      </c>
      <c r="O1004">
        <v>1.5287173390162354</v>
      </c>
      <c r="P1004">
        <v>1777.5160859411278</v>
      </c>
    </row>
    <row r="1005" spans="1:17" x14ac:dyDescent="0.15">
      <c r="A1005" t="s">
        <v>97</v>
      </c>
      <c r="B1005" t="s">
        <v>98</v>
      </c>
      <c r="C1005">
        <v>160</v>
      </c>
      <c r="D1005" t="s">
        <v>310</v>
      </c>
      <c r="E1005" s="1">
        <v>43026</v>
      </c>
      <c r="F1005" t="s">
        <v>653</v>
      </c>
      <c r="H1005">
        <v>-0.84</v>
      </c>
      <c r="I1005" t="s">
        <v>39</v>
      </c>
      <c r="J1005">
        <v>1.5310799999999998</v>
      </c>
      <c r="K1005">
        <v>1.29</v>
      </c>
      <c r="L1005" t="s">
        <v>655</v>
      </c>
      <c r="M1005" t="s">
        <v>301</v>
      </c>
      <c r="N1005" t="s">
        <v>1160</v>
      </c>
      <c r="O1005">
        <v>1.5287173390162354</v>
      </c>
      <c r="P1005">
        <v>-1.2841225647736376</v>
      </c>
      <c r="Q1005" t="s">
        <v>294</v>
      </c>
    </row>
    <row r="1006" spans="1:17" hidden="1" x14ac:dyDescent="0.15">
      <c r="A1006" t="s">
        <v>97</v>
      </c>
      <c r="B1006" t="s">
        <v>98</v>
      </c>
      <c r="C1006">
        <v>160</v>
      </c>
      <c r="D1006" t="s">
        <v>310</v>
      </c>
      <c r="E1006" s="1">
        <v>43027</v>
      </c>
      <c r="F1006" t="s">
        <v>297</v>
      </c>
      <c r="G1006" t="s">
        <v>1164</v>
      </c>
      <c r="H1006">
        <v>-24.55</v>
      </c>
      <c r="I1006" t="s">
        <v>39</v>
      </c>
      <c r="J1006">
        <v>0</v>
      </c>
      <c r="M1006" t="s">
        <v>178</v>
      </c>
      <c r="N1006" t="s">
        <v>1166</v>
      </c>
      <c r="Q1006" t="s">
        <v>300</v>
      </c>
    </row>
    <row r="1007" spans="1:17" hidden="1" x14ac:dyDescent="0.15">
      <c r="A1007" t="s">
        <v>97</v>
      </c>
      <c r="B1007" t="s">
        <v>98</v>
      </c>
      <c r="C1007">
        <v>160</v>
      </c>
      <c r="D1007" t="s">
        <v>310</v>
      </c>
      <c r="E1007" s="1">
        <v>43027</v>
      </c>
      <c r="F1007" t="s">
        <v>297</v>
      </c>
      <c r="G1007" t="s">
        <v>1164</v>
      </c>
      <c r="H1007">
        <v>-24.55</v>
      </c>
      <c r="I1007" t="s">
        <v>39</v>
      </c>
      <c r="J1007">
        <v>0</v>
      </c>
      <c r="M1007" t="s">
        <v>178</v>
      </c>
      <c r="N1007" t="s">
        <v>1167</v>
      </c>
      <c r="Q1007" t="s">
        <v>300</v>
      </c>
    </row>
    <row r="1008" spans="1:17" hidden="1" x14ac:dyDescent="0.15">
      <c r="A1008" t="s">
        <v>97</v>
      </c>
      <c r="B1008" t="s">
        <v>98</v>
      </c>
      <c r="C1008">
        <v>160</v>
      </c>
      <c r="D1008" t="s">
        <v>310</v>
      </c>
      <c r="E1008" s="1">
        <v>43027</v>
      </c>
      <c r="F1008" t="s">
        <v>297</v>
      </c>
      <c r="G1008" t="s">
        <v>1164</v>
      </c>
      <c r="H1008">
        <v>-7</v>
      </c>
      <c r="I1008" t="s">
        <v>39</v>
      </c>
      <c r="J1008">
        <v>0</v>
      </c>
      <c r="M1008" t="s">
        <v>178</v>
      </c>
      <c r="N1008" t="s">
        <v>1168</v>
      </c>
      <c r="Q1008" t="s">
        <v>300</v>
      </c>
    </row>
    <row r="1009" spans="1:17" hidden="1" x14ac:dyDescent="0.15">
      <c r="A1009" t="s">
        <v>97</v>
      </c>
      <c r="B1009" t="s">
        <v>98</v>
      </c>
      <c r="C1009">
        <v>160</v>
      </c>
      <c r="D1009" t="s">
        <v>310</v>
      </c>
      <c r="E1009" s="1">
        <v>43027</v>
      </c>
      <c r="F1009" t="s">
        <v>297</v>
      </c>
      <c r="G1009" t="s">
        <v>1161</v>
      </c>
      <c r="H1009">
        <v>-12</v>
      </c>
      <c r="I1009" t="s">
        <v>39</v>
      </c>
      <c r="J1009">
        <v>0</v>
      </c>
      <c r="M1009" t="s">
        <v>178</v>
      </c>
      <c r="N1009" t="s">
        <v>1163</v>
      </c>
      <c r="Q1009" t="s">
        <v>300</v>
      </c>
    </row>
    <row r="1010" spans="1:17" x14ac:dyDescent="0.15">
      <c r="A1010" t="s">
        <v>97</v>
      </c>
      <c r="B1010" t="s">
        <v>98</v>
      </c>
      <c r="C1010">
        <v>160</v>
      </c>
      <c r="D1010" t="s">
        <v>310</v>
      </c>
      <c r="E1010" s="1">
        <v>43027</v>
      </c>
      <c r="F1010" t="s">
        <v>297</v>
      </c>
      <c r="G1010" t="s">
        <v>1161</v>
      </c>
      <c r="H1010">
        <v>-1.5</v>
      </c>
      <c r="I1010" t="s">
        <v>39</v>
      </c>
      <c r="J1010">
        <v>1.531077922653</v>
      </c>
      <c r="K1010">
        <v>-2.2999999999999998</v>
      </c>
      <c r="L1010" t="s">
        <v>655</v>
      </c>
      <c r="M1010" t="s">
        <v>179</v>
      </c>
      <c r="N1010" t="s">
        <v>1163</v>
      </c>
      <c r="O1010">
        <v>1.5287173390162354</v>
      </c>
      <c r="P1010">
        <v>-2.2930760085243529</v>
      </c>
      <c r="Q1010" t="s">
        <v>300</v>
      </c>
    </row>
    <row r="1011" spans="1:17" x14ac:dyDescent="0.15">
      <c r="A1011" t="s">
        <v>97</v>
      </c>
      <c r="B1011" t="s">
        <v>98</v>
      </c>
      <c r="C1011">
        <v>160</v>
      </c>
      <c r="D1011" t="s">
        <v>310</v>
      </c>
      <c r="E1011" s="1">
        <v>43027</v>
      </c>
      <c r="F1011" t="s">
        <v>297</v>
      </c>
      <c r="G1011" t="s">
        <v>1161</v>
      </c>
      <c r="H1011">
        <v>-9</v>
      </c>
      <c r="I1011" t="s">
        <v>39</v>
      </c>
      <c r="J1011">
        <v>1.531077922653</v>
      </c>
      <c r="K1011">
        <v>-13.78</v>
      </c>
      <c r="L1011" t="s">
        <v>655</v>
      </c>
      <c r="M1011" t="s">
        <v>179</v>
      </c>
      <c r="N1011" t="s">
        <v>1163</v>
      </c>
      <c r="O1011">
        <v>1.5287173390162352</v>
      </c>
      <c r="P1011">
        <v>-13.758456051146117</v>
      </c>
      <c r="Q1011" t="s">
        <v>300</v>
      </c>
    </row>
    <row r="1012" spans="1:17" x14ac:dyDescent="0.15">
      <c r="A1012" t="s">
        <v>97</v>
      </c>
      <c r="B1012" t="s">
        <v>98</v>
      </c>
      <c r="C1012">
        <v>160</v>
      </c>
      <c r="D1012" t="s">
        <v>310</v>
      </c>
      <c r="E1012" s="1">
        <v>43027</v>
      </c>
      <c r="F1012" t="s">
        <v>297</v>
      </c>
      <c r="G1012" t="s">
        <v>1164</v>
      </c>
      <c r="H1012">
        <v>-24.55</v>
      </c>
      <c r="I1012" t="s">
        <v>39</v>
      </c>
      <c r="J1012">
        <v>1.531071769178</v>
      </c>
      <c r="K1012">
        <v>-37.590000000000003</v>
      </c>
      <c r="L1012" t="s">
        <v>655</v>
      </c>
      <c r="M1012" t="s">
        <v>179</v>
      </c>
      <c r="N1012" t="s">
        <v>1166</v>
      </c>
      <c r="O1012">
        <v>1.5287173390162352</v>
      </c>
      <c r="P1012">
        <v>-37.530010672848576</v>
      </c>
      <c r="Q1012" t="s">
        <v>300</v>
      </c>
    </row>
    <row r="1013" spans="1:17" x14ac:dyDescent="0.15">
      <c r="A1013" t="s">
        <v>97</v>
      </c>
      <c r="B1013" t="s">
        <v>98</v>
      </c>
      <c r="C1013">
        <v>160</v>
      </c>
      <c r="D1013" t="s">
        <v>310</v>
      </c>
      <c r="E1013" s="1">
        <v>43027</v>
      </c>
      <c r="F1013" t="s">
        <v>297</v>
      </c>
      <c r="G1013" t="s">
        <v>1164</v>
      </c>
      <c r="H1013">
        <v>-24.55</v>
      </c>
      <c r="I1013" t="s">
        <v>39</v>
      </c>
      <c r="J1013">
        <v>1.531071769178</v>
      </c>
      <c r="K1013">
        <v>-37.590000000000003</v>
      </c>
      <c r="L1013" t="s">
        <v>655</v>
      </c>
      <c r="M1013" t="s">
        <v>179</v>
      </c>
      <c r="N1013" t="s">
        <v>1167</v>
      </c>
      <c r="O1013">
        <v>1.5287173390162352</v>
      </c>
      <c r="P1013">
        <v>-37.530010672848576</v>
      </c>
      <c r="Q1013" t="s">
        <v>300</v>
      </c>
    </row>
    <row r="1014" spans="1:17" x14ac:dyDescent="0.15">
      <c r="A1014" t="s">
        <v>97</v>
      </c>
      <c r="B1014" t="s">
        <v>98</v>
      </c>
      <c r="C1014">
        <v>160</v>
      </c>
      <c r="D1014" t="s">
        <v>310</v>
      </c>
      <c r="E1014" s="1">
        <v>43027</v>
      </c>
      <c r="F1014" t="s">
        <v>297</v>
      </c>
      <c r="G1014" t="s">
        <v>1164</v>
      </c>
      <c r="H1014">
        <v>-7</v>
      </c>
      <c r="I1014" t="s">
        <v>39</v>
      </c>
      <c r="J1014">
        <v>1.531071769178</v>
      </c>
      <c r="K1014">
        <v>-10.72</v>
      </c>
      <c r="L1014" t="s">
        <v>655</v>
      </c>
      <c r="M1014" t="s">
        <v>179</v>
      </c>
      <c r="N1014" t="s">
        <v>1168</v>
      </c>
      <c r="O1014">
        <v>1.528717339016235</v>
      </c>
      <c r="P1014">
        <v>-10.701021373113644</v>
      </c>
      <c r="Q1014" t="s">
        <v>300</v>
      </c>
    </row>
    <row r="1015" spans="1:17" x14ac:dyDescent="0.15">
      <c r="A1015" t="s">
        <v>97</v>
      </c>
      <c r="B1015" t="s">
        <v>98</v>
      </c>
      <c r="C1015">
        <v>160</v>
      </c>
      <c r="D1015" t="s">
        <v>310</v>
      </c>
      <c r="E1015" s="1">
        <v>43027</v>
      </c>
      <c r="F1015" t="s">
        <v>297</v>
      </c>
      <c r="G1015" t="s">
        <v>1161</v>
      </c>
      <c r="H1015">
        <v>-1.5</v>
      </c>
      <c r="I1015" t="s">
        <v>39</v>
      </c>
      <c r="J1015">
        <v>1.531077922653</v>
      </c>
      <c r="K1015">
        <v>-2.2999999999999998</v>
      </c>
      <c r="L1015" t="s">
        <v>655</v>
      </c>
      <c r="M1015" t="s">
        <v>179</v>
      </c>
      <c r="N1015" t="s">
        <v>1163</v>
      </c>
      <c r="O1015">
        <v>1.528717339016235</v>
      </c>
      <c r="P1015">
        <v>-2.2930760085243524</v>
      </c>
      <c r="Q1015" t="s">
        <v>300</v>
      </c>
    </row>
    <row r="1016" spans="1:17" hidden="1" x14ac:dyDescent="0.15">
      <c r="A1016" t="s">
        <v>97</v>
      </c>
      <c r="B1016" t="s">
        <v>98</v>
      </c>
      <c r="C1016">
        <v>160</v>
      </c>
      <c r="D1016" t="s">
        <v>310</v>
      </c>
      <c r="E1016" s="1">
        <v>43031</v>
      </c>
      <c r="F1016" t="s">
        <v>297</v>
      </c>
      <c r="G1016" t="s">
        <v>1169</v>
      </c>
      <c r="H1016">
        <v>-324.39999999999998</v>
      </c>
      <c r="I1016" t="s">
        <v>39</v>
      </c>
      <c r="J1016">
        <v>0</v>
      </c>
      <c r="M1016" t="s">
        <v>178</v>
      </c>
      <c r="N1016" t="s">
        <v>1171</v>
      </c>
      <c r="Q1016" t="s">
        <v>300</v>
      </c>
    </row>
    <row r="1017" spans="1:17" hidden="1" x14ac:dyDescent="0.15">
      <c r="A1017" t="s">
        <v>97</v>
      </c>
      <c r="B1017" t="s">
        <v>98</v>
      </c>
      <c r="C1017">
        <v>160</v>
      </c>
      <c r="D1017" t="s">
        <v>310</v>
      </c>
      <c r="E1017" s="1">
        <v>43031</v>
      </c>
      <c r="F1017" t="s">
        <v>297</v>
      </c>
      <c r="G1017" t="s">
        <v>1172</v>
      </c>
      <c r="H1017">
        <v>-5.8</v>
      </c>
      <c r="I1017" t="s">
        <v>39</v>
      </c>
      <c r="J1017">
        <v>0</v>
      </c>
      <c r="M1017" t="s">
        <v>178</v>
      </c>
      <c r="N1017" t="s">
        <v>1174</v>
      </c>
      <c r="Q1017" t="s">
        <v>300</v>
      </c>
    </row>
    <row r="1018" spans="1:17" x14ac:dyDescent="0.15">
      <c r="A1018" t="s">
        <v>97</v>
      </c>
      <c r="B1018" t="s">
        <v>98</v>
      </c>
      <c r="C1018">
        <v>160</v>
      </c>
      <c r="D1018" t="s">
        <v>310</v>
      </c>
      <c r="E1018" s="1">
        <v>43031</v>
      </c>
      <c r="F1018" t="s">
        <v>297</v>
      </c>
      <c r="G1018" t="s">
        <v>1169</v>
      </c>
      <c r="H1018">
        <v>-148.4</v>
      </c>
      <c r="I1018" t="s">
        <v>39</v>
      </c>
      <c r="J1018">
        <v>1.5310654746510002</v>
      </c>
      <c r="K1018">
        <v>-227.20999999999998</v>
      </c>
      <c r="L1018" t="s">
        <v>655</v>
      </c>
      <c r="M1018" t="s">
        <v>179</v>
      </c>
      <c r="N1018" t="s">
        <v>1171</v>
      </c>
      <c r="O1018">
        <v>1.528717339016235</v>
      </c>
      <c r="P1018">
        <v>-226.86165311000929</v>
      </c>
      <c r="Q1018" t="s">
        <v>300</v>
      </c>
    </row>
    <row r="1019" spans="1:17" x14ac:dyDescent="0.15">
      <c r="A1019" t="s">
        <v>97</v>
      </c>
      <c r="B1019" t="s">
        <v>98</v>
      </c>
      <c r="C1019">
        <v>160</v>
      </c>
      <c r="D1019" t="s">
        <v>310</v>
      </c>
      <c r="E1019" s="1">
        <v>43031</v>
      </c>
      <c r="F1019" t="s">
        <v>297</v>
      </c>
      <c r="G1019" t="s">
        <v>1169</v>
      </c>
      <c r="H1019">
        <v>-146.5</v>
      </c>
      <c r="I1019" t="s">
        <v>39</v>
      </c>
      <c r="J1019">
        <v>1.5310654746510002</v>
      </c>
      <c r="K1019">
        <v>-224.3</v>
      </c>
      <c r="L1019" t="s">
        <v>655</v>
      </c>
      <c r="M1019" t="s">
        <v>179</v>
      </c>
      <c r="N1019" t="s">
        <v>1171</v>
      </c>
      <c r="O1019">
        <v>1.5287173390162347</v>
      </c>
      <c r="P1019">
        <v>-223.95709016587838</v>
      </c>
      <c r="Q1019" t="s">
        <v>300</v>
      </c>
    </row>
    <row r="1020" spans="1:17" x14ac:dyDescent="0.15">
      <c r="A1020" t="s">
        <v>97</v>
      </c>
      <c r="B1020" t="s">
        <v>98</v>
      </c>
      <c r="C1020">
        <v>160</v>
      </c>
      <c r="D1020" t="s">
        <v>310</v>
      </c>
      <c r="E1020" s="1">
        <v>43031</v>
      </c>
      <c r="F1020" t="s">
        <v>297</v>
      </c>
      <c r="G1020" t="s">
        <v>1169</v>
      </c>
      <c r="H1020">
        <v>-0.84</v>
      </c>
      <c r="I1020" t="s">
        <v>39</v>
      </c>
      <c r="J1020">
        <v>1.5310654746510002</v>
      </c>
      <c r="K1020">
        <v>-1.29</v>
      </c>
      <c r="L1020" t="s">
        <v>655</v>
      </c>
      <c r="M1020" t="s">
        <v>179</v>
      </c>
      <c r="N1020" t="s">
        <v>1171</v>
      </c>
      <c r="O1020">
        <v>1.528717339016235</v>
      </c>
      <c r="P1020">
        <v>-1.2841225647736374</v>
      </c>
      <c r="Q1020" t="s">
        <v>300</v>
      </c>
    </row>
    <row r="1021" spans="1:17" x14ac:dyDescent="0.15">
      <c r="A1021" t="s">
        <v>97</v>
      </c>
      <c r="B1021" t="s">
        <v>98</v>
      </c>
      <c r="C1021">
        <v>160</v>
      </c>
      <c r="D1021" t="s">
        <v>310</v>
      </c>
      <c r="E1021" s="1">
        <v>43031</v>
      </c>
      <c r="F1021" t="s">
        <v>297</v>
      </c>
      <c r="G1021" t="s">
        <v>1169</v>
      </c>
      <c r="H1021">
        <v>-28.66</v>
      </c>
      <c r="I1021" t="s">
        <v>39</v>
      </c>
      <c r="J1021">
        <v>1.5310654746510002</v>
      </c>
      <c r="K1021">
        <v>-43.88</v>
      </c>
      <c r="L1021" t="s">
        <v>655</v>
      </c>
      <c r="M1021" t="s">
        <v>179</v>
      </c>
      <c r="N1021" t="s">
        <v>1171</v>
      </c>
      <c r="O1021">
        <v>1.528717339016235</v>
      </c>
      <c r="P1021">
        <v>-43.813038936205295</v>
      </c>
      <c r="Q1021" t="s">
        <v>300</v>
      </c>
    </row>
    <row r="1022" spans="1:17" x14ac:dyDescent="0.15">
      <c r="A1022" t="s">
        <v>97</v>
      </c>
      <c r="B1022" t="s">
        <v>98</v>
      </c>
      <c r="C1022">
        <v>160</v>
      </c>
      <c r="D1022" t="s">
        <v>310</v>
      </c>
      <c r="E1022" s="1">
        <v>43031</v>
      </c>
      <c r="F1022" t="s">
        <v>297</v>
      </c>
      <c r="G1022" t="s">
        <v>1172</v>
      </c>
      <c r="H1022">
        <v>-5.8</v>
      </c>
      <c r="I1022" t="s">
        <v>39</v>
      </c>
      <c r="J1022">
        <v>1.5310624001830002</v>
      </c>
      <c r="K1022">
        <v>-8.879999999999999</v>
      </c>
      <c r="L1022" t="s">
        <v>655</v>
      </c>
      <c r="M1022" t="s">
        <v>179</v>
      </c>
      <c r="N1022" t="s">
        <v>1174</v>
      </c>
      <c r="O1022">
        <v>1.528717339016235</v>
      </c>
      <c r="P1022">
        <v>-8.8665605662941633</v>
      </c>
      <c r="Q1022" t="s">
        <v>300</v>
      </c>
    </row>
    <row r="1023" spans="1:17" hidden="1" x14ac:dyDescent="0.15">
      <c r="A1023" t="s">
        <v>97</v>
      </c>
      <c r="B1023" t="s">
        <v>98</v>
      </c>
      <c r="C1023">
        <v>160</v>
      </c>
      <c r="D1023" t="s">
        <v>310</v>
      </c>
      <c r="E1023" s="1">
        <v>43032</v>
      </c>
      <c r="F1023" t="s">
        <v>297</v>
      </c>
      <c r="G1023" t="s">
        <v>1175</v>
      </c>
      <c r="H1023">
        <v>-150</v>
      </c>
      <c r="I1023" t="s">
        <v>39</v>
      </c>
      <c r="J1023">
        <v>0</v>
      </c>
      <c r="M1023" t="s">
        <v>178</v>
      </c>
      <c r="N1023" t="s">
        <v>1177</v>
      </c>
      <c r="Q1023" t="s">
        <v>300</v>
      </c>
    </row>
    <row r="1024" spans="1:17" hidden="1" x14ac:dyDescent="0.15">
      <c r="A1024" t="s">
        <v>97</v>
      </c>
      <c r="B1024" t="s">
        <v>98</v>
      </c>
      <c r="C1024">
        <v>160</v>
      </c>
      <c r="D1024" t="s">
        <v>310</v>
      </c>
      <c r="E1024" s="1">
        <v>43032</v>
      </c>
      <c r="F1024" t="s">
        <v>297</v>
      </c>
      <c r="G1024" t="s">
        <v>1178</v>
      </c>
      <c r="H1024">
        <v>-150</v>
      </c>
      <c r="I1024" t="s">
        <v>39</v>
      </c>
      <c r="J1024">
        <v>0</v>
      </c>
      <c r="M1024" t="s">
        <v>178</v>
      </c>
      <c r="N1024" t="s">
        <v>1180</v>
      </c>
      <c r="Q1024" t="s">
        <v>300</v>
      </c>
    </row>
    <row r="1025" spans="1:17" x14ac:dyDescent="0.15">
      <c r="A1025" t="s">
        <v>97</v>
      </c>
      <c r="B1025" t="s">
        <v>98</v>
      </c>
      <c r="C1025">
        <v>160</v>
      </c>
      <c r="D1025" t="s">
        <v>310</v>
      </c>
      <c r="E1025" s="1">
        <v>43032</v>
      </c>
      <c r="F1025" t="s">
        <v>297</v>
      </c>
      <c r="G1025" t="s">
        <v>1175</v>
      </c>
      <c r="H1025">
        <v>-150</v>
      </c>
      <c r="I1025" t="s">
        <v>39</v>
      </c>
      <c r="J1025">
        <v>1.5310616188230002</v>
      </c>
      <c r="K1025">
        <v>-229.66</v>
      </c>
      <c r="L1025" t="s">
        <v>655</v>
      </c>
      <c r="M1025" t="s">
        <v>179</v>
      </c>
      <c r="N1025" t="s">
        <v>1177</v>
      </c>
      <c r="O1025">
        <v>1.528717339016235</v>
      </c>
      <c r="P1025">
        <v>-229.30760085243526</v>
      </c>
      <c r="Q1025" t="s">
        <v>300</v>
      </c>
    </row>
    <row r="1026" spans="1:17" x14ac:dyDescent="0.15">
      <c r="A1026" t="s">
        <v>97</v>
      </c>
      <c r="B1026" t="s">
        <v>98</v>
      </c>
      <c r="C1026">
        <v>160</v>
      </c>
      <c r="D1026" t="s">
        <v>310</v>
      </c>
      <c r="E1026" s="1">
        <v>43032</v>
      </c>
      <c r="F1026" t="s">
        <v>297</v>
      </c>
      <c r="G1026" t="s">
        <v>1178</v>
      </c>
      <c r="H1026">
        <v>-150</v>
      </c>
      <c r="I1026" t="s">
        <v>39</v>
      </c>
      <c r="J1026">
        <v>1.5310626127279998</v>
      </c>
      <c r="K1026">
        <v>-229.66</v>
      </c>
      <c r="L1026" t="s">
        <v>655</v>
      </c>
      <c r="M1026" t="s">
        <v>179</v>
      </c>
      <c r="N1026" t="s">
        <v>1180</v>
      </c>
      <c r="O1026">
        <v>1.528717339016235</v>
      </c>
      <c r="P1026">
        <v>-229.30760085243526</v>
      </c>
      <c r="Q1026" t="s">
        <v>300</v>
      </c>
    </row>
    <row r="1027" spans="1:17" hidden="1" x14ac:dyDescent="0.15">
      <c r="A1027" t="s">
        <v>97</v>
      </c>
      <c r="B1027" t="s">
        <v>98</v>
      </c>
      <c r="C1027">
        <v>160</v>
      </c>
      <c r="D1027" t="s">
        <v>310</v>
      </c>
      <c r="E1027" s="1">
        <v>43033</v>
      </c>
      <c r="F1027" t="s">
        <v>21</v>
      </c>
      <c r="G1027" t="s">
        <v>5064</v>
      </c>
      <c r="H1027">
        <v>0.5</v>
      </c>
      <c r="I1027" t="s">
        <v>39</v>
      </c>
      <c r="J1027">
        <v>0</v>
      </c>
      <c r="M1027" t="s">
        <v>178</v>
      </c>
      <c r="N1027" t="s">
        <v>5065</v>
      </c>
    </row>
    <row r="1028" spans="1:17" hidden="1" x14ac:dyDescent="0.15">
      <c r="A1028" t="s">
        <v>97</v>
      </c>
      <c r="B1028" t="s">
        <v>98</v>
      </c>
      <c r="C1028">
        <v>160</v>
      </c>
      <c r="D1028" t="s">
        <v>310</v>
      </c>
      <c r="E1028" s="1">
        <v>43033</v>
      </c>
      <c r="F1028" t="s">
        <v>21</v>
      </c>
      <c r="G1028" t="s">
        <v>5064</v>
      </c>
      <c r="H1028">
        <v>0.5</v>
      </c>
      <c r="I1028" t="s">
        <v>39</v>
      </c>
      <c r="J1028">
        <v>0</v>
      </c>
      <c r="M1028" t="s">
        <v>301</v>
      </c>
      <c r="N1028" t="s">
        <v>5065</v>
      </c>
      <c r="O1028">
        <v>1.5270704047344739</v>
      </c>
      <c r="P1028">
        <v>708.72864554131706</v>
      </c>
      <c r="Q1028" t="s">
        <v>294</v>
      </c>
    </row>
    <row r="1029" spans="1:17" x14ac:dyDescent="0.15">
      <c r="A1029" t="s">
        <v>97</v>
      </c>
      <c r="B1029" t="s">
        <v>98</v>
      </c>
      <c r="C1029">
        <v>160</v>
      </c>
      <c r="D1029" t="s">
        <v>310</v>
      </c>
      <c r="E1029" s="1">
        <v>43033</v>
      </c>
      <c r="F1029" t="s">
        <v>653</v>
      </c>
      <c r="H1029">
        <v>0.5</v>
      </c>
      <c r="I1029" t="s">
        <v>39</v>
      </c>
      <c r="J1029">
        <v>1.5310799999999998</v>
      </c>
      <c r="K1029">
        <v>0.77</v>
      </c>
      <c r="L1029" t="s">
        <v>655</v>
      </c>
      <c r="M1029" t="s">
        <v>179</v>
      </c>
      <c r="N1029" t="s">
        <v>1182</v>
      </c>
      <c r="O1029">
        <v>1.527084319195275</v>
      </c>
      <c r="P1029">
        <v>709.49864554131705</v>
      </c>
    </row>
    <row r="1030" spans="1:17" x14ac:dyDescent="0.15">
      <c r="A1030" t="s">
        <v>97</v>
      </c>
      <c r="B1030" t="s">
        <v>98</v>
      </c>
      <c r="C1030">
        <v>160</v>
      </c>
      <c r="D1030" t="s">
        <v>310</v>
      </c>
      <c r="E1030" s="1">
        <v>43033</v>
      </c>
      <c r="F1030" t="s">
        <v>653</v>
      </c>
      <c r="H1030">
        <v>-0.5</v>
      </c>
      <c r="I1030" t="s">
        <v>39</v>
      </c>
      <c r="J1030">
        <v>1.5310799999999998</v>
      </c>
      <c r="K1030">
        <v>0.77</v>
      </c>
      <c r="L1030" t="s">
        <v>655</v>
      </c>
      <c r="M1030" t="s">
        <v>301</v>
      </c>
      <c r="N1030" t="s">
        <v>1182</v>
      </c>
      <c r="O1030">
        <v>1.527084319195275</v>
      </c>
      <c r="P1030">
        <v>-0.76354215959763749</v>
      </c>
      <c r="Q1030" t="s">
        <v>294</v>
      </c>
    </row>
    <row r="1031" spans="1:17" hidden="1" x14ac:dyDescent="0.15">
      <c r="A1031" t="s">
        <v>97</v>
      </c>
      <c r="B1031" t="s">
        <v>98</v>
      </c>
      <c r="C1031">
        <v>160</v>
      </c>
      <c r="D1031" t="s">
        <v>310</v>
      </c>
      <c r="E1031" s="1">
        <v>43034</v>
      </c>
      <c r="F1031" t="s">
        <v>297</v>
      </c>
      <c r="G1031" t="s">
        <v>1183</v>
      </c>
      <c r="H1031">
        <v>-150</v>
      </c>
      <c r="I1031" t="s">
        <v>39</v>
      </c>
      <c r="J1031">
        <v>0</v>
      </c>
      <c r="M1031" t="s">
        <v>178</v>
      </c>
      <c r="N1031" t="s">
        <v>1185</v>
      </c>
      <c r="Q1031" t="s">
        <v>300</v>
      </c>
    </row>
    <row r="1032" spans="1:17" x14ac:dyDescent="0.15">
      <c r="A1032" t="s">
        <v>97</v>
      </c>
      <c r="B1032" t="s">
        <v>98</v>
      </c>
      <c r="C1032">
        <v>160</v>
      </c>
      <c r="D1032" t="s">
        <v>310</v>
      </c>
      <c r="E1032" s="1">
        <v>43034</v>
      </c>
      <c r="F1032" t="s">
        <v>297</v>
      </c>
      <c r="G1032" t="s">
        <v>1183</v>
      </c>
      <c r="H1032">
        <v>-150</v>
      </c>
      <c r="I1032" t="s">
        <v>39</v>
      </c>
      <c r="J1032">
        <v>1.5310599792749999</v>
      </c>
      <c r="K1032">
        <v>-229.66</v>
      </c>
      <c r="L1032" t="s">
        <v>655</v>
      </c>
      <c r="M1032" t="s">
        <v>179</v>
      </c>
      <c r="N1032" t="s">
        <v>1185</v>
      </c>
      <c r="O1032">
        <v>1.527084319195275</v>
      </c>
      <c r="P1032">
        <v>-229.06264787929126</v>
      </c>
      <c r="Q1032" t="s">
        <v>300</v>
      </c>
    </row>
    <row r="1033" spans="1:17" hidden="1" x14ac:dyDescent="0.15">
      <c r="A1033" t="s">
        <v>97</v>
      </c>
      <c r="B1033" t="s">
        <v>98</v>
      </c>
      <c r="C1033">
        <v>160</v>
      </c>
      <c r="D1033" t="s">
        <v>310</v>
      </c>
      <c r="E1033" s="1">
        <v>43038</v>
      </c>
      <c r="F1033" t="s">
        <v>297</v>
      </c>
      <c r="G1033" t="s">
        <v>1186</v>
      </c>
      <c r="H1033">
        <v>-16</v>
      </c>
      <c r="I1033" t="s">
        <v>39</v>
      </c>
      <c r="J1033">
        <v>0</v>
      </c>
      <c r="M1033" t="s">
        <v>178</v>
      </c>
      <c r="N1033" t="s">
        <v>1188</v>
      </c>
      <c r="Q1033" t="s">
        <v>300</v>
      </c>
    </row>
    <row r="1034" spans="1:17" x14ac:dyDescent="0.15">
      <c r="A1034" t="s">
        <v>97</v>
      </c>
      <c r="B1034" t="s">
        <v>98</v>
      </c>
      <c r="C1034">
        <v>160</v>
      </c>
      <c r="D1034" t="s">
        <v>310</v>
      </c>
      <c r="E1034" s="1">
        <v>43038</v>
      </c>
      <c r="F1034" t="s">
        <v>297</v>
      </c>
      <c r="G1034" t="s">
        <v>1186</v>
      </c>
      <c r="H1034">
        <v>-12</v>
      </c>
      <c r="I1034" t="s">
        <v>39</v>
      </c>
      <c r="J1034">
        <v>1.5310567623260001</v>
      </c>
      <c r="K1034">
        <v>-18.37</v>
      </c>
      <c r="L1034" t="s">
        <v>655</v>
      </c>
      <c r="M1034" t="s">
        <v>179</v>
      </c>
      <c r="N1034" t="s">
        <v>1188</v>
      </c>
      <c r="O1034">
        <v>1.527084319195275</v>
      </c>
      <c r="P1034">
        <v>-18.3250118303433</v>
      </c>
      <c r="Q1034" t="s">
        <v>300</v>
      </c>
    </row>
    <row r="1035" spans="1:17" x14ac:dyDescent="0.15">
      <c r="A1035" t="s">
        <v>97</v>
      </c>
      <c r="B1035" t="s">
        <v>98</v>
      </c>
      <c r="C1035">
        <v>160</v>
      </c>
      <c r="D1035" t="s">
        <v>310</v>
      </c>
      <c r="E1035" s="1">
        <v>43038</v>
      </c>
      <c r="F1035" t="s">
        <v>297</v>
      </c>
      <c r="G1035" t="s">
        <v>1186</v>
      </c>
      <c r="H1035">
        <v>-4</v>
      </c>
      <c r="I1035" t="s">
        <v>39</v>
      </c>
      <c r="J1035">
        <v>1.5310567623260001</v>
      </c>
      <c r="K1035">
        <v>-6.12</v>
      </c>
      <c r="L1035" t="s">
        <v>655</v>
      </c>
      <c r="M1035" t="s">
        <v>179</v>
      </c>
      <c r="N1035" t="s">
        <v>1188</v>
      </c>
      <c r="O1035">
        <v>1.527084319195275</v>
      </c>
      <c r="P1035">
        <v>-6.1083372767810999</v>
      </c>
      <c r="Q1035" t="s">
        <v>300</v>
      </c>
    </row>
    <row r="1036" spans="1:17" x14ac:dyDescent="0.15">
      <c r="A1036" t="s">
        <v>97</v>
      </c>
      <c r="B1036" t="s">
        <v>98</v>
      </c>
      <c r="C1036">
        <v>160</v>
      </c>
      <c r="D1036" t="s">
        <v>310</v>
      </c>
      <c r="E1036" s="1">
        <v>43040</v>
      </c>
      <c r="F1036" t="s">
        <v>17</v>
      </c>
      <c r="G1036" t="s">
        <v>1189</v>
      </c>
      <c r="H1036">
        <v>450</v>
      </c>
      <c r="I1036" t="s">
        <v>39</v>
      </c>
      <c r="J1036">
        <v>1.3372222222222223</v>
      </c>
      <c r="K1036">
        <v>601.75</v>
      </c>
      <c r="L1036" t="s">
        <v>291</v>
      </c>
      <c r="M1036" t="s">
        <v>178</v>
      </c>
      <c r="N1036" t="s">
        <v>1191</v>
      </c>
      <c r="Q1036" t="s">
        <v>300</v>
      </c>
    </row>
    <row r="1037" spans="1:17" x14ac:dyDescent="0.15">
      <c r="A1037" t="s">
        <v>97</v>
      </c>
      <c r="B1037" t="s">
        <v>98</v>
      </c>
      <c r="C1037">
        <v>160</v>
      </c>
      <c r="D1037" t="s">
        <v>310</v>
      </c>
      <c r="E1037" s="1">
        <v>43040</v>
      </c>
      <c r="F1037" t="s">
        <v>17</v>
      </c>
      <c r="G1037" t="s">
        <v>1189</v>
      </c>
      <c r="H1037">
        <v>150</v>
      </c>
      <c r="I1037" t="s">
        <v>39</v>
      </c>
      <c r="J1037">
        <v>1.5572666666669999</v>
      </c>
      <c r="K1037">
        <v>200.57999999999998</v>
      </c>
      <c r="L1037" t="s">
        <v>291</v>
      </c>
      <c r="M1037" t="s">
        <v>179</v>
      </c>
      <c r="N1037" t="s">
        <v>1191</v>
      </c>
      <c r="O1037">
        <v>1.4635225868543515</v>
      </c>
      <c r="P1037">
        <v>655.81910639530383</v>
      </c>
      <c r="Q1037" t="s">
        <v>300</v>
      </c>
    </row>
    <row r="1038" spans="1:17" x14ac:dyDescent="0.15">
      <c r="A1038" t="s">
        <v>97</v>
      </c>
      <c r="B1038" t="s">
        <v>98</v>
      </c>
      <c r="C1038">
        <v>160</v>
      </c>
      <c r="D1038" t="s">
        <v>310</v>
      </c>
      <c r="E1038" s="1">
        <v>43040</v>
      </c>
      <c r="F1038" t="s">
        <v>17</v>
      </c>
      <c r="G1038" t="s">
        <v>1189</v>
      </c>
      <c r="H1038">
        <v>150</v>
      </c>
      <c r="I1038" t="s">
        <v>39</v>
      </c>
      <c r="J1038">
        <v>1.5572666666669999</v>
      </c>
      <c r="K1038">
        <v>200.57999999999998</v>
      </c>
      <c r="L1038" t="s">
        <v>291</v>
      </c>
      <c r="M1038" t="s">
        <v>179</v>
      </c>
      <c r="N1038" t="s">
        <v>1191</v>
      </c>
      <c r="O1038">
        <v>1.4318421467544489</v>
      </c>
      <c r="P1038">
        <v>856.39910639530376</v>
      </c>
      <c r="Q1038" t="s">
        <v>300</v>
      </c>
    </row>
    <row r="1039" spans="1:17" x14ac:dyDescent="0.15">
      <c r="A1039" t="s">
        <v>97</v>
      </c>
      <c r="B1039" t="s">
        <v>98</v>
      </c>
      <c r="C1039">
        <v>160</v>
      </c>
      <c r="D1039" t="s">
        <v>310</v>
      </c>
      <c r="E1039" s="1">
        <v>43040</v>
      </c>
      <c r="F1039" t="s">
        <v>17</v>
      </c>
      <c r="G1039" t="s">
        <v>1189</v>
      </c>
      <c r="H1039">
        <v>150</v>
      </c>
      <c r="I1039" t="s">
        <v>39</v>
      </c>
      <c r="J1039">
        <v>1.5573333333329999</v>
      </c>
      <c r="K1039">
        <v>200.59</v>
      </c>
      <c r="L1039" t="s">
        <v>291</v>
      </c>
      <c r="M1039" t="s">
        <v>179</v>
      </c>
      <c r="N1039" t="s">
        <v>1191</v>
      </c>
      <c r="O1039">
        <v>1.4128792642730392</v>
      </c>
      <c r="P1039">
        <v>1056.9891063953037</v>
      </c>
      <c r="Q1039" t="s">
        <v>300</v>
      </c>
    </row>
    <row r="1040" spans="1:17" hidden="1" x14ac:dyDescent="0.15">
      <c r="A1040" t="s">
        <v>97</v>
      </c>
      <c r="B1040" t="s">
        <v>98</v>
      </c>
      <c r="C1040">
        <v>160</v>
      </c>
      <c r="D1040" t="s">
        <v>310</v>
      </c>
      <c r="E1040" s="1">
        <v>43045</v>
      </c>
      <c r="F1040" t="s">
        <v>297</v>
      </c>
      <c r="G1040" t="s">
        <v>1192</v>
      </c>
      <c r="H1040">
        <v>-7</v>
      </c>
      <c r="I1040" t="s">
        <v>39</v>
      </c>
      <c r="J1040">
        <v>0</v>
      </c>
      <c r="M1040" t="s">
        <v>178</v>
      </c>
      <c r="N1040" t="s">
        <v>1194</v>
      </c>
      <c r="Q1040" t="s">
        <v>300</v>
      </c>
    </row>
    <row r="1041" spans="1:17" x14ac:dyDescent="0.15">
      <c r="A1041" t="s">
        <v>97</v>
      </c>
      <c r="B1041" t="s">
        <v>98</v>
      </c>
      <c r="C1041">
        <v>160</v>
      </c>
      <c r="D1041" t="s">
        <v>310</v>
      </c>
      <c r="E1041" s="1">
        <v>43045</v>
      </c>
      <c r="F1041" t="s">
        <v>297</v>
      </c>
      <c r="G1041" t="s">
        <v>1192</v>
      </c>
      <c r="H1041">
        <v>-7</v>
      </c>
      <c r="I1041" t="s">
        <v>39</v>
      </c>
      <c r="J1041">
        <v>1.53109295102</v>
      </c>
      <c r="K1041">
        <v>-10.72</v>
      </c>
      <c r="L1041" t="s">
        <v>655</v>
      </c>
      <c r="M1041" t="s">
        <v>179</v>
      </c>
      <c r="N1041" t="s">
        <v>1194</v>
      </c>
      <c r="O1041">
        <v>1.4128792642730392</v>
      </c>
      <c r="P1041">
        <v>-9.8901548499112746</v>
      </c>
      <c r="Q1041" t="s">
        <v>300</v>
      </c>
    </row>
    <row r="1042" spans="1:17" hidden="1" x14ac:dyDescent="0.15">
      <c r="A1042" t="s">
        <v>97</v>
      </c>
      <c r="B1042" t="s">
        <v>98</v>
      </c>
      <c r="C1042">
        <v>160</v>
      </c>
      <c r="D1042" t="s">
        <v>310</v>
      </c>
      <c r="E1042" s="1">
        <v>43046</v>
      </c>
      <c r="F1042" t="s">
        <v>297</v>
      </c>
      <c r="G1042" t="s">
        <v>1198</v>
      </c>
      <c r="H1042">
        <v>-2500</v>
      </c>
      <c r="I1042" t="s">
        <v>39</v>
      </c>
      <c r="J1042">
        <v>0</v>
      </c>
      <c r="M1042" t="s">
        <v>178</v>
      </c>
      <c r="N1042" t="s">
        <v>1200</v>
      </c>
      <c r="Q1042" t="s">
        <v>300</v>
      </c>
    </row>
    <row r="1043" spans="1:17" x14ac:dyDescent="0.15">
      <c r="A1043" t="s">
        <v>97</v>
      </c>
      <c r="B1043" t="s">
        <v>98</v>
      </c>
      <c r="C1043">
        <v>160</v>
      </c>
      <c r="D1043" t="s">
        <v>310</v>
      </c>
      <c r="E1043" s="1">
        <v>43046</v>
      </c>
      <c r="F1043" t="s">
        <v>17</v>
      </c>
      <c r="G1043" t="s">
        <v>1195</v>
      </c>
      <c r="H1043">
        <v>2500</v>
      </c>
      <c r="I1043" t="s">
        <v>39</v>
      </c>
      <c r="J1043">
        <v>1.3372200000000001</v>
      </c>
      <c r="K1043">
        <v>3343.05</v>
      </c>
      <c r="L1043" t="s">
        <v>291</v>
      </c>
      <c r="M1043" t="s">
        <v>178</v>
      </c>
      <c r="N1043" t="s">
        <v>1197</v>
      </c>
      <c r="Q1043" t="s">
        <v>300</v>
      </c>
    </row>
    <row r="1044" spans="1:17" x14ac:dyDescent="0.15">
      <c r="A1044" t="s">
        <v>97</v>
      </c>
      <c r="B1044" t="s">
        <v>98</v>
      </c>
      <c r="C1044">
        <v>160</v>
      </c>
      <c r="D1044" t="s">
        <v>310</v>
      </c>
      <c r="E1044" s="1">
        <v>43046</v>
      </c>
      <c r="F1044" t="s">
        <v>17</v>
      </c>
      <c r="G1044" t="s">
        <v>1195</v>
      </c>
      <c r="H1044">
        <v>150</v>
      </c>
      <c r="I1044" t="s">
        <v>39</v>
      </c>
      <c r="J1044">
        <v>1.5449333333330002</v>
      </c>
      <c r="K1044">
        <v>200.57999999999998</v>
      </c>
      <c r="L1044" t="s">
        <v>291</v>
      </c>
      <c r="M1044" t="s">
        <v>179</v>
      </c>
      <c r="N1044" t="s">
        <v>1197</v>
      </c>
      <c r="O1044">
        <v>1.4001402201135571</v>
      </c>
      <c r="P1044">
        <v>1247.6789515453922</v>
      </c>
      <c r="Q1044" t="s">
        <v>300</v>
      </c>
    </row>
    <row r="1045" spans="1:17" x14ac:dyDescent="0.15">
      <c r="A1045" t="s">
        <v>97</v>
      </c>
      <c r="B1045" t="s">
        <v>98</v>
      </c>
      <c r="C1045">
        <v>160</v>
      </c>
      <c r="D1045" t="s">
        <v>310</v>
      </c>
      <c r="E1045" s="1">
        <v>43046</v>
      </c>
      <c r="F1045" t="s">
        <v>297</v>
      </c>
      <c r="G1045" t="s">
        <v>1198</v>
      </c>
      <c r="H1045">
        <v>-150</v>
      </c>
      <c r="I1045" t="s">
        <v>39</v>
      </c>
      <c r="J1045">
        <v>1.5310848807269999</v>
      </c>
      <c r="K1045">
        <v>-229.66</v>
      </c>
      <c r="L1045" t="s">
        <v>655</v>
      </c>
      <c r="M1045" t="s">
        <v>179</v>
      </c>
      <c r="N1045" t="s">
        <v>1200</v>
      </c>
      <c r="O1045">
        <v>1.4001402201135571</v>
      </c>
      <c r="P1045">
        <v>-210.02103301703357</v>
      </c>
      <c r="Q1045" t="s">
        <v>300</v>
      </c>
    </row>
    <row r="1046" spans="1:17" x14ac:dyDescent="0.15">
      <c r="A1046" t="s">
        <v>97</v>
      </c>
      <c r="B1046" t="s">
        <v>98</v>
      </c>
      <c r="C1046">
        <v>160</v>
      </c>
      <c r="D1046" t="s">
        <v>310</v>
      </c>
      <c r="E1046" s="1">
        <v>43046</v>
      </c>
      <c r="F1046" t="s">
        <v>297</v>
      </c>
      <c r="G1046" t="s">
        <v>1198</v>
      </c>
      <c r="H1046">
        <v>-150</v>
      </c>
      <c r="I1046" t="s">
        <v>39</v>
      </c>
      <c r="J1046">
        <v>1.5310848807269999</v>
      </c>
      <c r="K1046">
        <v>-229.66</v>
      </c>
      <c r="L1046" t="s">
        <v>655</v>
      </c>
      <c r="M1046" t="s">
        <v>179</v>
      </c>
      <c r="N1046" t="s">
        <v>1200</v>
      </c>
      <c r="O1046">
        <v>1.4001402201135569</v>
      </c>
      <c r="P1046">
        <v>-210.02103301703355</v>
      </c>
      <c r="Q1046" t="s">
        <v>300</v>
      </c>
    </row>
    <row r="1047" spans="1:17" x14ac:dyDescent="0.15">
      <c r="A1047" t="s">
        <v>97</v>
      </c>
      <c r="B1047" t="s">
        <v>98</v>
      </c>
      <c r="C1047">
        <v>160</v>
      </c>
      <c r="D1047" t="s">
        <v>310</v>
      </c>
      <c r="E1047" s="1">
        <v>43046</v>
      </c>
      <c r="F1047" t="s">
        <v>17</v>
      </c>
      <c r="G1047" t="s">
        <v>1195</v>
      </c>
      <c r="H1047">
        <v>150</v>
      </c>
      <c r="I1047" t="s">
        <v>39</v>
      </c>
      <c r="J1047">
        <v>1.5449333333330002</v>
      </c>
      <c r="K1047">
        <v>200.57999999999998</v>
      </c>
      <c r="L1047" t="s">
        <v>291</v>
      </c>
      <c r="M1047" t="s">
        <v>179</v>
      </c>
      <c r="N1047" t="s">
        <v>1197</v>
      </c>
      <c r="O1047">
        <v>1.3874011759540752</v>
      </c>
      <c r="P1047">
        <v>1028.216885511325</v>
      </c>
      <c r="Q1047" t="s">
        <v>300</v>
      </c>
    </row>
    <row r="1048" spans="1:17" x14ac:dyDescent="0.15">
      <c r="A1048" t="s">
        <v>97</v>
      </c>
      <c r="B1048" t="s">
        <v>98</v>
      </c>
      <c r="C1048">
        <v>160</v>
      </c>
      <c r="D1048" t="s">
        <v>310</v>
      </c>
      <c r="E1048" s="1">
        <v>43046</v>
      </c>
      <c r="F1048" t="s">
        <v>17</v>
      </c>
      <c r="G1048" t="s">
        <v>1195</v>
      </c>
      <c r="H1048">
        <v>150</v>
      </c>
      <c r="I1048" t="s">
        <v>39</v>
      </c>
      <c r="J1048">
        <v>1.5449333333330002</v>
      </c>
      <c r="K1048">
        <v>200.57999999999998</v>
      </c>
      <c r="L1048" t="s">
        <v>291</v>
      </c>
      <c r="M1048" t="s">
        <v>179</v>
      </c>
      <c r="N1048" t="s">
        <v>1197</v>
      </c>
      <c r="O1048">
        <v>1.3789508427818391</v>
      </c>
      <c r="P1048">
        <v>1228.7968855113249</v>
      </c>
      <c r="Q1048" t="s">
        <v>300</v>
      </c>
    </row>
    <row r="1049" spans="1:17" x14ac:dyDescent="0.15">
      <c r="A1049" t="s">
        <v>97</v>
      </c>
      <c r="B1049" t="s">
        <v>98</v>
      </c>
      <c r="C1049">
        <v>160</v>
      </c>
      <c r="D1049" t="s">
        <v>310</v>
      </c>
      <c r="E1049" s="1">
        <v>43046</v>
      </c>
      <c r="F1049" t="s">
        <v>297</v>
      </c>
      <c r="G1049" t="s">
        <v>1198</v>
      </c>
      <c r="H1049">
        <v>-150</v>
      </c>
      <c r="I1049" t="s">
        <v>39</v>
      </c>
      <c r="J1049">
        <v>1.5310848807269999</v>
      </c>
      <c r="K1049">
        <v>-229.66</v>
      </c>
      <c r="L1049" t="s">
        <v>655</v>
      </c>
      <c r="M1049" t="s">
        <v>179</v>
      </c>
      <c r="N1049" t="s">
        <v>1200</v>
      </c>
      <c r="O1049">
        <v>1.3789508427818391</v>
      </c>
      <c r="P1049">
        <v>-206.84262641727585</v>
      </c>
      <c r="Q1049" t="s">
        <v>300</v>
      </c>
    </row>
    <row r="1050" spans="1:17" x14ac:dyDescent="0.15">
      <c r="A1050" t="s">
        <v>97</v>
      </c>
      <c r="B1050" t="s">
        <v>98</v>
      </c>
      <c r="C1050">
        <v>160</v>
      </c>
      <c r="D1050" t="s">
        <v>310</v>
      </c>
      <c r="E1050" s="1">
        <v>43046</v>
      </c>
      <c r="F1050" t="s">
        <v>297</v>
      </c>
      <c r="G1050" t="s">
        <v>1198</v>
      </c>
      <c r="H1050">
        <v>-150</v>
      </c>
      <c r="I1050" t="s">
        <v>39</v>
      </c>
      <c r="J1050">
        <v>1.5310848807269999</v>
      </c>
      <c r="K1050">
        <v>-229.66</v>
      </c>
      <c r="L1050" t="s">
        <v>655</v>
      </c>
      <c r="M1050" t="s">
        <v>179</v>
      </c>
      <c r="N1050" t="s">
        <v>1200</v>
      </c>
      <c r="O1050">
        <v>1.3789508427818391</v>
      </c>
      <c r="P1050">
        <v>-206.84262641727585</v>
      </c>
      <c r="Q1050" t="s">
        <v>300</v>
      </c>
    </row>
    <row r="1051" spans="1:17" x14ac:dyDescent="0.15">
      <c r="A1051" t="s">
        <v>97</v>
      </c>
      <c r="B1051" t="s">
        <v>98</v>
      </c>
      <c r="C1051">
        <v>160</v>
      </c>
      <c r="D1051" t="s">
        <v>310</v>
      </c>
      <c r="E1051" s="1">
        <v>43046</v>
      </c>
      <c r="F1051" t="s">
        <v>17</v>
      </c>
      <c r="G1051" t="s">
        <v>1195</v>
      </c>
      <c r="H1051">
        <v>150</v>
      </c>
      <c r="I1051" t="s">
        <v>39</v>
      </c>
      <c r="J1051">
        <v>1.5449333333330002</v>
      </c>
      <c r="K1051">
        <v>200.57999999999998</v>
      </c>
      <c r="L1051" t="s">
        <v>291</v>
      </c>
      <c r="M1051" t="s">
        <v>179</v>
      </c>
      <c r="N1051" t="s">
        <v>1197</v>
      </c>
      <c r="O1051">
        <v>1.370500509609603</v>
      </c>
      <c r="P1051">
        <v>1015.6916326767732</v>
      </c>
      <c r="Q1051" t="s">
        <v>300</v>
      </c>
    </row>
    <row r="1052" spans="1:17" x14ac:dyDescent="0.15">
      <c r="A1052" t="s">
        <v>97</v>
      </c>
      <c r="B1052" t="s">
        <v>98</v>
      </c>
      <c r="C1052">
        <v>160</v>
      </c>
      <c r="D1052" t="s">
        <v>310</v>
      </c>
      <c r="E1052" s="1">
        <v>43046</v>
      </c>
      <c r="F1052" t="s">
        <v>17</v>
      </c>
      <c r="G1052" t="s">
        <v>1195</v>
      </c>
      <c r="H1052">
        <v>150</v>
      </c>
      <c r="I1052" t="s">
        <v>39</v>
      </c>
      <c r="J1052">
        <v>1.5449333333330002</v>
      </c>
      <c r="K1052">
        <v>200.57999999999998</v>
      </c>
      <c r="L1052" t="s">
        <v>291</v>
      </c>
      <c r="M1052" t="s">
        <v>179</v>
      </c>
      <c r="N1052" t="s">
        <v>1197</v>
      </c>
      <c r="O1052">
        <v>1.3648950552420833</v>
      </c>
      <c r="P1052">
        <v>1216.2716326767732</v>
      </c>
      <c r="Q1052" t="s">
        <v>300</v>
      </c>
    </row>
    <row r="1053" spans="1:17" x14ac:dyDescent="0.15">
      <c r="A1053" t="s">
        <v>97</v>
      </c>
      <c r="B1053" t="s">
        <v>98</v>
      </c>
      <c r="C1053">
        <v>160</v>
      </c>
      <c r="D1053" t="s">
        <v>310</v>
      </c>
      <c r="E1053" s="1">
        <v>43046</v>
      </c>
      <c r="F1053" t="s">
        <v>297</v>
      </c>
      <c r="G1053" t="s">
        <v>1198</v>
      </c>
      <c r="H1053">
        <v>-150</v>
      </c>
      <c r="I1053" t="s">
        <v>39</v>
      </c>
      <c r="J1053">
        <v>1.5310848807269999</v>
      </c>
      <c r="K1053">
        <v>-229.66</v>
      </c>
      <c r="L1053" t="s">
        <v>655</v>
      </c>
      <c r="M1053" t="s">
        <v>179</v>
      </c>
      <c r="N1053" t="s">
        <v>1200</v>
      </c>
      <c r="O1053">
        <v>1.3648950552420833</v>
      </c>
      <c r="P1053">
        <v>-204.7342582863125</v>
      </c>
      <c r="Q1053" t="s">
        <v>300</v>
      </c>
    </row>
    <row r="1054" spans="1:17" x14ac:dyDescent="0.15">
      <c r="A1054" t="s">
        <v>97</v>
      </c>
      <c r="B1054" t="s">
        <v>98</v>
      </c>
      <c r="C1054">
        <v>160</v>
      </c>
      <c r="D1054" t="s">
        <v>310</v>
      </c>
      <c r="E1054" s="1">
        <v>43046</v>
      </c>
      <c r="F1054" t="s">
        <v>297</v>
      </c>
      <c r="G1054" t="s">
        <v>1198</v>
      </c>
      <c r="H1054">
        <v>-150</v>
      </c>
      <c r="I1054" t="s">
        <v>39</v>
      </c>
      <c r="J1054">
        <v>1.5310848807269999</v>
      </c>
      <c r="K1054">
        <v>-229.66</v>
      </c>
      <c r="L1054" t="s">
        <v>655</v>
      </c>
      <c r="M1054" t="s">
        <v>179</v>
      </c>
      <c r="N1054" t="s">
        <v>1200</v>
      </c>
      <c r="O1054">
        <v>1.3648950552420833</v>
      </c>
      <c r="P1054">
        <v>-204.7342582863125</v>
      </c>
      <c r="Q1054" t="s">
        <v>300</v>
      </c>
    </row>
    <row r="1055" spans="1:17" x14ac:dyDescent="0.15">
      <c r="A1055" t="s">
        <v>97</v>
      </c>
      <c r="B1055" t="s">
        <v>98</v>
      </c>
      <c r="C1055">
        <v>160</v>
      </c>
      <c r="D1055" t="s">
        <v>310</v>
      </c>
      <c r="E1055" s="1">
        <v>43046</v>
      </c>
      <c r="F1055" t="s">
        <v>17</v>
      </c>
      <c r="G1055" t="s">
        <v>1195</v>
      </c>
      <c r="H1055">
        <v>150</v>
      </c>
      <c r="I1055" t="s">
        <v>39</v>
      </c>
      <c r="J1055">
        <v>1.5449333333330002</v>
      </c>
      <c r="K1055">
        <v>200.57999999999998</v>
      </c>
      <c r="L1055" t="s">
        <v>291</v>
      </c>
      <c r="M1055" t="s">
        <v>179</v>
      </c>
      <c r="N1055" t="s">
        <v>1197</v>
      </c>
      <c r="O1055">
        <v>1.3592896008745634</v>
      </c>
      <c r="P1055">
        <v>1007.383116104148</v>
      </c>
      <c r="Q1055" t="s">
        <v>300</v>
      </c>
    </row>
    <row r="1056" spans="1:17" x14ac:dyDescent="0.15">
      <c r="A1056" t="s">
        <v>97</v>
      </c>
      <c r="B1056" t="s">
        <v>98</v>
      </c>
      <c r="C1056">
        <v>160</v>
      </c>
      <c r="D1056" t="s">
        <v>310</v>
      </c>
      <c r="E1056" s="1">
        <v>43046</v>
      </c>
      <c r="F1056" t="s">
        <v>17</v>
      </c>
      <c r="G1056" t="s">
        <v>1195</v>
      </c>
      <c r="H1056">
        <v>150</v>
      </c>
      <c r="I1056" t="s">
        <v>39</v>
      </c>
      <c r="J1056">
        <v>1.5449333333330002</v>
      </c>
      <c r="K1056">
        <v>200.57999999999998</v>
      </c>
      <c r="L1056" t="s">
        <v>291</v>
      </c>
      <c r="M1056" t="s">
        <v>179</v>
      </c>
      <c r="N1056" t="s">
        <v>1197</v>
      </c>
      <c r="O1056">
        <v>1.3555712719015023</v>
      </c>
      <c r="P1056">
        <v>1207.963116104148</v>
      </c>
      <c r="Q1056" t="s">
        <v>300</v>
      </c>
    </row>
    <row r="1057" spans="1:17" x14ac:dyDescent="0.15">
      <c r="A1057" t="s">
        <v>97</v>
      </c>
      <c r="B1057" t="s">
        <v>98</v>
      </c>
      <c r="C1057">
        <v>160</v>
      </c>
      <c r="D1057" t="s">
        <v>310</v>
      </c>
      <c r="E1057" s="1">
        <v>43046</v>
      </c>
      <c r="F1057" t="s">
        <v>297</v>
      </c>
      <c r="G1057" t="s">
        <v>1198</v>
      </c>
      <c r="H1057">
        <v>-150</v>
      </c>
      <c r="I1057" t="s">
        <v>39</v>
      </c>
      <c r="J1057">
        <v>1.5310848807269999</v>
      </c>
      <c r="K1057">
        <v>-229.66</v>
      </c>
      <c r="L1057" t="s">
        <v>655</v>
      </c>
      <c r="M1057" t="s">
        <v>179</v>
      </c>
      <c r="N1057" t="s">
        <v>1200</v>
      </c>
      <c r="O1057">
        <v>1.3555712719015023</v>
      </c>
      <c r="P1057">
        <v>-203.33569078522535</v>
      </c>
      <c r="Q1057" t="s">
        <v>300</v>
      </c>
    </row>
    <row r="1058" spans="1:17" x14ac:dyDescent="0.15">
      <c r="A1058" t="s">
        <v>97</v>
      </c>
      <c r="B1058" t="s">
        <v>98</v>
      </c>
      <c r="C1058">
        <v>160</v>
      </c>
      <c r="D1058" t="s">
        <v>310</v>
      </c>
      <c r="E1058" s="1">
        <v>43046</v>
      </c>
      <c r="F1058" t="s">
        <v>297</v>
      </c>
      <c r="G1058" t="s">
        <v>1198</v>
      </c>
      <c r="H1058">
        <v>-150</v>
      </c>
      <c r="I1058" t="s">
        <v>39</v>
      </c>
      <c r="J1058">
        <v>1.5310848807269999</v>
      </c>
      <c r="K1058">
        <v>-229.66</v>
      </c>
      <c r="L1058" t="s">
        <v>655</v>
      </c>
      <c r="M1058" t="s">
        <v>179</v>
      </c>
      <c r="N1058" t="s">
        <v>1200</v>
      </c>
      <c r="O1058">
        <v>1.3555712719015023</v>
      </c>
      <c r="P1058">
        <v>-203.33569078522535</v>
      </c>
      <c r="Q1058" t="s">
        <v>300</v>
      </c>
    </row>
    <row r="1059" spans="1:17" x14ac:dyDescent="0.15">
      <c r="A1059" t="s">
        <v>97</v>
      </c>
      <c r="B1059" t="s">
        <v>98</v>
      </c>
      <c r="C1059">
        <v>160</v>
      </c>
      <c r="D1059" t="s">
        <v>310</v>
      </c>
      <c r="E1059" s="1">
        <v>43046</v>
      </c>
      <c r="F1059" t="s">
        <v>17</v>
      </c>
      <c r="G1059" t="s">
        <v>1195</v>
      </c>
      <c r="H1059">
        <v>150</v>
      </c>
      <c r="I1059" t="s">
        <v>39</v>
      </c>
      <c r="J1059">
        <v>1.5449333333330002</v>
      </c>
      <c r="K1059">
        <v>200.57999999999998</v>
      </c>
      <c r="L1059" t="s">
        <v>291</v>
      </c>
      <c r="M1059" t="s">
        <v>179</v>
      </c>
      <c r="N1059" t="s">
        <v>1197</v>
      </c>
      <c r="O1059">
        <v>1.3518529429284409</v>
      </c>
      <c r="P1059">
        <v>1001.8717345336972</v>
      </c>
      <c r="Q1059" t="s">
        <v>300</v>
      </c>
    </row>
    <row r="1060" spans="1:17" x14ac:dyDescent="0.15">
      <c r="A1060" t="s">
        <v>97</v>
      </c>
      <c r="B1060" t="s">
        <v>98</v>
      </c>
      <c r="C1060">
        <v>160</v>
      </c>
      <c r="D1060" t="s">
        <v>310</v>
      </c>
      <c r="E1060" s="1">
        <v>43046</v>
      </c>
      <c r="F1060" t="s">
        <v>17</v>
      </c>
      <c r="G1060" t="s">
        <v>1195</v>
      </c>
      <c r="H1060">
        <v>150</v>
      </c>
      <c r="I1060" t="s">
        <v>39</v>
      </c>
      <c r="J1060">
        <v>1.5449333333330002</v>
      </c>
      <c r="K1060">
        <v>200.57999999999998</v>
      </c>
      <c r="L1060" t="s">
        <v>291</v>
      </c>
      <c r="M1060" t="s">
        <v>179</v>
      </c>
      <c r="N1060" t="s">
        <v>1197</v>
      </c>
      <c r="O1060">
        <v>1.3493864220283656</v>
      </c>
      <c r="P1060">
        <v>1202.4517345336972</v>
      </c>
      <c r="Q1060" t="s">
        <v>300</v>
      </c>
    </row>
    <row r="1061" spans="1:17" x14ac:dyDescent="0.15">
      <c r="A1061" t="s">
        <v>97</v>
      </c>
      <c r="B1061" t="s">
        <v>98</v>
      </c>
      <c r="C1061">
        <v>160</v>
      </c>
      <c r="D1061" t="s">
        <v>310</v>
      </c>
      <c r="E1061" s="1">
        <v>43046</v>
      </c>
      <c r="F1061" t="s">
        <v>297</v>
      </c>
      <c r="G1061" t="s">
        <v>1198</v>
      </c>
      <c r="H1061">
        <v>-150</v>
      </c>
      <c r="I1061" t="s">
        <v>39</v>
      </c>
      <c r="J1061">
        <v>1.5310848807269999</v>
      </c>
      <c r="K1061">
        <v>-229.66</v>
      </c>
      <c r="L1061" t="s">
        <v>655</v>
      </c>
      <c r="M1061" t="s">
        <v>179</v>
      </c>
      <c r="N1061" t="s">
        <v>1200</v>
      </c>
      <c r="O1061">
        <v>1.3493864220283656</v>
      </c>
      <c r="P1061">
        <v>-202.40796330425482</v>
      </c>
      <c r="Q1061" t="s">
        <v>300</v>
      </c>
    </row>
    <row r="1062" spans="1:17" x14ac:dyDescent="0.15">
      <c r="A1062" t="s">
        <v>97</v>
      </c>
      <c r="B1062" t="s">
        <v>98</v>
      </c>
      <c r="C1062">
        <v>160</v>
      </c>
      <c r="D1062" t="s">
        <v>310</v>
      </c>
      <c r="E1062" s="1">
        <v>43046</v>
      </c>
      <c r="F1062" t="s">
        <v>297</v>
      </c>
      <c r="G1062" t="s">
        <v>1198</v>
      </c>
      <c r="H1062">
        <v>-100</v>
      </c>
      <c r="I1062" t="s">
        <v>39</v>
      </c>
      <c r="J1062">
        <v>1.5310848807269999</v>
      </c>
      <c r="K1062">
        <v>-153.10999999999999</v>
      </c>
      <c r="L1062" t="s">
        <v>655</v>
      </c>
      <c r="M1062" t="s">
        <v>179</v>
      </c>
      <c r="N1062" t="s">
        <v>1200</v>
      </c>
      <c r="O1062">
        <v>1.3493864220283656</v>
      </c>
      <c r="P1062">
        <v>-134.93864220283655</v>
      </c>
      <c r="Q1062" t="s">
        <v>300</v>
      </c>
    </row>
    <row r="1063" spans="1:17" x14ac:dyDescent="0.15">
      <c r="A1063" t="s">
        <v>97</v>
      </c>
      <c r="B1063" t="s">
        <v>98</v>
      </c>
      <c r="C1063">
        <v>160</v>
      </c>
      <c r="D1063" t="s">
        <v>310</v>
      </c>
      <c r="E1063" s="1">
        <v>43046</v>
      </c>
      <c r="F1063" t="s">
        <v>17</v>
      </c>
      <c r="G1063" t="s">
        <v>1195</v>
      </c>
      <c r="H1063">
        <v>100</v>
      </c>
      <c r="I1063" t="s">
        <v>39</v>
      </c>
      <c r="J1063">
        <v>1.5449000000000002</v>
      </c>
      <c r="K1063">
        <v>133.72</v>
      </c>
      <c r="L1063" t="s">
        <v>291</v>
      </c>
      <c r="M1063" t="s">
        <v>179</v>
      </c>
      <c r="N1063" t="s">
        <v>1197</v>
      </c>
      <c r="O1063">
        <v>1.3477420747616486</v>
      </c>
      <c r="P1063">
        <v>998.82512902660574</v>
      </c>
      <c r="Q1063" t="s">
        <v>300</v>
      </c>
    </row>
    <row r="1064" spans="1:17" x14ac:dyDescent="0.15">
      <c r="A1064" t="s">
        <v>97</v>
      </c>
      <c r="B1064" t="s">
        <v>98</v>
      </c>
      <c r="C1064">
        <v>160</v>
      </c>
      <c r="D1064" t="s">
        <v>310</v>
      </c>
      <c r="E1064" s="1">
        <v>43046</v>
      </c>
      <c r="F1064" t="s">
        <v>17</v>
      </c>
      <c r="G1064" t="s">
        <v>1195</v>
      </c>
      <c r="H1064">
        <v>150</v>
      </c>
      <c r="I1064" t="s">
        <v>39</v>
      </c>
      <c r="J1064">
        <v>1.5449333333330002</v>
      </c>
      <c r="K1064">
        <v>200.57999999999998</v>
      </c>
      <c r="L1064" t="s">
        <v>291</v>
      </c>
      <c r="M1064" t="s">
        <v>179</v>
      </c>
      <c r="N1064" t="s">
        <v>1197</v>
      </c>
      <c r="O1064">
        <v>1.3459675337798984</v>
      </c>
      <c r="P1064">
        <v>1199.4051290266057</v>
      </c>
      <c r="Q1064" t="s">
        <v>300</v>
      </c>
    </row>
    <row r="1065" spans="1:17" x14ac:dyDescent="0.15">
      <c r="A1065" t="s">
        <v>97</v>
      </c>
      <c r="B1065" t="s">
        <v>98</v>
      </c>
      <c r="C1065">
        <v>160</v>
      </c>
      <c r="D1065" t="s">
        <v>310</v>
      </c>
      <c r="E1065" s="1">
        <v>43046</v>
      </c>
      <c r="F1065" t="s">
        <v>297</v>
      </c>
      <c r="G1065" t="s">
        <v>1198</v>
      </c>
      <c r="H1065">
        <v>-150</v>
      </c>
      <c r="I1065" t="s">
        <v>39</v>
      </c>
      <c r="J1065">
        <v>1.5310848807269999</v>
      </c>
      <c r="K1065">
        <v>-229.66</v>
      </c>
      <c r="L1065" t="s">
        <v>655</v>
      </c>
      <c r="M1065" t="s">
        <v>179</v>
      </c>
      <c r="N1065" t="s">
        <v>1200</v>
      </c>
      <c r="O1065">
        <v>1.3459675337798984</v>
      </c>
      <c r="P1065">
        <v>-201.89513006698476</v>
      </c>
      <c r="Q1065" t="s">
        <v>300</v>
      </c>
    </row>
    <row r="1066" spans="1:17" x14ac:dyDescent="0.15">
      <c r="A1066" t="s">
        <v>97</v>
      </c>
      <c r="B1066" t="s">
        <v>98</v>
      </c>
      <c r="C1066">
        <v>160</v>
      </c>
      <c r="D1066" t="s">
        <v>310</v>
      </c>
      <c r="E1066" s="1">
        <v>43046</v>
      </c>
      <c r="F1066" t="s">
        <v>297</v>
      </c>
      <c r="G1066" t="s">
        <v>1198</v>
      </c>
      <c r="H1066">
        <v>-150</v>
      </c>
      <c r="I1066" t="s">
        <v>39</v>
      </c>
      <c r="J1066">
        <v>1.5310848807269999</v>
      </c>
      <c r="K1066">
        <v>-229.66</v>
      </c>
      <c r="L1066" t="s">
        <v>655</v>
      </c>
      <c r="M1066" t="s">
        <v>179</v>
      </c>
      <c r="N1066" t="s">
        <v>1200</v>
      </c>
      <c r="O1066">
        <v>1.3459675337798986</v>
      </c>
      <c r="P1066">
        <v>-201.89513006698479</v>
      </c>
      <c r="Q1066" t="s">
        <v>300</v>
      </c>
    </row>
    <row r="1067" spans="1:17" x14ac:dyDescent="0.15">
      <c r="A1067" t="s">
        <v>97</v>
      </c>
      <c r="B1067" t="s">
        <v>98</v>
      </c>
      <c r="C1067">
        <v>160</v>
      </c>
      <c r="D1067" t="s">
        <v>310</v>
      </c>
      <c r="E1067" s="1">
        <v>43046</v>
      </c>
      <c r="F1067" t="s">
        <v>17</v>
      </c>
      <c r="G1067" t="s">
        <v>1195</v>
      </c>
      <c r="H1067">
        <v>150</v>
      </c>
      <c r="I1067" t="s">
        <v>39</v>
      </c>
      <c r="J1067">
        <v>1.5449333333330002</v>
      </c>
      <c r="K1067">
        <v>200.57999999999998</v>
      </c>
      <c r="L1067" t="s">
        <v>291</v>
      </c>
      <c r="M1067" t="s">
        <v>179</v>
      </c>
      <c r="N1067" t="s">
        <v>1197</v>
      </c>
      <c r="O1067">
        <v>1.3441929927981484</v>
      </c>
      <c r="P1067">
        <v>996.19486889263612</v>
      </c>
      <c r="Q1067" t="s">
        <v>300</v>
      </c>
    </row>
    <row r="1068" spans="1:17" x14ac:dyDescent="0.15">
      <c r="A1068" t="s">
        <v>97</v>
      </c>
      <c r="B1068" t="s">
        <v>98</v>
      </c>
      <c r="C1068">
        <v>160</v>
      </c>
      <c r="D1068" t="s">
        <v>310</v>
      </c>
      <c r="E1068" s="1">
        <v>43046</v>
      </c>
      <c r="F1068" t="s">
        <v>17</v>
      </c>
      <c r="G1068" t="s">
        <v>1195</v>
      </c>
      <c r="H1068">
        <v>150</v>
      </c>
      <c r="I1068" t="s">
        <v>39</v>
      </c>
      <c r="J1068">
        <v>1.5449333333330002</v>
      </c>
      <c r="K1068">
        <v>200.57999999999998</v>
      </c>
      <c r="L1068" t="s">
        <v>291</v>
      </c>
      <c r="M1068" t="s">
        <v>179</v>
      </c>
      <c r="N1068" t="s">
        <v>1197</v>
      </c>
      <c r="O1068">
        <v>1.3430158666075296</v>
      </c>
      <c r="P1068">
        <v>1196.7748688926361</v>
      </c>
      <c r="Q1068" t="s">
        <v>300</v>
      </c>
    </row>
    <row r="1069" spans="1:17" x14ac:dyDescent="0.15">
      <c r="A1069" t="s">
        <v>97</v>
      </c>
      <c r="B1069" t="s">
        <v>98</v>
      </c>
      <c r="C1069">
        <v>160</v>
      </c>
      <c r="D1069" t="s">
        <v>310</v>
      </c>
      <c r="E1069" s="1">
        <v>43046</v>
      </c>
      <c r="F1069" t="s">
        <v>297</v>
      </c>
      <c r="G1069" t="s">
        <v>1198</v>
      </c>
      <c r="H1069">
        <v>-150</v>
      </c>
      <c r="I1069" t="s">
        <v>39</v>
      </c>
      <c r="J1069">
        <v>1.5310848807269999</v>
      </c>
      <c r="K1069">
        <v>-229.66</v>
      </c>
      <c r="L1069" t="s">
        <v>655</v>
      </c>
      <c r="M1069" t="s">
        <v>179</v>
      </c>
      <c r="N1069" t="s">
        <v>1200</v>
      </c>
      <c r="O1069">
        <v>1.3430158666075296</v>
      </c>
      <c r="P1069">
        <v>-201.45237999112945</v>
      </c>
      <c r="Q1069" t="s">
        <v>300</v>
      </c>
    </row>
    <row r="1070" spans="1:17" x14ac:dyDescent="0.15">
      <c r="A1070" t="s">
        <v>97</v>
      </c>
      <c r="B1070" t="s">
        <v>98</v>
      </c>
      <c r="C1070">
        <v>160</v>
      </c>
      <c r="D1070" t="s">
        <v>310</v>
      </c>
      <c r="E1070" s="1">
        <v>43046</v>
      </c>
      <c r="F1070" t="s">
        <v>297</v>
      </c>
      <c r="G1070" t="s">
        <v>1198</v>
      </c>
      <c r="H1070">
        <v>-150</v>
      </c>
      <c r="I1070" t="s">
        <v>39</v>
      </c>
      <c r="J1070">
        <v>1.5310848807269999</v>
      </c>
      <c r="K1070">
        <v>-229.66</v>
      </c>
      <c r="L1070" t="s">
        <v>655</v>
      </c>
      <c r="M1070" t="s">
        <v>179</v>
      </c>
      <c r="N1070" t="s">
        <v>1200</v>
      </c>
      <c r="O1070">
        <v>1.3430158666075296</v>
      </c>
      <c r="P1070">
        <v>-201.45237999112945</v>
      </c>
      <c r="Q1070" t="s">
        <v>300</v>
      </c>
    </row>
    <row r="1071" spans="1:17" x14ac:dyDescent="0.15">
      <c r="A1071" t="s">
        <v>97</v>
      </c>
      <c r="B1071" t="s">
        <v>98</v>
      </c>
      <c r="C1071">
        <v>160</v>
      </c>
      <c r="D1071" t="s">
        <v>310</v>
      </c>
      <c r="E1071" s="1">
        <v>43046</v>
      </c>
      <c r="F1071" t="s">
        <v>17</v>
      </c>
      <c r="G1071" t="s">
        <v>1195</v>
      </c>
      <c r="H1071">
        <v>150</v>
      </c>
      <c r="I1071" t="s">
        <v>39</v>
      </c>
      <c r="J1071">
        <v>1.5449333333330002</v>
      </c>
      <c r="K1071">
        <v>200.57999999999998</v>
      </c>
      <c r="L1071" t="s">
        <v>291</v>
      </c>
      <c r="M1071" t="s">
        <v>179</v>
      </c>
      <c r="N1071" t="s">
        <v>1197</v>
      </c>
      <c r="O1071">
        <v>1.341838740416911</v>
      </c>
      <c r="P1071">
        <v>994.45010891037714</v>
      </c>
      <c r="Q1071" t="s">
        <v>300</v>
      </c>
    </row>
    <row r="1072" spans="1:17" x14ac:dyDescent="0.15">
      <c r="A1072" t="s">
        <v>97</v>
      </c>
      <c r="B1072" t="s">
        <v>98</v>
      </c>
      <c r="C1072">
        <v>160</v>
      </c>
      <c r="D1072" t="s">
        <v>310</v>
      </c>
      <c r="E1072" s="1">
        <v>43046</v>
      </c>
      <c r="F1072" t="s">
        <v>17</v>
      </c>
      <c r="G1072" t="s">
        <v>1195</v>
      </c>
      <c r="H1072">
        <v>150</v>
      </c>
      <c r="I1072" t="s">
        <v>39</v>
      </c>
      <c r="J1072">
        <v>1.5449333333330002</v>
      </c>
      <c r="K1072">
        <v>200.57999999999998</v>
      </c>
      <c r="L1072" t="s">
        <v>291</v>
      </c>
      <c r="M1072" t="s">
        <v>179</v>
      </c>
      <c r="N1072" t="s">
        <v>1197</v>
      </c>
      <c r="O1072">
        <v>1.3410579040863382</v>
      </c>
      <c r="P1072">
        <v>1195.0301089103771</v>
      </c>
      <c r="Q1072" t="s">
        <v>300</v>
      </c>
    </row>
    <row r="1073" spans="1:17" x14ac:dyDescent="0.15">
      <c r="A1073" t="s">
        <v>97</v>
      </c>
      <c r="B1073" t="s">
        <v>98</v>
      </c>
      <c r="C1073">
        <v>160</v>
      </c>
      <c r="D1073" t="s">
        <v>310</v>
      </c>
      <c r="E1073" s="1">
        <v>43046</v>
      </c>
      <c r="F1073" t="s">
        <v>297</v>
      </c>
      <c r="G1073" t="s">
        <v>1198</v>
      </c>
      <c r="H1073">
        <v>-150</v>
      </c>
      <c r="I1073" t="s">
        <v>39</v>
      </c>
      <c r="J1073">
        <v>1.5310848807269999</v>
      </c>
      <c r="K1073">
        <v>-229.66</v>
      </c>
      <c r="L1073" t="s">
        <v>655</v>
      </c>
      <c r="M1073" t="s">
        <v>179</v>
      </c>
      <c r="N1073" t="s">
        <v>1200</v>
      </c>
      <c r="O1073">
        <v>1.3410579040863382</v>
      </c>
      <c r="P1073">
        <v>-201.15868561295073</v>
      </c>
      <c r="Q1073" t="s">
        <v>300</v>
      </c>
    </row>
    <row r="1074" spans="1:17" x14ac:dyDescent="0.15">
      <c r="A1074" t="s">
        <v>97</v>
      </c>
      <c r="B1074" t="s">
        <v>98</v>
      </c>
      <c r="C1074">
        <v>160</v>
      </c>
      <c r="D1074" t="s">
        <v>310</v>
      </c>
      <c r="E1074" s="1">
        <v>43046</v>
      </c>
      <c r="F1074" t="s">
        <v>297</v>
      </c>
      <c r="G1074" t="s">
        <v>1198</v>
      </c>
      <c r="H1074">
        <v>-150</v>
      </c>
      <c r="I1074" t="s">
        <v>39</v>
      </c>
      <c r="J1074">
        <v>1.5310848807269999</v>
      </c>
      <c r="K1074">
        <v>-229.66</v>
      </c>
      <c r="L1074" t="s">
        <v>655</v>
      </c>
      <c r="M1074" t="s">
        <v>179</v>
      </c>
      <c r="N1074" t="s">
        <v>1200</v>
      </c>
      <c r="O1074">
        <v>1.341057904086338</v>
      </c>
      <c r="P1074">
        <v>-201.15868561295071</v>
      </c>
      <c r="Q1074" t="s">
        <v>300</v>
      </c>
    </row>
    <row r="1075" spans="1:17" x14ac:dyDescent="0.15">
      <c r="A1075" t="s">
        <v>97</v>
      </c>
      <c r="B1075" t="s">
        <v>98</v>
      </c>
      <c r="C1075">
        <v>160</v>
      </c>
      <c r="D1075" t="s">
        <v>310</v>
      </c>
      <c r="E1075" s="1">
        <v>43046</v>
      </c>
      <c r="F1075" t="s">
        <v>17</v>
      </c>
      <c r="G1075" t="s">
        <v>1195</v>
      </c>
      <c r="H1075">
        <v>150</v>
      </c>
      <c r="I1075" t="s">
        <v>39</v>
      </c>
      <c r="J1075">
        <v>1.5449333333330002</v>
      </c>
      <c r="K1075">
        <v>200.57999999999998</v>
      </c>
      <c r="L1075" t="s">
        <v>291</v>
      </c>
      <c r="M1075" t="s">
        <v>179</v>
      </c>
      <c r="N1075" t="s">
        <v>1197</v>
      </c>
      <c r="O1075">
        <v>1.3402770677557652</v>
      </c>
      <c r="P1075">
        <v>993.29273768447547</v>
      </c>
      <c r="Q1075" t="s">
        <v>300</v>
      </c>
    </row>
    <row r="1076" spans="1:17" x14ac:dyDescent="0.15">
      <c r="A1076" t="s">
        <v>97</v>
      </c>
      <c r="B1076" t="s">
        <v>98</v>
      </c>
      <c r="C1076">
        <v>160</v>
      </c>
      <c r="D1076" t="s">
        <v>310</v>
      </c>
      <c r="E1076" s="1">
        <v>43046</v>
      </c>
      <c r="F1076" t="s">
        <v>17</v>
      </c>
      <c r="G1076" t="s">
        <v>1195</v>
      </c>
      <c r="H1076">
        <v>150</v>
      </c>
      <c r="I1076" t="s">
        <v>39</v>
      </c>
      <c r="J1076">
        <v>1.5451999999999999</v>
      </c>
      <c r="K1076">
        <v>200.63</v>
      </c>
      <c r="L1076" t="s">
        <v>291</v>
      </c>
      <c r="M1076" t="s">
        <v>179</v>
      </c>
      <c r="N1076" t="s">
        <v>1197</v>
      </c>
      <c r="O1076">
        <v>1.3398152166224992</v>
      </c>
      <c r="P1076">
        <v>1193.9227376844756</v>
      </c>
      <c r="Q1076" t="s">
        <v>300</v>
      </c>
    </row>
    <row r="1077" spans="1:17" x14ac:dyDescent="0.15">
      <c r="A1077" t="s">
        <v>97</v>
      </c>
      <c r="B1077" t="s">
        <v>98</v>
      </c>
      <c r="C1077">
        <v>160</v>
      </c>
      <c r="D1077" t="s">
        <v>310</v>
      </c>
      <c r="E1077" s="1">
        <v>43046</v>
      </c>
      <c r="F1077" t="s">
        <v>297</v>
      </c>
      <c r="G1077" t="s">
        <v>1198</v>
      </c>
      <c r="H1077">
        <v>-150</v>
      </c>
      <c r="I1077" t="s">
        <v>39</v>
      </c>
      <c r="J1077">
        <v>1.5310848807269999</v>
      </c>
      <c r="K1077">
        <v>-229.66</v>
      </c>
      <c r="L1077" t="s">
        <v>655</v>
      </c>
      <c r="M1077" t="s">
        <v>179</v>
      </c>
      <c r="N1077" t="s">
        <v>1200</v>
      </c>
      <c r="O1077">
        <v>1.3398152166224992</v>
      </c>
      <c r="P1077">
        <v>-200.97228249337488</v>
      </c>
      <c r="Q1077" t="s">
        <v>300</v>
      </c>
    </row>
    <row r="1078" spans="1:17" hidden="1" x14ac:dyDescent="0.15">
      <c r="A1078" t="s">
        <v>97</v>
      </c>
      <c r="B1078" t="s">
        <v>98</v>
      </c>
      <c r="C1078">
        <v>160</v>
      </c>
      <c r="D1078" t="s">
        <v>310</v>
      </c>
      <c r="E1078" s="1">
        <v>43047</v>
      </c>
      <c r="F1078" t="s">
        <v>297</v>
      </c>
      <c r="G1078" t="s">
        <v>1201</v>
      </c>
      <c r="H1078">
        <v>-111.3</v>
      </c>
      <c r="I1078" t="s">
        <v>39</v>
      </c>
      <c r="J1078">
        <v>0</v>
      </c>
      <c r="M1078" t="s">
        <v>178</v>
      </c>
      <c r="N1078" t="s">
        <v>1203</v>
      </c>
      <c r="Q1078" t="s">
        <v>300</v>
      </c>
    </row>
    <row r="1079" spans="1:17" x14ac:dyDescent="0.15">
      <c r="A1079" t="s">
        <v>97</v>
      </c>
      <c r="B1079" t="s">
        <v>98</v>
      </c>
      <c r="C1079">
        <v>160</v>
      </c>
      <c r="D1079" t="s">
        <v>310</v>
      </c>
      <c r="E1079" s="1">
        <v>43047</v>
      </c>
      <c r="F1079" t="s">
        <v>297</v>
      </c>
      <c r="G1079" t="s">
        <v>1201</v>
      </c>
      <c r="H1079">
        <v>-111.3</v>
      </c>
      <c r="I1079" t="s">
        <v>39</v>
      </c>
      <c r="J1079">
        <v>1.6502838089679996</v>
      </c>
      <c r="K1079">
        <v>-183.68</v>
      </c>
      <c r="L1079" t="s">
        <v>655</v>
      </c>
      <c r="M1079" t="s">
        <v>179</v>
      </c>
      <c r="N1079" t="s">
        <v>1203</v>
      </c>
      <c r="O1079">
        <v>1.3398152166224992</v>
      </c>
      <c r="P1079">
        <v>-149.12143361008415</v>
      </c>
      <c r="Q1079" t="s">
        <v>300</v>
      </c>
    </row>
    <row r="1080" spans="1:17" hidden="1" x14ac:dyDescent="0.15">
      <c r="A1080" t="s">
        <v>97</v>
      </c>
      <c r="B1080" t="s">
        <v>98</v>
      </c>
      <c r="C1080">
        <v>160</v>
      </c>
      <c r="D1080" t="s">
        <v>310</v>
      </c>
      <c r="E1080" s="1">
        <v>43061</v>
      </c>
      <c r="F1080" t="s">
        <v>21</v>
      </c>
      <c r="G1080" t="s">
        <v>5094</v>
      </c>
      <c r="H1080">
        <v>0.4</v>
      </c>
      <c r="I1080" t="s">
        <v>39</v>
      </c>
      <c r="J1080">
        <v>0</v>
      </c>
      <c r="M1080" t="s">
        <v>178</v>
      </c>
      <c r="N1080" t="s">
        <v>5095</v>
      </c>
    </row>
    <row r="1081" spans="1:17" hidden="1" x14ac:dyDescent="0.15">
      <c r="A1081" t="s">
        <v>97</v>
      </c>
      <c r="B1081" t="s">
        <v>98</v>
      </c>
      <c r="C1081">
        <v>160</v>
      </c>
      <c r="D1081" t="s">
        <v>310</v>
      </c>
      <c r="E1081" s="1">
        <v>43061</v>
      </c>
      <c r="F1081" t="s">
        <v>21</v>
      </c>
      <c r="G1081" t="s">
        <v>5094</v>
      </c>
      <c r="H1081">
        <v>0.4</v>
      </c>
      <c r="I1081" t="s">
        <v>39</v>
      </c>
      <c r="J1081">
        <v>0</v>
      </c>
      <c r="M1081" t="s">
        <v>301</v>
      </c>
      <c r="N1081" t="s">
        <v>5095</v>
      </c>
      <c r="O1081">
        <v>1.3389648237587728</v>
      </c>
      <c r="P1081">
        <v>843.82902158101649</v>
      </c>
      <c r="Q1081" t="s">
        <v>294</v>
      </c>
    </row>
    <row r="1082" spans="1:17" x14ac:dyDescent="0.15">
      <c r="A1082" t="s">
        <v>97</v>
      </c>
      <c r="B1082" t="s">
        <v>98</v>
      </c>
      <c r="C1082">
        <v>160</v>
      </c>
      <c r="D1082" t="s">
        <v>310</v>
      </c>
      <c r="E1082" s="1">
        <v>43062</v>
      </c>
      <c r="F1082" t="s">
        <v>17</v>
      </c>
      <c r="G1082" t="s">
        <v>1038</v>
      </c>
      <c r="H1082">
        <v>600</v>
      </c>
      <c r="I1082" t="s">
        <v>39</v>
      </c>
      <c r="J1082">
        <v>0.89423333333333332</v>
      </c>
      <c r="K1082">
        <v>536.54</v>
      </c>
      <c r="L1082" t="s">
        <v>291</v>
      </c>
      <c r="M1082" t="s">
        <v>178</v>
      </c>
      <c r="N1082" t="s">
        <v>1204</v>
      </c>
      <c r="Q1082" t="s">
        <v>300</v>
      </c>
    </row>
    <row r="1083" spans="1:17" x14ac:dyDescent="0.15">
      <c r="A1083" t="s">
        <v>97</v>
      </c>
      <c r="B1083" t="s">
        <v>98</v>
      </c>
      <c r="C1083">
        <v>160</v>
      </c>
      <c r="D1083" t="s">
        <v>310</v>
      </c>
      <c r="E1083" s="1">
        <v>43062</v>
      </c>
      <c r="F1083" t="s">
        <v>17</v>
      </c>
      <c r="G1083" t="s">
        <v>1038</v>
      </c>
      <c r="H1083">
        <v>150</v>
      </c>
      <c r="I1083" t="s">
        <v>39</v>
      </c>
      <c r="J1083">
        <v>1.0383333333329998</v>
      </c>
      <c r="K1083">
        <v>134.12</v>
      </c>
      <c r="L1083" t="s">
        <v>291</v>
      </c>
      <c r="M1083" t="s">
        <v>179</v>
      </c>
      <c r="N1083" t="s">
        <v>1204</v>
      </c>
      <c r="O1083">
        <v>1.2534433313864424</v>
      </c>
      <c r="P1083">
        <v>977.9490215810165</v>
      </c>
      <c r="Q1083" t="s">
        <v>300</v>
      </c>
    </row>
    <row r="1084" spans="1:17" x14ac:dyDescent="0.15">
      <c r="A1084" t="s">
        <v>97</v>
      </c>
      <c r="B1084" t="s">
        <v>98</v>
      </c>
      <c r="C1084">
        <v>160</v>
      </c>
      <c r="D1084" t="s">
        <v>310</v>
      </c>
      <c r="E1084" s="1">
        <v>43062</v>
      </c>
      <c r="F1084" t="s">
        <v>17</v>
      </c>
      <c r="G1084" t="s">
        <v>1038</v>
      </c>
      <c r="H1084">
        <v>150</v>
      </c>
      <c r="I1084" t="s">
        <v>39</v>
      </c>
      <c r="J1084">
        <v>1.038266666667</v>
      </c>
      <c r="K1084">
        <v>134.14000000000001</v>
      </c>
      <c r="L1084" t="s">
        <v>291</v>
      </c>
      <c r="M1084" t="s">
        <v>179</v>
      </c>
      <c r="N1084" t="s">
        <v>1204</v>
      </c>
      <c r="O1084">
        <v>1.1955246896733172</v>
      </c>
      <c r="P1084">
        <v>1112.0890215810166</v>
      </c>
      <c r="Q1084" t="s">
        <v>300</v>
      </c>
    </row>
    <row r="1085" spans="1:17" x14ac:dyDescent="0.15">
      <c r="A1085" t="s">
        <v>97</v>
      </c>
      <c r="B1085" t="s">
        <v>98</v>
      </c>
      <c r="C1085">
        <v>160</v>
      </c>
      <c r="D1085" t="s">
        <v>310</v>
      </c>
      <c r="E1085" s="1">
        <v>43062</v>
      </c>
      <c r="F1085" t="s">
        <v>17</v>
      </c>
      <c r="G1085" t="s">
        <v>1038</v>
      </c>
      <c r="H1085">
        <v>150</v>
      </c>
      <c r="I1085" t="s">
        <v>39</v>
      </c>
      <c r="J1085">
        <v>1.038266666667</v>
      </c>
      <c r="K1085">
        <v>134.14000000000001</v>
      </c>
      <c r="L1085" t="s">
        <v>291</v>
      </c>
      <c r="M1085" t="s">
        <v>179</v>
      </c>
      <c r="N1085" t="s">
        <v>1204</v>
      </c>
      <c r="O1085">
        <v>1.1536914318336402</v>
      </c>
      <c r="P1085">
        <v>1246.2290215810167</v>
      </c>
      <c r="Q1085" t="s">
        <v>300</v>
      </c>
    </row>
    <row r="1086" spans="1:17" x14ac:dyDescent="0.15">
      <c r="A1086" t="s">
        <v>97</v>
      </c>
      <c r="B1086" t="s">
        <v>98</v>
      </c>
      <c r="C1086">
        <v>160</v>
      </c>
      <c r="D1086" t="s">
        <v>310</v>
      </c>
      <c r="E1086" s="1">
        <v>43062</v>
      </c>
      <c r="F1086" t="s">
        <v>17</v>
      </c>
      <c r="G1086" t="s">
        <v>1038</v>
      </c>
      <c r="H1086">
        <v>150</v>
      </c>
      <c r="I1086" t="s">
        <v>39</v>
      </c>
      <c r="J1086">
        <v>1.038266666667</v>
      </c>
      <c r="K1086">
        <v>134.14000000000001</v>
      </c>
      <c r="L1086" t="s">
        <v>291</v>
      </c>
      <c r="M1086" t="s">
        <v>179</v>
      </c>
      <c r="N1086" t="s">
        <v>1204</v>
      </c>
      <c r="O1086">
        <v>1.1220596658952671</v>
      </c>
      <c r="P1086">
        <v>1380.3690215810168</v>
      </c>
      <c r="Q1086" t="s">
        <v>300</v>
      </c>
    </row>
    <row r="1087" spans="1:17" hidden="1" x14ac:dyDescent="0.15">
      <c r="A1087" t="s">
        <v>97</v>
      </c>
      <c r="B1087" t="s">
        <v>98</v>
      </c>
      <c r="C1087">
        <v>160</v>
      </c>
      <c r="D1087" t="s">
        <v>310</v>
      </c>
      <c r="E1087" s="1">
        <v>43063</v>
      </c>
      <c r="F1087" t="s">
        <v>297</v>
      </c>
      <c r="G1087" t="s">
        <v>1205</v>
      </c>
      <c r="H1087">
        <v>-2</v>
      </c>
      <c r="I1087" t="s">
        <v>39</v>
      </c>
      <c r="J1087">
        <v>0</v>
      </c>
      <c r="M1087" t="s">
        <v>178</v>
      </c>
      <c r="N1087" t="s">
        <v>1207</v>
      </c>
      <c r="Q1087" t="s">
        <v>300</v>
      </c>
    </row>
    <row r="1088" spans="1:17" x14ac:dyDescent="0.15">
      <c r="A1088" t="s">
        <v>97</v>
      </c>
      <c r="B1088" t="s">
        <v>98</v>
      </c>
      <c r="C1088">
        <v>160</v>
      </c>
      <c r="D1088" t="s">
        <v>310</v>
      </c>
      <c r="E1088" s="1">
        <v>43063</v>
      </c>
      <c r="F1088" t="s">
        <v>297</v>
      </c>
      <c r="G1088" t="s">
        <v>1205</v>
      </c>
      <c r="H1088">
        <v>-2</v>
      </c>
      <c r="I1088" t="s">
        <v>39</v>
      </c>
      <c r="J1088">
        <v>1.5838334094860003</v>
      </c>
      <c r="K1088">
        <v>-3.17</v>
      </c>
      <c r="L1088" t="s">
        <v>655</v>
      </c>
      <c r="M1088" t="s">
        <v>179</v>
      </c>
      <c r="N1088" t="s">
        <v>1207</v>
      </c>
      <c r="O1088">
        <v>1.1220596658952671</v>
      </c>
      <c r="P1088">
        <v>-2.2441193317905341</v>
      </c>
      <c r="Q1088" t="s">
        <v>300</v>
      </c>
    </row>
    <row r="1089" spans="1:17" hidden="1" x14ac:dyDescent="0.15">
      <c r="A1089" t="s">
        <v>97</v>
      </c>
      <c r="B1089" t="s">
        <v>98</v>
      </c>
      <c r="C1089">
        <v>160</v>
      </c>
      <c r="D1089" t="s">
        <v>310</v>
      </c>
      <c r="E1089" s="1">
        <v>43067</v>
      </c>
      <c r="F1089" t="s">
        <v>297</v>
      </c>
      <c r="G1089" t="s">
        <v>1208</v>
      </c>
      <c r="H1089">
        <v>-25.55</v>
      </c>
      <c r="I1089" t="s">
        <v>39</v>
      </c>
      <c r="J1089">
        <v>0</v>
      </c>
      <c r="M1089" t="s">
        <v>178</v>
      </c>
      <c r="N1089" t="s">
        <v>1210</v>
      </c>
      <c r="Q1089" t="s">
        <v>300</v>
      </c>
    </row>
    <row r="1090" spans="1:17" x14ac:dyDescent="0.15">
      <c r="A1090" t="s">
        <v>97</v>
      </c>
      <c r="B1090" t="s">
        <v>98</v>
      </c>
      <c r="C1090">
        <v>160</v>
      </c>
      <c r="D1090" t="s">
        <v>310</v>
      </c>
      <c r="E1090" s="1">
        <v>43067</v>
      </c>
      <c r="F1090" t="s">
        <v>297</v>
      </c>
      <c r="G1090" t="s">
        <v>1208</v>
      </c>
      <c r="H1090">
        <v>-25.55</v>
      </c>
      <c r="I1090" t="s">
        <v>39</v>
      </c>
      <c r="J1090">
        <v>1.5838296931050002</v>
      </c>
      <c r="K1090">
        <v>-40.47</v>
      </c>
      <c r="L1090" t="s">
        <v>655</v>
      </c>
      <c r="M1090" t="s">
        <v>179</v>
      </c>
      <c r="N1090" t="s">
        <v>1210</v>
      </c>
      <c r="O1090">
        <v>1.1220596658952671</v>
      </c>
      <c r="P1090">
        <v>-28.668624463624074</v>
      </c>
      <c r="Q1090" t="s">
        <v>300</v>
      </c>
    </row>
    <row r="1091" spans="1:17" hidden="1" x14ac:dyDescent="0.15">
      <c r="A1091" t="s">
        <v>97</v>
      </c>
      <c r="B1091" t="s">
        <v>98</v>
      </c>
      <c r="C1091">
        <v>160</v>
      </c>
      <c r="D1091" t="s">
        <v>310</v>
      </c>
      <c r="E1091" s="1">
        <v>43069</v>
      </c>
      <c r="F1091" t="s">
        <v>297</v>
      </c>
      <c r="G1091" t="s">
        <v>1211</v>
      </c>
      <c r="H1091">
        <v>-10.5</v>
      </c>
      <c r="I1091" t="s">
        <v>39</v>
      </c>
      <c r="J1091">
        <v>0</v>
      </c>
      <c r="M1091" t="s">
        <v>178</v>
      </c>
      <c r="N1091" t="s">
        <v>1213</v>
      </c>
      <c r="Q1091" t="s">
        <v>300</v>
      </c>
    </row>
    <row r="1092" spans="1:17" x14ac:dyDescent="0.15">
      <c r="A1092" t="s">
        <v>97</v>
      </c>
      <c r="B1092" t="s">
        <v>98</v>
      </c>
      <c r="C1092">
        <v>160</v>
      </c>
      <c r="D1092" t="s">
        <v>310</v>
      </c>
      <c r="E1092" s="1">
        <v>43069</v>
      </c>
      <c r="F1092" t="s">
        <v>297</v>
      </c>
      <c r="G1092" t="s">
        <v>1211</v>
      </c>
      <c r="H1092">
        <v>-10.5</v>
      </c>
      <c r="I1092" t="s">
        <v>39</v>
      </c>
      <c r="J1092">
        <v>1.5838244605790002</v>
      </c>
      <c r="K1092">
        <v>-16.63</v>
      </c>
      <c r="L1092" t="s">
        <v>655</v>
      </c>
      <c r="M1092" t="s">
        <v>179</v>
      </c>
      <c r="N1092" t="s">
        <v>1213</v>
      </c>
      <c r="O1092">
        <v>1.1220596658952671</v>
      </c>
      <c r="P1092">
        <v>-11.781626491900305</v>
      </c>
      <c r="Q1092" t="s">
        <v>300</v>
      </c>
    </row>
    <row r="1093" spans="1:17" x14ac:dyDescent="0.15">
      <c r="A1093" t="s">
        <v>97</v>
      </c>
      <c r="B1093" t="s">
        <v>98</v>
      </c>
      <c r="C1093">
        <v>160</v>
      </c>
      <c r="D1093" t="s">
        <v>310</v>
      </c>
      <c r="E1093" s="1">
        <v>43069</v>
      </c>
      <c r="F1093" t="s">
        <v>653</v>
      </c>
      <c r="H1093">
        <v>0.4</v>
      </c>
      <c r="I1093" t="s">
        <v>39</v>
      </c>
      <c r="J1093">
        <v>1.5838199999999998</v>
      </c>
      <c r="K1093">
        <v>0.63</v>
      </c>
      <c r="L1093" t="s">
        <v>655</v>
      </c>
      <c r="M1093" t="s">
        <v>179</v>
      </c>
      <c r="N1093" t="s">
        <v>1214</v>
      </c>
      <c r="O1093">
        <v>1.1222115879232084</v>
      </c>
      <c r="P1093">
        <v>1338.3046512937019</v>
      </c>
    </row>
    <row r="1094" spans="1:17" x14ac:dyDescent="0.15">
      <c r="A1094" t="s">
        <v>97</v>
      </c>
      <c r="B1094" t="s">
        <v>98</v>
      </c>
      <c r="C1094">
        <v>160</v>
      </c>
      <c r="D1094" t="s">
        <v>310</v>
      </c>
      <c r="E1094" s="1">
        <v>43069</v>
      </c>
      <c r="F1094" t="s">
        <v>653</v>
      </c>
      <c r="H1094">
        <v>-0.4</v>
      </c>
      <c r="I1094" t="s">
        <v>39</v>
      </c>
      <c r="J1094">
        <v>1.5838199999999998</v>
      </c>
      <c r="K1094">
        <v>0.63</v>
      </c>
      <c r="L1094" t="s">
        <v>655</v>
      </c>
      <c r="M1094" t="s">
        <v>301</v>
      </c>
      <c r="N1094" t="s">
        <v>1214</v>
      </c>
      <c r="O1094">
        <v>1.1222115879232084</v>
      </c>
      <c r="P1094">
        <v>-0.4488846351692834</v>
      </c>
      <c r="Q1094" t="s">
        <v>294</v>
      </c>
    </row>
    <row r="1095" spans="1:17" hidden="1" x14ac:dyDescent="0.15">
      <c r="A1095" t="s">
        <v>97</v>
      </c>
      <c r="B1095" t="s">
        <v>98</v>
      </c>
      <c r="C1095">
        <v>160</v>
      </c>
      <c r="D1095" t="s">
        <v>310</v>
      </c>
      <c r="E1095" s="1">
        <v>43075</v>
      </c>
      <c r="F1095" t="s">
        <v>297</v>
      </c>
      <c r="G1095" t="s">
        <v>849</v>
      </c>
      <c r="H1095">
        <v>-300</v>
      </c>
      <c r="I1095" t="s">
        <v>39</v>
      </c>
      <c r="J1095">
        <v>0</v>
      </c>
      <c r="M1095" t="s">
        <v>178</v>
      </c>
      <c r="N1095" t="s">
        <v>1215</v>
      </c>
      <c r="Q1095" t="s">
        <v>300</v>
      </c>
    </row>
    <row r="1096" spans="1:17" x14ac:dyDescent="0.15">
      <c r="A1096" t="s">
        <v>97</v>
      </c>
      <c r="B1096" t="s">
        <v>98</v>
      </c>
      <c r="C1096">
        <v>160</v>
      </c>
      <c r="D1096" t="s">
        <v>310</v>
      </c>
      <c r="E1096" s="1">
        <v>43075</v>
      </c>
      <c r="F1096" t="s">
        <v>297</v>
      </c>
      <c r="G1096" t="s">
        <v>849</v>
      </c>
      <c r="H1096">
        <v>-150</v>
      </c>
      <c r="I1096" t="s">
        <v>39</v>
      </c>
      <c r="J1096">
        <v>1.3092572470379999</v>
      </c>
      <c r="K1096">
        <v>-196.39000000000001</v>
      </c>
      <c r="L1096" t="s">
        <v>655</v>
      </c>
      <c r="M1096" t="s">
        <v>179</v>
      </c>
      <c r="N1096" t="s">
        <v>1215</v>
      </c>
      <c r="O1096">
        <v>1.1222115879232086</v>
      </c>
      <c r="P1096">
        <v>-168.3317381884813</v>
      </c>
      <c r="Q1096" t="s">
        <v>300</v>
      </c>
    </row>
    <row r="1097" spans="1:17" x14ac:dyDescent="0.15">
      <c r="A1097" t="s">
        <v>97</v>
      </c>
      <c r="B1097" t="s">
        <v>98</v>
      </c>
      <c r="C1097">
        <v>160</v>
      </c>
      <c r="D1097" t="s">
        <v>310</v>
      </c>
      <c r="E1097" s="1">
        <v>43075</v>
      </c>
      <c r="F1097" t="s">
        <v>297</v>
      </c>
      <c r="G1097" t="s">
        <v>849</v>
      </c>
      <c r="H1097">
        <v>-150</v>
      </c>
      <c r="I1097" t="s">
        <v>39</v>
      </c>
      <c r="J1097">
        <v>1.3092572470379999</v>
      </c>
      <c r="K1097">
        <v>-196.39000000000001</v>
      </c>
      <c r="L1097" t="s">
        <v>655</v>
      </c>
      <c r="M1097" t="s">
        <v>179</v>
      </c>
      <c r="N1097" t="s">
        <v>1215</v>
      </c>
      <c r="O1097">
        <v>1.1222115879232086</v>
      </c>
      <c r="P1097">
        <v>-168.3317381884813</v>
      </c>
      <c r="Q1097" t="s">
        <v>300</v>
      </c>
    </row>
    <row r="1098" spans="1:17" hidden="1" x14ac:dyDescent="0.15">
      <c r="A1098" t="s">
        <v>97</v>
      </c>
      <c r="B1098" t="s">
        <v>98</v>
      </c>
      <c r="C1098">
        <v>160</v>
      </c>
      <c r="D1098" t="s">
        <v>310</v>
      </c>
      <c r="E1098" s="1">
        <v>43076</v>
      </c>
      <c r="F1098" t="s">
        <v>297</v>
      </c>
      <c r="G1098" t="s">
        <v>1216</v>
      </c>
      <c r="H1098">
        <v>-38.85</v>
      </c>
      <c r="I1098" t="s">
        <v>39</v>
      </c>
      <c r="J1098">
        <v>0</v>
      </c>
      <c r="M1098" t="s">
        <v>178</v>
      </c>
      <c r="N1098" t="s">
        <v>1218</v>
      </c>
      <c r="Q1098" t="s">
        <v>300</v>
      </c>
    </row>
    <row r="1099" spans="1:17" hidden="1" x14ac:dyDescent="0.15">
      <c r="A1099" t="s">
        <v>97</v>
      </c>
      <c r="B1099" t="s">
        <v>98</v>
      </c>
      <c r="C1099">
        <v>160</v>
      </c>
      <c r="D1099" t="s">
        <v>310</v>
      </c>
      <c r="E1099" s="1">
        <v>43076</v>
      </c>
      <c r="F1099" t="s">
        <v>297</v>
      </c>
      <c r="G1099" t="s">
        <v>1216</v>
      </c>
      <c r="H1099">
        <v>-24.55</v>
      </c>
      <c r="I1099" t="s">
        <v>39</v>
      </c>
      <c r="J1099">
        <v>0</v>
      </c>
      <c r="M1099" t="s">
        <v>178</v>
      </c>
      <c r="N1099" t="s">
        <v>1219</v>
      </c>
      <c r="Q1099" t="s">
        <v>300</v>
      </c>
    </row>
    <row r="1100" spans="1:17" x14ac:dyDescent="0.15">
      <c r="A1100" t="s">
        <v>97</v>
      </c>
      <c r="B1100" t="s">
        <v>98</v>
      </c>
      <c r="C1100">
        <v>160</v>
      </c>
      <c r="D1100" t="s">
        <v>310</v>
      </c>
      <c r="E1100" s="1">
        <v>43076</v>
      </c>
      <c r="F1100" t="s">
        <v>297</v>
      </c>
      <c r="G1100" t="s">
        <v>1216</v>
      </c>
      <c r="H1100">
        <v>-38.85</v>
      </c>
      <c r="I1100" t="s">
        <v>39</v>
      </c>
      <c r="J1100">
        <v>1.309254079569</v>
      </c>
      <c r="K1100">
        <v>-50.86</v>
      </c>
      <c r="L1100" t="s">
        <v>655</v>
      </c>
      <c r="M1100" t="s">
        <v>179</v>
      </c>
      <c r="N1100" t="s">
        <v>1218</v>
      </c>
      <c r="O1100">
        <v>1.1222115879232086</v>
      </c>
      <c r="P1100">
        <v>-43.597920190816659</v>
      </c>
      <c r="Q1100" t="s">
        <v>300</v>
      </c>
    </row>
    <row r="1101" spans="1:17" x14ac:dyDescent="0.15">
      <c r="A1101" t="s">
        <v>97</v>
      </c>
      <c r="B1101" t="s">
        <v>98</v>
      </c>
      <c r="C1101">
        <v>160</v>
      </c>
      <c r="D1101" t="s">
        <v>310</v>
      </c>
      <c r="E1101" s="1">
        <v>43076</v>
      </c>
      <c r="F1101" t="s">
        <v>297</v>
      </c>
      <c r="G1101" t="s">
        <v>1216</v>
      </c>
      <c r="H1101">
        <v>-24.55</v>
      </c>
      <c r="I1101" t="s">
        <v>39</v>
      </c>
      <c r="J1101">
        <v>1.309254079569</v>
      </c>
      <c r="K1101">
        <v>-32.14</v>
      </c>
      <c r="L1101" t="s">
        <v>655</v>
      </c>
      <c r="M1101" t="s">
        <v>179</v>
      </c>
      <c r="N1101" t="s">
        <v>1219</v>
      </c>
      <c r="O1101">
        <v>1.1222115879232086</v>
      </c>
      <c r="P1101">
        <v>-27.550294483514772</v>
      </c>
      <c r="Q1101" t="s">
        <v>300</v>
      </c>
    </row>
    <row r="1102" spans="1:17" hidden="1" x14ac:dyDescent="0.15">
      <c r="A1102" t="s">
        <v>97</v>
      </c>
      <c r="B1102" t="s">
        <v>98</v>
      </c>
      <c r="C1102">
        <v>160</v>
      </c>
      <c r="D1102" t="s">
        <v>310</v>
      </c>
      <c r="E1102" s="1">
        <v>43081</v>
      </c>
      <c r="F1102" t="s">
        <v>297</v>
      </c>
      <c r="G1102" t="s">
        <v>1220</v>
      </c>
      <c r="H1102">
        <v>-9.7200000000000006</v>
      </c>
      <c r="I1102" t="s">
        <v>39</v>
      </c>
      <c r="J1102">
        <v>0</v>
      </c>
      <c r="M1102" t="s">
        <v>178</v>
      </c>
      <c r="N1102" t="s">
        <v>1222</v>
      </c>
      <c r="Q1102" t="s">
        <v>300</v>
      </c>
    </row>
    <row r="1103" spans="1:17" x14ac:dyDescent="0.15">
      <c r="A1103" t="s">
        <v>97</v>
      </c>
      <c r="B1103" t="s">
        <v>98</v>
      </c>
      <c r="C1103">
        <v>160</v>
      </c>
      <c r="D1103" t="s">
        <v>310</v>
      </c>
      <c r="E1103" s="1">
        <v>43081</v>
      </c>
      <c r="F1103" t="s">
        <v>297</v>
      </c>
      <c r="G1103" t="s">
        <v>1220</v>
      </c>
      <c r="H1103">
        <v>-9.7200000000000006</v>
      </c>
      <c r="I1103" t="s">
        <v>39</v>
      </c>
      <c r="J1103">
        <v>1.3092621743669999</v>
      </c>
      <c r="K1103">
        <v>-12.73</v>
      </c>
      <c r="L1103" t="s">
        <v>655</v>
      </c>
      <c r="M1103" t="s">
        <v>179</v>
      </c>
      <c r="N1103" t="s">
        <v>1222</v>
      </c>
      <c r="O1103">
        <v>1.1222115879232086</v>
      </c>
      <c r="P1103">
        <v>-10.907896634613589</v>
      </c>
      <c r="Q1103" t="s">
        <v>300</v>
      </c>
    </row>
    <row r="1104" spans="1:17" hidden="1" x14ac:dyDescent="0.15">
      <c r="A1104" t="s">
        <v>97</v>
      </c>
      <c r="B1104" t="s">
        <v>98</v>
      </c>
      <c r="C1104">
        <v>160</v>
      </c>
      <c r="D1104" t="s">
        <v>310</v>
      </c>
      <c r="E1104" s="1">
        <v>43083</v>
      </c>
      <c r="F1104" t="s">
        <v>297</v>
      </c>
      <c r="G1104" t="s">
        <v>758</v>
      </c>
      <c r="H1104">
        <v>-1000</v>
      </c>
      <c r="I1104" t="s">
        <v>39</v>
      </c>
      <c r="J1104">
        <v>0</v>
      </c>
      <c r="M1104" t="s">
        <v>178</v>
      </c>
      <c r="N1104" t="s">
        <v>1224</v>
      </c>
      <c r="Q1104" t="s">
        <v>300</v>
      </c>
    </row>
    <row r="1105" spans="1:17" x14ac:dyDescent="0.15">
      <c r="A1105" t="s">
        <v>97</v>
      </c>
      <c r="B1105" t="s">
        <v>98</v>
      </c>
      <c r="C1105">
        <v>160</v>
      </c>
      <c r="D1105" t="s">
        <v>310</v>
      </c>
      <c r="E1105" s="1">
        <v>43083</v>
      </c>
      <c r="F1105" t="s">
        <v>17</v>
      </c>
      <c r="G1105" t="s">
        <v>1049</v>
      </c>
      <c r="H1105">
        <v>1000</v>
      </c>
      <c r="I1105" t="s">
        <v>39</v>
      </c>
      <c r="J1105">
        <v>0.89424000000000003</v>
      </c>
      <c r="K1105">
        <v>894.24</v>
      </c>
      <c r="L1105" t="s">
        <v>291</v>
      </c>
      <c r="M1105" t="s">
        <v>178</v>
      </c>
      <c r="N1105" t="s">
        <v>1223</v>
      </c>
      <c r="Q1105" t="s">
        <v>300</v>
      </c>
    </row>
    <row r="1106" spans="1:17" x14ac:dyDescent="0.15">
      <c r="A1106" t="s">
        <v>97</v>
      </c>
      <c r="B1106" t="s">
        <v>98</v>
      </c>
      <c r="C1106">
        <v>160</v>
      </c>
      <c r="D1106" t="s">
        <v>310</v>
      </c>
      <c r="E1106" s="1">
        <v>43083</v>
      </c>
      <c r="F1106" t="s">
        <v>17</v>
      </c>
      <c r="G1106" t="s">
        <v>1049</v>
      </c>
      <c r="H1106">
        <v>100</v>
      </c>
      <c r="I1106" t="s">
        <v>39</v>
      </c>
      <c r="J1106">
        <v>1.0413000000000001</v>
      </c>
      <c r="K1106">
        <v>89.42</v>
      </c>
      <c r="L1106" t="s">
        <v>291</v>
      </c>
      <c r="M1106" t="s">
        <v>179</v>
      </c>
      <c r="N1106" t="s">
        <v>1223</v>
      </c>
      <c r="O1106">
        <v>1.097401831228918</v>
      </c>
      <c r="P1106">
        <v>1008.556178972625</v>
      </c>
      <c r="Q1106" t="s">
        <v>300</v>
      </c>
    </row>
    <row r="1107" spans="1:17" x14ac:dyDescent="0.15">
      <c r="A1107" t="s">
        <v>97</v>
      </c>
      <c r="B1107" t="s">
        <v>98</v>
      </c>
      <c r="C1107">
        <v>160</v>
      </c>
      <c r="D1107" t="s">
        <v>310</v>
      </c>
      <c r="E1107" s="1">
        <v>43083</v>
      </c>
      <c r="F1107" t="s">
        <v>297</v>
      </c>
      <c r="G1107" t="s">
        <v>758</v>
      </c>
      <c r="H1107">
        <v>-100</v>
      </c>
      <c r="I1107" t="s">
        <v>39</v>
      </c>
      <c r="J1107">
        <v>1.161966817458</v>
      </c>
      <c r="K1107">
        <v>-116.2</v>
      </c>
      <c r="L1107" t="s">
        <v>655</v>
      </c>
      <c r="M1107" t="s">
        <v>179</v>
      </c>
      <c r="N1107" t="s">
        <v>1224</v>
      </c>
      <c r="O1107">
        <v>1.097401831228918</v>
      </c>
      <c r="P1107">
        <v>-109.74018312289179</v>
      </c>
      <c r="Q1107" t="s">
        <v>300</v>
      </c>
    </row>
    <row r="1108" spans="1:17" x14ac:dyDescent="0.15">
      <c r="A1108" t="s">
        <v>97</v>
      </c>
      <c r="B1108" t="s">
        <v>98</v>
      </c>
      <c r="C1108">
        <v>160</v>
      </c>
      <c r="D1108" t="s">
        <v>310</v>
      </c>
      <c r="E1108" s="1">
        <v>43083</v>
      </c>
      <c r="F1108" t="s">
        <v>297</v>
      </c>
      <c r="G1108" t="s">
        <v>758</v>
      </c>
      <c r="H1108">
        <v>-150</v>
      </c>
      <c r="I1108" t="s">
        <v>39</v>
      </c>
      <c r="J1108">
        <v>1.161966817458</v>
      </c>
      <c r="K1108">
        <v>-174.3</v>
      </c>
      <c r="L1108" t="s">
        <v>655</v>
      </c>
      <c r="M1108" t="s">
        <v>179</v>
      </c>
      <c r="N1108" t="s">
        <v>1224</v>
      </c>
      <c r="O1108">
        <v>1.0974018312289178</v>
      </c>
      <c r="P1108">
        <v>-164.61027468433767</v>
      </c>
      <c r="Q1108" t="s">
        <v>300</v>
      </c>
    </row>
    <row r="1109" spans="1:17" x14ac:dyDescent="0.15">
      <c r="A1109" t="s">
        <v>97</v>
      </c>
      <c r="B1109" t="s">
        <v>98</v>
      </c>
      <c r="C1109">
        <v>160</v>
      </c>
      <c r="D1109" t="s">
        <v>310</v>
      </c>
      <c r="E1109" s="1">
        <v>43083</v>
      </c>
      <c r="F1109" t="s">
        <v>17</v>
      </c>
      <c r="G1109" t="s">
        <v>1049</v>
      </c>
      <c r="H1109">
        <v>150</v>
      </c>
      <c r="I1109" t="s">
        <v>39</v>
      </c>
      <c r="J1109">
        <v>1.0413333333329999</v>
      </c>
      <c r="K1109">
        <v>134.14000000000001</v>
      </c>
      <c r="L1109" t="s">
        <v>291</v>
      </c>
      <c r="M1109" t="s">
        <v>179</v>
      </c>
      <c r="N1109" t="s">
        <v>1223</v>
      </c>
      <c r="O1109">
        <v>1.0601994056033834</v>
      </c>
      <c r="P1109">
        <v>868.3457211653955</v>
      </c>
      <c r="Q1109" t="s">
        <v>300</v>
      </c>
    </row>
    <row r="1110" spans="1:17" x14ac:dyDescent="0.15">
      <c r="A1110" t="s">
        <v>97</v>
      </c>
      <c r="B1110" t="s">
        <v>98</v>
      </c>
      <c r="C1110">
        <v>160</v>
      </c>
      <c r="D1110" t="s">
        <v>310</v>
      </c>
      <c r="E1110" s="1">
        <v>43083</v>
      </c>
      <c r="F1110" t="s">
        <v>17</v>
      </c>
      <c r="G1110" t="s">
        <v>1049</v>
      </c>
      <c r="H1110">
        <v>150</v>
      </c>
      <c r="I1110" t="s">
        <v>39</v>
      </c>
      <c r="J1110">
        <v>1.0413333333329999</v>
      </c>
      <c r="K1110">
        <v>134.14000000000001</v>
      </c>
      <c r="L1110" t="s">
        <v>291</v>
      </c>
      <c r="M1110" t="s">
        <v>179</v>
      </c>
      <c r="N1110" t="s">
        <v>1223</v>
      </c>
      <c r="O1110">
        <v>1.0345142833788028</v>
      </c>
      <c r="P1110">
        <v>1002.4857211653955</v>
      </c>
      <c r="Q1110" t="s">
        <v>300</v>
      </c>
    </row>
    <row r="1111" spans="1:17" x14ac:dyDescent="0.15">
      <c r="A1111" t="s">
        <v>97</v>
      </c>
      <c r="B1111" t="s">
        <v>98</v>
      </c>
      <c r="C1111">
        <v>160</v>
      </c>
      <c r="D1111" t="s">
        <v>310</v>
      </c>
      <c r="E1111" s="1">
        <v>43083</v>
      </c>
      <c r="F1111" t="s">
        <v>297</v>
      </c>
      <c r="G1111" t="s">
        <v>758</v>
      </c>
      <c r="H1111">
        <v>-150</v>
      </c>
      <c r="I1111" t="s">
        <v>39</v>
      </c>
      <c r="J1111">
        <v>1.161966817458</v>
      </c>
      <c r="K1111">
        <v>-174.3</v>
      </c>
      <c r="L1111" t="s">
        <v>655</v>
      </c>
      <c r="M1111" t="s">
        <v>179</v>
      </c>
      <c r="N1111" t="s">
        <v>1224</v>
      </c>
      <c r="O1111">
        <v>1.0345142833788028</v>
      </c>
      <c r="P1111">
        <v>-155.17714250682042</v>
      </c>
      <c r="Q1111" t="s">
        <v>300</v>
      </c>
    </row>
    <row r="1112" spans="1:17" x14ac:dyDescent="0.15">
      <c r="A1112" t="s">
        <v>97</v>
      </c>
      <c r="B1112" t="s">
        <v>98</v>
      </c>
      <c r="C1112">
        <v>160</v>
      </c>
      <c r="D1112" t="s">
        <v>310</v>
      </c>
      <c r="E1112" s="1">
        <v>43083</v>
      </c>
      <c r="F1112" t="s">
        <v>297</v>
      </c>
      <c r="G1112" t="s">
        <v>758</v>
      </c>
      <c r="H1112">
        <v>-150</v>
      </c>
      <c r="I1112" t="s">
        <v>39</v>
      </c>
      <c r="J1112">
        <v>1.161966817458</v>
      </c>
      <c r="K1112">
        <v>-174.3</v>
      </c>
      <c r="L1112" t="s">
        <v>655</v>
      </c>
      <c r="M1112" t="s">
        <v>179</v>
      </c>
      <c r="N1112" t="s">
        <v>1224</v>
      </c>
      <c r="O1112">
        <v>1.0345142833788028</v>
      </c>
      <c r="P1112">
        <v>-155.17714250682042</v>
      </c>
      <c r="Q1112" t="s">
        <v>300</v>
      </c>
    </row>
    <row r="1113" spans="1:17" x14ac:dyDescent="0.15">
      <c r="A1113" t="s">
        <v>97</v>
      </c>
      <c r="B1113" t="s">
        <v>98</v>
      </c>
      <c r="C1113">
        <v>160</v>
      </c>
      <c r="D1113" t="s">
        <v>310</v>
      </c>
      <c r="E1113" s="1">
        <v>43083</v>
      </c>
      <c r="F1113" t="s">
        <v>17</v>
      </c>
      <c r="G1113" t="s">
        <v>1049</v>
      </c>
      <c r="H1113">
        <v>150</v>
      </c>
      <c r="I1113" t="s">
        <v>39</v>
      </c>
      <c r="J1113">
        <v>1.0413333333329999</v>
      </c>
      <c r="K1113">
        <v>134.14000000000001</v>
      </c>
      <c r="L1113" t="s">
        <v>291</v>
      </c>
      <c r="M1113" t="s">
        <v>179</v>
      </c>
      <c r="N1113" t="s">
        <v>1223</v>
      </c>
      <c r="O1113">
        <v>1.0088291611542224</v>
      </c>
      <c r="P1113">
        <v>826.27143615175453</v>
      </c>
      <c r="Q1113" t="s">
        <v>300</v>
      </c>
    </row>
    <row r="1114" spans="1:17" x14ac:dyDescent="0.15">
      <c r="A1114" t="s">
        <v>97</v>
      </c>
      <c r="B1114" t="s">
        <v>98</v>
      </c>
      <c r="C1114">
        <v>160</v>
      </c>
      <c r="D1114" t="s">
        <v>310</v>
      </c>
      <c r="E1114" s="1">
        <v>43083</v>
      </c>
      <c r="F1114" t="s">
        <v>17</v>
      </c>
      <c r="G1114" t="s">
        <v>1049</v>
      </c>
      <c r="H1114">
        <v>150</v>
      </c>
      <c r="I1114" t="s">
        <v>39</v>
      </c>
      <c r="J1114">
        <v>1.0413333333329999</v>
      </c>
      <c r="K1114">
        <v>134.14000000000001</v>
      </c>
      <c r="L1114" t="s">
        <v>291</v>
      </c>
      <c r="M1114" t="s">
        <v>179</v>
      </c>
      <c r="N1114" t="s">
        <v>1223</v>
      </c>
      <c r="O1114">
        <v>0.99109576090951268</v>
      </c>
      <c r="P1114">
        <v>960.41143615175451</v>
      </c>
      <c r="Q1114" t="s">
        <v>300</v>
      </c>
    </row>
    <row r="1115" spans="1:17" x14ac:dyDescent="0.15">
      <c r="A1115" t="s">
        <v>97</v>
      </c>
      <c r="B1115" t="s">
        <v>98</v>
      </c>
      <c r="C1115">
        <v>160</v>
      </c>
      <c r="D1115" t="s">
        <v>310</v>
      </c>
      <c r="E1115" s="1">
        <v>43083</v>
      </c>
      <c r="F1115" t="s">
        <v>297</v>
      </c>
      <c r="G1115" t="s">
        <v>758</v>
      </c>
      <c r="H1115">
        <v>-150</v>
      </c>
      <c r="I1115" t="s">
        <v>39</v>
      </c>
      <c r="J1115">
        <v>1.161966817458</v>
      </c>
      <c r="K1115">
        <v>-174.3</v>
      </c>
      <c r="L1115" t="s">
        <v>655</v>
      </c>
      <c r="M1115" t="s">
        <v>179</v>
      </c>
      <c r="N1115" t="s">
        <v>1224</v>
      </c>
      <c r="O1115">
        <v>0.99109576090951268</v>
      </c>
      <c r="P1115">
        <v>-148.66436413642691</v>
      </c>
      <c r="Q1115" t="s">
        <v>300</v>
      </c>
    </row>
    <row r="1116" spans="1:17" x14ac:dyDescent="0.15">
      <c r="A1116" t="s">
        <v>97</v>
      </c>
      <c r="B1116" t="s">
        <v>98</v>
      </c>
      <c r="C1116">
        <v>160</v>
      </c>
      <c r="D1116" t="s">
        <v>310</v>
      </c>
      <c r="E1116" s="1">
        <v>43083</v>
      </c>
      <c r="F1116" t="s">
        <v>297</v>
      </c>
      <c r="G1116" t="s">
        <v>758</v>
      </c>
      <c r="H1116">
        <v>-150</v>
      </c>
      <c r="I1116" t="s">
        <v>39</v>
      </c>
      <c r="J1116">
        <v>1.161966817458</v>
      </c>
      <c r="K1116">
        <v>-174.3</v>
      </c>
      <c r="L1116" t="s">
        <v>655</v>
      </c>
      <c r="M1116" t="s">
        <v>179</v>
      </c>
      <c r="N1116" t="s">
        <v>1224</v>
      </c>
      <c r="O1116">
        <v>0.99109576090951268</v>
      </c>
      <c r="P1116">
        <v>-148.66436413642691</v>
      </c>
      <c r="Q1116" t="s">
        <v>300</v>
      </c>
    </row>
    <row r="1117" spans="1:17" x14ac:dyDescent="0.15">
      <c r="A1117" t="s">
        <v>97</v>
      </c>
      <c r="B1117" t="s">
        <v>98</v>
      </c>
      <c r="C1117">
        <v>160</v>
      </c>
      <c r="D1117" t="s">
        <v>310</v>
      </c>
      <c r="E1117" s="1">
        <v>43083</v>
      </c>
      <c r="F1117" t="s">
        <v>17</v>
      </c>
      <c r="G1117" t="s">
        <v>1049</v>
      </c>
      <c r="H1117">
        <v>150</v>
      </c>
      <c r="I1117" t="s">
        <v>39</v>
      </c>
      <c r="J1117">
        <v>1.0413333333329999</v>
      </c>
      <c r="K1117">
        <v>134.14000000000001</v>
      </c>
      <c r="L1117" t="s">
        <v>291</v>
      </c>
      <c r="M1117" t="s">
        <v>179</v>
      </c>
      <c r="N1117" t="s">
        <v>1223</v>
      </c>
      <c r="O1117">
        <v>0.97336236066480319</v>
      </c>
      <c r="P1117">
        <v>797.22270787890068</v>
      </c>
      <c r="Q1117" t="s">
        <v>300</v>
      </c>
    </row>
    <row r="1118" spans="1:17" x14ac:dyDescent="0.15">
      <c r="A1118" t="s">
        <v>97</v>
      </c>
      <c r="B1118" t="s">
        <v>98</v>
      </c>
      <c r="C1118">
        <v>160</v>
      </c>
      <c r="D1118" t="s">
        <v>310</v>
      </c>
      <c r="E1118" s="1">
        <v>43083</v>
      </c>
      <c r="F1118" t="s">
        <v>17</v>
      </c>
      <c r="G1118" t="s">
        <v>1049</v>
      </c>
      <c r="H1118">
        <v>150</v>
      </c>
      <c r="I1118" t="s">
        <v>39</v>
      </c>
      <c r="J1118">
        <v>1.0413333333329999</v>
      </c>
      <c r="K1118">
        <v>134.12</v>
      </c>
      <c r="L1118" t="s">
        <v>291</v>
      </c>
      <c r="M1118" t="s">
        <v>179</v>
      </c>
      <c r="N1118" t="s">
        <v>1223</v>
      </c>
      <c r="O1118">
        <v>0.96109831160622927</v>
      </c>
      <c r="P1118">
        <v>931.34270787890068</v>
      </c>
      <c r="Q1118" t="s">
        <v>300</v>
      </c>
    </row>
    <row r="1119" spans="1:17" x14ac:dyDescent="0.15">
      <c r="A1119" t="s">
        <v>97</v>
      </c>
      <c r="B1119" t="s">
        <v>98</v>
      </c>
      <c r="C1119">
        <v>160</v>
      </c>
      <c r="D1119" t="s">
        <v>310</v>
      </c>
      <c r="E1119" s="1">
        <v>43083</v>
      </c>
      <c r="F1119" t="s">
        <v>297</v>
      </c>
      <c r="G1119" t="s">
        <v>758</v>
      </c>
      <c r="H1119">
        <v>-150</v>
      </c>
      <c r="I1119" t="s">
        <v>39</v>
      </c>
      <c r="J1119">
        <v>1.161966817458</v>
      </c>
      <c r="K1119">
        <v>-174.3</v>
      </c>
      <c r="L1119" t="s">
        <v>655</v>
      </c>
      <c r="M1119" t="s">
        <v>179</v>
      </c>
      <c r="N1119" t="s">
        <v>1224</v>
      </c>
      <c r="O1119">
        <v>0.96109831160622927</v>
      </c>
      <c r="P1119">
        <v>-144.16474674093439</v>
      </c>
      <c r="Q1119" t="s">
        <v>300</v>
      </c>
    </row>
    <row r="1120" spans="1:17" hidden="1" x14ac:dyDescent="0.15">
      <c r="A1120" t="s">
        <v>97</v>
      </c>
      <c r="B1120" t="s">
        <v>98</v>
      </c>
      <c r="C1120">
        <v>160</v>
      </c>
      <c r="D1120" t="s">
        <v>310</v>
      </c>
      <c r="E1120" s="1">
        <v>43088</v>
      </c>
      <c r="F1120" t="s">
        <v>297</v>
      </c>
      <c r="G1120" t="s">
        <v>1225</v>
      </c>
      <c r="H1120">
        <v>-58.8</v>
      </c>
      <c r="I1120" t="s">
        <v>39</v>
      </c>
      <c r="J1120">
        <v>0</v>
      </c>
      <c r="M1120" t="s">
        <v>178</v>
      </c>
      <c r="N1120" t="s">
        <v>1227</v>
      </c>
      <c r="Q1120" t="s">
        <v>300</v>
      </c>
    </row>
    <row r="1121" spans="1:17" hidden="1" x14ac:dyDescent="0.15">
      <c r="A1121" t="s">
        <v>97</v>
      </c>
      <c r="B1121" t="s">
        <v>98</v>
      </c>
      <c r="C1121">
        <v>160</v>
      </c>
      <c r="D1121" t="s">
        <v>310</v>
      </c>
      <c r="E1121" s="1">
        <v>43088</v>
      </c>
      <c r="F1121" t="s">
        <v>297</v>
      </c>
      <c r="G1121" t="s">
        <v>1232</v>
      </c>
      <c r="H1121">
        <v>38.85</v>
      </c>
      <c r="I1121" t="s">
        <v>39</v>
      </c>
      <c r="J1121">
        <v>0</v>
      </c>
      <c r="M1121" t="s">
        <v>178</v>
      </c>
      <c r="N1121" t="s">
        <v>1234</v>
      </c>
      <c r="Q1121" t="s">
        <v>300</v>
      </c>
    </row>
    <row r="1122" spans="1:17" hidden="1" x14ac:dyDescent="0.15">
      <c r="A1122" t="s">
        <v>97</v>
      </c>
      <c r="B1122" t="s">
        <v>98</v>
      </c>
      <c r="C1122">
        <v>160</v>
      </c>
      <c r="D1122" t="s">
        <v>310</v>
      </c>
      <c r="E1122" s="1">
        <v>43088</v>
      </c>
      <c r="F1122" t="s">
        <v>297</v>
      </c>
      <c r="G1122" t="s">
        <v>1232</v>
      </c>
      <c r="H1122">
        <v>24.55</v>
      </c>
      <c r="I1122" t="s">
        <v>39</v>
      </c>
      <c r="J1122">
        <v>0</v>
      </c>
      <c r="M1122" t="s">
        <v>178</v>
      </c>
      <c r="N1122" t="s">
        <v>1235</v>
      </c>
      <c r="Q1122" t="s">
        <v>300</v>
      </c>
    </row>
    <row r="1123" spans="1:17" hidden="1" x14ac:dyDescent="0.15">
      <c r="A1123" t="s">
        <v>97</v>
      </c>
      <c r="B1123" t="s">
        <v>98</v>
      </c>
      <c r="C1123">
        <v>160</v>
      </c>
      <c r="D1123" t="s">
        <v>310</v>
      </c>
      <c r="E1123" s="1">
        <v>43088</v>
      </c>
      <c r="F1123" t="s">
        <v>297</v>
      </c>
      <c r="G1123" t="s">
        <v>1228</v>
      </c>
      <c r="H1123">
        <v>-38.85</v>
      </c>
      <c r="I1123" t="s">
        <v>39</v>
      </c>
      <c r="J1123">
        <v>0</v>
      </c>
      <c r="M1123" t="s">
        <v>178</v>
      </c>
      <c r="N1123" t="s">
        <v>1230</v>
      </c>
      <c r="Q1123" t="s">
        <v>300</v>
      </c>
    </row>
    <row r="1124" spans="1:17" hidden="1" x14ac:dyDescent="0.15">
      <c r="A1124" t="s">
        <v>97</v>
      </c>
      <c r="B1124" t="s">
        <v>98</v>
      </c>
      <c r="C1124">
        <v>160</v>
      </c>
      <c r="D1124" t="s">
        <v>310</v>
      </c>
      <c r="E1124" s="1">
        <v>43088</v>
      </c>
      <c r="F1124" t="s">
        <v>297</v>
      </c>
      <c r="G1124" t="s">
        <v>1228</v>
      </c>
      <c r="H1124">
        <v>-24.55</v>
      </c>
      <c r="I1124" t="s">
        <v>39</v>
      </c>
      <c r="J1124">
        <v>0</v>
      </c>
      <c r="M1124" t="s">
        <v>178</v>
      </c>
      <c r="N1124" t="s">
        <v>1231</v>
      </c>
      <c r="Q1124" t="s">
        <v>300</v>
      </c>
    </row>
    <row r="1125" spans="1:17" x14ac:dyDescent="0.15">
      <c r="A1125" t="s">
        <v>97</v>
      </c>
      <c r="B1125" t="s">
        <v>98</v>
      </c>
      <c r="C1125">
        <v>160</v>
      </c>
      <c r="D1125" t="s">
        <v>310</v>
      </c>
      <c r="E1125" s="1">
        <v>43088</v>
      </c>
      <c r="F1125" t="s">
        <v>297</v>
      </c>
      <c r="G1125" t="s">
        <v>1225</v>
      </c>
      <c r="H1125">
        <v>-8.4</v>
      </c>
      <c r="I1125" t="s">
        <v>39</v>
      </c>
      <c r="J1125">
        <v>1.161926303512</v>
      </c>
      <c r="K1125">
        <v>-9.76</v>
      </c>
      <c r="L1125" t="s">
        <v>655</v>
      </c>
      <c r="M1125" t="s">
        <v>179</v>
      </c>
      <c r="N1125" t="s">
        <v>1227</v>
      </c>
      <c r="O1125">
        <v>0.96109831160622927</v>
      </c>
      <c r="P1125">
        <v>-8.073225817492327</v>
      </c>
      <c r="Q1125" t="s">
        <v>300</v>
      </c>
    </row>
    <row r="1126" spans="1:17" x14ac:dyDescent="0.15">
      <c r="A1126" t="s">
        <v>97</v>
      </c>
      <c r="B1126" t="s">
        <v>98</v>
      </c>
      <c r="C1126">
        <v>160</v>
      </c>
      <c r="D1126" t="s">
        <v>310</v>
      </c>
      <c r="E1126" s="1">
        <v>43088</v>
      </c>
      <c r="F1126" t="s">
        <v>297</v>
      </c>
      <c r="G1126" t="s">
        <v>1225</v>
      </c>
      <c r="H1126">
        <v>-50.4</v>
      </c>
      <c r="I1126" t="s">
        <v>39</v>
      </c>
      <c r="J1126">
        <v>1.161926303512</v>
      </c>
      <c r="K1126">
        <v>-58.56</v>
      </c>
      <c r="L1126" t="s">
        <v>655</v>
      </c>
      <c r="M1126" t="s">
        <v>179</v>
      </c>
      <c r="N1126" t="s">
        <v>1227</v>
      </c>
      <c r="O1126">
        <v>0.96109831160622927</v>
      </c>
      <c r="P1126">
        <v>-48.439354904953952</v>
      </c>
      <c r="Q1126" t="s">
        <v>300</v>
      </c>
    </row>
    <row r="1127" spans="1:17" x14ac:dyDescent="0.15">
      <c r="A1127" t="s">
        <v>97</v>
      </c>
      <c r="B1127" t="s">
        <v>98</v>
      </c>
      <c r="C1127">
        <v>160</v>
      </c>
      <c r="D1127" t="s">
        <v>310</v>
      </c>
      <c r="E1127" s="1">
        <v>43088</v>
      </c>
      <c r="F1127" t="s">
        <v>297</v>
      </c>
      <c r="G1127" t="s">
        <v>1228</v>
      </c>
      <c r="H1127">
        <v>-38.85</v>
      </c>
      <c r="I1127" t="s">
        <v>39</v>
      </c>
      <c r="J1127">
        <v>1.1732603074510002</v>
      </c>
      <c r="K1127">
        <v>-45.58</v>
      </c>
      <c r="L1127" t="s">
        <v>655</v>
      </c>
      <c r="M1127" t="s">
        <v>179</v>
      </c>
      <c r="N1127" t="s">
        <v>1230</v>
      </c>
      <c r="O1127">
        <v>0.96109831160622927</v>
      </c>
      <c r="P1127">
        <v>-37.33866940590201</v>
      </c>
      <c r="Q1127" t="s">
        <v>300</v>
      </c>
    </row>
    <row r="1128" spans="1:17" x14ac:dyDescent="0.15">
      <c r="A1128" t="s">
        <v>97</v>
      </c>
      <c r="B1128" t="s">
        <v>98</v>
      </c>
      <c r="C1128">
        <v>160</v>
      </c>
      <c r="D1128" t="s">
        <v>310</v>
      </c>
      <c r="E1128" s="1">
        <v>43088</v>
      </c>
      <c r="F1128" t="s">
        <v>297</v>
      </c>
      <c r="G1128" t="s">
        <v>1228</v>
      </c>
      <c r="H1128">
        <v>-24.55</v>
      </c>
      <c r="I1128" t="s">
        <v>39</v>
      </c>
      <c r="J1128">
        <v>1.1732603074510002</v>
      </c>
      <c r="K1128">
        <v>-28.8</v>
      </c>
      <c r="L1128" t="s">
        <v>655</v>
      </c>
      <c r="M1128" t="s">
        <v>179</v>
      </c>
      <c r="N1128" t="s">
        <v>1231</v>
      </c>
      <c r="O1128">
        <v>0.96109831160622927</v>
      </c>
      <c r="P1128">
        <v>-23.594963549932928</v>
      </c>
      <c r="Q1128" t="s">
        <v>300</v>
      </c>
    </row>
    <row r="1129" spans="1:17" x14ac:dyDescent="0.15">
      <c r="A1129" t="s">
        <v>97</v>
      </c>
      <c r="B1129" t="s">
        <v>98</v>
      </c>
      <c r="C1129">
        <v>160</v>
      </c>
      <c r="D1129" t="s">
        <v>310</v>
      </c>
      <c r="E1129" s="1">
        <v>43088</v>
      </c>
      <c r="F1129" t="s">
        <v>297</v>
      </c>
      <c r="G1129" t="s">
        <v>1232</v>
      </c>
      <c r="H1129">
        <v>38.85</v>
      </c>
      <c r="I1129" t="s">
        <v>39</v>
      </c>
      <c r="J1129">
        <v>1.309254079569</v>
      </c>
      <c r="K1129">
        <v>50.86</v>
      </c>
      <c r="L1129" t="s">
        <v>655</v>
      </c>
      <c r="M1129" t="s">
        <v>179</v>
      </c>
      <c r="N1129" t="s">
        <v>1234</v>
      </c>
      <c r="O1129">
        <v>0.97947742589906728</v>
      </c>
      <c r="P1129">
        <v>720.59174745968517</v>
      </c>
      <c r="Q1129" t="s">
        <v>300</v>
      </c>
    </row>
    <row r="1130" spans="1:17" x14ac:dyDescent="0.15">
      <c r="A1130" t="s">
        <v>97</v>
      </c>
      <c r="B1130" t="s">
        <v>98</v>
      </c>
      <c r="C1130">
        <v>160</v>
      </c>
      <c r="D1130" t="s">
        <v>310</v>
      </c>
      <c r="E1130" s="1">
        <v>43088</v>
      </c>
      <c r="F1130" t="s">
        <v>297</v>
      </c>
      <c r="G1130" t="s">
        <v>1232</v>
      </c>
      <c r="H1130">
        <v>24.55</v>
      </c>
      <c r="I1130" t="s">
        <v>39</v>
      </c>
      <c r="J1130">
        <v>1.309254079569</v>
      </c>
      <c r="K1130">
        <v>32.14</v>
      </c>
      <c r="L1130" t="s">
        <v>655</v>
      </c>
      <c r="M1130" t="s">
        <v>179</v>
      </c>
      <c r="N1130" t="s">
        <v>1235</v>
      </c>
      <c r="O1130">
        <v>0.99012383912933388</v>
      </c>
      <c r="P1130">
        <v>752.73174745968515</v>
      </c>
      <c r="Q1130" t="s">
        <v>300</v>
      </c>
    </row>
    <row r="1131" spans="1:17" hidden="1" x14ac:dyDescent="0.15">
      <c r="A1131" t="s">
        <v>97</v>
      </c>
      <c r="B1131" t="s">
        <v>98</v>
      </c>
      <c r="C1131">
        <v>160</v>
      </c>
      <c r="D1131" t="s">
        <v>310</v>
      </c>
      <c r="E1131" s="1">
        <v>43089</v>
      </c>
      <c r="F1131" t="s">
        <v>21</v>
      </c>
      <c r="G1131" t="s">
        <v>5482</v>
      </c>
      <c r="H1131">
        <v>-9.5400000000000009</v>
      </c>
      <c r="I1131" t="s">
        <v>39</v>
      </c>
      <c r="J1131">
        <v>0</v>
      </c>
      <c r="M1131" t="s">
        <v>178</v>
      </c>
      <c r="N1131" t="s">
        <v>5483</v>
      </c>
    </row>
    <row r="1132" spans="1:17" hidden="1" x14ac:dyDescent="0.15">
      <c r="A1132" t="s">
        <v>97</v>
      </c>
      <c r="B1132" t="s">
        <v>98</v>
      </c>
      <c r="C1132">
        <v>160</v>
      </c>
      <c r="D1132" t="s">
        <v>310</v>
      </c>
      <c r="E1132" s="1">
        <v>43089</v>
      </c>
      <c r="F1132" t="s">
        <v>21</v>
      </c>
      <c r="G1132" t="s">
        <v>5482</v>
      </c>
      <c r="H1132">
        <v>-9.5400000000000009</v>
      </c>
      <c r="I1132" t="s">
        <v>39</v>
      </c>
      <c r="J1132">
        <v>0</v>
      </c>
      <c r="M1132" t="s">
        <v>301</v>
      </c>
      <c r="N1132" t="s">
        <v>5483</v>
      </c>
      <c r="O1132">
        <v>0.99012383912933388</v>
      </c>
      <c r="P1132">
        <v>-9.4457814252938466</v>
      </c>
      <c r="Q1132" t="s">
        <v>294</v>
      </c>
    </row>
    <row r="1133" spans="1:17" hidden="1" x14ac:dyDescent="0.15">
      <c r="A1133" t="s">
        <v>97</v>
      </c>
      <c r="B1133" t="s">
        <v>98</v>
      </c>
      <c r="C1133">
        <v>160</v>
      </c>
      <c r="D1133" t="s">
        <v>310</v>
      </c>
      <c r="E1133" s="1">
        <v>43089</v>
      </c>
      <c r="F1133" t="s">
        <v>21</v>
      </c>
      <c r="G1133" t="s">
        <v>5482</v>
      </c>
      <c r="H1133">
        <v>-0.85</v>
      </c>
      <c r="I1133" t="s">
        <v>39</v>
      </c>
      <c r="J1133">
        <v>0</v>
      </c>
      <c r="M1133" t="s">
        <v>178</v>
      </c>
      <c r="N1133" t="s">
        <v>5484</v>
      </c>
    </row>
    <row r="1134" spans="1:17" hidden="1" x14ac:dyDescent="0.15">
      <c r="A1134" t="s">
        <v>97</v>
      </c>
      <c r="B1134" t="s">
        <v>98</v>
      </c>
      <c r="C1134">
        <v>160</v>
      </c>
      <c r="D1134" t="s">
        <v>310</v>
      </c>
      <c r="E1134" s="1">
        <v>43089</v>
      </c>
      <c r="F1134" t="s">
        <v>21</v>
      </c>
      <c r="G1134" t="s">
        <v>5482</v>
      </c>
      <c r="H1134">
        <v>-0.85</v>
      </c>
      <c r="I1134" t="s">
        <v>39</v>
      </c>
      <c r="J1134">
        <v>0</v>
      </c>
      <c r="M1134" t="s">
        <v>301</v>
      </c>
      <c r="N1134" t="s">
        <v>5484</v>
      </c>
      <c r="O1134">
        <v>0.99012383912933388</v>
      </c>
      <c r="P1134">
        <v>-0.84160526325993379</v>
      </c>
      <c r="Q1134" t="s">
        <v>294</v>
      </c>
    </row>
    <row r="1135" spans="1:17" hidden="1" x14ac:dyDescent="0.15">
      <c r="A1135" t="s">
        <v>97</v>
      </c>
      <c r="B1135" t="s">
        <v>98</v>
      </c>
      <c r="C1135">
        <v>160</v>
      </c>
      <c r="D1135" t="s">
        <v>310</v>
      </c>
      <c r="E1135" s="1">
        <v>43089</v>
      </c>
      <c r="F1135" t="s">
        <v>21</v>
      </c>
      <c r="G1135" t="s">
        <v>5482</v>
      </c>
      <c r="H1135">
        <v>-0.4</v>
      </c>
      <c r="I1135" t="s">
        <v>39</v>
      </c>
      <c r="J1135">
        <v>0</v>
      </c>
      <c r="M1135" t="s">
        <v>178</v>
      </c>
      <c r="N1135" t="s">
        <v>5485</v>
      </c>
    </row>
    <row r="1136" spans="1:17" hidden="1" x14ac:dyDescent="0.15">
      <c r="A1136" t="s">
        <v>97</v>
      </c>
      <c r="B1136" t="s">
        <v>98</v>
      </c>
      <c r="C1136">
        <v>160</v>
      </c>
      <c r="D1136" t="s">
        <v>310</v>
      </c>
      <c r="E1136" s="1">
        <v>43089</v>
      </c>
      <c r="F1136" t="s">
        <v>21</v>
      </c>
      <c r="G1136" t="s">
        <v>5482</v>
      </c>
      <c r="H1136">
        <v>-0.4</v>
      </c>
      <c r="I1136" t="s">
        <v>39</v>
      </c>
      <c r="J1136">
        <v>0</v>
      </c>
      <c r="M1136" t="s">
        <v>301</v>
      </c>
      <c r="N1136" t="s">
        <v>5485</v>
      </c>
      <c r="O1136">
        <v>0.99012383912933399</v>
      </c>
      <c r="P1136">
        <v>-0.39604953565173362</v>
      </c>
      <c r="Q1136" t="s">
        <v>294</v>
      </c>
    </row>
    <row r="1137" spans="1:17" hidden="1" x14ac:dyDescent="0.15">
      <c r="A1137" t="s">
        <v>97</v>
      </c>
      <c r="B1137" t="s">
        <v>98</v>
      </c>
      <c r="C1137">
        <v>160</v>
      </c>
      <c r="D1137" t="s">
        <v>310</v>
      </c>
      <c r="E1137" s="1">
        <v>43089</v>
      </c>
      <c r="F1137" t="s">
        <v>21</v>
      </c>
      <c r="G1137" t="s">
        <v>5482</v>
      </c>
      <c r="H1137">
        <v>-3.9200000000000004</v>
      </c>
      <c r="I1137" t="s">
        <v>39</v>
      </c>
      <c r="J1137">
        <v>0</v>
      </c>
      <c r="M1137" t="s">
        <v>178</v>
      </c>
      <c r="N1137" t="s">
        <v>5486</v>
      </c>
    </row>
    <row r="1138" spans="1:17" hidden="1" x14ac:dyDescent="0.15">
      <c r="A1138" t="s">
        <v>97</v>
      </c>
      <c r="B1138" t="s">
        <v>98</v>
      </c>
      <c r="C1138">
        <v>160</v>
      </c>
      <c r="D1138" t="s">
        <v>310</v>
      </c>
      <c r="E1138" s="1">
        <v>43089</v>
      </c>
      <c r="F1138" t="s">
        <v>21</v>
      </c>
      <c r="G1138" t="s">
        <v>5482</v>
      </c>
      <c r="H1138">
        <v>-3.9200000000000004</v>
      </c>
      <c r="I1138" t="s">
        <v>39</v>
      </c>
      <c r="J1138">
        <v>0</v>
      </c>
      <c r="M1138" t="s">
        <v>301</v>
      </c>
      <c r="N1138" t="s">
        <v>5486</v>
      </c>
      <c r="O1138">
        <v>0.99012383912933388</v>
      </c>
      <c r="P1138">
        <v>-3.8812854493869891</v>
      </c>
      <c r="Q1138" t="s">
        <v>294</v>
      </c>
    </row>
    <row r="1139" spans="1:17" hidden="1" x14ac:dyDescent="0.15">
      <c r="A1139" t="s">
        <v>97</v>
      </c>
      <c r="B1139" t="s">
        <v>98</v>
      </c>
      <c r="C1139">
        <v>160</v>
      </c>
      <c r="D1139" t="s">
        <v>310</v>
      </c>
      <c r="E1139" s="1">
        <v>43089</v>
      </c>
      <c r="F1139" t="s">
        <v>21</v>
      </c>
      <c r="G1139" t="s">
        <v>5482</v>
      </c>
      <c r="H1139">
        <v>-0.93</v>
      </c>
      <c r="I1139" t="s">
        <v>39</v>
      </c>
      <c r="J1139">
        <v>0</v>
      </c>
      <c r="M1139" t="s">
        <v>178</v>
      </c>
      <c r="N1139" t="s">
        <v>5487</v>
      </c>
    </row>
    <row r="1140" spans="1:17" hidden="1" x14ac:dyDescent="0.15">
      <c r="A1140" t="s">
        <v>97</v>
      </c>
      <c r="B1140" t="s">
        <v>98</v>
      </c>
      <c r="C1140">
        <v>160</v>
      </c>
      <c r="D1140" t="s">
        <v>310</v>
      </c>
      <c r="E1140" s="1">
        <v>43089</v>
      </c>
      <c r="F1140" t="s">
        <v>21</v>
      </c>
      <c r="G1140" t="s">
        <v>5482</v>
      </c>
      <c r="H1140">
        <v>-0.93</v>
      </c>
      <c r="I1140" t="s">
        <v>39</v>
      </c>
      <c r="J1140">
        <v>0</v>
      </c>
      <c r="M1140" t="s">
        <v>301</v>
      </c>
      <c r="N1140" t="s">
        <v>5487</v>
      </c>
      <c r="O1140">
        <v>0.99012383912933388</v>
      </c>
      <c r="P1140">
        <v>-0.9208151703902806</v>
      </c>
      <c r="Q1140" t="s">
        <v>294</v>
      </c>
    </row>
    <row r="1141" spans="1:17" hidden="1" x14ac:dyDescent="0.15">
      <c r="A1141" t="s">
        <v>97</v>
      </c>
      <c r="B1141" t="s">
        <v>98</v>
      </c>
      <c r="C1141">
        <v>160</v>
      </c>
      <c r="D1141" t="s">
        <v>310</v>
      </c>
      <c r="E1141" s="1">
        <v>43091</v>
      </c>
      <c r="F1141" t="s">
        <v>297</v>
      </c>
      <c r="G1141" t="s">
        <v>1236</v>
      </c>
      <c r="H1141">
        <v>-14.75</v>
      </c>
      <c r="I1141" t="s">
        <v>39</v>
      </c>
      <c r="J1141">
        <v>0</v>
      </c>
      <c r="M1141" t="s">
        <v>178</v>
      </c>
      <c r="N1141" t="s">
        <v>1238</v>
      </c>
      <c r="Q1141" t="s">
        <v>300</v>
      </c>
    </row>
    <row r="1142" spans="1:17" x14ac:dyDescent="0.15">
      <c r="A1142" t="s">
        <v>97</v>
      </c>
      <c r="B1142" t="s">
        <v>98</v>
      </c>
      <c r="C1142">
        <v>160</v>
      </c>
      <c r="D1142" t="s">
        <v>310</v>
      </c>
      <c r="E1142" s="1">
        <v>43091</v>
      </c>
      <c r="F1142" t="s">
        <v>297</v>
      </c>
      <c r="G1142" t="s">
        <v>1236</v>
      </c>
      <c r="H1142">
        <v>-14.75</v>
      </c>
      <c r="I1142" t="s">
        <v>39</v>
      </c>
      <c r="J1142">
        <v>1.1732664943029998</v>
      </c>
      <c r="K1142">
        <v>-17.309999999999999</v>
      </c>
      <c r="L1142" t="s">
        <v>655</v>
      </c>
      <c r="M1142" t="s">
        <v>179</v>
      </c>
      <c r="N1142" t="s">
        <v>1238</v>
      </c>
      <c r="O1142">
        <v>0.99012383912933388</v>
      </c>
      <c r="P1142">
        <v>-14.604326627157675</v>
      </c>
      <c r="Q1142" t="s">
        <v>300</v>
      </c>
    </row>
    <row r="1143" spans="1:17" x14ac:dyDescent="0.15">
      <c r="A1143" t="s">
        <v>97</v>
      </c>
      <c r="B1143" t="s">
        <v>98</v>
      </c>
      <c r="C1143">
        <v>160</v>
      </c>
      <c r="D1143" t="s">
        <v>310</v>
      </c>
      <c r="E1143" s="1">
        <v>43096</v>
      </c>
      <c r="F1143" t="s">
        <v>653</v>
      </c>
      <c r="H1143">
        <v>-15.64</v>
      </c>
      <c r="I1143" t="s">
        <v>39</v>
      </c>
      <c r="J1143">
        <v>1.17326</v>
      </c>
      <c r="K1143">
        <v>-18.350000000000001</v>
      </c>
      <c r="L1143" t="s">
        <v>655</v>
      </c>
      <c r="M1143" t="s">
        <v>179</v>
      </c>
      <c r="N1143" t="s">
        <v>1239</v>
      </c>
      <c r="O1143">
        <v>0.99012383912933388</v>
      </c>
      <c r="P1143">
        <v>-15.485536843982782</v>
      </c>
    </row>
    <row r="1144" spans="1:17" x14ac:dyDescent="0.15">
      <c r="A1144" t="s">
        <v>97</v>
      </c>
      <c r="B1144" t="s">
        <v>98</v>
      </c>
      <c r="C1144">
        <v>160</v>
      </c>
      <c r="D1144" t="s">
        <v>310</v>
      </c>
      <c r="E1144" s="1">
        <v>43096</v>
      </c>
      <c r="F1144" t="s">
        <v>653</v>
      </c>
      <c r="H1144">
        <v>15.64</v>
      </c>
      <c r="I1144" t="s">
        <v>39</v>
      </c>
      <c r="J1144">
        <v>1.17326</v>
      </c>
      <c r="K1144">
        <v>-18.350000000000001</v>
      </c>
      <c r="L1144" t="s">
        <v>655</v>
      </c>
      <c r="M1144" t="s">
        <v>301</v>
      </c>
      <c r="N1144" t="s">
        <v>1239</v>
      </c>
      <c r="O1144">
        <v>0.94376426271776603</v>
      </c>
      <c r="P1144">
        <v>688.80634714456198</v>
      </c>
      <c r="Q1144" t="s">
        <v>294</v>
      </c>
    </row>
    <row r="1145" spans="1:17" x14ac:dyDescent="0.15">
      <c r="A1145" t="s">
        <v>29</v>
      </c>
      <c r="B1145" t="s">
        <v>33</v>
      </c>
      <c r="C1145">
        <v>160</v>
      </c>
      <c r="D1145" t="s">
        <v>308</v>
      </c>
      <c r="E1145" s="1">
        <v>43021</v>
      </c>
      <c r="F1145" t="s">
        <v>17</v>
      </c>
      <c r="G1145" t="s">
        <v>1015</v>
      </c>
      <c r="H1145">
        <v>500</v>
      </c>
      <c r="I1145" t="s">
        <v>39</v>
      </c>
      <c r="J1145">
        <v>1.4438199999999999</v>
      </c>
      <c r="K1145">
        <v>721.91</v>
      </c>
      <c r="L1145" t="s">
        <v>291</v>
      </c>
      <c r="M1145" t="s">
        <v>178</v>
      </c>
      <c r="N1145" t="s">
        <v>1244</v>
      </c>
      <c r="Q1145" t="s">
        <v>300</v>
      </c>
    </row>
    <row r="1146" spans="1:17" x14ac:dyDescent="0.15">
      <c r="A1146" t="s">
        <v>29</v>
      </c>
      <c r="B1146" t="s">
        <v>33</v>
      </c>
      <c r="C1146">
        <v>160</v>
      </c>
      <c r="D1146" t="s">
        <v>308</v>
      </c>
      <c r="E1146" s="1">
        <v>43021</v>
      </c>
      <c r="F1146" t="s">
        <v>17</v>
      </c>
      <c r="G1146" t="s">
        <v>1015</v>
      </c>
      <c r="H1146">
        <v>150</v>
      </c>
      <c r="I1146" t="s">
        <v>39</v>
      </c>
      <c r="J1146">
        <v>1.6652</v>
      </c>
      <c r="K1146">
        <v>216.57</v>
      </c>
      <c r="L1146" t="s">
        <v>291</v>
      </c>
      <c r="M1146" t="s">
        <v>179</v>
      </c>
      <c r="N1146" t="s">
        <v>1244</v>
      </c>
      <c r="O1146">
        <v>0.10073023255813954</v>
      </c>
      <c r="P1146">
        <v>216.57</v>
      </c>
      <c r="Q1146" t="s">
        <v>300</v>
      </c>
    </row>
    <row r="1147" spans="1:17" x14ac:dyDescent="0.15">
      <c r="A1147" t="s">
        <v>29</v>
      </c>
      <c r="B1147" t="s">
        <v>33</v>
      </c>
      <c r="C1147">
        <v>160</v>
      </c>
      <c r="D1147" t="s">
        <v>308</v>
      </c>
      <c r="E1147" s="1">
        <v>43021</v>
      </c>
      <c r="F1147" t="s">
        <v>17</v>
      </c>
      <c r="G1147" t="s">
        <v>1015</v>
      </c>
      <c r="H1147">
        <v>150</v>
      </c>
      <c r="I1147" t="s">
        <v>39</v>
      </c>
      <c r="J1147">
        <v>1.6652</v>
      </c>
      <c r="K1147">
        <v>216.57</v>
      </c>
      <c r="L1147" t="s">
        <v>291</v>
      </c>
      <c r="M1147" t="s">
        <v>179</v>
      </c>
      <c r="N1147" t="s">
        <v>1244</v>
      </c>
      <c r="O1147">
        <v>0.18832173913043479</v>
      </c>
      <c r="P1147">
        <v>433.14</v>
      </c>
      <c r="Q1147" t="s">
        <v>300</v>
      </c>
    </row>
    <row r="1148" spans="1:17" x14ac:dyDescent="0.15">
      <c r="A1148" t="s">
        <v>29</v>
      </c>
      <c r="B1148" t="s">
        <v>33</v>
      </c>
      <c r="C1148">
        <v>160</v>
      </c>
      <c r="D1148" t="s">
        <v>308</v>
      </c>
      <c r="E1148" s="1">
        <v>43021</v>
      </c>
      <c r="F1148" t="s">
        <v>17</v>
      </c>
      <c r="G1148" t="s">
        <v>1015</v>
      </c>
      <c r="H1148">
        <v>100</v>
      </c>
      <c r="I1148" t="s">
        <v>39</v>
      </c>
      <c r="J1148">
        <v>1.6652</v>
      </c>
      <c r="K1148">
        <v>144.38</v>
      </c>
      <c r="L1148" t="s">
        <v>291</v>
      </c>
      <c r="M1148" t="s">
        <v>179</v>
      </c>
      <c r="N1148" t="s">
        <v>1244</v>
      </c>
      <c r="O1148">
        <v>0.24063333333333334</v>
      </c>
      <c r="P1148">
        <v>577.52</v>
      </c>
      <c r="Q1148" t="s">
        <v>300</v>
      </c>
    </row>
    <row r="1149" spans="1:17" x14ac:dyDescent="0.15">
      <c r="A1149" t="s">
        <v>29</v>
      </c>
      <c r="B1149" t="s">
        <v>33</v>
      </c>
      <c r="C1149">
        <v>160</v>
      </c>
      <c r="D1149" t="s">
        <v>308</v>
      </c>
      <c r="E1149" s="1">
        <v>43021</v>
      </c>
      <c r="F1149" t="s">
        <v>17</v>
      </c>
      <c r="G1149" t="s">
        <v>1015</v>
      </c>
      <c r="H1149">
        <v>100</v>
      </c>
      <c r="I1149" t="s">
        <v>39</v>
      </c>
      <c r="J1149">
        <v>1.6652999999999998</v>
      </c>
      <c r="K1149">
        <v>144.39000000000001</v>
      </c>
      <c r="L1149" t="s">
        <v>291</v>
      </c>
      <c r="M1149" t="s">
        <v>179</v>
      </c>
      <c r="N1149" t="s">
        <v>1244</v>
      </c>
      <c r="O1149">
        <v>0.28876399999999997</v>
      </c>
      <c r="P1149">
        <v>721.91</v>
      </c>
      <c r="Q1149" t="s">
        <v>300</v>
      </c>
    </row>
    <row r="1150" spans="1:17" hidden="1" x14ac:dyDescent="0.15">
      <c r="A1150" t="s">
        <v>29</v>
      </c>
      <c r="B1150" t="s">
        <v>33</v>
      </c>
      <c r="C1150">
        <v>160</v>
      </c>
      <c r="D1150" t="s">
        <v>308</v>
      </c>
      <c r="E1150" s="1">
        <v>43024</v>
      </c>
      <c r="F1150" t="s">
        <v>297</v>
      </c>
      <c r="G1150" t="s">
        <v>1018</v>
      </c>
      <c r="H1150">
        <v>-500</v>
      </c>
      <c r="I1150" t="s">
        <v>39</v>
      </c>
      <c r="J1150">
        <v>0</v>
      </c>
      <c r="M1150" t="s">
        <v>178</v>
      </c>
      <c r="N1150" t="s">
        <v>1245</v>
      </c>
      <c r="Q1150" t="s">
        <v>300</v>
      </c>
    </row>
    <row r="1151" spans="1:17" x14ac:dyDescent="0.15">
      <c r="A1151" t="s">
        <v>29</v>
      </c>
      <c r="B1151" t="s">
        <v>33</v>
      </c>
      <c r="C1151">
        <v>160</v>
      </c>
      <c r="D1151" t="s">
        <v>308</v>
      </c>
      <c r="E1151" s="1">
        <v>43024</v>
      </c>
      <c r="F1151" t="s">
        <v>297</v>
      </c>
      <c r="G1151" t="s">
        <v>1018</v>
      </c>
      <c r="H1151">
        <v>-100</v>
      </c>
      <c r="I1151" t="s">
        <v>39</v>
      </c>
      <c r="J1151">
        <v>0.33304400000000001</v>
      </c>
      <c r="K1151">
        <v>-33.299999999999997</v>
      </c>
      <c r="L1151" t="s">
        <v>655</v>
      </c>
      <c r="M1151" t="s">
        <v>179</v>
      </c>
      <c r="N1151" t="s">
        <v>1245</v>
      </c>
      <c r="O1151">
        <v>0.28876399999999997</v>
      </c>
      <c r="P1151">
        <v>-28.876399999999997</v>
      </c>
      <c r="Q1151" t="s">
        <v>300</v>
      </c>
    </row>
    <row r="1152" spans="1:17" x14ac:dyDescent="0.15">
      <c r="A1152" t="s">
        <v>29</v>
      </c>
      <c r="B1152" t="s">
        <v>33</v>
      </c>
      <c r="C1152">
        <v>160</v>
      </c>
      <c r="D1152" t="s">
        <v>308</v>
      </c>
      <c r="E1152" s="1">
        <v>43024</v>
      </c>
      <c r="F1152" t="s">
        <v>297</v>
      </c>
      <c r="G1152" t="s">
        <v>1018</v>
      </c>
      <c r="H1152">
        <v>-100</v>
      </c>
      <c r="I1152" t="s">
        <v>39</v>
      </c>
      <c r="J1152">
        <v>0.33304400000000001</v>
      </c>
      <c r="K1152">
        <v>-33.299999999999997</v>
      </c>
      <c r="L1152" t="s">
        <v>655</v>
      </c>
      <c r="M1152" t="s">
        <v>179</v>
      </c>
      <c r="N1152" t="s">
        <v>1245</v>
      </c>
      <c r="O1152">
        <v>0.28876399999999997</v>
      </c>
      <c r="P1152">
        <v>-28.876399999999997</v>
      </c>
      <c r="Q1152" t="s">
        <v>300</v>
      </c>
    </row>
    <row r="1153" spans="1:17" x14ac:dyDescent="0.15">
      <c r="A1153" t="s">
        <v>29</v>
      </c>
      <c r="B1153" t="s">
        <v>33</v>
      </c>
      <c r="C1153">
        <v>160</v>
      </c>
      <c r="D1153" t="s">
        <v>308</v>
      </c>
      <c r="E1153" s="1">
        <v>43024</v>
      </c>
      <c r="F1153" t="s">
        <v>297</v>
      </c>
      <c r="G1153" t="s">
        <v>1018</v>
      </c>
      <c r="H1153">
        <v>-150</v>
      </c>
      <c r="I1153" t="s">
        <v>39</v>
      </c>
      <c r="J1153">
        <v>0.33304400000000001</v>
      </c>
      <c r="K1153">
        <v>-49.96</v>
      </c>
      <c r="L1153" t="s">
        <v>655</v>
      </c>
      <c r="M1153" t="s">
        <v>179</v>
      </c>
      <c r="N1153" t="s">
        <v>1245</v>
      </c>
      <c r="O1153">
        <v>0.28876400000000002</v>
      </c>
      <c r="P1153">
        <v>-43.314600000000006</v>
      </c>
      <c r="Q1153" t="s">
        <v>300</v>
      </c>
    </row>
    <row r="1154" spans="1:17" x14ac:dyDescent="0.15">
      <c r="A1154" t="s">
        <v>29</v>
      </c>
      <c r="B1154" t="s">
        <v>33</v>
      </c>
      <c r="C1154">
        <v>160</v>
      </c>
      <c r="D1154" t="s">
        <v>308</v>
      </c>
      <c r="E1154" s="1">
        <v>43024</v>
      </c>
      <c r="F1154" t="s">
        <v>297</v>
      </c>
      <c r="G1154" t="s">
        <v>1018</v>
      </c>
      <c r="H1154">
        <v>-150</v>
      </c>
      <c r="I1154" t="s">
        <v>39</v>
      </c>
      <c r="J1154">
        <v>0.33304400000000001</v>
      </c>
      <c r="K1154">
        <v>-49.96</v>
      </c>
      <c r="L1154" t="s">
        <v>655</v>
      </c>
      <c r="M1154" t="s">
        <v>179</v>
      </c>
      <c r="N1154" t="s">
        <v>1245</v>
      </c>
      <c r="O1154">
        <v>0.28876399999999997</v>
      </c>
      <c r="P1154">
        <v>-43.314599999999992</v>
      </c>
      <c r="Q1154" t="s">
        <v>300</v>
      </c>
    </row>
    <row r="1155" spans="1:17" x14ac:dyDescent="0.15">
      <c r="A1155" t="s">
        <v>29</v>
      </c>
      <c r="B1155" t="s">
        <v>33</v>
      </c>
      <c r="C1155">
        <v>160</v>
      </c>
      <c r="D1155" t="s">
        <v>308</v>
      </c>
      <c r="E1155" s="1">
        <v>43039</v>
      </c>
      <c r="F1155" t="s">
        <v>653</v>
      </c>
      <c r="H1155">
        <v>0</v>
      </c>
      <c r="I1155" t="s">
        <v>39</v>
      </c>
      <c r="J1155">
        <v>0</v>
      </c>
      <c r="K1155">
        <v>-666.08999999999992</v>
      </c>
      <c r="L1155" t="s">
        <v>655</v>
      </c>
      <c r="M1155" t="s">
        <v>179</v>
      </c>
      <c r="N1155" t="s">
        <v>1255</v>
      </c>
      <c r="O1155">
        <v>-4.4281000000000008E-2</v>
      </c>
      <c r="P1155">
        <v>-88.562000000000012</v>
      </c>
      <c r="Q1155" t="s">
        <v>300</v>
      </c>
    </row>
    <row r="1156" spans="1:17" x14ac:dyDescent="0.15">
      <c r="A1156" t="s">
        <v>29</v>
      </c>
      <c r="B1156" t="s">
        <v>33</v>
      </c>
      <c r="C1156">
        <v>160</v>
      </c>
      <c r="D1156" t="s">
        <v>308</v>
      </c>
      <c r="E1156" s="1">
        <v>43062</v>
      </c>
      <c r="F1156" t="s">
        <v>17</v>
      </c>
      <c r="G1156" t="s">
        <v>1135</v>
      </c>
      <c r="H1156">
        <v>150</v>
      </c>
      <c r="I1156" t="s">
        <v>39</v>
      </c>
      <c r="J1156">
        <v>0.96553333333333347</v>
      </c>
      <c r="K1156">
        <v>144.83000000000001</v>
      </c>
      <c r="L1156" t="s">
        <v>291</v>
      </c>
      <c r="M1156" t="s">
        <v>178</v>
      </c>
      <c r="N1156" t="s">
        <v>1273</v>
      </c>
      <c r="Q1156" t="s">
        <v>300</v>
      </c>
    </row>
    <row r="1157" spans="1:17" x14ac:dyDescent="0.15">
      <c r="A1157" t="s">
        <v>29</v>
      </c>
      <c r="B1157" t="s">
        <v>33</v>
      </c>
      <c r="C1157">
        <v>160</v>
      </c>
      <c r="D1157" t="s">
        <v>308</v>
      </c>
      <c r="E1157" s="1">
        <v>43062</v>
      </c>
      <c r="F1157" t="s">
        <v>17</v>
      </c>
      <c r="G1157" t="s">
        <v>1135</v>
      </c>
      <c r="H1157">
        <v>150</v>
      </c>
      <c r="I1157" t="s">
        <v>39</v>
      </c>
      <c r="J1157">
        <v>1.1210666666669999</v>
      </c>
      <c r="K1157">
        <v>144.82999999999998</v>
      </c>
      <c r="L1157" t="s">
        <v>291</v>
      </c>
      <c r="M1157" t="s">
        <v>179</v>
      </c>
      <c r="N1157" t="s">
        <v>1273</v>
      </c>
      <c r="O1157">
        <v>2.6171162790697661E-2</v>
      </c>
      <c r="P1157">
        <v>56.267999999999972</v>
      </c>
      <c r="Q1157" t="s">
        <v>300</v>
      </c>
    </row>
    <row r="1158" spans="1:17" hidden="1" x14ac:dyDescent="0.15">
      <c r="A1158" t="s">
        <v>29</v>
      </c>
      <c r="B1158" t="s">
        <v>33</v>
      </c>
      <c r="C1158">
        <v>160</v>
      </c>
      <c r="D1158" t="s">
        <v>308</v>
      </c>
      <c r="E1158" s="1">
        <v>43063</v>
      </c>
      <c r="F1158" t="s">
        <v>297</v>
      </c>
      <c r="G1158" t="s">
        <v>1447</v>
      </c>
      <c r="H1158">
        <v>-150</v>
      </c>
      <c r="I1158" t="s">
        <v>39</v>
      </c>
      <c r="J1158">
        <v>0</v>
      </c>
      <c r="M1158" t="s">
        <v>178</v>
      </c>
      <c r="N1158" t="s">
        <v>2805</v>
      </c>
    </row>
    <row r="1159" spans="1:17" hidden="1" x14ac:dyDescent="0.15">
      <c r="A1159" t="s">
        <v>29</v>
      </c>
      <c r="B1159" t="s">
        <v>33</v>
      </c>
      <c r="C1159">
        <v>160</v>
      </c>
      <c r="D1159" t="s">
        <v>308</v>
      </c>
      <c r="E1159" s="1">
        <v>43063</v>
      </c>
      <c r="F1159" t="s">
        <v>297</v>
      </c>
      <c r="G1159" t="s">
        <v>1447</v>
      </c>
      <c r="H1159">
        <v>-150</v>
      </c>
      <c r="I1159" t="s">
        <v>39</v>
      </c>
      <c r="J1159">
        <v>0</v>
      </c>
      <c r="M1159" t="s">
        <v>301</v>
      </c>
      <c r="N1159" t="s">
        <v>2805</v>
      </c>
      <c r="O1159">
        <v>2.6171162790697661E-2</v>
      </c>
      <c r="P1159">
        <v>-3.9256744186046491</v>
      </c>
      <c r="Q1159" t="s">
        <v>294</v>
      </c>
    </row>
    <row r="1160" spans="1:17" x14ac:dyDescent="0.15">
      <c r="A1160" t="s">
        <v>29</v>
      </c>
      <c r="B1160" t="s">
        <v>33</v>
      </c>
      <c r="C1160">
        <v>160</v>
      </c>
      <c r="D1160" t="s">
        <v>308</v>
      </c>
      <c r="E1160" s="1">
        <v>43069</v>
      </c>
      <c r="F1160" t="s">
        <v>653</v>
      </c>
      <c r="H1160">
        <v>0</v>
      </c>
      <c r="I1160" t="s">
        <v>39</v>
      </c>
      <c r="J1160">
        <v>0</v>
      </c>
      <c r="K1160">
        <v>-168.16</v>
      </c>
      <c r="L1160" t="s">
        <v>655</v>
      </c>
      <c r="M1160" t="s">
        <v>179</v>
      </c>
      <c r="N1160" t="s">
        <v>1280</v>
      </c>
      <c r="O1160">
        <v>-5.7908837209302337E-2</v>
      </c>
      <c r="P1160">
        <v>-115.81767441860467</v>
      </c>
      <c r="Q1160" t="s">
        <v>300</v>
      </c>
    </row>
    <row r="1161" spans="1:17" x14ac:dyDescent="0.15">
      <c r="A1161" t="s">
        <v>106</v>
      </c>
      <c r="B1161" t="s">
        <v>107</v>
      </c>
      <c r="C1161">
        <v>160</v>
      </c>
      <c r="D1161" t="s">
        <v>308</v>
      </c>
      <c r="E1161" s="1">
        <v>43062</v>
      </c>
      <c r="F1161" t="s">
        <v>17</v>
      </c>
      <c r="G1161" t="s">
        <v>1135</v>
      </c>
      <c r="H1161">
        <v>150</v>
      </c>
      <c r="I1161" t="s">
        <v>39</v>
      </c>
      <c r="J1161">
        <v>1.0044</v>
      </c>
      <c r="K1161">
        <v>150.66</v>
      </c>
      <c r="L1161" t="s">
        <v>291</v>
      </c>
      <c r="M1161" t="s">
        <v>178</v>
      </c>
      <c r="N1161" t="s">
        <v>1359</v>
      </c>
      <c r="Q1161" t="s">
        <v>300</v>
      </c>
    </row>
    <row r="1162" spans="1:17" x14ac:dyDescent="0.15">
      <c r="A1162" t="s">
        <v>106</v>
      </c>
      <c r="B1162" t="s">
        <v>107</v>
      </c>
      <c r="C1162">
        <v>160</v>
      </c>
      <c r="D1162" t="s">
        <v>308</v>
      </c>
      <c r="E1162" s="1">
        <v>43062</v>
      </c>
      <c r="F1162" t="s">
        <v>17</v>
      </c>
      <c r="G1162" t="s">
        <v>1135</v>
      </c>
      <c r="H1162">
        <v>150</v>
      </c>
      <c r="I1162" t="s">
        <v>39</v>
      </c>
      <c r="J1162">
        <v>1.1662000000000001</v>
      </c>
      <c r="K1162">
        <v>150.66</v>
      </c>
      <c r="L1162" t="s">
        <v>291</v>
      </c>
      <c r="M1162" t="s">
        <v>179</v>
      </c>
      <c r="N1162" t="s">
        <v>1359</v>
      </c>
      <c r="O1162">
        <v>0.10390344827586206</v>
      </c>
      <c r="P1162">
        <v>150.66</v>
      </c>
      <c r="Q1162" t="s">
        <v>300</v>
      </c>
    </row>
    <row r="1163" spans="1:17" hidden="1" x14ac:dyDescent="0.15">
      <c r="A1163" t="s">
        <v>106</v>
      </c>
      <c r="B1163" t="s">
        <v>107</v>
      </c>
      <c r="C1163">
        <v>160</v>
      </c>
      <c r="D1163" t="s">
        <v>308</v>
      </c>
      <c r="E1163" s="1">
        <v>43063</v>
      </c>
      <c r="F1163" t="s">
        <v>297</v>
      </c>
      <c r="G1163" t="s">
        <v>1447</v>
      </c>
      <c r="H1163">
        <v>-150</v>
      </c>
      <c r="I1163" t="s">
        <v>39</v>
      </c>
      <c r="J1163">
        <v>0</v>
      </c>
      <c r="M1163" t="s">
        <v>178</v>
      </c>
      <c r="N1163" t="s">
        <v>2806</v>
      </c>
    </row>
    <row r="1164" spans="1:17" hidden="1" x14ac:dyDescent="0.15">
      <c r="A1164" t="s">
        <v>106</v>
      </c>
      <c r="B1164" t="s">
        <v>107</v>
      </c>
      <c r="C1164">
        <v>160</v>
      </c>
      <c r="D1164" t="s">
        <v>308</v>
      </c>
      <c r="E1164" s="1">
        <v>43063</v>
      </c>
      <c r="F1164" t="s">
        <v>297</v>
      </c>
      <c r="G1164" t="s">
        <v>1447</v>
      </c>
      <c r="H1164">
        <v>-150</v>
      </c>
      <c r="I1164" t="s">
        <v>39</v>
      </c>
      <c r="J1164">
        <v>0</v>
      </c>
      <c r="M1164" t="s">
        <v>301</v>
      </c>
      <c r="N1164" t="s">
        <v>2806</v>
      </c>
      <c r="O1164">
        <v>0.10390344827586206</v>
      </c>
      <c r="P1164">
        <v>-15.585517241379311</v>
      </c>
      <c r="Q1164" t="s">
        <v>294</v>
      </c>
    </row>
    <row r="1165" spans="1:17" x14ac:dyDescent="0.15">
      <c r="A1165" t="s">
        <v>106</v>
      </c>
      <c r="B1165" t="s">
        <v>107</v>
      </c>
      <c r="C1165">
        <v>160</v>
      </c>
      <c r="D1165" t="s">
        <v>308</v>
      </c>
      <c r="E1165" s="1">
        <v>43069</v>
      </c>
      <c r="F1165" t="s">
        <v>653</v>
      </c>
      <c r="H1165">
        <v>0</v>
      </c>
      <c r="I1165" t="s">
        <v>39</v>
      </c>
      <c r="J1165">
        <v>0</v>
      </c>
      <c r="K1165">
        <v>-174.93</v>
      </c>
      <c r="L1165" t="s">
        <v>655</v>
      </c>
      <c r="M1165" t="s">
        <v>179</v>
      </c>
      <c r="N1165" t="s">
        <v>1374</v>
      </c>
      <c r="O1165">
        <v>-3.0658090185676397E-2</v>
      </c>
      <c r="P1165">
        <v>-39.855517241379317</v>
      </c>
      <c r="Q1165" t="s">
        <v>300</v>
      </c>
    </row>
    <row r="1166" spans="1:17" hidden="1" x14ac:dyDescent="0.15">
      <c r="A1166" t="s">
        <v>106</v>
      </c>
      <c r="B1166" t="s">
        <v>107</v>
      </c>
      <c r="C1166">
        <v>160</v>
      </c>
      <c r="D1166" t="s">
        <v>310</v>
      </c>
      <c r="E1166" s="1">
        <v>43012</v>
      </c>
      <c r="F1166" t="s">
        <v>297</v>
      </c>
      <c r="G1166" t="s">
        <v>1300</v>
      </c>
      <c r="H1166">
        <v>-26.89</v>
      </c>
      <c r="I1166" t="s">
        <v>39</v>
      </c>
      <c r="J1166">
        <v>0</v>
      </c>
      <c r="M1166" t="s">
        <v>178</v>
      </c>
      <c r="N1166" t="s">
        <v>1302</v>
      </c>
      <c r="Q1166" t="s">
        <v>300</v>
      </c>
    </row>
    <row r="1167" spans="1:17" x14ac:dyDescent="0.15">
      <c r="A1167" t="s">
        <v>106</v>
      </c>
      <c r="B1167" t="s">
        <v>107</v>
      </c>
      <c r="C1167">
        <v>160</v>
      </c>
      <c r="D1167" t="s">
        <v>310</v>
      </c>
      <c r="E1167" s="1">
        <v>43012</v>
      </c>
      <c r="F1167" t="s">
        <v>297</v>
      </c>
      <c r="G1167" t="s">
        <v>1300</v>
      </c>
      <c r="H1167">
        <v>-26.89</v>
      </c>
      <c r="I1167" t="s">
        <v>39</v>
      </c>
      <c r="J1167">
        <v>2.2004329282210002</v>
      </c>
      <c r="K1167">
        <v>-59.17</v>
      </c>
      <c r="L1167" t="s">
        <v>655</v>
      </c>
      <c r="M1167" t="s">
        <v>179</v>
      </c>
      <c r="N1167" t="s">
        <v>1302</v>
      </c>
      <c r="O1167">
        <v>2.2004329282211335</v>
      </c>
      <c r="P1167">
        <v>-59.169641439866282</v>
      </c>
      <c r="Q1167" t="s">
        <v>300</v>
      </c>
    </row>
    <row r="1168" spans="1:17" hidden="1" x14ac:dyDescent="0.15">
      <c r="A1168" t="s">
        <v>106</v>
      </c>
      <c r="B1168" t="s">
        <v>107</v>
      </c>
      <c r="C1168">
        <v>160</v>
      </c>
      <c r="D1168" t="s">
        <v>310</v>
      </c>
      <c r="E1168" s="1">
        <v>43014</v>
      </c>
      <c r="F1168" t="s">
        <v>297</v>
      </c>
      <c r="G1168" t="s">
        <v>1303</v>
      </c>
      <c r="H1168">
        <v>-36.4</v>
      </c>
      <c r="I1168" t="s">
        <v>39</v>
      </c>
      <c r="J1168">
        <v>0</v>
      </c>
      <c r="M1168" t="s">
        <v>178</v>
      </c>
      <c r="N1168" t="s">
        <v>1305</v>
      </c>
      <c r="Q1168" t="s">
        <v>300</v>
      </c>
    </row>
    <row r="1169" spans="1:17" x14ac:dyDescent="0.15">
      <c r="A1169" t="s">
        <v>106</v>
      </c>
      <c r="B1169" t="s">
        <v>107</v>
      </c>
      <c r="C1169">
        <v>160</v>
      </c>
      <c r="D1169" t="s">
        <v>310</v>
      </c>
      <c r="E1169" s="1">
        <v>43014</v>
      </c>
      <c r="F1169" t="s">
        <v>297</v>
      </c>
      <c r="G1169" t="s">
        <v>1303</v>
      </c>
      <c r="H1169">
        <v>-36.4</v>
      </c>
      <c r="I1169" t="s">
        <v>39</v>
      </c>
      <c r="J1169">
        <v>2.2004326635820002</v>
      </c>
      <c r="K1169">
        <v>-80.099999999999994</v>
      </c>
      <c r="L1169" t="s">
        <v>655</v>
      </c>
      <c r="M1169" t="s">
        <v>179</v>
      </c>
      <c r="N1169" t="s">
        <v>1305</v>
      </c>
      <c r="O1169">
        <v>2.2004329282211339</v>
      </c>
      <c r="P1169">
        <v>-80.095758587249264</v>
      </c>
      <c r="Q1169" t="s">
        <v>300</v>
      </c>
    </row>
    <row r="1170" spans="1:17" hidden="1" x14ac:dyDescent="0.15">
      <c r="A1170" t="s">
        <v>106</v>
      </c>
      <c r="B1170" t="s">
        <v>107</v>
      </c>
      <c r="C1170">
        <v>160</v>
      </c>
      <c r="D1170" t="s">
        <v>310</v>
      </c>
      <c r="E1170" s="1">
        <v>43019</v>
      </c>
      <c r="F1170" t="s">
        <v>297</v>
      </c>
      <c r="G1170" t="s">
        <v>1306</v>
      </c>
      <c r="H1170">
        <v>-150</v>
      </c>
      <c r="I1170" t="s">
        <v>39</v>
      </c>
      <c r="J1170">
        <v>0</v>
      </c>
      <c r="M1170" t="s">
        <v>178</v>
      </c>
      <c r="N1170" t="s">
        <v>1308</v>
      </c>
      <c r="Q1170" t="s">
        <v>300</v>
      </c>
    </row>
    <row r="1171" spans="1:17" x14ac:dyDescent="0.15">
      <c r="A1171" t="s">
        <v>106</v>
      </c>
      <c r="B1171" t="s">
        <v>107</v>
      </c>
      <c r="C1171">
        <v>160</v>
      </c>
      <c r="D1171" t="s">
        <v>310</v>
      </c>
      <c r="E1171" s="1">
        <v>43019</v>
      </c>
      <c r="F1171" t="s">
        <v>297</v>
      </c>
      <c r="G1171" t="s">
        <v>1306</v>
      </c>
      <c r="H1171">
        <v>-150</v>
      </c>
      <c r="I1171" t="s">
        <v>39</v>
      </c>
      <c r="J1171">
        <v>2.200429439429</v>
      </c>
      <c r="K1171">
        <v>-330.06</v>
      </c>
      <c r="L1171" t="s">
        <v>655</v>
      </c>
      <c r="M1171" t="s">
        <v>179</v>
      </c>
      <c r="N1171" t="s">
        <v>1308</v>
      </c>
      <c r="O1171">
        <v>2.2004329282211339</v>
      </c>
      <c r="P1171">
        <v>-330.06493923317009</v>
      </c>
      <c r="Q1171" t="s">
        <v>300</v>
      </c>
    </row>
    <row r="1172" spans="1:17" x14ac:dyDescent="0.15">
      <c r="A1172" t="s">
        <v>106</v>
      </c>
      <c r="B1172" t="s">
        <v>107</v>
      </c>
      <c r="C1172">
        <v>160</v>
      </c>
      <c r="D1172" t="s">
        <v>310</v>
      </c>
      <c r="E1172" s="1">
        <v>43021</v>
      </c>
      <c r="F1172" t="s">
        <v>17</v>
      </c>
      <c r="G1172" t="s">
        <v>1309</v>
      </c>
      <c r="H1172">
        <v>750</v>
      </c>
      <c r="I1172" t="s">
        <v>39</v>
      </c>
      <c r="J1172">
        <v>1.5019466666666668</v>
      </c>
      <c r="K1172">
        <v>1126.46</v>
      </c>
      <c r="L1172" t="s">
        <v>291</v>
      </c>
      <c r="M1172" t="s">
        <v>178</v>
      </c>
      <c r="N1172" t="s">
        <v>1311</v>
      </c>
      <c r="Q1172" t="s">
        <v>300</v>
      </c>
    </row>
    <row r="1173" spans="1:17" x14ac:dyDescent="0.15">
      <c r="A1173" t="s">
        <v>106</v>
      </c>
      <c r="B1173" t="s">
        <v>107</v>
      </c>
      <c r="C1173">
        <v>160</v>
      </c>
      <c r="D1173" t="s">
        <v>310</v>
      </c>
      <c r="E1173" s="1">
        <v>43021</v>
      </c>
      <c r="F1173" t="s">
        <v>17</v>
      </c>
      <c r="G1173" t="s">
        <v>1309</v>
      </c>
      <c r="H1173">
        <v>150</v>
      </c>
      <c r="I1173" t="s">
        <v>39</v>
      </c>
      <c r="J1173">
        <v>1.7322666666669999</v>
      </c>
      <c r="K1173">
        <v>225.29000000000002</v>
      </c>
      <c r="L1173" t="s">
        <v>291</v>
      </c>
      <c r="M1173" t="s">
        <v>179</v>
      </c>
      <c r="N1173" t="s">
        <v>1311</v>
      </c>
      <c r="O1173">
        <v>2.1209676728300302</v>
      </c>
      <c r="P1173">
        <v>2796.4958766263944</v>
      </c>
      <c r="Q1173" t="s">
        <v>300</v>
      </c>
    </row>
    <row r="1174" spans="1:17" x14ac:dyDescent="0.15">
      <c r="A1174" t="s">
        <v>106</v>
      </c>
      <c r="B1174" t="s">
        <v>107</v>
      </c>
      <c r="C1174">
        <v>160</v>
      </c>
      <c r="D1174" t="s">
        <v>310</v>
      </c>
      <c r="E1174" s="1">
        <v>43021</v>
      </c>
      <c r="F1174" t="s">
        <v>17</v>
      </c>
      <c r="G1174" t="s">
        <v>1309</v>
      </c>
      <c r="H1174">
        <v>150</v>
      </c>
      <c r="I1174" t="s">
        <v>39</v>
      </c>
      <c r="J1174">
        <v>1.7322666666669999</v>
      </c>
      <c r="K1174">
        <v>225.29000000000002</v>
      </c>
      <c r="L1174" t="s">
        <v>291</v>
      </c>
      <c r="M1174" t="s">
        <v>179</v>
      </c>
      <c r="N1174" t="s">
        <v>1311</v>
      </c>
      <c r="O1174">
        <v>2.0577363817680592</v>
      </c>
      <c r="P1174">
        <v>3021.7858766263944</v>
      </c>
      <c r="Q1174" t="s">
        <v>300</v>
      </c>
    </row>
    <row r="1175" spans="1:17" x14ac:dyDescent="0.15">
      <c r="A1175" t="s">
        <v>106</v>
      </c>
      <c r="B1175" t="s">
        <v>107</v>
      </c>
      <c r="C1175">
        <v>160</v>
      </c>
      <c r="D1175" t="s">
        <v>310</v>
      </c>
      <c r="E1175" s="1">
        <v>43021</v>
      </c>
      <c r="F1175" t="s">
        <v>17</v>
      </c>
      <c r="G1175" t="s">
        <v>1309</v>
      </c>
      <c r="H1175">
        <v>150</v>
      </c>
      <c r="I1175" t="s">
        <v>39</v>
      </c>
      <c r="J1175">
        <v>1.7322666666669999</v>
      </c>
      <c r="K1175">
        <v>225.29000000000002</v>
      </c>
      <c r="L1175" t="s">
        <v>291</v>
      </c>
      <c r="M1175" t="s">
        <v>179</v>
      </c>
      <c r="N1175" t="s">
        <v>1311</v>
      </c>
      <c r="O1175">
        <v>2.006225441227306</v>
      </c>
      <c r="P1175">
        <v>3247.0758766263943</v>
      </c>
      <c r="Q1175" t="s">
        <v>300</v>
      </c>
    </row>
    <row r="1176" spans="1:17" x14ac:dyDescent="0.15">
      <c r="A1176" t="s">
        <v>106</v>
      </c>
      <c r="B1176" t="s">
        <v>107</v>
      </c>
      <c r="C1176">
        <v>160</v>
      </c>
      <c r="D1176" t="s">
        <v>310</v>
      </c>
      <c r="E1176" s="1">
        <v>43021</v>
      </c>
      <c r="F1176" t="s">
        <v>17</v>
      </c>
      <c r="G1176" t="s">
        <v>1309</v>
      </c>
      <c r="H1176">
        <v>150</v>
      </c>
      <c r="I1176" t="s">
        <v>39</v>
      </c>
      <c r="J1176">
        <v>1.7322666666669999</v>
      </c>
      <c r="K1176">
        <v>225.29000000000002</v>
      </c>
      <c r="L1176" t="s">
        <v>291</v>
      </c>
      <c r="M1176" t="s">
        <v>179</v>
      </c>
      <c r="N1176" t="s">
        <v>1311</v>
      </c>
      <c r="O1176">
        <v>1.9634525737214559</v>
      </c>
      <c r="P1176">
        <v>3472.3658766263943</v>
      </c>
      <c r="Q1176" t="s">
        <v>300</v>
      </c>
    </row>
    <row r="1177" spans="1:17" x14ac:dyDescent="0.15">
      <c r="A1177" t="s">
        <v>106</v>
      </c>
      <c r="B1177" t="s">
        <v>107</v>
      </c>
      <c r="C1177">
        <v>160</v>
      </c>
      <c r="D1177" t="s">
        <v>310</v>
      </c>
      <c r="E1177" s="1">
        <v>43021</v>
      </c>
      <c r="F1177" t="s">
        <v>17</v>
      </c>
      <c r="G1177" t="s">
        <v>1309</v>
      </c>
      <c r="H1177">
        <v>150</v>
      </c>
      <c r="I1177" t="s">
        <v>39</v>
      </c>
      <c r="J1177">
        <v>1.7322</v>
      </c>
      <c r="K1177">
        <v>225.3</v>
      </c>
      <c r="L1177" t="s">
        <v>291</v>
      </c>
      <c r="M1177" t="s">
        <v>179</v>
      </c>
      <c r="N1177" t="s">
        <v>1311</v>
      </c>
      <c r="O1177">
        <v>1.9273734045485509</v>
      </c>
      <c r="P1177">
        <v>3697.6658766263945</v>
      </c>
      <c r="Q1177" t="s">
        <v>300</v>
      </c>
    </row>
    <row r="1178" spans="1:17" hidden="1" x14ac:dyDescent="0.15">
      <c r="A1178" t="s">
        <v>106</v>
      </c>
      <c r="B1178" t="s">
        <v>107</v>
      </c>
      <c r="C1178">
        <v>160</v>
      </c>
      <c r="D1178" t="s">
        <v>310</v>
      </c>
      <c r="E1178" s="1">
        <v>43023</v>
      </c>
      <c r="F1178" t="s">
        <v>21</v>
      </c>
      <c r="G1178" t="s">
        <v>5031</v>
      </c>
      <c r="H1178">
        <v>2</v>
      </c>
      <c r="I1178" t="s">
        <v>39</v>
      </c>
      <c r="J1178">
        <v>0</v>
      </c>
      <c r="M1178" t="s">
        <v>178</v>
      </c>
      <c r="N1178" t="s">
        <v>5032</v>
      </c>
    </row>
    <row r="1179" spans="1:17" hidden="1" x14ac:dyDescent="0.15">
      <c r="A1179" t="s">
        <v>106</v>
      </c>
      <c r="B1179" t="s">
        <v>107</v>
      </c>
      <c r="C1179">
        <v>160</v>
      </c>
      <c r="D1179" t="s">
        <v>310</v>
      </c>
      <c r="E1179" s="1">
        <v>43023</v>
      </c>
      <c r="F1179" t="s">
        <v>21</v>
      </c>
      <c r="G1179" t="s">
        <v>5031</v>
      </c>
      <c r="H1179">
        <v>2</v>
      </c>
      <c r="I1179" t="s">
        <v>39</v>
      </c>
      <c r="J1179">
        <v>0</v>
      </c>
      <c r="M1179" t="s">
        <v>301</v>
      </c>
      <c r="N1179" t="s">
        <v>5032</v>
      </c>
      <c r="O1179">
        <v>1.9253662466161912</v>
      </c>
      <c r="P1179">
        <v>3697.6658766263945</v>
      </c>
      <c r="Q1179" t="s">
        <v>294</v>
      </c>
    </row>
    <row r="1180" spans="1:17" hidden="1" x14ac:dyDescent="0.15">
      <c r="A1180" t="s">
        <v>106</v>
      </c>
      <c r="B1180" t="s">
        <v>107</v>
      </c>
      <c r="C1180">
        <v>160</v>
      </c>
      <c r="D1180" t="s">
        <v>310</v>
      </c>
      <c r="E1180" s="1">
        <v>43023</v>
      </c>
      <c r="F1180" t="s">
        <v>21</v>
      </c>
      <c r="G1180" t="s">
        <v>5031</v>
      </c>
      <c r="H1180">
        <v>2</v>
      </c>
      <c r="I1180" t="s">
        <v>39</v>
      </c>
      <c r="J1180">
        <v>0</v>
      </c>
      <c r="M1180" t="s">
        <v>178</v>
      </c>
      <c r="N1180" t="s">
        <v>5033</v>
      </c>
    </row>
    <row r="1181" spans="1:17" hidden="1" x14ac:dyDescent="0.15">
      <c r="A1181" t="s">
        <v>106</v>
      </c>
      <c r="B1181" t="s">
        <v>107</v>
      </c>
      <c r="C1181">
        <v>160</v>
      </c>
      <c r="D1181" t="s">
        <v>310</v>
      </c>
      <c r="E1181" s="1">
        <v>43023</v>
      </c>
      <c r="F1181" t="s">
        <v>21</v>
      </c>
      <c r="G1181" t="s">
        <v>5031</v>
      </c>
      <c r="H1181">
        <v>2</v>
      </c>
      <c r="I1181" t="s">
        <v>39</v>
      </c>
      <c r="J1181">
        <v>0</v>
      </c>
      <c r="M1181" t="s">
        <v>301</v>
      </c>
      <c r="N1181" t="s">
        <v>5033</v>
      </c>
      <c r="O1181">
        <v>1.9233632648251728</v>
      </c>
      <c r="P1181">
        <v>3697.6658766263945</v>
      </c>
      <c r="Q1181" t="s">
        <v>294</v>
      </c>
    </row>
    <row r="1182" spans="1:17" hidden="1" x14ac:dyDescent="0.15">
      <c r="A1182" t="s">
        <v>106</v>
      </c>
      <c r="B1182" t="s">
        <v>107</v>
      </c>
      <c r="C1182">
        <v>160</v>
      </c>
      <c r="D1182" t="s">
        <v>310</v>
      </c>
      <c r="E1182" s="1">
        <v>43023</v>
      </c>
      <c r="F1182" t="s">
        <v>21</v>
      </c>
      <c r="G1182" t="s">
        <v>5031</v>
      </c>
      <c r="H1182">
        <v>2</v>
      </c>
      <c r="I1182" t="s">
        <v>39</v>
      </c>
      <c r="J1182">
        <v>0</v>
      </c>
      <c r="M1182" t="s">
        <v>178</v>
      </c>
      <c r="N1182" t="s">
        <v>5034</v>
      </c>
    </row>
    <row r="1183" spans="1:17" hidden="1" x14ac:dyDescent="0.15">
      <c r="A1183" t="s">
        <v>106</v>
      </c>
      <c r="B1183" t="s">
        <v>107</v>
      </c>
      <c r="C1183">
        <v>160</v>
      </c>
      <c r="D1183" t="s">
        <v>310</v>
      </c>
      <c r="E1183" s="1">
        <v>43023</v>
      </c>
      <c r="F1183" t="s">
        <v>21</v>
      </c>
      <c r="G1183" t="s">
        <v>5031</v>
      </c>
      <c r="H1183">
        <v>2</v>
      </c>
      <c r="I1183" t="s">
        <v>39</v>
      </c>
      <c r="J1183">
        <v>0</v>
      </c>
      <c r="M1183" t="s">
        <v>301</v>
      </c>
      <c r="N1183" t="s">
        <v>5034</v>
      </c>
      <c r="O1183">
        <v>1.9213644461555703</v>
      </c>
      <c r="P1183">
        <v>3697.6658766263945</v>
      </c>
      <c r="Q1183" t="s">
        <v>294</v>
      </c>
    </row>
    <row r="1184" spans="1:17" hidden="1" x14ac:dyDescent="0.15">
      <c r="A1184" t="s">
        <v>106</v>
      </c>
      <c r="B1184" t="s">
        <v>107</v>
      </c>
      <c r="C1184">
        <v>160</v>
      </c>
      <c r="D1184" t="s">
        <v>310</v>
      </c>
      <c r="E1184" s="1">
        <v>43023</v>
      </c>
      <c r="F1184" t="s">
        <v>21</v>
      </c>
      <c r="G1184" t="s">
        <v>5031</v>
      </c>
      <c r="H1184">
        <v>1.35</v>
      </c>
      <c r="I1184" t="s">
        <v>39</v>
      </c>
      <c r="J1184">
        <v>0</v>
      </c>
      <c r="M1184" t="s">
        <v>178</v>
      </c>
      <c r="N1184" t="s">
        <v>5035</v>
      </c>
    </row>
    <row r="1185" spans="1:17" hidden="1" x14ac:dyDescent="0.15">
      <c r="A1185" t="s">
        <v>106</v>
      </c>
      <c r="B1185" t="s">
        <v>107</v>
      </c>
      <c r="C1185">
        <v>160</v>
      </c>
      <c r="D1185" t="s">
        <v>310</v>
      </c>
      <c r="E1185" s="1">
        <v>43023</v>
      </c>
      <c r="F1185" t="s">
        <v>21</v>
      </c>
      <c r="G1185" t="s">
        <v>5031</v>
      </c>
      <c r="H1185">
        <v>1.35</v>
      </c>
      <c r="I1185" t="s">
        <v>39</v>
      </c>
      <c r="J1185">
        <v>0</v>
      </c>
      <c r="M1185" t="s">
        <v>301</v>
      </c>
      <c r="N1185" t="s">
        <v>5035</v>
      </c>
      <c r="O1185">
        <v>1.920017590480253</v>
      </c>
      <c r="P1185">
        <v>3697.6658766263945</v>
      </c>
      <c r="Q1185" t="s">
        <v>294</v>
      </c>
    </row>
    <row r="1186" spans="1:17" x14ac:dyDescent="0.15">
      <c r="A1186" t="s">
        <v>106</v>
      </c>
      <c r="B1186" t="s">
        <v>107</v>
      </c>
      <c r="C1186">
        <v>160</v>
      </c>
      <c r="D1186" t="s">
        <v>310</v>
      </c>
      <c r="E1186" s="1">
        <v>43023</v>
      </c>
      <c r="F1186" t="s">
        <v>653</v>
      </c>
      <c r="H1186">
        <v>2</v>
      </c>
      <c r="I1186" t="s">
        <v>39</v>
      </c>
      <c r="J1186">
        <v>1.6605399999999999</v>
      </c>
      <c r="K1186">
        <v>3.3200000000000003</v>
      </c>
      <c r="L1186" t="s">
        <v>655</v>
      </c>
      <c r="M1186" t="s">
        <v>179</v>
      </c>
      <c r="N1186" t="s">
        <v>1313</v>
      </c>
      <c r="O1186">
        <v>1.9197478417026197</v>
      </c>
      <c r="P1186">
        <v>3700.9858766263947</v>
      </c>
    </row>
    <row r="1187" spans="1:17" x14ac:dyDescent="0.15">
      <c r="A1187" t="s">
        <v>106</v>
      </c>
      <c r="B1187" t="s">
        <v>107</v>
      </c>
      <c r="C1187">
        <v>160</v>
      </c>
      <c r="D1187" t="s">
        <v>310</v>
      </c>
      <c r="E1187" s="1">
        <v>43023</v>
      </c>
      <c r="F1187" t="s">
        <v>653</v>
      </c>
      <c r="H1187">
        <v>-2</v>
      </c>
      <c r="I1187" t="s">
        <v>39</v>
      </c>
      <c r="J1187">
        <v>1.6605399999999999</v>
      </c>
      <c r="K1187">
        <v>3.3200000000000003</v>
      </c>
      <c r="L1187" t="s">
        <v>655</v>
      </c>
      <c r="M1187" t="s">
        <v>301</v>
      </c>
      <c r="N1187" t="s">
        <v>1313</v>
      </c>
      <c r="O1187">
        <v>1.9197478417026197</v>
      </c>
      <c r="P1187">
        <v>-3.8394956834052394</v>
      </c>
      <c r="Q1187" t="s">
        <v>294</v>
      </c>
    </row>
    <row r="1188" spans="1:17" x14ac:dyDescent="0.15">
      <c r="A1188" t="s">
        <v>106</v>
      </c>
      <c r="B1188" t="s">
        <v>107</v>
      </c>
      <c r="C1188">
        <v>160</v>
      </c>
      <c r="D1188" t="s">
        <v>310</v>
      </c>
      <c r="E1188" s="1">
        <v>43023</v>
      </c>
      <c r="F1188" t="s">
        <v>653</v>
      </c>
      <c r="H1188">
        <v>2</v>
      </c>
      <c r="I1188" t="s">
        <v>39</v>
      </c>
      <c r="J1188">
        <v>1.6605399999999999</v>
      </c>
      <c r="K1188">
        <v>3.3200000000000003</v>
      </c>
      <c r="L1188" t="s">
        <v>655</v>
      </c>
      <c r="M1188" t="s">
        <v>179</v>
      </c>
      <c r="N1188" t="s">
        <v>1314</v>
      </c>
      <c r="O1188">
        <v>1.9194783727691418</v>
      </c>
      <c r="P1188">
        <v>3700.4663809429894</v>
      </c>
    </row>
    <row r="1189" spans="1:17" x14ac:dyDescent="0.15">
      <c r="A1189" t="s">
        <v>106</v>
      </c>
      <c r="B1189" t="s">
        <v>107</v>
      </c>
      <c r="C1189">
        <v>160</v>
      </c>
      <c r="D1189" t="s">
        <v>310</v>
      </c>
      <c r="E1189" s="1">
        <v>43023</v>
      </c>
      <c r="F1189" t="s">
        <v>653</v>
      </c>
      <c r="H1189">
        <v>-2</v>
      </c>
      <c r="I1189" t="s">
        <v>39</v>
      </c>
      <c r="J1189">
        <v>1.6605399999999999</v>
      </c>
      <c r="K1189">
        <v>3.3200000000000003</v>
      </c>
      <c r="L1189" t="s">
        <v>655</v>
      </c>
      <c r="M1189" t="s">
        <v>301</v>
      </c>
      <c r="N1189" t="s">
        <v>1314</v>
      </c>
      <c r="O1189">
        <v>1.9194783727691418</v>
      </c>
      <c r="P1189">
        <v>-3.8389567455382836</v>
      </c>
      <c r="Q1189" t="s">
        <v>294</v>
      </c>
    </row>
    <row r="1190" spans="1:17" x14ac:dyDescent="0.15">
      <c r="A1190" t="s">
        <v>106</v>
      </c>
      <c r="B1190" t="s">
        <v>107</v>
      </c>
      <c r="C1190">
        <v>160</v>
      </c>
      <c r="D1190" t="s">
        <v>310</v>
      </c>
      <c r="E1190" s="1">
        <v>43023</v>
      </c>
      <c r="F1190" t="s">
        <v>653</v>
      </c>
      <c r="H1190">
        <v>2</v>
      </c>
      <c r="I1190" t="s">
        <v>39</v>
      </c>
      <c r="J1190">
        <v>1.6605399999999999</v>
      </c>
      <c r="K1190">
        <v>3.3200000000000003</v>
      </c>
      <c r="L1190" t="s">
        <v>655</v>
      </c>
      <c r="M1190" t="s">
        <v>179</v>
      </c>
      <c r="N1190" t="s">
        <v>1315</v>
      </c>
      <c r="O1190">
        <v>1.9192091833895022</v>
      </c>
      <c r="P1190">
        <v>3699.9474241974513</v>
      </c>
    </row>
    <row r="1191" spans="1:17" x14ac:dyDescent="0.15">
      <c r="A1191" t="s">
        <v>106</v>
      </c>
      <c r="B1191" t="s">
        <v>107</v>
      </c>
      <c r="C1191">
        <v>160</v>
      </c>
      <c r="D1191" t="s">
        <v>310</v>
      </c>
      <c r="E1191" s="1">
        <v>43023</v>
      </c>
      <c r="F1191" t="s">
        <v>653</v>
      </c>
      <c r="H1191">
        <v>-2</v>
      </c>
      <c r="I1191" t="s">
        <v>39</v>
      </c>
      <c r="J1191">
        <v>1.6605399999999999</v>
      </c>
      <c r="K1191">
        <v>3.3200000000000003</v>
      </c>
      <c r="L1191" t="s">
        <v>655</v>
      </c>
      <c r="M1191" t="s">
        <v>301</v>
      </c>
      <c r="N1191" t="s">
        <v>1315</v>
      </c>
      <c r="O1191">
        <v>1.9192091833895022</v>
      </c>
      <c r="P1191">
        <v>-3.8384183667790044</v>
      </c>
      <c r="Q1191" t="s">
        <v>294</v>
      </c>
    </row>
    <row r="1192" spans="1:17" x14ac:dyDescent="0.15">
      <c r="A1192" t="s">
        <v>106</v>
      </c>
      <c r="B1192" t="s">
        <v>107</v>
      </c>
      <c r="C1192">
        <v>160</v>
      </c>
      <c r="D1192" t="s">
        <v>310</v>
      </c>
      <c r="E1192" s="1">
        <v>43023</v>
      </c>
      <c r="F1192" t="s">
        <v>653</v>
      </c>
      <c r="H1192">
        <v>1.35</v>
      </c>
      <c r="I1192" t="s">
        <v>39</v>
      </c>
      <c r="J1192">
        <v>1.6605399999999999</v>
      </c>
      <c r="K1192">
        <v>2.2399999999999998</v>
      </c>
      <c r="L1192" t="s">
        <v>655</v>
      </c>
      <c r="M1192" t="s">
        <v>179</v>
      </c>
      <c r="N1192" t="s">
        <v>1316</v>
      </c>
      <c r="O1192">
        <v>1.9190270889532342</v>
      </c>
      <c r="P1192">
        <v>3698.349005830672</v>
      </c>
    </row>
    <row r="1193" spans="1:17" x14ac:dyDescent="0.15">
      <c r="A1193" t="s">
        <v>106</v>
      </c>
      <c r="B1193" t="s">
        <v>107</v>
      </c>
      <c r="C1193">
        <v>160</v>
      </c>
      <c r="D1193" t="s">
        <v>310</v>
      </c>
      <c r="E1193" s="1">
        <v>43023</v>
      </c>
      <c r="F1193" t="s">
        <v>653</v>
      </c>
      <c r="H1193">
        <v>-1.35</v>
      </c>
      <c r="I1193" t="s">
        <v>39</v>
      </c>
      <c r="J1193">
        <v>1.6605399999999999</v>
      </c>
      <c r="K1193">
        <v>2.2399999999999998</v>
      </c>
      <c r="L1193" t="s">
        <v>655</v>
      </c>
      <c r="M1193" t="s">
        <v>301</v>
      </c>
      <c r="N1193" t="s">
        <v>1316</v>
      </c>
      <c r="O1193">
        <v>1.9190270889532342</v>
      </c>
      <c r="P1193">
        <v>-2.5906865700868664</v>
      </c>
      <c r="Q1193" t="s">
        <v>294</v>
      </c>
    </row>
    <row r="1194" spans="1:17" hidden="1" x14ac:dyDescent="0.15">
      <c r="A1194" t="s">
        <v>106</v>
      </c>
      <c r="B1194" t="s">
        <v>107</v>
      </c>
      <c r="C1194">
        <v>160</v>
      </c>
      <c r="D1194" t="s">
        <v>310</v>
      </c>
      <c r="E1194" s="1">
        <v>43026</v>
      </c>
      <c r="F1194" t="s">
        <v>297</v>
      </c>
      <c r="G1194" t="s">
        <v>1317</v>
      </c>
      <c r="H1194">
        <v>-625.04999999999995</v>
      </c>
      <c r="I1194" t="s">
        <v>39</v>
      </c>
      <c r="J1194">
        <v>0</v>
      </c>
      <c r="M1194" t="s">
        <v>178</v>
      </c>
      <c r="N1194" t="s">
        <v>1319</v>
      </c>
      <c r="Q1194" t="s">
        <v>300</v>
      </c>
    </row>
    <row r="1195" spans="1:17" x14ac:dyDescent="0.15">
      <c r="A1195" t="s">
        <v>106</v>
      </c>
      <c r="B1195" t="s">
        <v>107</v>
      </c>
      <c r="C1195">
        <v>160</v>
      </c>
      <c r="D1195" t="s">
        <v>310</v>
      </c>
      <c r="E1195" s="1">
        <v>43026</v>
      </c>
      <c r="F1195" t="s">
        <v>297</v>
      </c>
      <c r="G1195" t="s">
        <v>1317</v>
      </c>
      <c r="H1195">
        <v>-58.4</v>
      </c>
      <c r="I1195" t="s">
        <v>39</v>
      </c>
      <c r="J1195">
        <v>2.2004332185589996</v>
      </c>
      <c r="K1195">
        <v>-128.51</v>
      </c>
      <c r="L1195" t="s">
        <v>655</v>
      </c>
      <c r="M1195" t="s">
        <v>179</v>
      </c>
      <c r="N1195" t="s">
        <v>1319</v>
      </c>
      <c r="O1195">
        <v>1.9190270889532342</v>
      </c>
      <c r="P1195">
        <v>-112.07118199486887</v>
      </c>
      <c r="Q1195" t="s">
        <v>300</v>
      </c>
    </row>
    <row r="1196" spans="1:17" x14ac:dyDescent="0.15">
      <c r="A1196" t="s">
        <v>106</v>
      </c>
      <c r="B1196" t="s">
        <v>107</v>
      </c>
      <c r="C1196">
        <v>160</v>
      </c>
      <c r="D1196" t="s">
        <v>310</v>
      </c>
      <c r="E1196" s="1">
        <v>43026</v>
      </c>
      <c r="F1196" t="s">
        <v>297</v>
      </c>
      <c r="G1196" t="s">
        <v>1317</v>
      </c>
      <c r="H1196">
        <v>-151.35</v>
      </c>
      <c r="I1196" t="s">
        <v>39</v>
      </c>
      <c r="J1196">
        <v>2.2004332185589996</v>
      </c>
      <c r="K1196">
        <v>-333.04</v>
      </c>
      <c r="L1196" t="s">
        <v>655</v>
      </c>
      <c r="M1196" t="s">
        <v>179</v>
      </c>
      <c r="N1196" t="s">
        <v>1319</v>
      </c>
      <c r="O1196">
        <v>1.9190270889532342</v>
      </c>
      <c r="P1196">
        <v>-290.44474991307197</v>
      </c>
      <c r="Q1196" t="s">
        <v>300</v>
      </c>
    </row>
    <row r="1197" spans="1:17" x14ac:dyDescent="0.15">
      <c r="A1197" t="s">
        <v>106</v>
      </c>
      <c r="B1197" t="s">
        <v>107</v>
      </c>
      <c r="C1197">
        <v>160</v>
      </c>
      <c r="D1197" t="s">
        <v>310</v>
      </c>
      <c r="E1197" s="1">
        <v>43026</v>
      </c>
      <c r="F1197" t="s">
        <v>297</v>
      </c>
      <c r="G1197" t="s">
        <v>1317</v>
      </c>
      <c r="H1197">
        <v>-96</v>
      </c>
      <c r="I1197" t="s">
        <v>39</v>
      </c>
      <c r="J1197">
        <v>2.2004332185589996</v>
      </c>
      <c r="K1197">
        <v>-211.24</v>
      </c>
      <c r="L1197" t="s">
        <v>655</v>
      </c>
      <c r="M1197" t="s">
        <v>179</v>
      </c>
      <c r="N1197" t="s">
        <v>1319</v>
      </c>
      <c r="O1197">
        <v>1.9190270889532342</v>
      </c>
      <c r="P1197">
        <v>-184.22660053951049</v>
      </c>
      <c r="Q1197" t="s">
        <v>300</v>
      </c>
    </row>
    <row r="1198" spans="1:17" x14ac:dyDescent="0.15">
      <c r="A1198" t="s">
        <v>106</v>
      </c>
      <c r="B1198" t="s">
        <v>107</v>
      </c>
      <c r="C1198">
        <v>160</v>
      </c>
      <c r="D1198" t="s">
        <v>310</v>
      </c>
      <c r="E1198" s="1">
        <v>43026</v>
      </c>
      <c r="F1198" t="s">
        <v>297</v>
      </c>
      <c r="G1198" t="s">
        <v>1317</v>
      </c>
      <c r="H1198">
        <v>-102</v>
      </c>
      <c r="I1198" t="s">
        <v>39</v>
      </c>
      <c r="J1198">
        <v>2.2004332185589996</v>
      </c>
      <c r="K1198">
        <v>-224.44</v>
      </c>
      <c r="L1198" t="s">
        <v>655</v>
      </c>
      <c r="M1198" t="s">
        <v>179</v>
      </c>
      <c r="N1198" t="s">
        <v>1319</v>
      </c>
      <c r="O1198">
        <v>1.9190270889532342</v>
      </c>
      <c r="P1198">
        <v>-195.74076307322989</v>
      </c>
      <c r="Q1198" t="s">
        <v>300</v>
      </c>
    </row>
    <row r="1199" spans="1:17" x14ac:dyDescent="0.15">
      <c r="A1199" t="s">
        <v>106</v>
      </c>
      <c r="B1199" t="s">
        <v>107</v>
      </c>
      <c r="C1199">
        <v>160</v>
      </c>
      <c r="D1199" t="s">
        <v>310</v>
      </c>
      <c r="E1199" s="1">
        <v>43026</v>
      </c>
      <c r="F1199" t="s">
        <v>297</v>
      </c>
      <c r="G1199" t="s">
        <v>1317</v>
      </c>
      <c r="H1199">
        <v>-102</v>
      </c>
      <c r="I1199" t="s">
        <v>39</v>
      </c>
      <c r="J1199">
        <v>2.2004332185589996</v>
      </c>
      <c r="K1199">
        <v>-224.44</v>
      </c>
      <c r="L1199" t="s">
        <v>655</v>
      </c>
      <c r="M1199" t="s">
        <v>179</v>
      </c>
      <c r="N1199" t="s">
        <v>1319</v>
      </c>
      <c r="O1199">
        <v>1.9190270889532342</v>
      </c>
      <c r="P1199">
        <v>-195.74076307322989</v>
      </c>
      <c r="Q1199" t="s">
        <v>300</v>
      </c>
    </row>
    <row r="1200" spans="1:17" x14ac:dyDescent="0.15">
      <c r="A1200" t="s">
        <v>106</v>
      </c>
      <c r="B1200" t="s">
        <v>107</v>
      </c>
      <c r="C1200">
        <v>160</v>
      </c>
      <c r="D1200" t="s">
        <v>310</v>
      </c>
      <c r="E1200" s="1">
        <v>43026</v>
      </c>
      <c r="F1200" t="s">
        <v>297</v>
      </c>
      <c r="G1200" t="s">
        <v>1317</v>
      </c>
      <c r="H1200">
        <v>-102</v>
      </c>
      <c r="I1200" t="s">
        <v>39</v>
      </c>
      <c r="J1200">
        <v>2.2004332185589996</v>
      </c>
      <c r="K1200">
        <v>-224.44</v>
      </c>
      <c r="L1200" t="s">
        <v>655</v>
      </c>
      <c r="M1200" t="s">
        <v>179</v>
      </c>
      <c r="N1200" t="s">
        <v>1319</v>
      </c>
      <c r="O1200">
        <v>1.9190270889532339</v>
      </c>
      <c r="P1200">
        <v>-195.74076307322986</v>
      </c>
      <c r="Q1200" t="s">
        <v>300</v>
      </c>
    </row>
    <row r="1201" spans="1:17" x14ac:dyDescent="0.15">
      <c r="A1201" t="s">
        <v>106</v>
      </c>
      <c r="B1201" t="s">
        <v>107</v>
      </c>
      <c r="C1201">
        <v>160</v>
      </c>
      <c r="D1201" t="s">
        <v>310</v>
      </c>
      <c r="E1201" s="1">
        <v>43026</v>
      </c>
      <c r="F1201" t="s">
        <v>297</v>
      </c>
      <c r="G1201" t="s">
        <v>1317</v>
      </c>
      <c r="H1201">
        <v>-13.3</v>
      </c>
      <c r="I1201" t="s">
        <v>39</v>
      </c>
      <c r="J1201">
        <v>2.2004332185589996</v>
      </c>
      <c r="K1201">
        <v>-29.27</v>
      </c>
      <c r="L1201" t="s">
        <v>655</v>
      </c>
      <c r="M1201" t="s">
        <v>179</v>
      </c>
      <c r="N1201" t="s">
        <v>1319</v>
      </c>
      <c r="O1201">
        <v>1.9190270889532339</v>
      </c>
      <c r="P1201">
        <v>-25.523060283078014</v>
      </c>
      <c r="Q1201" t="s">
        <v>300</v>
      </c>
    </row>
    <row r="1202" spans="1:17" hidden="1" x14ac:dyDescent="0.15">
      <c r="A1202" t="s">
        <v>106</v>
      </c>
      <c r="B1202" t="s">
        <v>107</v>
      </c>
      <c r="C1202">
        <v>160</v>
      </c>
      <c r="D1202" t="s">
        <v>310</v>
      </c>
      <c r="E1202" s="1">
        <v>43027</v>
      </c>
      <c r="F1202" t="s">
        <v>297</v>
      </c>
      <c r="G1202" t="s">
        <v>1320</v>
      </c>
      <c r="H1202">
        <v>-600</v>
      </c>
      <c r="I1202" t="s">
        <v>39</v>
      </c>
      <c r="J1202">
        <v>0</v>
      </c>
      <c r="M1202" t="s">
        <v>178</v>
      </c>
      <c r="N1202" t="s">
        <v>1322</v>
      </c>
      <c r="Q1202" t="s">
        <v>300</v>
      </c>
    </row>
    <row r="1203" spans="1:17" x14ac:dyDescent="0.15">
      <c r="A1203" t="s">
        <v>106</v>
      </c>
      <c r="B1203" t="s">
        <v>107</v>
      </c>
      <c r="C1203">
        <v>160</v>
      </c>
      <c r="D1203" t="s">
        <v>310</v>
      </c>
      <c r="E1203" s="1">
        <v>43027</v>
      </c>
      <c r="F1203" t="s">
        <v>297</v>
      </c>
      <c r="G1203" t="s">
        <v>1320</v>
      </c>
      <c r="H1203">
        <v>-150</v>
      </c>
      <c r="I1203" t="s">
        <v>39</v>
      </c>
      <c r="J1203">
        <v>2.2004346598340003</v>
      </c>
      <c r="K1203">
        <v>-330.07</v>
      </c>
      <c r="L1203" t="s">
        <v>655</v>
      </c>
      <c r="M1203" t="s">
        <v>179</v>
      </c>
      <c r="N1203" t="s">
        <v>1322</v>
      </c>
      <c r="O1203">
        <v>1.9190270889532339</v>
      </c>
      <c r="P1203">
        <v>-287.85406334298511</v>
      </c>
      <c r="Q1203" t="s">
        <v>300</v>
      </c>
    </row>
    <row r="1204" spans="1:17" x14ac:dyDescent="0.15">
      <c r="A1204" t="s">
        <v>106</v>
      </c>
      <c r="B1204" t="s">
        <v>107</v>
      </c>
      <c r="C1204">
        <v>160</v>
      </c>
      <c r="D1204" t="s">
        <v>310</v>
      </c>
      <c r="E1204" s="1">
        <v>43027</v>
      </c>
      <c r="F1204" t="s">
        <v>297</v>
      </c>
      <c r="G1204" t="s">
        <v>1320</v>
      </c>
      <c r="H1204">
        <v>-150</v>
      </c>
      <c r="I1204" t="s">
        <v>39</v>
      </c>
      <c r="J1204">
        <v>2.2004346598340003</v>
      </c>
      <c r="K1204">
        <v>-330.07</v>
      </c>
      <c r="L1204" t="s">
        <v>655</v>
      </c>
      <c r="M1204" t="s">
        <v>179</v>
      </c>
      <c r="N1204" t="s">
        <v>1322</v>
      </c>
      <c r="O1204">
        <v>1.9190270889532337</v>
      </c>
      <c r="P1204">
        <v>-287.85406334298506</v>
      </c>
      <c r="Q1204" t="s">
        <v>300</v>
      </c>
    </row>
    <row r="1205" spans="1:17" x14ac:dyDescent="0.15">
      <c r="A1205" t="s">
        <v>106</v>
      </c>
      <c r="B1205" t="s">
        <v>107</v>
      </c>
      <c r="C1205">
        <v>160</v>
      </c>
      <c r="D1205" t="s">
        <v>310</v>
      </c>
      <c r="E1205" s="1">
        <v>43027</v>
      </c>
      <c r="F1205" t="s">
        <v>297</v>
      </c>
      <c r="G1205" t="s">
        <v>1320</v>
      </c>
      <c r="H1205">
        <v>-150</v>
      </c>
      <c r="I1205" t="s">
        <v>39</v>
      </c>
      <c r="J1205">
        <v>2.2004346598340003</v>
      </c>
      <c r="K1205">
        <v>-330.07</v>
      </c>
      <c r="L1205" t="s">
        <v>655</v>
      </c>
      <c r="M1205" t="s">
        <v>179</v>
      </c>
      <c r="N1205" t="s">
        <v>1322</v>
      </c>
      <c r="O1205">
        <v>1.9190270889532337</v>
      </c>
      <c r="P1205">
        <v>-287.85406334298506</v>
      </c>
      <c r="Q1205" t="s">
        <v>300</v>
      </c>
    </row>
    <row r="1206" spans="1:17" x14ac:dyDescent="0.15">
      <c r="A1206" t="s">
        <v>106</v>
      </c>
      <c r="B1206" t="s">
        <v>107</v>
      </c>
      <c r="C1206">
        <v>160</v>
      </c>
      <c r="D1206" t="s">
        <v>310</v>
      </c>
      <c r="E1206" s="1">
        <v>43027</v>
      </c>
      <c r="F1206" t="s">
        <v>297</v>
      </c>
      <c r="G1206" t="s">
        <v>1320</v>
      </c>
      <c r="H1206">
        <v>-150</v>
      </c>
      <c r="I1206" t="s">
        <v>39</v>
      </c>
      <c r="J1206">
        <v>2.2004346598340003</v>
      </c>
      <c r="K1206">
        <v>-330.07</v>
      </c>
      <c r="L1206" t="s">
        <v>655</v>
      </c>
      <c r="M1206" t="s">
        <v>179</v>
      </c>
      <c r="N1206" t="s">
        <v>1322</v>
      </c>
      <c r="O1206">
        <v>1.9190270889532339</v>
      </c>
      <c r="P1206">
        <v>-287.85406334298511</v>
      </c>
      <c r="Q1206" t="s">
        <v>300</v>
      </c>
    </row>
    <row r="1207" spans="1:17" hidden="1" x14ac:dyDescent="0.15">
      <c r="A1207" t="s">
        <v>106</v>
      </c>
      <c r="B1207" t="s">
        <v>107</v>
      </c>
      <c r="C1207">
        <v>160</v>
      </c>
      <c r="D1207" t="s">
        <v>310</v>
      </c>
      <c r="E1207" s="1">
        <v>43034</v>
      </c>
      <c r="F1207" t="s">
        <v>297</v>
      </c>
      <c r="G1207" t="s">
        <v>1323</v>
      </c>
      <c r="H1207">
        <v>-46.2</v>
      </c>
      <c r="I1207" t="s">
        <v>39</v>
      </c>
      <c r="J1207">
        <v>0</v>
      </c>
      <c r="M1207" t="s">
        <v>178</v>
      </c>
      <c r="N1207" t="s">
        <v>1325</v>
      </c>
      <c r="Q1207" t="s">
        <v>300</v>
      </c>
    </row>
    <row r="1208" spans="1:17" x14ac:dyDescent="0.15">
      <c r="A1208" t="s">
        <v>106</v>
      </c>
      <c r="B1208" t="s">
        <v>107</v>
      </c>
      <c r="C1208">
        <v>160</v>
      </c>
      <c r="D1208" t="s">
        <v>310</v>
      </c>
      <c r="E1208" s="1">
        <v>43034</v>
      </c>
      <c r="F1208" t="s">
        <v>297</v>
      </c>
      <c r="G1208" t="s">
        <v>1323</v>
      </c>
      <c r="H1208">
        <v>-46.2</v>
      </c>
      <c r="I1208" t="s">
        <v>39</v>
      </c>
      <c r="J1208">
        <v>2.2007742548769995</v>
      </c>
      <c r="K1208">
        <v>-101.67999999999999</v>
      </c>
      <c r="L1208" t="s">
        <v>655</v>
      </c>
      <c r="M1208" t="s">
        <v>179</v>
      </c>
      <c r="N1208" t="s">
        <v>1325</v>
      </c>
      <c r="O1208">
        <v>1.9190270889532337</v>
      </c>
      <c r="P1208">
        <v>-88.659051509639397</v>
      </c>
      <c r="Q1208" t="s">
        <v>300</v>
      </c>
    </row>
    <row r="1209" spans="1:17" hidden="1" x14ac:dyDescent="0.15">
      <c r="A1209" t="s">
        <v>106</v>
      </c>
      <c r="B1209" t="s">
        <v>107</v>
      </c>
      <c r="C1209">
        <v>160</v>
      </c>
      <c r="D1209" t="s">
        <v>310</v>
      </c>
      <c r="E1209" s="1">
        <v>43035</v>
      </c>
      <c r="F1209" t="s">
        <v>21</v>
      </c>
      <c r="G1209" t="s">
        <v>5068</v>
      </c>
      <c r="H1209">
        <v>1.2</v>
      </c>
      <c r="I1209" t="s">
        <v>39</v>
      </c>
      <c r="J1209">
        <v>0</v>
      </c>
      <c r="M1209" t="s">
        <v>178</v>
      </c>
      <c r="N1209" t="s">
        <v>5069</v>
      </c>
    </row>
    <row r="1210" spans="1:17" hidden="1" x14ac:dyDescent="0.15">
      <c r="A1210" t="s">
        <v>106</v>
      </c>
      <c r="B1210" t="s">
        <v>107</v>
      </c>
      <c r="C1210">
        <v>160</v>
      </c>
      <c r="D1210" t="s">
        <v>310</v>
      </c>
      <c r="E1210" s="1">
        <v>43035</v>
      </c>
      <c r="F1210" t="s">
        <v>21</v>
      </c>
      <c r="G1210" t="s">
        <v>5068</v>
      </c>
      <c r="H1210">
        <v>1.2</v>
      </c>
      <c r="I1210" t="s">
        <v>39</v>
      </c>
      <c r="J1210">
        <v>0</v>
      </c>
      <c r="M1210" t="s">
        <v>301</v>
      </c>
      <c r="N1210" t="s">
        <v>5069</v>
      </c>
      <c r="O1210">
        <v>1.9155156029716176</v>
      </c>
      <c r="P1210">
        <v>1256.1951324287863</v>
      </c>
      <c r="Q1210" t="s">
        <v>294</v>
      </c>
    </row>
    <row r="1211" spans="1:17" x14ac:dyDescent="0.15">
      <c r="A1211" t="s">
        <v>106</v>
      </c>
      <c r="B1211" t="s">
        <v>107</v>
      </c>
      <c r="C1211">
        <v>160</v>
      </c>
      <c r="D1211" t="s">
        <v>310</v>
      </c>
      <c r="E1211" s="1">
        <v>43035</v>
      </c>
      <c r="F1211" t="s">
        <v>653</v>
      </c>
      <c r="H1211">
        <v>1.2</v>
      </c>
      <c r="I1211" t="s">
        <v>39</v>
      </c>
      <c r="J1211">
        <v>1.6605399999999999</v>
      </c>
      <c r="K1211">
        <v>1.9899999999999998</v>
      </c>
      <c r="L1211" t="s">
        <v>655</v>
      </c>
      <c r="M1211" t="s">
        <v>179</v>
      </c>
      <c r="N1211" t="s">
        <v>1327</v>
      </c>
      <c r="O1211">
        <v>1.9150458636663421</v>
      </c>
      <c r="P1211">
        <v>1258.1851324287863</v>
      </c>
    </row>
    <row r="1212" spans="1:17" x14ac:dyDescent="0.15">
      <c r="A1212" t="s">
        <v>106</v>
      </c>
      <c r="B1212" t="s">
        <v>107</v>
      </c>
      <c r="C1212">
        <v>160</v>
      </c>
      <c r="D1212" t="s">
        <v>310</v>
      </c>
      <c r="E1212" s="1">
        <v>43035</v>
      </c>
      <c r="F1212" t="s">
        <v>653</v>
      </c>
      <c r="H1212">
        <v>-1.2</v>
      </c>
      <c r="I1212" t="s">
        <v>39</v>
      </c>
      <c r="J1212">
        <v>1.6605399999999999</v>
      </c>
      <c r="K1212">
        <v>1.9899999999999998</v>
      </c>
      <c r="L1212" t="s">
        <v>655</v>
      </c>
      <c r="M1212" t="s">
        <v>301</v>
      </c>
      <c r="N1212" t="s">
        <v>1327</v>
      </c>
      <c r="O1212">
        <v>1.9150458636663421</v>
      </c>
      <c r="P1212">
        <v>-2.2980550363996106</v>
      </c>
      <c r="Q1212" t="s">
        <v>294</v>
      </c>
    </row>
    <row r="1213" spans="1:17" hidden="1" x14ac:dyDescent="0.15">
      <c r="A1213" t="s">
        <v>106</v>
      </c>
      <c r="B1213" t="s">
        <v>107</v>
      </c>
      <c r="C1213">
        <v>160</v>
      </c>
      <c r="D1213" t="s">
        <v>310</v>
      </c>
      <c r="E1213" s="1">
        <v>43038</v>
      </c>
      <c r="F1213" t="s">
        <v>297</v>
      </c>
      <c r="G1213" t="s">
        <v>828</v>
      </c>
      <c r="H1213">
        <v>-300</v>
      </c>
      <c r="I1213" t="s">
        <v>39</v>
      </c>
      <c r="J1213">
        <v>0</v>
      </c>
      <c r="M1213" t="s">
        <v>178</v>
      </c>
      <c r="N1213" t="s">
        <v>1329</v>
      </c>
      <c r="Q1213" t="s">
        <v>300</v>
      </c>
    </row>
    <row r="1214" spans="1:17" hidden="1" x14ac:dyDescent="0.15">
      <c r="A1214" t="s">
        <v>106</v>
      </c>
      <c r="B1214" t="s">
        <v>107</v>
      </c>
      <c r="C1214">
        <v>160</v>
      </c>
      <c r="D1214" t="s">
        <v>310</v>
      </c>
      <c r="E1214" s="1">
        <v>43038</v>
      </c>
      <c r="F1214" t="s">
        <v>297</v>
      </c>
      <c r="G1214" t="s">
        <v>1124</v>
      </c>
      <c r="H1214">
        <v>-14.4</v>
      </c>
      <c r="I1214" t="s">
        <v>39</v>
      </c>
      <c r="J1214">
        <v>0</v>
      </c>
      <c r="M1214" t="s">
        <v>178</v>
      </c>
      <c r="N1214" t="s">
        <v>1328</v>
      </c>
      <c r="Q1214" t="s">
        <v>300</v>
      </c>
    </row>
    <row r="1215" spans="1:17" hidden="1" x14ac:dyDescent="0.15">
      <c r="A1215" t="s">
        <v>106</v>
      </c>
      <c r="B1215" t="s">
        <v>107</v>
      </c>
      <c r="C1215">
        <v>160</v>
      </c>
      <c r="D1215" t="s">
        <v>310</v>
      </c>
      <c r="E1215" s="1">
        <v>43038</v>
      </c>
      <c r="F1215" t="s">
        <v>297</v>
      </c>
      <c r="G1215" t="s">
        <v>1330</v>
      </c>
      <c r="H1215">
        <v>-14.6</v>
      </c>
      <c r="I1215" t="s">
        <v>39</v>
      </c>
      <c r="J1215">
        <v>0</v>
      </c>
      <c r="M1215" t="s">
        <v>178</v>
      </c>
      <c r="N1215" t="s">
        <v>1332</v>
      </c>
      <c r="Q1215" t="s">
        <v>300</v>
      </c>
    </row>
    <row r="1216" spans="1:17" x14ac:dyDescent="0.15">
      <c r="A1216" t="s">
        <v>106</v>
      </c>
      <c r="B1216" t="s">
        <v>107</v>
      </c>
      <c r="C1216">
        <v>160</v>
      </c>
      <c r="D1216" t="s">
        <v>310</v>
      </c>
      <c r="E1216" s="1">
        <v>43038</v>
      </c>
      <c r="F1216" t="s">
        <v>297</v>
      </c>
      <c r="G1216" t="s">
        <v>1124</v>
      </c>
      <c r="H1216">
        <v>-14.4</v>
      </c>
      <c r="I1216" t="s">
        <v>39</v>
      </c>
      <c r="J1216">
        <v>1.6578775245189998</v>
      </c>
      <c r="K1216">
        <v>-23.87</v>
      </c>
      <c r="L1216" t="s">
        <v>655</v>
      </c>
      <c r="M1216" t="s">
        <v>179</v>
      </c>
      <c r="N1216" t="s">
        <v>1328</v>
      </c>
      <c r="O1216">
        <v>1.9150458636663423</v>
      </c>
      <c r="P1216">
        <v>-27.576660436795329</v>
      </c>
      <c r="Q1216" t="s">
        <v>300</v>
      </c>
    </row>
    <row r="1217" spans="1:17" x14ac:dyDescent="0.15">
      <c r="A1217" t="s">
        <v>106</v>
      </c>
      <c r="B1217" t="s">
        <v>107</v>
      </c>
      <c r="C1217">
        <v>160</v>
      </c>
      <c r="D1217" t="s">
        <v>310</v>
      </c>
      <c r="E1217" s="1">
        <v>43038</v>
      </c>
      <c r="F1217" t="s">
        <v>297</v>
      </c>
      <c r="G1217" t="s">
        <v>828</v>
      </c>
      <c r="H1217">
        <v>-150</v>
      </c>
      <c r="I1217" t="s">
        <v>39</v>
      </c>
      <c r="J1217">
        <v>1.6578830827120001</v>
      </c>
      <c r="K1217">
        <v>-248.68</v>
      </c>
      <c r="L1217" t="s">
        <v>655</v>
      </c>
      <c r="M1217" t="s">
        <v>179</v>
      </c>
      <c r="N1217" t="s">
        <v>1329</v>
      </c>
      <c r="O1217">
        <v>1.9150458636663426</v>
      </c>
      <c r="P1217">
        <v>-287.25687954995141</v>
      </c>
      <c r="Q1217" t="s">
        <v>300</v>
      </c>
    </row>
    <row r="1218" spans="1:17" x14ac:dyDescent="0.15">
      <c r="A1218" t="s">
        <v>106</v>
      </c>
      <c r="B1218" t="s">
        <v>107</v>
      </c>
      <c r="C1218">
        <v>160</v>
      </c>
      <c r="D1218" t="s">
        <v>310</v>
      </c>
      <c r="E1218" s="1">
        <v>43038</v>
      </c>
      <c r="F1218" t="s">
        <v>297</v>
      </c>
      <c r="G1218" t="s">
        <v>828</v>
      </c>
      <c r="H1218">
        <v>-150</v>
      </c>
      <c r="I1218" t="s">
        <v>39</v>
      </c>
      <c r="J1218">
        <v>1.6578830827120001</v>
      </c>
      <c r="K1218">
        <v>-248.68</v>
      </c>
      <c r="L1218" t="s">
        <v>655</v>
      </c>
      <c r="M1218" t="s">
        <v>179</v>
      </c>
      <c r="N1218" t="s">
        <v>1329</v>
      </c>
      <c r="O1218">
        <v>1.9150458636663423</v>
      </c>
      <c r="P1218">
        <v>-287.25687954995135</v>
      </c>
      <c r="Q1218" t="s">
        <v>300</v>
      </c>
    </row>
    <row r="1219" spans="1:17" x14ac:dyDescent="0.15">
      <c r="A1219" t="s">
        <v>106</v>
      </c>
      <c r="B1219" t="s">
        <v>107</v>
      </c>
      <c r="C1219">
        <v>160</v>
      </c>
      <c r="D1219" t="s">
        <v>310</v>
      </c>
      <c r="E1219" s="1">
        <v>43038</v>
      </c>
      <c r="F1219" t="s">
        <v>297</v>
      </c>
      <c r="G1219" t="s">
        <v>1330</v>
      </c>
      <c r="H1219">
        <v>-14.6</v>
      </c>
      <c r="I1219" t="s">
        <v>39</v>
      </c>
      <c r="J1219">
        <v>1.6578697812079999</v>
      </c>
      <c r="K1219">
        <v>-24.2</v>
      </c>
      <c r="L1219" t="s">
        <v>655</v>
      </c>
      <c r="M1219" t="s">
        <v>179</v>
      </c>
      <c r="N1219" t="s">
        <v>1332</v>
      </c>
      <c r="O1219">
        <v>1.9150458636663421</v>
      </c>
      <c r="P1219">
        <v>-27.959669609528593</v>
      </c>
      <c r="Q1219" t="s">
        <v>300</v>
      </c>
    </row>
    <row r="1220" spans="1:17" hidden="1" x14ac:dyDescent="0.15">
      <c r="A1220" t="s">
        <v>106</v>
      </c>
      <c r="B1220" t="s">
        <v>107</v>
      </c>
      <c r="C1220">
        <v>160</v>
      </c>
      <c r="D1220" t="s">
        <v>310</v>
      </c>
      <c r="E1220" s="1">
        <v>43039</v>
      </c>
      <c r="F1220" t="s">
        <v>297</v>
      </c>
      <c r="G1220" t="s">
        <v>1336</v>
      </c>
      <c r="H1220">
        <v>-52</v>
      </c>
      <c r="I1220" t="s">
        <v>39</v>
      </c>
      <c r="J1220">
        <v>0</v>
      </c>
      <c r="M1220" t="s">
        <v>178</v>
      </c>
      <c r="N1220" t="s">
        <v>1338</v>
      </c>
      <c r="Q1220" t="s">
        <v>300</v>
      </c>
    </row>
    <row r="1221" spans="1:17" hidden="1" x14ac:dyDescent="0.15">
      <c r="A1221" t="s">
        <v>106</v>
      </c>
      <c r="B1221" t="s">
        <v>107</v>
      </c>
      <c r="C1221">
        <v>160</v>
      </c>
      <c r="D1221" t="s">
        <v>310</v>
      </c>
      <c r="E1221" s="1">
        <v>43039</v>
      </c>
      <c r="F1221" t="s">
        <v>297</v>
      </c>
      <c r="G1221" t="s">
        <v>1333</v>
      </c>
      <c r="H1221">
        <v>-30</v>
      </c>
      <c r="I1221" t="s">
        <v>39</v>
      </c>
      <c r="J1221">
        <v>0</v>
      </c>
      <c r="M1221" t="s">
        <v>178</v>
      </c>
      <c r="N1221" t="s">
        <v>1335</v>
      </c>
      <c r="Q1221" t="s">
        <v>300</v>
      </c>
    </row>
    <row r="1222" spans="1:17" x14ac:dyDescent="0.15">
      <c r="A1222" t="s">
        <v>106</v>
      </c>
      <c r="B1222" t="s">
        <v>107</v>
      </c>
      <c r="C1222">
        <v>160</v>
      </c>
      <c r="D1222" t="s">
        <v>310</v>
      </c>
      <c r="E1222" s="1">
        <v>43039</v>
      </c>
      <c r="F1222" t="s">
        <v>297</v>
      </c>
      <c r="G1222" t="s">
        <v>1333</v>
      </c>
      <c r="H1222">
        <v>-30</v>
      </c>
      <c r="I1222" t="s">
        <v>39</v>
      </c>
      <c r="J1222">
        <v>1.657898557382</v>
      </c>
      <c r="K1222">
        <v>-49.74</v>
      </c>
      <c r="L1222" t="s">
        <v>655</v>
      </c>
      <c r="M1222" t="s">
        <v>179</v>
      </c>
      <c r="N1222" t="s">
        <v>1335</v>
      </c>
      <c r="O1222">
        <v>1.9150458636663421</v>
      </c>
      <c r="P1222">
        <v>-57.451375909990261</v>
      </c>
      <c r="Q1222" t="s">
        <v>300</v>
      </c>
    </row>
    <row r="1223" spans="1:17" x14ac:dyDescent="0.15">
      <c r="A1223" t="s">
        <v>106</v>
      </c>
      <c r="B1223" t="s">
        <v>107</v>
      </c>
      <c r="C1223">
        <v>160</v>
      </c>
      <c r="D1223" t="s">
        <v>310</v>
      </c>
      <c r="E1223" s="1">
        <v>43039</v>
      </c>
      <c r="F1223" t="s">
        <v>297</v>
      </c>
      <c r="G1223" t="s">
        <v>1336</v>
      </c>
      <c r="H1223">
        <v>-19.8</v>
      </c>
      <c r="I1223" t="s">
        <v>39</v>
      </c>
      <c r="J1223">
        <v>1.657887999607</v>
      </c>
      <c r="K1223">
        <v>-32.83</v>
      </c>
      <c r="L1223" t="s">
        <v>655</v>
      </c>
      <c r="M1223" t="s">
        <v>179</v>
      </c>
      <c r="N1223" t="s">
        <v>1338</v>
      </c>
      <c r="O1223">
        <v>1.9150458636663423</v>
      </c>
      <c r="P1223">
        <v>-37.917908100593579</v>
      </c>
      <c r="Q1223" t="s">
        <v>300</v>
      </c>
    </row>
    <row r="1224" spans="1:17" x14ac:dyDescent="0.15">
      <c r="A1224" t="s">
        <v>106</v>
      </c>
      <c r="B1224" t="s">
        <v>107</v>
      </c>
      <c r="C1224">
        <v>160</v>
      </c>
      <c r="D1224" t="s">
        <v>310</v>
      </c>
      <c r="E1224" s="1">
        <v>43039</v>
      </c>
      <c r="F1224" t="s">
        <v>297</v>
      </c>
      <c r="G1224" t="s">
        <v>1336</v>
      </c>
      <c r="H1224">
        <v>-32.200000000000003</v>
      </c>
      <c r="I1224" t="s">
        <v>39</v>
      </c>
      <c r="J1224">
        <v>1.657887999607</v>
      </c>
      <c r="K1224">
        <v>-53.38</v>
      </c>
      <c r="L1224" t="s">
        <v>655</v>
      </c>
      <c r="M1224" t="s">
        <v>179</v>
      </c>
      <c r="N1224" t="s">
        <v>1338</v>
      </c>
      <c r="O1224">
        <v>1.9150458636663426</v>
      </c>
      <c r="P1224">
        <v>-61.664476810056236</v>
      </c>
      <c r="Q1224" t="s">
        <v>300</v>
      </c>
    </row>
    <row r="1225" spans="1:17" x14ac:dyDescent="0.15">
      <c r="A1225" t="s">
        <v>106</v>
      </c>
      <c r="B1225" t="s">
        <v>107</v>
      </c>
      <c r="C1225">
        <v>160</v>
      </c>
      <c r="D1225" t="s">
        <v>310</v>
      </c>
      <c r="E1225" s="1">
        <v>43040</v>
      </c>
      <c r="F1225" t="s">
        <v>17</v>
      </c>
      <c r="G1225" t="s">
        <v>1189</v>
      </c>
      <c r="H1225">
        <v>600</v>
      </c>
      <c r="I1225" t="s">
        <v>39</v>
      </c>
      <c r="J1225">
        <v>1.5019499999999999</v>
      </c>
      <c r="K1225">
        <v>901.17</v>
      </c>
      <c r="L1225" t="s">
        <v>291</v>
      </c>
      <c r="M1225" t="s">
        <v>178</v>
      </c>
      <c r="N1225" t="s">
        <v>1339</v>
      </c>
      <c r="Q1225" t="s">
        <v>300</v>
      </c>
    </row>
    <row r="1226" spans="1:17" x14ac:dyDescent="0.15">
      <c r="A1226" t="s">
        <v>106</v>
      </c>
      <c r="B1226" t="s">
        <v>107</v>
      </c>
      <c r="C1226">
        <v>160</v>
      </c>
      <c r="D1226" t="s">
        <v>310</v>
      </c>
      <c r="E1226" s="1">
        <v>43040</v>
      </c>
      <c r="F1226" t="s">
        <v>17</v>
      </c>
      <c r="G1226" t="s">
        <v>1189</v>
      </c>
      <c r="H1226">
        <v>150</v>
      </c>
      <c r="I1226" t="s">
        <v>39</v>
      </c>
      <c r="J1226">
        <v>1.7491333333330001</v>
      </c>
      <c r="K1226">
        <v>225.29000000000002</v>
      </c>
      <c r="L1226" t="s">
        <v>291</v>
      </c>
      <c r="M1226" t="s">
        <v>179</v>
      </c>
      <c r="N1226" t="s">
        <v>1339</v>
      </c>
      <c r="O1226">
        <v>1.7580882153635273</v>
      </c>
      <c r="P1226">
        <v>694.09322742552013</v>
      </c>
      <c r="Q1226" t="s">
        <v>300</v>
      </c>
    </row>
    <row r="1227" spans="1:17" x14ac:dyDescent="0.15">
      <c r="A1227" t="s">
        <v>106</v>
      </c>
      <c r="B1227" t="s">
        <v>107</v>
      </c>
      <c r="C1227">
        <v>160</v>
      </c>
      <c r="D1227" t="s">
        <v>310</v>
      </c>
      <c r="E1227" s="1">
        <v>43040</v>
      </c>
      <c r="F1227" t="s">
        <v>17</v>
      </c>
      <c r="G1227" t="s">
        <v>1189</v>
      </c>
      <c r="H1227">
        <v>150</v>
      </c>
      <c r="I1227" t="s">
        <v>39</v>
      </c>
      <c r="J1227">
        <v>1.7490666666669998</v>
      </c>
      <c r="K1227">
        <v>225.3</v>
      </c>
      <c r="L1227" t="s">
        <v>291</v>
      </c>
      <c r="M1227" t="s">
        <v>179</v>
      </c>
      <c r="N1227" t="s">
        <v>1339</v>
      </c>
      <c r="O1227">
        <v>1.6875793454947146</v>
      </c>
      <c r="P1227">
        <v>919.39322742552008</v>
      </c>
      <c r="Q1227" t="s">
        <v>300</v>
      </c>
    </row>
    <row r="1228" spans="1:17" x14ac:dyDescent="0.15">
      <c r="A1228" t="s">
        <v>106</v>
      </c>
      <c r="B1228" t="s">
        <v>107</v>
      </c>
      <c r="C1228">
        <v>160</v>
      </c>
      <c r="D1228" t="s">
        <v>310</v>
      </c>
      <c r="E1228" s="1">
        <v>43040</v>
      </c>
      <c r="F1228" t="s">
        <v>17</v>
      </c>
      <c r="G1228" t="s">
        <v>1189</v>
      </c>
      <c r="H1228">
        <v>150</v>
      </c>
      <c r="I1228" t="s">
        <v>39</v>
      </c>
      <c r="J1228">
        <v>1.7491333333330001</v>
      </c>
      <c r="K1228">
        <v>225.29000000000002</v>
      </c>
      <c r="L1228" t="s">
        <v>291</v>
      </c>
      <c r="M1228" t="s">
        <v>179</v>
      </c>
      <c r="N1228" t="s">
        <v>1339</v>
      </c>
      <c r="O1228">
        <v>1.6475003273251589</v>
      </c>
      <c r="P1228">
        <v>1144.68322742552</v>
      </c>
      <c r="Q1228" t="s">
        <v>300</v>
      </c>
    </row>
    <row r="1229" spans="1:17" x14ac:dyDescent="0.15">
      <c r="A1229" t="s">
        <v>106</v>
      </c>
      <c r="B1229" t="s">
        <v>107</v>
      </c>
      <c r="C1229">
        <v>160</v>
      </c>
      <c r="D1229" t="s">
        <v>310</v>
      </c>
      <c r="E1229" s="1">
        <v>43040</v>
      </c>
      <c r="F1229" t="s">
        <v>17</v>
      </c>
      <c r="G1229" t="s">
        <v>1189</v>
      </c>
      <c r="H1229">
        <v>150</v>
      </c>
      <c r="I1229" t="s">
        <v>39</v>
      </c>
      <c r="J1229">
        <v>1.7491333333330001</v>
      </c>
      <c r="K1229">
        <v>225.29000000000002</v>
      </c>
      <c r="L1229" t="s">
        <v>291</v>
      </c>
      <c r="M1229" t="s">
        <v>179</v>
      </c>
      <c r="N1229" t="s">
        <v>1339</v>
      </c>
      <c r="O1229">
        <v>1.6216539150396785</v>
      </c>
      <c r="P1229">
        <v>1369.97322742552</v>
      </c>
      <c r="Q1229" t="s">
        <v>300</v>
      </c>
    </row>
    <row r="1230" spans="1:17" hidden="1" x14ac:dyDescent="0.15">
      <c r="A1230" t="s">
        <v>106</v>
      </c>
      <c r="B1230" t="s">
        <v>107</v>
      </c>
      <c r="C1230">
        <v>160</v>
      </c>
      <c r="D1230" t="s">
        <v>310</v>
      </c>
      <c r="E1230" s="1">
        <v>43041</v>
      </c>
      <c r="F1230" t="s">
        <v>297</v>
      </c>
      <c r="G1230" t="s">
        <v>808</v>
      </c>
      <c r="H1230">
        <v>-234</v>
      </c>
      <c r="I1230" t="s">
        <v>39</v>
      </c>
      <c r="J1230">
        <v>0</v>
      </c>
      <c r="M1230" t="s">
        <v>178</v>
      </c>
      <c r="N1230" t="s">
        <v>1340</v>
      </c>
      <c r="Q1230" t="s">
        <v>300</v>
      </c>
    </row>
    <row r="1231" spans="1:17" hidden="1" x14ac:dyDescent="0.15">
      <c r="A1231" t="s">
        <v>106</v>
      </c>
      <c r="B1231" t="s">
        <v>107</v>
      </c>
      <c r="C1231">
        <v>160</v>
      </c>
      <c r="D1231" t="s">
        <v>310</v>
      </c>
      <c r="E1231" s="1">
        <v>43041</v>
      </c>
      <c r="F1231" t="s">
        <v>21</v>
      </c>
      <c r="G1231" t="s">
        <v>5074</v>
      </c>
      <c r="H1231">
        <v>-1.6</v>
      </c>
      <c r="I1231" t="s">
        <v>39</v>
      </c>
      <c r="J1231">
        <v>0</v>
      </c>
      <c r="M1231" t="s">
        <v>178</v>
      </c>
      <c r="N1231" t="s">
        <v>5075</v>
      </c>
    </row>
    <row r="1232" spans="1:17" hidden="1" x14ac:dyDescent="0.15">
      <c r="A1232" t="s">
        <v>106</v>
      </c>
      <c r="B1232" t="s">
        <v>107</v>
      </c>
      <c r="C1232">
        <v>160</v>
      </c>
      <c r="D1232" t="s">
        <v>310</v>
      </c>
      <c r="E1232" s="1">
        <v>43041</v>
      </c>
      <c r="F1232" t="s">
        <v>21</v>
      </c>
      <c r="G1232" t="s">
        <v>5074</v>
      </c>
      <c r="H1232">
        <v>-1.6</v>
      </c>
      <c r="I1232" t="s">
        <v>39</v>
      </c>
      <c r="J1232">
        <v>0</v>
      </c>
      <c r="M1232" t="s">
        <v>301</v>
      </c>
      <c r="N1232" t="s">
        <v>5075</v>
      </c>
      <c r="O1232">
        <v>1.6216539150396785</v>
      </c>
      <c r="P1232">
        <v>-2.5946462640634858</v>
      </c>
      <c r="Q1232" t="s">
        <v>294</v>
      </c>
    </row>
    <row r="1233" spans="1:17" x14ac:dyDescent="0.15">
      <c r="A1233" t="s">
        <v>106</v>
      </c>
      <c r="B1233" t="s">
        <v>107</v>
      </c>
      <c r="C1233">
        <v>160</v>
      </c>
      <c r="D1233" t="s">
        <v>310</v>
      </c>
      <c r="E1233" s="1">
        <v>43041</v>
      </c>
      <c r="F1233" t="s">
        <v>297</v>
      </c>
      <c r="G1233" t="s">
        <v>808</v>
      </c>
      <c r="H1233">
        <v>-150</v>
      </c>
      <c r="I1233" t="s">
        <v>39</v>
      </c>
      <c r="J1233">
        <v>1.657888744494</v>
      </c>
      <c r="K1233">
        <v>-248.68</v>
      </c>
      <c r="L1233" t="s">
        <v>655</v>
      </c>
      <c r="M1233" t="s">
        <v>179</v>
      </c>
      <c r="N1233" t="s">
        <v>1340</v>
      </c>
      <c r="O1233">
        <v>1.6216539150396787</v>
      </c>
      <c r="P1233">
        <v>-243.24808725595182</v>
      </c>
      <c r="Q1233" t="s">
        <v>300</v>
      </c>
    </row>
    <row r="1234" spans="1:17" x14ac:dyDescent="0.15">
      <c r="A1234" t="s">
        <v>106</v>
      </c>
      <c r="B1234" t="s">
        <v>107</v>
      </c>
      <c r="C1234">
        <v>160</v>
      </c>
      <c r="D1234" t="s">
        <v>310</v>
      </c>
      <c r="E1234" s="1">
        <v>43041</v>
      </c>
      <c r="F1234" t="s">
        <v>297</v>
      </c>
      <c r="G1234" t="s">
        <v>808</v>
      </c>
      <c r="H1234">
        <v>-84</v>
      </c>
      <c r="I1234" t="s">
        <v>39</v>
      </c>
      <c r="J1234">
        <v>1.657888744494</v>
      </c>
      <c r="K1234">
        <v>-139.26</v>
      </c>
      <c r="L1234" t="s">
        <v>655</v>
      </c>
      <c r="M1234" t="s">
        <v>179</v>
      </c>
      <c r="N1234" t="s">
        <v>1340</v>
      </c>
      <c r="O1234">
        <v>1.6216539150396787</v>
      </c>
      <c r="P1234">
        <v>-136.21892886333302</v>
      </c>
      <c r="Q1234" t="s">
        <v>300</v>
      </c>
    </row>
    <row r="1235" spans="1:17" hidden="1" x14ac:dyDescent="0.15">
      <c r="A1235" t="s">
        <v>106</v>
      </c>
      <c r="B1235" t="s">
        <v>107</v>
      </c>
      <c r="C1235">
        <v>160</v>
      </c>
      <c r="D1235" t="s">
        <v>310</v>
      </c>
      <c r="E1235" s="1">
        <v>43042</v>
      </c>
      <c r="F1235" t="s">
        <v>21</v>
      </c>
      <c r="G1235" t="s">
        <v>5080</v>
      </c>
      <c r="H1235">
        <v>1.2</v>
      </c>
      <c r="I1235" t="s">
        <v>39</v>
      </c>
      <c r="J1235">
        <v>0</v>
      </c>
      <c r="M1235" t="s">
        <v>178</v>
      </c>
      <c r="N1235" t="s">
        <v>5081</v>
      </c>
    </row>
    <row r="1236" spans="1:17" hidden="1" x14ac:dyDescent="0.15">
      <c r="A1236" t="s">
        <v>106</v>
      </c>
      <c r="B1236" t="s">
        <v>107</v>
      </c>
      <c r="C1236">
        <v>160</v>
      </c>
      <c r="D1236" t="s">
        <v>310</v>
      </c>
      <c r="E1236" s="1">
        <v>43042</v>
      </c>
      <c r="F1236" t="s">
        <v>21</v>
      </c>
      <c r="G1236" t="s">
        <v>5080</v>
      </c>
      <c r="H1236">
        <v>1.2</v>
      </c>
      <c r="I1236" t="s">
        <v>39</v>
      </c>
      <c r="J1236">
        <v>0</v>
      </c>
      <c r="M1236" t="s">
        <v>301</v>
      </c>
      <c r="N1236" t="s">
        <v>5081</v>
      </c>
      <c r="O1236">
        <v>1.6184658667139125</v>
      </c>
      <c r="P1236">
        <v>987.91156504217179</v>
      </c>
      <c r="Q1236" t="s">
        <v>294</v>
      </c>
    </row>
    <row r="1237" spans="1:17" hidden="1" x14ac:dyDescent="0.15">
      <c r="A1237" t="s">
        <v>106</v>
      </c>
      <c r="B1237" t="s">
        <v>107</v>
      </c>
      <c r="C1237">
        <v>160</v>
      </c>
      <c r="D1237" t="s">
        <v>310</v>
      </c>
      <c r="E1237" s="1">
        <v>43045</v>
      </c>
      <c r="F1237" t="s">
        <v>297</v>
      </c>
      <c r="G1237" t="s">
        <v>1341</v>
      </c>
      <c r="H1237">
        <v>-5.2</v>
      </c>
      <c r="I1237" t="s">
        <v>39</v>
      </c>
      <c r="J1237">
        <v>0</v>
      </c>
      <c r="M1237" t="s">
        <v>178</v>
      </c>
      <c r="N1237" t="s">
        <v>1343</v>
      </c>
      <c r="Q1237" t="s">
        <v>300</v>
      </c>
    </row>
    <row r="1238" spans="1:17" x14ac:dyDescent="0.15">
      <c r="A1238" t="s">
        <v>106</v>
      </c>
      <c r="B1238" t="s">
        <v>107</v>
      </c>
      <c r="C1238">
        <v>160</v>
      </c>
      <c r="D1238" t="s">
        <v>310</v>
      </c>
      <c r="E1238" s="1">
        <v>43045</v>
      </c>
      <c r="F1238" t="s">
        <v>297</v>
      </c>
      <c r="G1238" t="s">
        <v>1341</v>
      </c>
      <c r="H1238">
        <v>-5.2</v>
      </c>
      <c r="I1238" t="s">
        <v>39</v>
      </c>
      <c r="J1238">
        <v>1.6598348043219999</v>
      </c>
      <c r="K1238">
        <v>-8.629999999999999</v>
      </c>
      <c r="L1238" t="s">
        <v>655</v>
      </c>
      <c r="M1238" t="s">
        <v>179</v>
      </c>
      <c r="N1238" t="s">
        <v>1343</v>
      </c>
      <c r="O1238">
        <v>1.6184658667139125</v>
      </c>
      <c r="P1238">
        <v>-8.4160225069123449</v>
      </c>
      <c r="Q1238" t="s">
        <v>300</v>
      </c>
    </row>
    <row r="1239" spans="1:17" x14ac:dyDescent="0.15">
      <c r="A1239" t="s">
        <v>106</v>
      </c>
      <c r="B1239" t="s">
        <v>107</v>
      </c>
      <c r="C1239">
        <v>160</v>
      </c>
      <c r="D1239" t="s">
        <v>310</v>
      </c>
      <c r="E1239" s="1">
        <v>43046</v>
      </c>
      <c r="F1239" t="s">
        <v>17</v>
      </c>
      <c r="G1239" t="s">
        <v>1344</v>
      </c>
      <c r="H1239">
        <v>450</v>
      </c>
      <c r="I1239" t="s">
        <v>39</v>
      </c>
      <c r="J1239">
        <v>1.5019555555555555</v>
      </c>
      <c r="K1239">
        <v>675.88</v>
      </c>
      <c r="L1239" t="s">
        <v>291</v>
      </c>
      <c r="M1239" t="s">
        <v>178</v>
      </c>
      <c r="N1239" t="s">
        <v>1346</v>
      </c>
      <c r="Q1239" t="s">
        <v>300</v>
      </c>
    </row>
    <row r="1240" spans="1:17" x14ac:dyDescent="0.15">
      <c r="A1240" t="s">
        <v>106</v>
      </c>
      <c r="B1240" t="s">
        <v>107</v>
      </c>
      <c r="C1240">
        <v>160</v>
      </c>
      <c r="D1240" t="s">
        <v>310</v>
      </c>
      <c r="E1240" s="1">
        <v>43046</v>
      </c>
      <c r="F1240" t="s">
        <v>17</v>
      </c>
      <c r="G1240" t="s">
        <v>1344</v>
      </c>
      <c r="H1240">
        <v>150</v>
      </c>
      <c r="I1240" t="s">
        <v>39</v>
      </c>
      <c r="J1240">
        <v>1.7352666666669996</v>
      </c>
      <c r="K1240">
        <v>225.29000000000002</v>
      </c>
      <c r="L1240" t="s">
        <v>291</v>
      </c>
      <c r="M1240" t="s">
        <v>179</v>
      </c>
      <c r="N1240" t="s">
        <v>1346</v>
      </c>
      <c r="O1240">
        <v>1.5953198391621557</v>
      </c>
      <c r="P1240">
        <v>1204.7855425352595</v>
      </c>
      <c r="Q1240" t="s">
        <v>300</v>
      </c>
    </row>
    <row r="1241" spans="1:17" x14ac:dyDescent="0.15">
      <c r="A1241" t="s">
        <v>106</v>
      </c>
      <c r="B1241" t="s">
        <v>107</v>
      </c>
      <c r="C1241">
        <v>160</v>
      </c>
      <c r="D1241" t="s">
        <v>310</v>
      </c>
      <c r="E1241" s="1">
        <v>43046</v>
      </c>
      <c r="F1241" t="s">
        <v>17</v>
      </c>
      <c r="G1241" t="s">
        <v>1344</v>
      </c>
      <c r="H1241">
        <v>150</v>
      </c>
      <c r="I1241" t="s">
        <v>39</v>
      </c>
      <c r="J1241">
        <v>1.7352666666669996</v>
      </c>
      <c r="K1241">
        <v>225.29000000000002</v>
      </c>
      <c r="L1241" t="s">
        <v>291</v>
      </c>
      <c r="M1241" t="s">
        <v>179</v>
      </c>
      <c r="N1241" t="s">
        <v>1346</v>
      </c>
      <c r="O1241">
        <v>1.5798448326726249</v>
      </c>
      <c r="P1241">
        <v>1430.0755425352595</v>
      </c>
      <c r="Q1241" t="s">
        <v>300</v>
      </c>
    </row>
    <row r="1242" spans="1:17" x14ac:dyDescent="0.15">
      <c r="A1242" t="s">
        <v>106</v>
      </c>
      <c r="B1242" t="s">
        <v>107</v>
      </c>
      <c r="C1242">
        <v>160</v>
      </c>
      <c r="D1242" t="s">
        <v>310</v>
      </c>
      <c r="E1242" s="1">
        <v>43046</v>
      </c>
      <c r="F1242" t="s">
        <v>17</v>
      </c>
      <c r="G1242" t="s">
        <v>1344</v>
      </c>
      <c r="H1242">
        <v>150</v>
      </c>
      <c r="I1242" t="s">
        <v>39</v>
      </c>
      <c r="J1242">
        <v>1.7352666666669996</v>
      </c>
      <c r="K1242">
        <v>225.3</v>
      </c>
      <c r="L1242" t="s">
        <v>291</v>
      </c>
      <c r="M1242" t="s">
        <v>179</v>
      </c>
      <c r="N1242" t="s">
        <v>1346</v>
      </c>
      <c r="O1242">
        <v>1.5687789447832257</v>
      </c>
      <c r="P1242">
        <v>1655.3755425352595</v>
      </c>
      <c r="Q1242" t="s">
        <v>300</v>
      </c>
    </row>
    <row r="1243" spans="1:17" hidden="1" x14ac:dyDescent="0.15">
      <c r="A1243" t="s">
        <v>106</v>
      </c>
      <c r="B1243" t="s">
        <v>107</v>
      </c>
      <c r="C1243">
        <v>160</v>
      </c>
      <c r="D1243" t="s">
        <v>310</v>
      </c>
      <c r="E1243" s="1">
        <v>43053</v>
      </c>
      <c r="F1243" t="s">
        <v>297</v>
      </c>
      <c r="G1243" t="s">
        <v>1347</v>
      </c>
      <c r="H1243">
        <v>-600</v>
      </c>
      <c r="I1243" t="s">
        <v>39</v>
      </c>
      <c r="J1243">
        <v>0</v>
      </c>
      <c r="M1243" t="s">
        <v>178</v>
      </c>
      <c r="N1243" t="s">
        <v>1349</v>
      </c>
      <c r="Q1243" t="s">
        <v>300</v>
      </c>
    </row>
    <row r="1244" spans="1:17" x14ac:dyDescent="0.15">
      <c r="A1244" t="s">
        <v>106</v>
      </c>
      <c r="B1244" t="s">
        <v>107</v>
      </c>
      <c r="C1244">
        <v>160</v>
      </c>
      <c r="D1244" t="s">
        <v>310</v>
      </c>
      <c r="E1244" s="1">
        <v>43053</v>
      </c>
      <c r="F1244" t="s">
        <v>297</v>
      </c>
      <c r="G1244" t="s">
        <v>1347</v>
      </c>
      <c r="H1244">
        <v>-150</v>
      </c>
      <c r="I1244" t="s">
        <v>39</v>
      </c>
      <c r="J1244">
        <v>1.748292958862</v>
      </c>
      <c r="K1244">
        <v>-262.24</v>
      </c>
      <c r="L1244" t="s">
        <v>655</v>
      </c>
      <c r="M1244" t="s">
        <v>179</v>
      </c>
      <c r="N1244" t="s">
        <v>1349</v>
      </c>
      <c r="O1244">
        <v>1.5687789447832257</v>
      </c>
      <c r="P1244">
        <v>-235.31684171748384</v>
      </c>
      <c r="Q1244" t="s">
        <v>300</v>
      </c>
    </row>
    <row r="1245" spans="1:17" x14ac:dyDescent="0.15">
      <c r="A1245" t="s">
        <v>106</v>
      </c>
      <c r="B1245" t="s">
        <v>107</v>
      </c>
      <c r="C1245">
        <v>160</v>
      </c>
      <c r="D1245" t="s">
        <v>310</v>
      </c>
      <c r="E1245" s="1">
        <v>43053</v>
      </c>
      <c r="F1245" t="s">
        <v>297</v>
      </c>
      <c r="G1245" t="s">
        <v>1347</v>
      </c>
      <c r="H1245">
        <v>-150</v>
      </c>
      <c r="I1245" t="s">
        <v>39</v>
      </c>
      <c r="J1245">
        <v>1.748292958862</v>
      </c>
      <c r="K1245">
        <v>-262.24</v>
      </c>
      <c r="L1245" t="s">
        <v>655</v>
      </c>
      <c r="M1245" t="s">
        <v>179</v>
      </c>
      <c r="N1245" t="s">
        <v>1349</v>
      </c>
      <c r="O1245">
        <v>1.5687789447832257</v>
      </c>
      <c r="P1245">
        <v>-235.31684171748384</v>
      </c>
      <c r="Q1245" t="s">
        <v>300</v>
      </c>
    </row>
    <row r="1246" spans="1:17" x14ac:dyDescent="0.15">
      <c r="A1246" t="s">
        <v>106</v>
      </c>
      <c r="B1246" t="s">
        <v>107</v>
      </c>
      <c r="C1246">
        <v>160</v>
      </c>
      <c r="D1246" t="s">
        <v>310</v>
      </c>
      <c r="E1246" s="1">
        <v>43053</v>
      </c>
      <c r="F1246" t="s">
        <v>297</v>
      </c>
      <c r="G1246" t="s">
        <v>1347</v>
      </c>
      <c r="H1246">
        <v>-150</v>
      </c>
      <c r="I1246" t="s">
        <v>39</v>
      </c>
      <c r="J1246">
        <v>1.748292958862</v>
      </c>
      <c r="K1246">
        <v>-262.24</v>
      </c>
      <c r="L1246" t="s">
        <v>655</v>
      </c>
      <c r="M1246" t="s">
        <v>179</v>
      </c>
      <c r="N1246" t="s">
        <v>1349</v>
      </c>
      <c r="O1246">
        <v>1.5687789447832257</v>
      </c>
      <c r="P1246">
        <v>-235.31684171748384</v>
      </c>
      <c r="Q1246" t="s">
        <v>300</v>
      </c>
    </row>
    <row r="1247" spans="1:17" x14ac:dyDescent="0.15">
      <c r="A1247" t="s">
        <v>106</v>
      </c>
      <c r="B1247" t="s">
        <v>107</v>
      </c>
      <c r="C1247">
        <v>160</v>
      </c>
      <c r="D1247" t="s">
        <v>310</v>
      </c>
      <c r="E1247" s="1">
        <v>43053</v>
      </c>
      <c r="F1247" t="s">
        <v>297</v>
      </c>
      <c r="G1247" t="s">
        <v>1347</v>
      </c>
      <c r="H1247">
        <v>-150</v>
      </c>
      <c r="I1247" t="s">
        <v>39</v>
      </c>
      <c r="J1247">
        <v>1.748292958862</v>
      </c>
      <c r="K1247">
        <v>-262.24</v>
      </c>
      <c r="L1247" t="s">
        <v>655</v>
      </c>
      <c r="M1247" t="s">
        <v>179</v>
      </c>
      <c r="N1247" t="s">
        <v>1349</v>
      </c>
      <c r="O1247">
        <v>1.5687789447832257</v>
      </c>
      <c r="P1247">
        <v>-235.31684171748384</v>
      </c>
      <c r="Q1247" t="s">
        <v>300</v>
      </c>
    </row>
    <row r="1248" spans="1:17" hidden="1" x14ac:dyDescent="0.15">
      <c r="A1248" t="s">
        <v>106</v>
      </c>
      <c r="B1248" t="s">
        <v>107</v>
      </c>
      <c r="C1248">
        <v>160</v>
      </c>
      <c r="D1248" t="s">
        <v>310</v>
      </c>
      <c r="E1248" s="1">
        <v>43055</v>
      </c>
      <c r="F1248" t="s">
        <v>298</v>
      </c>
      <c r="G1248" t="s">
        <v>4506</v>
      </c>
      <c r="H1248">
        <v>150</v>
      </c>
      <c r="I1248" t="s">
        <v>39</v>
      </c>
      <c r="J1248">
        <v>0</v>
      </c>
      <c r="M1248" t="s">
        <v>178</v>
      </c>
      <c r="N1248" t="s">
        <v>4507</v>
      </c>
    </row>
    <row r="1249" spans="1:17" hidden="1" x14ac:dyDescent="0.15">
      <c r="A1249" t="s">
        <v>106</v>
      </c>
      <c r="B1249" t="s">
        <v>107</v>
      </c>
      <c r="C1249">
        <v>160</v>
      </c>
      <c r="D1249" t="s">
        <v>310</v>
      </c>
      <c r="E1249" s="1">
        <v>43055</v>
      </c>
      <c r="F1249" t="s">
        <v>298</v>
      </c>
      <c r="G1249" t="s">
        <v>4506</v>
      </c>
      <c r="H1249">
        <v>150</v>
      </c>
      <c r="I1249" t="s">
        <v>39</v>
      </c>
      <c r="J1249">
        <v>0</v>
      </c>
      <c r="M1249" t="s">
        <v>301</v>
      </c>
      <c r="N1249" t="s">
        <v>4507</v>
      </c>
      <c r="O1249">
        <v>1.1799540245626641</v>
      </c>
      <c r="P1249">
        <v>714.1081756653241</v>
      </c>
      <c r="Q1249" t="s">
        <v>294</v>
      </c>
    </row>
    <row r="1250" spans="1:17" hidden="1" x14ac:dyDescent="0.15">
      <c r="A1250" t="s">
        <v>106</v>
      </c>
      <c r="B1250" t="s">
        <v>107</v>
      </c>
      <c r="C1250">
        <v>160</v>
      </c>
      <c r="D1250" t="s">
        <v>310</v>
      </c>
      <c r="E1250" s="1">
        <v>43055</v>
      </c>
      <c r="F1250" t="s">
        <v>298</v>
      </c>
      <c r="G1250" t="s">
        <v>4506</v>
      </c>
      <c r="H1250">
        <v>150</v>
      </c>
      <c r="I1250" t="s">
        <v>39</v>
      </c>
      <c r="J1250">
        <v>0</v>
      </c>
      <c r="M1250" t="s">
        <v>178</v>
      </c>
      <c r="N1250" t="s">
        <v>4508</v>
      </c>
    </row>
    <row r="1251" spans="1:17" hidden="1" x14ac:dyDescent="0.15">
      <c r="A1251" t="s">
        <v>106</v>
      </c>
      <c r="B1251" t="s">
        <v>107</v>
      </c>
      <c r="C1251">
        <v>160</v>
      </c>
      <c r="D1251" t="s">
        <v>310</v>
      </c>
      <c r="E1251" s="1">
        <v>43055</v>
      </c>
      <c r="F1251" t="s">
        <v>298</v>
      </c>
      <c r="G1251" t="s">
        <v>4506</v>
      </c>
      <c r="H1251">
        <v>150</v>
      </c>
      <c r="I1251" t="s">
        <v>39</v>
      </c>
      <c r="J1251">
        <v>0</v>
      </c>
      <c r="M1251" t="s">
        <v>301</v>
      </c>
      <c r="N1251" t="s">
        <v>4508</v>
      </c>
      <c r="O1251">
        <v>0.94558815633649929</v>
      </c>
      <c r="P1251">
        <v>714.1081756653241</v>
      </c>
      <c r="Q1251" t="s">
        <v>294</v>
      </c>
    </row>
    <row r="1252" spans="1:17" hidden="1" x14ac:dyDescent="0.15">
      <c r="A1252" t="s">
        <v>106</v>
      </c>
      <c r="B1252" t="s">
        <v>107</v>
      </c>
      <c r="C1252">
        <v>160</v>
      </c>
      <c r="D1252" t="s">
        <v>310</v>
      </c>
      <c r="E1252" s="1">
        <v>43055</v>
      </c>
      <c r="F1252" t="s">
        <v>298</v>
      </c>
      <c r="G1252" t="s">
        <v>4506</v>
      </c>
      <c r="H1252">
        <v>150</v>
      </c>
      <c r="I1252" t="s">
        <v>39</v>
      </c>
      <c r="J1252">
        <v>0</v>
      </c>
      <c r="M1252" t="s">
        <v>178</v>
      </c>
      <c r="N1252" t="s">
        <v>4509</v>
      </c>
    </row>
    <row r="1253" spans="1:17" hidden="1" x14ac:dyDescent="0.15">
      <c r="A1253" t="s">
        <v>106</v>
      </c>
      <c r="B1253" t="s">
        <v>107</v>
      </c>
      <c r="C1253">
        <v>160</v>
      </c>
      <c r="D1253" t="s">
        <v>310</v>
      </c>
      <c r="E1253" s="1">
        <v>43055</v>
      </c>
      <c r="F1253" t="s">
        <v>298</v>
      </c>
      <c r="G1253" t="s">
        <v>4506</v>
      </c>
      <c r="H1253">
        <v>150</v>
      </c>
      <c r="I1253" t="s">
        <v>39</v>
      </c>
      <c r="J1253">
        <v>0</v>
      </c>
      <c r="M1253" t="s">
        <v>301</v>
      </c>
      <c r="N1253" t="s">
        <v>4509</v>
      </c>
      <c r="O1253">
        <v>0.78889546582559023</v>
      </c>
      <c r="P1253">
        <v>714.1081756653241</v>
      </c>
      <c r="Q1253" t="s">
        <v>294</v>
      </c>
    </row>
    <row r="1254" spans="1:17" hidden="1" x14ac:dyDescent="0.15">
      <c r="A1254" t="s">
        <v>106</v>
      </c>
      <c r="B1254" t="s">
        <v>107</v>
      </c>
      <c r="C1254">
        <v>160</v>
      </c>
      <c r="D1254" t="s">
        <v>310</v>
      </c>
      <c r="E1254" s="1">
        <v>43056</v>
      </c>
      <c r="F1254" t="s">
        <v>297</v>
      </c>
      <c r="G1254" t="s">
        <v>1350</v>
      </c>
      <c r="H1254">
        <v>-8.9</v>
      </c>
      <c r="I1254" t="s">
        <v>39</v>
      </c>
      <c r="J1254">
        <v>0</v>
      </c>
      <c r="M1254" t="s">
        <v>178</v>
      </c>
      <c r="N1254" t="s">
        <v>1352</v>
      </c>
      <c r="Q1254" t="s">
        <v>300</v>
      </c>
    </row>
    <row r="1255" spans="1:17" hidden="1" x14ac:dyDescent="0.15">
      <c r="A1255" t="s">
        <v>106</v>
      </c>
      <c r="B1255" t="s">
        <v>107</v>
      </c>
      <c r="C1255">
        <v>160</v>
      </c>
      <c r="D1255" t="s">
        <v>310</v>
      </c>
      <c r="E1255" s="1">
        <v>43056</v>
      </c>
      <c r="F1255" t="s">
        <v>297</v>
      </c>
      <c r="G1255" t="s">
        <v>1353</v>
      </c>
      <c r="H1255">
        <v>-16.399999999999999</v>
      </c>
      <c r="I1255" t="s">
        <v>39</v>
      </c>
      <c r="J1255">
        <v>0</v>
      </c>
      <c r="M1255" t="s">
        <v>178</v>
      </c>
      <c r="N1255" t="s">
        <v>1355</v>
      </c>
      <c r="Q1255" t="s">
        <v>300</v>
      </c>
    </row>
    <row r="1256" spans="1:17" x14ac:dyDescent="0.15">
      <c r="A1256" t="s">
        <v>106</v>
      </c>
      <c r="B1256" t="s">
        <v>107</v>
      </c>
      <c r="C1256">
        <v>160</v>
      </c>
      <c r="D1256" t="s">
        <v>310</v>
      </c>
      <c r="E1256" s="1">
        <v>43056</v>
      </c>
      <c r="F1256" t="s">
        <v>297</v>
      </c>
      <c r="G1256" t="s">
        <v>1350</v>
      </c>
      <c r="H1256">
        <v>-8.9</v>
      </c>
      <c r="I1256" t="s">
        <v>39</v>
      </c>
      <c r="J1256">
        <v>1.751109979764</v>
      </c>
      <c r="K1256">
        <v>-15.58</v>
      </c>
      <c r="L1256" t="s">
        <v>655</v>
      </c>
      <c r="M1256" t="s">
        <v>179</v>
      </c>
      <c r="N1256" t="s">
        <v>1352</v>
      </c>
      <c r="O1256">
        <v>0.78889546582559023</v>
      </c>
      <c r="P1256">
        <v>-7.0211696458477535</v>
      </c>
      <c r="Q1256" t="s">
        <v>300</v>
      </c>
    </row>
    <row r="1257" spans="1:17" x14ac:dyDescent="0.15">
      <c r="A1257" t="s">
        <v>106</v>
      </c>
      <c r="B1257" t="s">
        <v>107</v>
      </c>
      <c r="C1257">
        <v>160</v>
      </c>
      <c r="D1257" t="s">
        <v>310</v>
      </c>
      <c r="E1257" s="1">
        <v>43056</v>
      </c>
      <c r="F1257" t="s">
        <v>297</v>
      </c>
      <c r="G1257" t="s">
        <v>1353</v>
      </c>
      <c r="H1257">
        <v>-16.399999999999999</v>
      </c>
      <c r="I1257" t="s">
        <v>39</v>
      </c>
      <c r="J1257">
        <v>1.7496315494910004</v>
      </c>
      <c r="K1257">
        <v>-28.69</v>
      </c>
      <c r="L1257" t="s">
        <v>655</v>
      </c>
      <c r="M1257" t="s">
        <v>179</v>
      </c>
      <c r="N1257" t="s">
        <v>1355</v>
      </c>
      <c r="O1257">
        <v>0.78889546582559023</v>
      </c>
      <c r="P1257">
        <v>-12.937885639539678</v>
      </c>
      <c r="Q1257" t="s">
        <v>300</v>
      </c>
    </row>
    <row r="1258" spans="1:17" hidden="1" x14ac:dyDescent="0.15">
      <c r="A1258" t="s">
        <v>106</v>
      </c>
      <c r="B1258" t="s">
        <v>107</v>
      </c>
      <c r="C1258">
        <v>160</v>
      </c>
      <c r="D1258" t="s">
        <v>310</v>
      </c>
      <c r="E1258" s="1">
        <v>43061</v>
      </c>
      <c r="F1258" t="s">
        <v>297</v>
      </c>
      <c r="G1258" t="s">
        <v>1356</v>
      </c>
      <c r="H1258">
        <v>-55.4</v>
      </c>
      <c r="I1258" t="s">
        <v>39</v>
      </c>
      <c r="J1258">
        <v>0</v>
      </c>
      <c r="M1258" t="s">
        <v>178</v>
      </c>
      <c r="N1258" t="s">
        <v>1358</v>
      </c>
      <c r="Q1258" t="s">
        <v>300</v>
      </c>
    </row>
    <row r="1259" spans="1:17" x14ac:dyDescent="0.15">
      <c r="A1259" t="s">
        <v>106</v>
      </c>
      <c r="B1259" t="s">
        <v>107</v>
      </c>
      <c r="C1259">
        <v>160</v>
      </c>
      <c r="D1259" t="s">
        <v>310</v>
      </c>
      <c r="E1259" s="1">
        <v>43061</v>
      </c>
      <c r="F1259" t="s">
        <v>297</v>
      </c>
      <c r="G1259" t="s">
        <v>1356</v>
      </c>
      <c r="H1259">
        <v>-55.4</v>
      </c>
      <c r="I1259" t="s">
        <v>39</v>
      </c>
      <c r="J1259">
        <v>1.7494306656510001</v>
      </c>
      <c r="K1259">
        <v>-96.92</v>
      </c>
      <c r="L1259" t="s">
        <v>655</v>
      </c>
      <c r="M1259" t="s">
        <v>179</v>
      </c>
      <c r="N1259" t="s">
        <v>1358</v>
      </c>
      <c r="O1259">
        <v>0.78889546582559011</v>
      </c>
      <c r="P1259">
        <v>-43.704808806737688</v>
      </c>
      <c r="Q1259" t="s">
        <v>300</v>
      </c>
    </row>
    <row r="1260" spans="1:17" x14ac:dyDescent="0.15">
      <c r="A1260" t="s">
        <v>106</v>
      </c>
      <c r="B1260" t="s">
        <v>107</v>
      </c>
      <c r="C1260">
        <v>160</v>
      </c>
      <c r="D1260" t="s">
        <v>310</v>
      </c>
      <c r="E1260" s="1">
        <v>43062</v>
      </c>
      <c r="F1260" t="s">
        <v>17</v>
      </c>
      <c r="G1260" t="s">
        <v>1038</v>
      </c>
      <c r="H1260">
        <v>1500</v>
      </c>
      <c r="I1260" t="s">
        <v>39</v>
      </c>
      <c r="J1260">
        <v>1.0044</v>
      </c>
      <c r="K1260">
        <v>1506.6</v>
      </c>
      <c r="L1260" t="s">
        <v>291</v>
      </c>
      <c r="M1260" t="s">
        <v>178</v>
      </c>
      <c r="N1260" t="s">
        <v>1360</v>
      </c>
      <c r="Q1260" t="s">
        <v>300</v>
      </c>
    </row>
    <row r="1261" spans="1:17" hidden="1" x14ac:dyDescent="0.15">
      <c r="A1261" t="s">
        <v>106</v>
      </c>
      <c r="B1261" t="s">
        <v>107</v>
      </c>
      <c r="C1261">
        <v>160</v>
      </c>
      <c r="D1261" t="s">
        <v>310</v>
      </c>
      <c r="E1261" s="1">
        <v>43062</v>
      </c>
      <c r="F1261" t="s">
        <v>298</v>
      </c>
      <c r="G1261" t="s">
        <v>4565</v>
      </c>
      <c r="H1261">
        <v>-150</v>
      </c>
      <c r="I1261" t="s">
        <v>39</v>
      </c>
      <c r="J1261">
        <v>0</v>
      </c>
      <c r="M1261" t="s">
        <v>178</v>
      </c>
      <c r="N1261" t="s">
        <v>4566</v>
      </c>
    </row>
    <row r="1262" spans="1:17" hidden="1" x14ac:dyDescent="0.15">
      <c r="A1262" t="s">
        <v>106</v>
      </c>
      <c r="B1262" t="s">
        <v>107</v>
      </c>
      <c r="C1262">
        <v>160</v>
      </c>
      <c r="D1262" t="s">
        <v>310</v>
      </c>
      <c r="E1262" s="1">
        <v>43062</v>
      </c>
      <c r="F1262" t="s">
        <v>298</v>
      </c>
      <c r="G1262" t="s">
        <v>4565</v>
      </c>
      <c r="H1262">
        <v>-150</v>
      </c>
      <c r="I1262" t="s">
        <v>39</v>
      </c>
      <c r="J1262">
        <v>0</v>
      </c>
      <c r="M1262" t="s">
        <v>301</v>
      </c>
      <c r="N1262" t="s">
        <v>4566</v>
      </c>
      <c r="O1262">
        <v>0.78889546582559011</v>
      </c>
      <c r="P1262">
        <v>-118.33431987383852</v>
      </c>
      <c r="Q1262" t="s">
        <v>294</v>
      </c>
    </row>
    <row r="1263" spans="1:17" hidden="1" x14ac:dyDescent="0.15">
      <c r="A1263" t="s">
        <v>106</v>
      </c>
      <c r="B1263" t="s">
        <v>107</v>
      </c>
      <c r="C1263">
        <v>160</v>
      </c>
      <c r="D1263" t="s">
        <v>310</v>
      </c>
      <c r="E1263" s="1">
        <v>43062</v>
      </c>
      <c r="F1263" t="s">
        <v>298</v>
      </c>
      <c r="G1263" t="s">
        <v>4565</v>
      </c>
      <c r="H1263">
        <v>-150</v>
      </c>
      <c r="I1263" t="s">
        <v>39</v>
      </c>
      <c r="J1263">
        <v>0</v>
      </c>
      <c r="M1263" t="s">
        <v>178</v>
      </c>
      <c r="N1263" t="s">
        <v>4567</v>
      </c>
    </row>
    <row r="1264" spans="1:17" hidden="1" x14ac:dyDescent="0.15">
      <c r="A1264" t="s">
        <v>106</v>
      </c>
      <c r="B1264" t="s">
        <v>107</v>
      </c>
      <c r="C1264">
        <v>160</v>
      </c>
      <c r="D1264" t="s">
        <v>310</v>
      </c>
      <c r="E1264" s="1">
        <v>43062</v>
      </c>
      <c r="F1264" t="s">
        <v>298</v>
      </c>
      <c r="G1264" t="s">
        <v>4565</v>
      </c>
      <c r="H1264">
        <v>-150</v>
      </c>
      <c r="I1264" t="s">
        <v>39</v>
      </c>
      <c r="J1264">
        <v>0</v>
      </c>
      <c r="M1264" t="s">
        <v>301</v>
      </c>
      <c r="N1264" t="s">
        <v>4567</v>
      </c>
      <c r="O1264">
        <v>0.78889546582559023</v>
      </c>
      <c r="P1264">
        <v>-118.33431987383854</v>
      </c>
      <c r="Q1264" t="s">
        <v>294</v>
      </c>
    </row>
    <row r="1265" spans="1:17" hidden="1" x14ac:dyDescent="0.15">
      <c r="A1265" t="s">
        <v>106</v>
      </c>
      <c r="B1265" t="s">
        <v>107</v>
      </c>
      <c r="C1265">
        <v>160</v>
      </c>
      <c r="D1265" t="s">
        <v>310</v>
      </c>
      <c r="E1265" s="1">
        <v>43062</v>
      </c>
      <c r="F1265" t="s">
        <v>298</v>
      </c>
      <c r="G1265" t="s">
        <v>4565</v>
      </c>
      <c r="H1265">
        <v>-150</v>
      </c>
      <c r="I1265" t="s">
        <v>39</v>
      </c>
      <c r="J1265">
        <v>0</v>
      </c>
      <c r="M1265" t="s">
        <v>178</v>
      </c>
      <c r="N1265" t="s">
        <v>4568</v>
      </c>
    </row>
    <row r="1266" spans="1:17" hidden="1" x14ac:dyDescent="0.15">
      <c r="A1266" t="s">
        <v>106</v>
      </c>
      <c r="B1266" t="s">
        <v>107</v>
      </c>
      <c r="C1266">
        <v>160</v>
      </c>
      <c r="D1266" t="s">
        <v>310</v>
      </c>
      <c r="E1266" s="1">
        <v>43062</v>
      </c>
      <c r="F1266" t="s">
        <v>298</v>
      </c>
      <c r="G1266" t="s">
        <v>4565</v>
      </c>
      <c r="H1266">
        <v>-150</v>
      </c>
      <c r="I1266" t="s">
        <v>39</v>
      </c>
      <c r="J1266">
        <v>0</v>
      </c>
      <c r="M1266" t="s">
        <v>301</v>
      </c>
      <c r="N1266" t="s">
        <v>4568</v>
      </c>
      <c r="O1266">
        <v>0.78889546582559023</v>
      </c>
      <c r="P1266">
        <v>-118.33431987383854</v>
      </c>
      <c r="Q1266" t="s">
        <v>294</v>
      </c>
    </row>
    <row r="1267" spans="1:17" x14ac:dyDescent="0.15">
      <c r="A1267" t="s">
        <v>106</v>
      </c>
      <c r="B1267" t="s">
        <v>107</v>
      </c>
      <c r="C1267">
        <v>160</v>
      </c>
      <c r="D1267" t="s">
        <v>310</v>
      </c>
      <c r="E1267" s="1">
        <v>43062</v>
      </c>
      <c r="F1267" t="s">
        <v>17</v>
      </c>
      <c r="G1267" t="s">
        <v>1038</v>
      </c>
      <c r="H1267">
        <v>150</v>
      </c>
      <c r="I1267" t="s">
        <v>39</v>
      </c>
      <c r="J1267">
        <v>1.1662000000000001</v>
      </c>
      <c r="K1267">
        <v>150.66</v>
      </c>
      <c r="L1267" t="s">
        <v>291</v>
      </c>
      <c r="M1267" t="s">
        <v>179</v>
      </c>
      <c r="N1267" t="s">
        <v>1360</v>
      </c>
      <c r="O1267">
        <v>0.8505268864665082</v>
      </c>
      <c r="P1267">
        <v>446.10135195168345</v>
      </c>
      <c r="Q1267" t="s">
        <v>300</v>
      </c>
    </row>
    <row r="1268" spans="1:17" x14ac:dyDescent="0.15">
      <c r="A1268" t="s">
        <v>106</v>
      </c>
      <c r="B1268" t="s">
        <v>107</v>
      </c>
      <c r="C1268">
        <v>160</v>
      </c>
      <c r="D1268" t="s">
        <v>310</v>
      </c>
      <c r="E1268" s="1">
        <v>43062</v>
      </c>
      <c r="F1268" t="s">
        <v>17</v>
      </c>
      <c r="G1268" t="s">
        <v>1038</v>
      </c>
      <c r="H1268">
        <v>150</v>
      </c>
      <c r="I1268" t="s">
        <v>39</v>
      </c>
      <c r="J1268">
        <v>1.1662000000000001</v>
      </c>
      <c r="K1268">
        <v>150.66</v>
      </c>
      <c r="L1268" t="s">
        <v>291</v>
      </c>
      <c r="M1268" t="s">
        <v>179</v>
      </c>
      <c r="N1268" t="s">
        <v>1360</v>
      </c>
      <c r="O1268">
        <v>0.88474625937981244</v>
      </c>
      <c r="P1268">
        <v>596.76135195168342</v>
      </c>
      <c r="Q1268" t="s">
        <v>300</v>
      </c>
    </row>
    <row r="1269" spans="1:17" x14ac:dyDescent="0.15">
      <c r="A1269" t="s">
        <v>106</v>
      </c>
      <c r="B1269" t="s">
        <v>107</v>
      </c>
      <c r="C1269">
        <v>160</v>
      </c>
      <c r="D1269" t="s">
        <v>310</v>
      </c>
      <c r="E1269" s="1">
        <v>43062</v>
      </c>
      <c r="F1269" t="s">
        <v>17</v>
      </c>
      <c r="G1269" t="s">
        <v>1038</v>
      </c>
      <c r="H1269">
        <v>150</v>
      </c>
      <c r="I1269" t="s">
        <v>39</v>
      </c>
      <c r="J1269">
        <v>1.1662000000000001</v>
      </c>
      <c r="K1269">
        <v>150.66</v>
      </c>
      <c r="L1269" t="s">
        <v>291</v>
      </c>
      <c r="M1269" t="s">
        <v>179</v>
      </c>
      <c r="N1269" t="s">
        <v>1360</v>
      </c>
      <c r="O1269">
        <v>0.90651467792805762</v>
      </c>
      <c r="P1269">
        <v>747.42135195168339</v>
      </c>
      <c r="Q1269" t="s">
        <v>300</v>
      </c>
    </row>
    <row r="1270" spans="1:17" x14ac:dyDescent="0.15">
      <c r="A1270" t="s">
        <v>106</v>
      </c>
      <c r="B1270" t="s">
        <v>107</v>
      </c>
      <c r="C1270">
        <v>160</v>
      </c>
      <c r="D1270" t="s">
        <v>310</v>
      </c>
      <c r="E1270" s="1">
        <v>43062</v>
      </c>
      <c r="F1270" t="s">
        <v>17</v>
      </c>
      <c r="G1270" t="s">
        <v>1038</v>
      </c>
      <c r="H1270">
        <v>150</v>
      </c>
      <c r="I1270" t="s">
        <v>39</v>
      </c>
      <c r="J1270">
        <v>1.1662000000000001</v>
      </c>
      <c r="K1270">
        <v>150.66</v>
      </c>
      <c r="L1270" t="s">
        <v>291</v>
      </c>
      <c r="M1270" t="s">
        <v>179</v>
      </c>
      <c r="N1270" t="s">
        <v>1360</v>
      </c>
      <c r="O1270">
        <v>0.92158168491706871</v>
      </c>
      <c r="P1270">
        <v>898.08135195168336</v>
      </c>
      <c r="Q1270" t="s">
        <v>300</v>
      </c>
    </row>
    <row r="1271" spans="1:17" x14ac:dyDescent="0.15">
      <c r="A1271" t="s">
        <v>106</v>
      </c>
      <c r="B1271" t="s">
        <v>107</v>
      </c>
      <c r="C1271">
        <v>160</v>
      </c>
      <c r="D1271" t="s">
        <v>310</v>
      </c>
      <c r="E1271" s="1">
        <v>43062</v>
      </c>
      <c r="F1271" t="s">
        <v>17</v>
      </c>
      <c r="G1271" t="s">
        <v>1038</v>
      </c>
      <c r="H1271">
        <v>150</v>
      </c>
      <c r="I1271" t="s">
        <v>39</v>
      </c>
      <c r="J1271">
        <v>1.1662000000000001</v>
      </c>
      <c r="K1271">
        <v>150.66</v>
      </c>
      <c r="L1271" t="s">
        <v>291</v>
      </c>
      <c r="M1271" t="s">
        <v>179</v>
      </c>
      <c r="N1271" t="s">
        <v>1360</v>
      </c>
      <c r="O1271">
        <v>0.93262903686232401</v>
      </c>
      <c r="P1271">
        <v>1048.7413519516833</v>
      </c>
      <c r="Q1271" t="s">
        <v>300</v>
      </c>
    </row>
    <row r="1272" spans="1:17" x14ac:dyDescent="0.15">
      <c r="A1272" t="s">
        <v>106</v>
      </c>
      <c r="B1272" t="s">
        <v>107</v>
      </c>
      <c r="C1272">
        <v>160</v>
      </c>
      <c r="D1272" t="s">
        <v>310</v>
      </c>
      <c r="E1272" s="1">
        <v>43062</v>
      </c>
      <c r="F1272" t="s">
        <v>17</v>
      </c>
      <c r="G1272" t="s">
        <v>1038</v>
      </c>
      <c r="H1272">
        <v>150</v>
      </c>
      <c r="I1272" t="s">
        <v>39</v>
      </c>
      <c r="J1272">
        <v>1.1662000000000001</v>
      </c>
      <c r="K1272">
        <v>150.66</v>
      </c>
      <c r="L1272" t="s">
        <v>291</v>
      </c>
      <c r="M1272" t="s">
        <v>179</v>
      </c>
      <c r="N1272" t="s">
        <v>1360</v>
      </c>
      <c r="O1272">
        <v>0.94107599211587556</v>
      </c>
      <c r="P1272">
        <v>1199.4013519516834</v>
      </c>
      <c r="Q1272" t="s">
        <v>300</v>
      </c>
    </row>
    <row r="1273" spans="1:17" x14ac:dyDescent="0.15">
      <c r="A1273" t="s">
        <v>106</v>
      </c>
      <c r="B1273" t="s">
        <v>107</v>
      </c>
      <c r="C1273">
        <v>160</v>
      </c>
      <c r="D1273" t="s">
        <v>310</v>
      </c>
      <c r="E1273" s="1">
        <v>43062</v>
      </c>
      <c r="F1273" t="s">
        <v>17</v>
      </c>
      <c r="G1273" t="s">
        <v>1038</v>
      </c>
      <c r="H1273">
        <v>150</v>
      </c>
      <c r="I1273" t="s">
        <v>39</v>
      </c>
      <c r="J1273">
        <v>1.1662000000000001</v>
      </c>
      <c r="K1273">
        <v>150.66</v>
      </c>
      <c r="L1273" t="s">
        <v>291</v>
      </c>
      <c r="M1273" t="s">
        <v>179</v>
      </c>
      <c r="N1273" t="s">
        <v>1360</v>
      </c>
      <c r="O1273">
        <v>0.94774401681409859</v>
      </c>
      <c r="P1273">
        <v>1350.0613519516835</v>
      </c>
      <c r="Q1273" t="s">
        <v>300</v>
      </c>
    </row>
    <row r="1274" spans="1:17" x14ac:dyDescent="0.15">
      <c r="A1274" t="s">
        <v>106</v>
      </c>
      <c r="B1274" t="s">
        <v>107</v>
      </c>
      <c r="C1274">
        <v>160</v>
      </c>
      <c r="D1274" t="s">
        <v>310</v>
      </c>
      <c r="E1274" s="1">
        <v>43062</v>
      </c>
      <c r="F1274" t="s">
        <v>17</v>
      </c>
      <c r="G1274" t="s">
        <v>1038</v>
      </c>
      <c r="H1274">
        <v>150</v>
      </c>
      <c r="I1274" t="s">
        <v>39</v>
      </c>
      <c r="J1274">
        <v>1.1662000000000001</v>
      </c>
      <c r="K1274">
        <v>150.66</v>
      </c>
      <c r="L1274" t="s">
        <v>291</v>
      </c>
      <c r="M1274" t="s">
        <v>179</v>
      </c>
      <c r="N1274" t="s">
        <v>1360</v>
      </c>
      <c r="O1274">
        <v>0.95314153823542935</v>
      </c>
      <c r="P1274">
        <v>1500.7213519516836</v>
      </c>
      <c r="Q1274" t="s">
        <v>300</v>
      </c>
    </row>
    <row r="1275" spans="1:17" x14ac:dyDescent="0.15">
      <c r="A1275" t="s">
        <v>106</v>
      </c>
      <c r="B1275" t="s">
        <v>107</v>
      </c>
      <c r="C1275">
        <v>160</v>
      </c>
      <c r="D1275" t="s">
        <v>310</v>
      </c>
      <c r="E1275" s="1">
        <v>43062</v>
      </c>
      <c r="F1275" t="s">
        <v>17</v>
      </c>
      <c r="G1275" t="s">
        <v>1038</v>
      </c>
      <c r="H1275">
        <v>150</v>
      </c>
      <c r="I1275" t="s">
        <v>39</v>
      </c>
      <c r="J1275">
        <v>1.1662000000000001</v>
      </c>
      <c r="K1275">
        <v>150.66</v>
      </c>
      <c r="L1275" t="s">
        <v>291</v>
      </c>
      <c r="M1275" t="s">
        <v>179</v>
      </c>
      <c r="N1275" t="s">
        <v>1360</v>
      </c>
      <c r="O1275">
        <v>0.95760008811347264</v>
      </c>
      <c r="P1275">
        <v>1651.3813519516837</v>
      </c>
      <c r="Q1275" t="s">
        <v>300</v>
      </c>
    </row>
    <row r="1276" spans="1:17" x14ac:dyDescent="0.15">
      <c r="A1276" t="s">
        <v>106</v>
      </c>
      <c r="B1276" t="s">
        <v>107</v>
      </c>
      <c r="C1276">
        <v>160</v>
      </c>
      <c r="D1276" t="s">
        <v>310</v>
      </c>
      <c r="E1276" s="1">
        <v>43062</v>
      </c>
      <c r="F1276" t="s">
        <v>17</v>
      </c>
      <c r="G1276" t="s">
        <v>1038</v>
      </c>
      <c r="H1276">
        <v>150</v>
      </c>
      <c r="I1276" t="s">
        <v>39</v>
      </c>
      <c r="J1276">
        <v>1.1662000000000001</v>
      </c>
      <c r="K1276">
        <v>150.66</v>
      </c>
      <c r="L1276" t="s">
        <v>291</v>
      </c>
      <c r="M1276" t="s">
        <v>179</v>
      </c>
      <c r="N1276" t="s">
        <v>1360</v>
      </c>
      <c r="O1276">
        <v>0.96134507972882566</v>
      </c>
      <c r="P1276">
        <v>1802.0413519516837</v>
      </c>
      <c r="Q1276" t="s">
        <v>300</v>
      </c>
    </row>
    <row r="1277" spans="1:17" hidden="1" x14ac:dyDescent="0.15">
      <c r="A1277" t="s">
        <v>106</v>
      </c>
      <c r="B1277" t="s">
        <v>107</v>
      </c>
      <c r="C1277">
        <v>160</v>
      </c>
      <c r="D1277" t="s">
        <v>310</v>
      </c>
      <c r="E1277" s="1">
        <v>43063</v>
      </c>
      <c r="F1277" t="s">
        <v>297</v>
      </c>
      <c r="G1277" t="s">
        <v>1361</v>
      </c>
      <c r="H1277">
        <v>-150</v>
      </c>
      <c r="I1277" t="s">
        <v>39</v>
      </c>
      <c r="J1277">
        <v>0</v>
      </c>
      <c r="M1277" t="s">
        <v>178</v>
      </c>
      <c r="N1277" t="s">
        <v>1363</v>
      </c>
      <c r="Q1277" t="s">
        <v>300</v>
      </c>
    </row>
    <row r="1278" spans="1:17" x14ac:dyDescent="0.15">
      <c r="A1278" t="s">
        <v>106</v>
      </c>
      <c r="B1278" t="s">
        <v>107</v>
      </c>
      <c r="C1278">
        <v>160</v>
      </c>
      <c r="D1278" t="s">
        <v>310</v>
      </c>
      <c r="E1278" s="1">
        <v>43063</v>
      </c>
      <c r="F1278" t="s">
        <v>297</v>
      </c>
      <c r="G1278" t="s">
        <v>1361</v>
      </c>
      <c r="H1278">
        <v>-150</v>
      </c>
      <c r="I1278" t="s">
        <v>39</v>
      </c>
      <c r="J1278">
        <v>1.749451186595</v>
      </c>
      <c r="K1278">
        <v>-262.41999999999996</v>
      </c>
      <c r="L1278" t="s">
        <v>655</v>
      </c>
      <c r="M1278" t="s">
        <v>179</v>
      </c>
      <c r="N1278" t="s">
        <v>1363</v>
      </c>
      <c r="O1278">
        <v>0.96134507972882566</v>
      </c>
      <c r="P1278">
        <v>-144.20176195932385</v>
      </c>
      <c r="Q1278" t="s">
        <v>300</v>
      </c>
    </row>
    <row r="1279" spans="1:17" x14ac:dyDescent="0.15">
      <c r="A1279" t="s">
        <v>106</v>
      </c>
      <c r="B1279" t="s">
        <v>107</v>
      </c>
      <c r="C1279">
        <v>160</v>
      </c>
      <c r="D1279" t="s">
        <v>310</v>
      </c>
      <c r="E1279" s="1">
        <v>43066</v>
      </c>
      <c r="F1279" t="s">
        <v>17</v>
      </c>
      <c r="G1279" t="s">
        <v>1364</v>
      </c>
      <c r="H1279">
        <v>800</v>
      </c>
      <c r="I1279" t="s">
        <v>39</v>
      </c>
      <c r="J1279">
        <v>1.0044</v>
      </c>
      <c r="K1279">
        <v>803.52</v>
      </c>
      <c r="L1279" t="s">
        <v>291</v>
      </c>
      <c r="M1279" t="s">
        <v>178</v>
      </c>
      <c r="N1279" t="s">
        <v>1366</v>
      </c>
      <c r="Q1279" t="s">
        <v>300</v>
      </c>
    </row>
    <row r="1280" spans="1:17" x14ac:dyDescent="0.15">
      <c r="A1280" t="s">
        <v>106</v>
      </c>
      <c r="B1280" t="s">
        <v>107</v>
      </c>
      <c r="C1280">
        <v>160</v>
      </c>
      <c r="D1280" t="s">
        <v>310</v>
      </c>
      <c r="E1280" s="1">
        <v>43066</v>
      </c>
      <c r="F1280" t="s">
        <v>17</v>
      </c>
      <c r="G1280" t="s">
        <v>1364</v>
      </c>
      <c r="H1280">
        <v>100</v>
      </c>
      <c r="I1280" t="s">
        <v>39</v>
      </c>
      <c r="J1280">
        <v>1.1757</v>
      </c>
      <c r="K1280">
        <v>100.44</v>
      </c>
      <c r="L1280" t="s">
        <v>291</v>
      </c>
      <c r="M1280" t="s">
        <v>179</v>
      </c>
      <c r="N1280" t="s">
        <v>1366</v>
      </c>
      <c r="O1280">
        <v>0.96370489996840769</v>
      </c>
      <c r="P1280">
        <v>1758.2795899923599</v>
      </c>
      <c r="Q1280" t="s">
        <v>300</v>
      </c>
    </row>
    <row r="1281" spans="1:17" x14ac:dyDescent="0.15">
      <c r="A1281" t="s">
        <v>106</v>
      </c>
      <c r="B1281" t="s">
        <v>107</v>
      </c>
      <c r="C1281">
        <v>160</v>
      </c>
      <c r="D1281" t="s">
        <v>310</v>
      </c>
      <c r="E1281" s="1">
        <v>43066</v>
      </c>
      <c r="F1281" t="s">
        <v>17</v>
      </c>
      <c r="G1281" t="s">
        <v>1364</v>
      </c>
      <c r="H1281">
        <v>100</v>
      </c>
      <c r="I1281" t="s">
        <v>39</v>
      </c>
      <c r="J1281">
        <v>1.1755999999999998</v>
      </c>
      <c r="K1281">
        <v>100.44</v>
      </c>
      <c r="L1281" t="s">
        <v>291</v>
      </c>
      <c r="M1281" t="s">
        <v>179</v>
      </c>
      <c r="N1281" t="s">
        <v>1366</v>
      </c>
      <c r="O1281">
        <v>0.96581948038054555</v>
      </c>
      <c r="P1281">
        <v>1858.7195899923599</v>
      </c>
      <c r="Q1281" t="s">
        <v>300</v>
      </c>
    </row>
    <row r="1282" spans="1:17" x14ac:dyDescent="0.15">
      <c r="A1282" t="s">
        <v>106</v>
      </c>
      <c r="B1282" t="s">
        <v>107</v>
      </c>
      <c r="C1282">
        <v>160</v>
      </c>
      <c r="D1282" t="s">
        <v>310</v>
      </c>
      <c r="E1282" s="1">
        <v>43066</v>
      </c>
      <c r="F1282" t="s">
        <v>17</v>
      </c>
      <c r="G1282" t="s">
        <v>1364</v>
      </c>
      <c r="H1282">
        <v>100</v>
      </c>
      <c r="I1282" t="s">
        <v>39</v>
      </c>
      <c r="J1282">
        <v>1.1757</v>
      </c>
      <c r="K1282">
        <v>100.44</v>
      </c>
      <c r="L1282" t="s">
        <v>291</v>
      </c>
      <c r="M1282" t="s">
        <v>179</v>
      </c>
      <c r="N1282" t="s">
        <v>1366</v>
      </c>
      <c r="O1282">
        <v>0.96772516176456413</v>
      </c>
      <c r="P1282">
        <v>1959.15958999236</v>
      </c>
      <c r="Q1282" t="s">
        <v>300</v>
      </c>
    </row>
    <row r="1283" spans="1:17" x14ac:dyDescent="0.15">
      <c r="A1283" t="s">
        <v>106</v>
      </c>
      <c r="B1283" t="s">
        <v>107</v>
      </c>
      <c r="C1283">
        <v>160</v>
      </c>
      <c r="D1283" t="s">
        <v>310</v>
      </c>
      <c r="E1283" s="1">
        <v>43066</v>
      </c>
      <c r="F1283" t="s">
        <v>17</v>
      </c>
      <c r="G1283" t="s">
        <v>1364</v>
      </c>
      <c r="H1283">
        <v>100</v>
      </c>
      <c r="I1283" t="s">
        <v>39</v>
      </c>
      <c r="J1283">
        <v>1.1757</v>
      </c>
      <c r="K1283">
        <v>100.44</v>
      </c>
      <c r="L1283" t="s">
        <v>291</v>
      </c>
      <c r="M1283" t="s">
        <v>179</v>
      </c>
      <c r="N1283" t="s">
        <v>1366</v>
      </c>
      <c r="O1283">
        <v>0.96945144268880212</v>
      </c>
      <c r="P1283">
        <v>2059.5995899923601</v>
      </c>
      <c r="Q1283" t="s">
        <v>300</v>
      </c>
    </row>
    <row r="1284" spans="1:17" x14ac:dyDescent="0.15">
      <c r="A1284" t="s">
        <v>106</v>
      </c>
      <c r="B1284" t="s">
        <v>107</v>
      </c>
      <c r="C1284">
        <v>160</v>
      </c>
      <c r="D1284" t="s">
        <v>310</v>
      </c>
      <c r="E1284" s="1">
        <v>43066</v>
      </c>
      <c r="F1284" t="s">
        <v>17</v>
      </c>
      <c r="G1284" t="s">
        <v>1364</v>
      </c>
      <c r="H1284">
        <v>100</v>
      </c>
      <c r="I1284" t="s">
        <v>39</v>
      </c>
      <c r="J1284">
        <v>1.1757</v>
      </c>
      <c r="K1284">
        <v>100.44</v>
      </c>
      <c r="L1284" t="s">
        <v>291</v>
      </c>
      <c r="M1284" t="s">
        <v>179</v>
      </c>
      <c r="N1284" t="s">
        <v>1366</v>
      </c>
      <c r="O1284">
        <v>0.97102251741621048</v>
      </c>
      <c r="P1284">
        <v>2160.0395899923601</v>
      </c>
      <c r="Q1284" t="s">
        <v>300</v>
      </c>
    </row>
    <row r="1285" spans="1:17" x14ac:dyDescent="0.15">
      <c r="A1285" t="s">
        <v>106</v>
      </c>
      <c r="B1285" t="s">
        <v>107</v>
      </c>
      <c r="C1285">
        <v>160</v>
      </c>
      <c r="D1285" t="s">
        <v>310</v>
      </c>
      <c r="E1285" s="1">
        <v>43066</v>
      </c>
      <c r="F1285" t="s">
        <v>17</v>
      </c>
      <c r="G1285" t="s">
        <v>1364</v>
      </c>
      <c r="H1285">
        <v>100</v>
      </c>
      <c r="I1285" t="s">
        <v>39</v>
      </c>
      <c r="J1285">
        <v>1.1757</v>
      </c>
      <c r="K1285">
        <v>100.44</v>
      </c>
      <c r="L1285" t="s">
        <v>291</v>
      </c>
      <c r="M1285" t="s">
        <v>179</v>
      </c>
      <c r="N1285" t="s">
        <v>1366</v>
      </c>
      <c r="O1285">
        <v>0.97245841686055501</v>
      </c>
      <c r="P1285">
        <v>2260.4795899923602</v>
      </c>
      <c r="Q1285" t="s">
        <v>300</v>
      </c>
    </row>
    <row r="1286" spans="1:17" x14ac:dyDescent="0.15">
      <c r="A1286" t="s">
        <v>106</v>
      </c>
      <c r="B1286" t="s">
        <v>107</v>
      </c>
      <c r="C1286">
        <v>160</v>
      </c>
      <c r="D1286" t="s">
        <v>310</v>
      </c>
      <c r="E1286" s="1">
        <v>43066</v>
      </c>
      <c r="F1286" t="s">
        <v>17</v>
      </c>
      <c r="G1286" t="s">
        <v>1364</v>
      </c>
      <c r="H1286">
        <v>100</v>
      </c>
      <c r="I1286" t="s">
        <v>39</v>
      </c>
      <c r="J1286">
        <v>1.1757</v>
      </c>
      <c r="K1286">
        <v>100.44</v>
      </c>
      <c r="L1286" t="s">
        <v>291</v>
      </c>
      <c r="M1286" t="s">
        <v>179</v>
      </c>
      <c r="N1286" t="s">
        <v>1366</v>
      </c>
      <c r="O1286">
        <v>0.9737758671859601</v>
      </c>
      <c r="P1286">
        <v>2360.9195899923602</v>
      </c>
      <c r="Q1286" t="s">
        <v>300</v>
      </c>
    </row>
    <row r="1287" spans="1:17" x14ac:dyDescent="0.15">
      <c r="A1287" t="s">
        <v>106</v>
      </c>
      <c r="B1287" t="s">
        <v>107</v>
      </c>
      <c r="C1287">
        <v>160</v>
      </c>
      <c r="D1287" t="s">
        <v>310</v>
      </c>
      <c r="E1287" s="1">
        <v>43066</v>
      </c>
      <c r="F1287" t="s">
        <v>17</v>
      </c>
      <c r="G1287" t="s">
        <v>1364</v>
      </c>
      <c r="H1287">
        <v>100</v>
      </c>
      <c r="I1287" t="s">
        <v>39</v>
      </c>
      <c r="J1287">
        <v>1.1757</v>
      </c>
      <c r="K1287">
        <v>100.44</v>
      </c>
      <c r="L1287" t="s">
        <v>291</v>
      </c>
      <c r="M1287" t="s">
        <v>179</v>
      </c>
      <c r="N1287" t="s">
        <v>1366</v>
      </c>
      <c r="O1287">
        <v>0.9749889443423887</v>
      </c>
      <c r="P1287">
        <v>2461.3595899923603</v>
      </c>
      <c r="Q1287" t="s">
        <v>300</v>
      </c>
    </row>
    <row r="1288" spans="1:17" hidden="1" x14ac:dyDescent="0.15">
      <c r="A1288" t="s">
        <v>106</v>
      </c>
      <c r="B1288" t="s">
        <v>107</v>
      </c>
      <c r="C1288">
        <v>160</v>
      </c>
      <c r="D1288" t="s">
        <v>310</v>
      </c>
      <c r="E1288" s="1">
        <v>43067</v>
      </c>
      <c r="F1288" t="s">
        <v>297</v>
      </c>
      <c r="G1288" t="s">
        <v>1367</v>
      </c>
      <c r="H1288">
        <v>-800</v>
      </c>
      <c r="I1288" t="s">
        <v>39</v>
      </c>
      <c r="J1288">
        <v>0</v>
      </c>
      <c r="M1288" t="s">
        <v>178</v>
      </c>
      <c r="N1288" t="s">
        <v>1369</v>
      </c>
      <c r="Q1288" t="s">
        <v>300</v>
      </c>
    </row>
    <row r="1289" spans="1:17" hidden="1" x14ac:dyDescent="0.15">
      <c r="A1289" t="s">
        <v>106</v>
      </c>
      <c r="B1289" t="s">
        <v>107</v>
      </c>
      <c r="C1289">
        <v>160</v>
      </c>
      <c r="D1289" t="s">
        <v>310</v>
      </c>
      <c r="E1289" s="1">
        <v>43067</v>
      </c>
      <c r="F1289" t="s">
        <v>297</v>
      </c>
      <c r="G1289" t="s">
        <v>1370</v>
      </c>
      <c r="H1289">
        <v>-40</v>
      </c>
      <c r="I1289" t="s">
        <v>39</v>
      </c>
      <c r="J1289">
        <v>0</v>
      </c>
      <c r="M1289" t="s">
        <v>178</v>
      </c>
      <c r="N1289" t="s">
        <v>1372</v>
      </c>
      <c r="Q1289" t="s">
        <v>300</v>
      </c>
    </row>
    <row r="1290" spans="1:17" x14ac:dyDescent="0.15">
      <c r="A1290" t="s">
        <v>106</v>
      </c>
      <c r="B1290" t="s">
        <v>107</v>
      </c>
      <c r="C1290">
        <v>160</v>
      </c>
      <c r="D1290" t="s">
        <v>310</v>
      </c>
      <c r="E1290" s="1">
        <v>43067</v>
      </c>
      <c r="F1290" t="s">
        <v>297</v>
      </c>
      <c r="G1290" t="s">
        <v>1367</v>
      </c>
      <c r="H1290">
        <v>-100</v>
      </c>
      <c r="I1290" t="s">
        <v>39</v>
      </c>
      <c r="J1290">
        <v>1.7494615020580002</v>
      </c>
      <c r="K1290">
        <v>-174.95</v>
      </c>
      <c r="L1290" t="s">
        <v>655</v>
      </c>
      <c r="M1290" t="s">
        <v>179</v>
      </c>
      <c r="N1290" t="s">
        <v>1369</v>
      </c>
      <c r="O1290">
        <v>0.9749889443423887</v>
      </c>
      <c r="P1290">
        <v>-97.498894434238863</v>
      </c>
      <c r="Q1290" t="s">
        <v>300</v>
      </c>
    </row>
    <row r="1291" spans="1:17" x14ac:dyDescent="0.15">
      <c r="A1291" t="s">
        <v>106</v>
      </c>
      <c r="B1291" t="s">
        <v>107</v>
      </c>
      <c r="C1291">
        <v>160</v>
      </c>
      <c r="D1291" t="s">
        <v>310</v>
      </c>
      <c r="E1291" s="1">
        <v>43067</v>
      </c>
      <c r="F1291" t="s">
        <v>297</v>
      </c>
      <c r="G1291" t="s">
        <v>1367</v>
      </c>
      <c r="H1291">
        <v>-100</v>
      </c>
      <c r="I1291" t="s">
        <v>39</v>
      </c>
      <c r="J1291">
        <v>1.7494615020580002</v>
      </c>
      <c r="K1291">
        <v>-174.95</v>
      </c>
      <c r="L1291" t="s">
        <v>655</v>
      </c>
      <c r="M1291" t="s">
        <v>179</v>
      </c>
      <c r="N1291" t="s">
        <v>1369</v>
      </c>
      <c r="O1291">
        <v>0.9749889443423887</v>
      </c>
      <c r="P1291">
        <v>-97.498894434238863</v>
      </c>
      <c r="Q1291" t="s">
        <v>300</v>
      </c>
    </row>
    <row r="1292" spans="1:17" x14ac:dyDescent="0.15">
      <c r="A1292" t="s">
        <v>106</v>
      </c>
      <c r="B1292" t="s">
        <v>107</v>
      </c>
      <c r="C1292">
        <v>160</v>
      </c>
      <c r="D1292" t="s">
        <v>310</v>
      </c>
      <c r="E1292" s="1">
        <v>43067</v>
      </c>
      <c r="F1292" t="s">
        <v>297</v>
      </c>
      <c r="G1292" t="s">
        <v>1367</v>
      </c>
      <c r="H1292">
        <v>-100</v>
      </c>
      <c r="I1292" t="s">
        <v>39</v>
      </c>
      <c r="J1292">
        <v>1.7494615020580002</v>
      </c>
      <c r="K1292">
        <v>-174.95</v>
      </c>
      <c r="L1292" t="s">
        <v>655</v>
      </c>
      <c r="M1292" t="s">
        <v>179</v>
      </c>
      <c r="N1292" t="s">
        <v>1369</v>
      </c>
      <c r="O1292">
        <v>0.97498894434238859</v>
      </c>
      <c r="P1292">
        <v>-97.498894434238863</v>
      </c>
      <c r="Q1292" t="s">
        <v>300</v>
      </c>
    </row>
    <row r="1293" spans="1:17" x14ac:dyDescent="0.15">
      <c r="A1293" t="s">
        <v>106</v>
      </c>
      <c r="B1293" t="s">
        <v>107</v>
      </c>
      <c r="C1293">
        <v>160</v>
      </c>
      <c r="D1293" t="s">
        <v>310</v>
      </c>
      <c r="E1293" s="1">
        <v>43067</v>
      </c>
      <c r="F1293" t="s">
        <v>297</v>
      </c>
      <c r="G1293" t="s">
        <v>1367</v>
      </c>
      <c r="H1293">
        <v>-100</v>
      </c>
      <c r="I1293" t="s">
        <v>39</v>
      </c>
      <c r="J1293">
        <v>1.7494615020580002</v>
      </c>
      <c r="K1293">
        <v>-174.95</v>
      </c>
      <c r="L1293" t="s">
        <v>655</v>
      </c>
      <c r="M1293" t="s">
        <v>179</v>
      </c>
      <c r="N1293" t="s">
        <v>1369</v>
      </c>
      <c r="O1293">
        <v>0.97498894434238859</v>
      </c>
      <c r="P1293">
        <v>-97.498894434238863</v>
      </c>
      <c r="Q1293" t="s">
        <v>300</v>
      </c>
    </row>
    <row r="1294" spans="1:17" x14ac:dyDescent="0.15">
      <c r="A1294" t="s">
        <v>106</v>
      </c>
      <c r="B1294" t="s">
        <v>107</v>
      </c>
      <c r="C1294">
        <v>160</v>
      </c>
      <c r="D1294" t="s">
        <v>310</v>
      </c>
      <c r="E1294" s="1">
        <v>43067</v>
      </c>
      <c r="F1294" t="s">
        <v>297</v>
      </c>
      <c r="G1294" t="s">
        <v>1367</v>
      </c>
      <c r="H1294">
        <v>-100</v>
      </c>
      <c r="I1294" t="s">
        <v>39</v>
      </c>
      <c r="J1294">
        <v>1.7494615020580002</v>
      </c>
      <c r="K1294">
        <v>-174.95</v>
      </c>
      <c r="L1294" t="s">
        <v>655</v>
      </c>
      <c r="M1294" t="s">
        <v>179</v>
      </c>
      <c r="N1294" t="s">
        <v>1369</v>
      </c>
      <c r="O1294">
        <v>0.97498894434238847</v>
      </c>
      <c r="P1294">
        <v>-97.498894434238849</v>
      </c>
      <c r="Q1294" t="s">
        <v>300</v>
      </c>
    </row>
    <row r="1295" spans="1:17" x14ac:dyDescent="0.15">
      <c r="A1295" t="s">
        <v>106</v>
      </c>
      <c r="B1295" t="s">
        <v>107</v>
      </c>
      <c r="C1295">
        <v>160</v>
      </c>
      <c r="D1295" t="s">
        <v>310</v>
      </c>
      <c r="E1295" s="1">
        <v>43067</v>
      </c>
      <c r="F1295" t="s">
        <v>297</v>
      </c>
      <c r="G1295" t="s">
        <v>1367</v>
      </c>
      <c r="H1295">
        <v>-100</v>
      </c>
      <c r="I1295" t="s">
        <v>39</v>
      </c>
      <c r="J1295">
        <v>1.7494615020580002</v>
      </c>
      <c r="K1295">
        <v>-174.95</v>
      </c>
      <c r="L1295" t="s">
        <v>655</v>
      </c>
      <c r="M1295" t="s">
        <v>179</v>
      </c>
      <c r="N1295" t="s">
        <v>1369</v>
      </c>
      <c r="O1295">
        <v>0.97498894434238847</v>
      </c>
      <c r="P1295">
        <v>-97.498894434238849</v>
      </c>
      <c r="Q1295" t="s">
        <v>300</v>
      </c>
    </row>
    <row r="1296" spans="1:17" x14ac:dyDescent="0.15">
      <c r="A1296" t="s">
        <v>106</v>
      </c>
      <c r="B1296" t="s">
        <v>107</v>
      </c>
      <c r="C1296">
        <v>160</v>
      </c>
      <c r="D1296" t="s">
        <v>310</v>
      </c>
      <c r="E1296" s="1">
        <v>43067</v>
      </c>
      <c r="F1296" t="s">
        <v>297</v>
      </c>
      <c r="G1296" t="s">
        <v>1367</v>
      </c>
      <c r="H1296">
        <v>-100</v>
      </c>
      <c r="I1296" t="s">
        <v>39</v>
      </c>
      <c r="J1296">
        <v>1.7494615020580002</v>
      </c>
      <c r="K1296">
        <v>-174.95</v>
      </c>
      <c r="L1296" t="s">
        <v>655</v>
      </c>
      <c r="M1296" t="s">
        <v>179</v>
      </c>
      <c r="N1296" t="s">
        <v>1369</v>
      </c>
      <c r="O1296">
        <v>0.97498894434238859</v>
      </c>
      <c r="P1296">
        <v>-97.498894434238863</v>
      </c>
      <c r="Q1296" t="s">
        <v>300</v>
      </c>
    </row>
    <row r="1297" spans="1:17" x14ac:dyDescent="0.15">
      <c r="A1297" t="s">
        <v>106</v>
      </c>
      <c r="B1297" t="s">
        <v>107</v>
      </c>
      <c r="C1297">
        <v>160</v>
      </c>
      <c r="D1297" t="s">
        <v>310</v>
      </c>
      <c r="E1297" s="1">
        <v>43067</v>
      </c>
      <c r="F1297" t="s">
        <v>297</v>
      </c>
      <c r="G1297" t="s">
        <v>1367</v>
      </c>
      <c r="H1297">
        <v>-100</v>
      </c>
      <c r="I1297" t="s">
        <v>39</v>
      </c>
      <c r="J1297">
        <v>1.7494615020580002</v>
      </c>
      <c r="K1297">
        <v>-174.95</v>
      </c>
      <c r="L1297" t="s">
        <v>655</v>
      </c>
      <c r="M1297" t="s">
        <v>179</v>
      </c>
      <c r="N1297" t="s">
        <v>1369</v>
      </c>
      <c r="O1297">
        <v>0.97498894434238859</v>
      </c>
      <c r="P1297">
        <v>-97.498894434238863</v>
      </c>
      <c r="Q1297" t="s">
        <v>300</v>
      </c>
    </row>
    <row r="1298" spans="1:17" x14ac:dyDescent="0.15">
      <c r="A1298" t="s">
        <v>106</v>
      </c>
      <c r="B1298" t="s">
        <v>107</v>
      </c>
      <c r="C1298">
        <v>160</v>
      </c>
      <c r="D1298" t="s">
        <v>310</v>
      </c>
      <c r="E1298" s="1">
        <v>43067</v>
      </c>
      <c r="F1298" t="s">
        <v>297</v>
      </c>
      <c r="G1298" t="s">
        <v>1370</v>
      </c>
      <c r="H1298">
        <v>-40</v>
      </c>
      <c r="I1298" t="s">
        <v>39</v>
      </c>
      <c r="J1298">
        <v>1.7494915463009999</v>
      </c>
      <c r="K1298">
        <v>-69.98</v>
      </c>
      <c r="L1298" t="s">
        <v>655</v>
      </c>
      <c r="M1298" t="s">
        <v>179</v>
      </c>
      <c r="N1298" t="s">
        <v>1372</v>
      </c>
      <c r="O1298">
        <v>0.9749889443423887</v>
      </c>
      <c r="P1298">
        <v>-38.99955777369555</v>
      </c>
      <c r="Q1298" t="s">
        <v>300</v>
      </c>
    </row>
    <row r="1299" spans="1:17" hidden="1" x14ac:dyDescent="0.15">
      <c r="A1299" t="s">
        <v>106</v>
      </c>
      <c r="B1299" t="s">
        <v>107</v>
      </c>
      <c r="C1299">
        <v>160</v>
      </c>
      <c r="D1299" t="s">
        <v>310</v>
      </c>
      <c r="E1299" s="1">
        <v>43068</v>
      </c>
      <c r="F1299" t="s">
        <v>21</v>
      </c>
      <c r="G1299" t="s">
        <v>5100</v>
      </c>
      <c r="H1299">
        <v>1.9899999999999998</v>
      </c>
      <c r="I1299" t="s">
        <v>39</v>
      </c>
      <c r="J1299">
        <v>0</v>
      </c>
      <c r="M1299" t="s">
        <v>178</v>
      </c>
      <c r="N1299" t="s">
        <v>5101</v>
      </c>
    </row>
    <row r="1300" spans="1:17" hidden="1" x14ac:dyDescent="0.15">
      <c r="A1300" t="s">
        <v>106</v>
      </c>
      <c r="B1300" t="s">
        <v>107</v>
      </c>
      <c r="C1300">
        <v>160</v>
      </c>
      <c r="D1300" t="s">
        <v>310</v>
      </c>
      <c r="E1300" s="1">
        <v>43068</v>
      </c>
      <c r="F1300" t="s">
        <v>21</v>
      </c>
      <c r="G1300" t="s">
        <v>5100</v>
      </c>
      <c r="H1300">
        <v>1.9899999999999998</v>
      </c>
      <c r="I1300" t="s">
        <v>39</v>
      </c>
      <c r="J1300">
        <v>0</v>
      </c>
      <c r="M1300" t="s">
        <v>301</v>
      </c>
      <c r="N1300" t="s">
        <v>5101</v>
      </c>
      <c r="O1300">
        <v>0.97383849103448794</v>
      </c>
      <c r="P1300">
        <v>1642.3688767447536</v>
      </c>
      <c r="Q1300" t="s">
        <v>294</v>
      </c>
    </row>
    <row r="1301" spans="1:17" hidden="1" x14ac:dyDescent="0.15">
      <c r="A1301" t="s">
        <v>106</v>
      </c>
      <c r="B1301" t="s">
        <v>107</v>
      </c>
      <c r="C1301">
        <v>160</v>
      </c>
      <c r="D1301" t="s">
        <v>310</v>
      </c>
      <c r="E1301" s="1">
        <v>43069</v>
      </c>
      <c r="F1301" t="s">
        <v>297</v>
      </c>
      <c r="G1301" t="s">
        <v>1375</v>
      </c>
      <c r="H1301">
        <v>-2</v>
      </c>
      <c r="I1301" t="s">
        <v>39</v>
      </c>
      <c r="J1301">
        <v>0</v>
      </c>
      <c r="M1301" t="s">
        <v>178</v>
      </c>
      <c r="N1301" t="s">
        <v>1377</v>
      </c>
      <c r="Q1301" t="s">
        <v>300</v>
      </c>
    </row>
    <row r="1302" spans="1:17" x14ac:dyDescent="0.15">
      <c r="A1302" t="s">
        <v>106</v>
      </c>
      <c r="B1302" t="s">
        <v>107</v>
      </c>
      <c r="C1302">
        <v>160</v>
      </c>
      <c r="D1302" t="s">
        <v>310</v>
      </c>
      <c r="E1302" s="1">
        <v>43069</v>
      </c>
      <c r="F1302" t="s">
        <v>653</v>
      </c>
      <c r="H1302">
        <v>0</v>
      </c>
      <c r="I1302" t="s">
        <v>39</v>
      </c>
      <c r="J1302">
        <v>0</v>
      </c>
      <c r="K1302">
        <v>145.47999999999999</v>
      </c>
      <c r="L1302" t="s">
        <v>655</v>
      </c>
      <c r="M1302" t="s">
        <v>179</v>
      </c>
      <c r="N1302" t="s">
        <v>1373</v>
      </c>
      <c r="O1302">
        <v>1.060100490809168</v>
      </c>
      <c r="P1302">
        <v>1787.8488767447536</v>
      </c>
      <c r="Q1302" t="s">
        <v>300</v>
      </c>
    </row>
    <row r="1303" spans="1:17" x14ac:dyDescent="0.15">
      <c r="A1303" t="s">
        <v>106</v>
      </c>
      <c r="B1303" t="s">
        <v>107</v>
      </c>
      <c r="C1303">
        <v>160</v>
      </c>
      <c r="D1303" t="s">
        <v>310</v>
      </c>
      <c r="E1303" s="1">
        <v>43069</v>
      </c>
      <c r="F1303" t="s">
        <v>297</v>
      </c>
      <c r="G1303" t="s">
        <v>1375</v>
      </c>
      <c r="H1303">
        <v>-2</v>
      </c>
      <c r="I1303" t="s">
        <v>39</v>
      </c>
      <c r="J1303">
        <v>1.7598988524030001</v>
      </c>
      <c r="K1303">
        <v>-3.5200000000000005</v>
      </c>
      <c r="L1303" t="s">
        <v>655</v>
      </c>
      <c r="M1303" t="s">
        <v>179</v>
      </c>
      <c r="N1303" t="s">
        <v>1377</v>
      </c>
      <c r="O1303">
        <v>1.060100490809168</v>
      </c>
      <c r="P1303">
        <v>-2.120200981618336</v>
      </c>
      <c r="Q1303" t="s">
        <v>300</v>
      </c>
    </row>
    <row r="1304" spans="1:17" hidden="1" x14ac:dyDescent="0.15">
      <c r="A1304" t="s">
        <v>106</v>
      </c>
      <c r="B1304" t="s">
        <v>107</v>
      </c>
      <c r="C1304">
        <v>160</v>
      </c>
      <c r="D1304" t="s">
        <v>310</v>
      </c>
      <c r="E1304" s="1">
        <v>43080</v>
      </c>
      <c r="F1304" t="s">
        <v>297</v>
      </c>
      <c r="G1304" t="s">
        <v>1378</v>
      </c>
      <c r="H1304">
        <v>-20.95</v>
      </c>
      <c r="I1304" t="s">
        <v>39</v>
      </c>
      <c r="J1304">
        <v>0</v>
      </c>
      <c r="M1304" t="s">
        <v>178</v>
      </c>
      <c r="N1304" t="s">
        <v>1380</v>
      </c>
      <c r="Q1304" t="s">
        <v>300</v>
      </c>
    </row>
    <row r="1305" spans="1:17" x14ac:dyDescent="0.15">
      <c r="A1305" t="s">
        <v>106</v>
      </c>
      <c r="B1305" t="s">
        <v>107</v>
      </c>
      <c r="C1305">
        <v>160</v>
      </c>
      <c r="D1305" t="s">
        <v>310</v>
      </c>
      <c r="E1305" s="1">
        <v>43080</v>
      </c>
      <c r="F1305" t="s">
        <v>297</v>
      </c>
      <c r="G1305" t="s">
        <v>1378</v>
      </c>
      <c r="H1305">
        <v>-20.95</v>
      </c>
      <c r="I1305" t="s">
        <v>39</v>
      </c>
      <c r="J1305">
        <v>1.039453452901</v>
      </c>
      <c r="K1305">
        <v>-21.78</v>
      </c>
      <c r="L1305" t="s">
        <v>655</v>
      </c>
      <c r="M1305" t="s">
        <v>179</v>
      </c>
      <c r="N1305" t="s">
        <v>1380</v>
      </c>
      <c r="O1305">
        <v>1.0601004908091678</v>
      </c>
      <c r="P1305">
        <v>-22.209105282452065</v>
      </c>
      <c r="Q1305" t="s">
        <v>300</v>
      </c>
    </row>
    <row r="1306" spans="1:17" hidden="1" x14ac:dyDescent="0.15">
      <c r="A1306" t="s">
        <v>106</v>
      </c>
      <c r="B1306" t="s">
        <v>107</v>
      </c>
      <c r="C1306">
        <v>160</v>
      </c>
      <c r="D1306" t="s">
        <v>310</v>
      </c>
      <c r="E1306" s="1">
        <v>43081</v>
      </c>
      <c r="F1306" t="s">
        <v>297</v>
      </c>
      <c r="G1306" t="s">
        <v>1381</v>
      </c>
      <c r="H1306">
        <v>-450</v>
      </c>
      <c r="I1306" t="s">
        <v>39</v>
      </c>
      <c r="J1306">
        <v>0</v>
      </c>
      <c r="M1306" t="s">
        <v>178</v>
      </c>
      <c r="N1306" t="s">
        <v>1383</v>
      </c>
      <c r="Q1306" t="s">
        <v>300</v>
      </c>
    </row>
    <row r="1307" spans="1:17" x14ac:dyDescent="0.15">
      <c r="A1307" t="s">
        <v>106</v>
      </c>
      <c r="B1307" t="s">
        <v>107</v>
      </c>
      <c r="C1307">
        <v>160</v>
      </c>
      <c r="D1307" t="s">
        <v>310</v>
      </c>
      <c r="E1307" s="1">
        <v>43081</v>
      </c>
      <c r="F1307" t="s">
        <v>297</v>
      </c>
      <c r="G1307" t="s">
        <v>1381</v>
      </c>
      <c r="H1307">
        <v>-150</v>
      </c>
      <c r="I1307" t="s">
        <v>39</v>
      </c>
      <c r="J1307">
        <v>1.0394513769289999</v>
      </c>
      <c r="K1307">
        <v>-155.92000000000002</v>
      </c>
      <c r="L1307" t="s">
        <v>655</v>
      </c>
      <c r="M1307" t="s">
        <v>179</v>
      </c>
      <c r="N1307" t="s">
        <v>1383</v>
      </c>
      <c r="O1307">
        <v>1.0601004908091678</v>
      </c>
      <c r="P1307">
        <v>-159.01507362137517</v>
      </c>
      <c r="Q1307" t="s">
        <v>300</v>
      </c>
    </row>
    <row r="1308" spans="1:17" x14ac:dyDescent="0.15">
      <c r="A1308" t="s">
        <v>106</v>
      </c>
      <c r="B1308" t="s">
        <v>107</v>
      </c>
      <c r="C1308">
        <v>160</v>
      </c>
      <c r="D1308" t="s">
        <v>310</v>
      </c>
      <c r="E1308" s="1">
        <v>43081</v>
      </c>
      <c r="F1308" t="s">
        <v>297</v>
      </c>
      <c r="G1308" t="s">
        <v>1381</v>
      </c>
      <c r="H1308">
        <v>-150</v>
      </c>
      <c r="I1308" t="s">
        <v>39</v>
      </c>
      <c r="J1308">
        <v>1.0394513769289999</v>
      </c>
      <c r="K1308">
        <v>-155.92000000000002</v>
      </c>
      <c r="L1308" t="s">
        <v>655</v>
      </c>
      <c r="M1308" t="s">
        <v>179</v>
      </c>
      <c r="N1308" t="s">
        <v>1383</v>
      </c>
      <c r="O1308">
        <v>1.0601004908091678</v>
      </c>
      <c r="P1308">
        <v>-159.01507362137517</v>
      </c>
      <c r="Q1308" t="s">
        <v>300</v>
      </c>
    </row>
    <row r="1309" spans="1:17" x14ac:dyDescent="0.15">
      <c r="A1309" t="s">
        <v>106</v>
      </c>
      <c r="B1309" t="s">
        <v>107</v>
      </c>
      <c r="C1309">
        <v>160</v>
      </c>
      <c r="D1309" t="s">
        <v>310</v>
      </c>
      <c r="E1309" s="1">
        <v>43081</v>
      </c>
      <c r="F1309" t="s">
        <v>297</v>
      </c>
      <c r="G1309" t="s">
        <v>1381</v>
      </c>
      <c r="H1309">
        <v>-150</v>
      </c>
      <c r="I1309" t="s">
        <v>39</v>
      </c>
      <c r="J1309">
        <v>1.0394513769289999</v>
      </c>
      <c r="K1309">
        <v>-155.92000000000002</v>
      </c>
      <c r="L1309" t="s">
        <v>655</v>
      </c>
      <c r="M1309" t="s">
        <v>179</v>
      </c>
      <c r="N1309" t="s">
        <v>1383</v>
      </c>
      <c r="O1309">
        <v>1.0601004908091678</v>
      </c>
      <c r="P1309">
        <v>-159.01507362137517</v>
      </c>
      <c r="Q1309" t="s">
        <v>300</v>
      </c>
    </row>
    <row r="1310" spans="1:17" hidden="1" x14ac:dyDescent="0.15">
      <c r="A1310" t="s">
        <v>106</v>
      </c>
      <c r="B1310" t="s">
        <v>107</v>
      </c>
      <c r="C1310">
        <v>160</v>
      </c>
      <c r="D1310" t="s">
        <v>310</v>
      </c>
      <c r="E1310" s="1">
        <v>43083</v>
      </c>
      <c r="F1310" t="s">
        <v>297</v>
      </c>
      <c r="G1310" t="s">
        <v>758</v>
      </c>
      <c r="H1310">
        <v>-4000</v>
      </c>
      <c r="I1310" t="s">
        <v>39</v>
      </c>
      <c r="J1310">
        <v>0</v>
      </c>
      <c r="M1310" t="s">
        <v>178</v>
      </c>
      <c r="N1310" t="s">
        <v>1385</v>
      </c>
      <c r="Q1310" t="s">
        <v>300</v>
      </c>
    </row>
    <row r="1311" spans="1:17" x14ac:dyDescent="0.15">
      <c r="A1311" t="s">
        <v>106</v>
      </c>
      <c r="B1311" t="s">
        <v>107</v>
      </c>
      <c r="C1311">
        <v>160</v>
      </c>
      <c r="D1311" t="s">
        <v>310</v>
      </c>
      <c r="E1311" s="1">
        <v>43083</v>
      </c>
      <c r="F1311" t="s">
        <v>17</v>
      </c>
      <c r="G1311" t="s">
        <v>1049</v>
      </c>
      <c r="H1311">
        <v>4000</v>
      </c>
      <c r="I1311" t="s">
        <v>39</v>
      </c>
      <c r="J1311">
        <v>1.0044</v>
      </c>
      <c r="K1311">
        <v>4017.6</v>
      </c>
      <c r="L1311" t="s">
        <v>291</v>
      </c>
      <c r="M1311" t="s">
        <v>178</v>
      </c>
      <c r="N1311" t="s">
        <v>1384</v>
      </c>
      <c r="Q1311" t="s">
        <v>300</v>
      </c>
    </row>
    <row r="1312" spans="1:17" x14ac:dyDescent="0.15">
      <c r="A1312" t="s">
        <v>106</v>
      </c>
      <c r="B1312" t="s">
        <v>107</v>
      </c>
      <c r="C1312">
        <v>160</v>
      </c>
      <c r="D1312" t="s">
        <v>310</v>
      </c>
      <c r="E1312" s="1">
        <v>43083</v>
      </c>
      <c r="F1312" t="s">
        <v>17</v>
      </c>
      <c r="G1312" t="s">
        <v>1049</v>
      </c>
      <c r="H1312">
        <v>150</v>
      </c>
      <c r="I1312" t="s">
        <v>39</v>
      </c>
      <c r="J1312">
        <v>1.1696</v>
      </c>
      <c r="K1312">
        <v>150.66</v>
      </c>
      <c r="L1312" t="s">
        <v>291</v>
      </c>
      <c r="M1312" t="s">
        <v>179</v>
      </c>
      <c r="N1312" t="s">
        <v>1384</v>
      </c>
      <c r="O1312">
        <v>1.0539730038110782</v>
      </c>
      <c r="P1312">
        <v>1437.1343496165575</v>
      </c>
      <c r="Q1312" t="s">
        <v>300</v>
      </c>
    </row>
    <row r="1313" spans="1:17" x14ac:dyDescent="0.15">
      <c r="A1313" t="s">
        <v>106</v>
      </c>
      <c r="B1313" t="s">
        <v>107</v>
      </c>
      <c r="C1313">
        <v>160</v>
      </c>
      <c r="D1313" t="s">
        <v>310</v>
      </c>
      <c r="E1313" s="1">
        <v>43083</v>
      </c>
      <c r="F1313" t="s">
        <v>297</v>
      </c>
      <c r="G1313" t="s">
        <v>758</v>
      </c>
      <c r="H1313">
        <v>-150</v>
      </c>
      <c r="I1313" t="s">
        <v>39</v>
      </c>
      <c r="J1313">
        <v>1.139338676673</v>
      </c>
      <c r="K1313">
        <v>-170.9</v>
      </c>
      <c r="L1313" t="s">
        <v>655</v>
      </c>
      <c r="M1313" t="s">
        <v>179</v>
      </c>
      <c r="N1313" t="s">
        <v>1385</v>
      </c>
      <c r="O1313">
        <v>1.0539730038110782</v>
      </c>
      <c r="P1313">
        <v>-158.09595057166172</v>
      </c>
      <c r="Q1313" t="s">
        <v>300</v>
      </c>
    </row>
    <row r="1314" spans="1:17" x14ac:dyDescent="0.15">
      <c r="A1314" t="s">
        <v>106</v>
      </c>
      <c r="B1314" t="s">
        <v>107</v>
      </c>
      <c r="C1314">
        <v>160</v>
      </c>
      <c r="D1314" t="s">
        <v>310</v>
      </c>
      <c r="E1314" s="1">
        <v>43083</v>
      </c>
      <c r="F1314" t="s">
        <v>297</v>
      </c>
      <c r="G1314" t="s">
        <v>758</v>
      </c>
      <c r="H1314">
        <v>-150</v>
      </c>
      <c r="I1314" t="s">
        <v>39</v>
      </c>
      <c r="J1314">
        <v>1.139338676673</v>
      </c>
      <c r="K1314">
        <v>-170.9</v>
      </c>
      <c r="L1314" t="s">
        <v>655</v>
      </c>
      <c r="M1314" t="s">
        <v>179</v>
      </c>
      <c r="N1314" t="s">
        <v>1385</v>
      </c>
      <c r="O1314">
        <v>1.0539730038110782</v>
      </c>
      <c r="P1314">
        <v>-158.09595057166172</v>
      </c>
      <c r="Q1314" t="s">
        <v>300</v>
      </c>
    </row>
    <row r="1315" spans="1:17" x14ac:dyDescent="0.15">
      <c r="A1315" t="s">
        <v>106</v>
      </c>
      <c r="B1315" t="s">
        <v>107</v>
      </c>
      <c r="C1315">
        <v>160</v>
      </c>
      <c r="D1315" t="s">
        <v>310</v>
      </c>
      <c r="E1315" s="1">
        <v>43083</v>
      </c>
      <c r="F1315" t="s">
        <v>17</v>
      </c>
      <c r="G1315" t="s">
        <v>1049</v>
      </c>
      <c r="H1315">
        <v>150</v>
      </c>
      <c r="I1315" t="s">
        <v>39</v>
      </c>
      <c r="J1315">
        <v>1.1696</v>
      </c>
      <c r="K1315">
        <v>150.66</v>
      </c>
      <c r="L1315" t="s">
        <v>291</v>
      </c>
      <c r="M1315" t="s">
        <v>179</v>
      </c>
      <c r="N1315" t="s">
        <v>1384</v>
      </c>
      <c r="O1315">
        <v>1.0478455168129888</v>
      </c>
      <c r="P1315">
        <v>1271.6024484732343</v>
      </c>
      <c r="Q1315" t="s">
        <v>300</v>
      </c>
    </row>
    <row r="1316" spans="1:17" x14ac:dyDescent="0.15">
      <c r="A1316" t="s">
        <v>106</v>
      </c>
      <c r="B1316" t="s">
        <v>107</v>
      </c>
      <c r="C1316">
        <v>160</v>
      </c>
      <c r="D1316" t="s">
        <v>310</v>
      </c>
      <c r="E1316" s="1">
        <v>43083</v>
      </c>
      <c r="F1316" t="s">
        <v>17</v>
      </c>
      <c r="G1316" t="s">
        <v>1049</v>
      </c>
      <c r="H1316">
        <v>150</v>
      </c>
      <c r="I1316" t="s">
        <v>39</v>
      </c>
      <c r="J1316">
        <v>1.1696</v>
      </c>
      <c r="K1316">
        <v>150.66</v>
      </c>
      <c r="L1316" t="s">
        <v>291</v>
      </c>
      <c r="M1316" t="s">
        <v>179</v>
      </c>
      <c r="N1316" t="s">
        <v>1384</v>
      </c>
      <c r="O1316">
        <v>1.0430661722232091</v>
      </c>
      <c r="P1316">
        <v>1422.2624484732344</v>
      </c>
      <c r="Q1316" t="s">
        <v>300</v>
      </c>
    </row>
    <row r="1317" spans="1:17" x14ac:dyDescent="0.15">
      <c r="A1317" t="s">
        <v>106</v>
      </c>
      <c r="B1317" t="s">
        <v>107</v>
      </c>
      <c r="C1317">
        <v>160</v>
      </c>
      <c r="D1317" t="s">
        <v>310</v>
      </c>
      <c r="E1317" s="1">
        <v>43083</v>
      </c>
      <c r="F1317" t="s">
        <v>297</v>
      </c>
      <c r="G1317" t="s">
        <v>758</v>
      </c>
      <c r="H1317">
        <v>-150</v>
      </c>
      <c r="I1317" t="s">
        <v>39</v>
      </c>
      <c r="J1317">
        <v>1.139338676673</v>
      </c>
      <c r="K1317">
        <v>-170.9</v>
      </c>
      <c r="L1317" t="s">
        <v>655</v>
      </c>
      <c r="M1317" t="s">
        <v>179</v>
      </c>
      <c r="N1317" t="s">
        <v>1385</v>
      </c>
      <c r="O1317">
        <v>1.0430661722232091</v>
      </c>
      <c r="P1317">
        <v>-156.45992583348135</v>
      </c>
      <c r="Q1317" t="s">
        <v>300</v>
      </c>
    </row>
    <row r="1318" spans="1:17" x14ac:dyDescent="0.15">
      <c r="A1318" t="s">
        <v>106</v>
      </c>
      <c r="B1318" t="s">
        <v>107</v>
      </c>
      <c r="C1318">
        <v>160</v>
      </c>
      <c r="D1318" t="s">
        <v>310</v>
      </c>
      <c r="E1318" s="1">
        <v>43083</v>
      </c>
      <c r="F1318" t="s">
        <v>297</v>
      </c>
      <c r="G1318" t="s">
        <v>758</v>
      </c>
      <c r="H1318">
        <v>-150</v>
      </c>
      <c r="I1318" t="s">
        <v>39</v>
      </c>
      <c r="J1318">
        <v>1.139338676673</v>
      </c>
      <c r="K1318">
        <v>-170.9</v>
      </c>
      <c r="L1318" t="s">
        <v>655</v>
      </c>
      <c r="M1318" t="s">
        <v>179</v>
      </c>
      <c r="N1318" t="s">
        <v>1385</v>
      </c>
      <c r="O1318">
        <v>1.0430661722232091</v>
      </c>
      <c r="P1318">
        <v>-156.45992583348135</v>
      </c>
      <c r="Q1318" t="s">
        <v>300</v>
      </c>
    </row>
    <row r="1319" spans="1:17" x14ac:dyDescent="0.15">
      <c r="A1319" t="s">
        <v>106</v>
      </c>
      <c r="B1319" t="s">
        <v>107</v>
      </c>
      <c r="C1319">
        <v>160</v>
      </c>
      <c r="D1319" t="s">
        <v>310</v>
      </c>
      <c r="E1319" s="1">
        <v>43083</v>
      </c>
      <c r="F1319" t="s">
        <v>17</v>
      </c>
      <c r="G1319" t="s">
        <v>1049</v>
      </c>
      <c r="H1319">
        <v>150</v>
      </c>
      <c r="I1319" t="s">
        <v>39</v>
      </c>
      <c r="J1319">
        <v>1.1696</v>
      </c>
      <c r="K1319">
        <v>150.66</v>
      </c>
      <c r="L1319" t="s">
        <v>291</v>
      </c>
      <c r="M1319" t="s">
        <v>179</v>
      </c>
      <c r="N1319" t="s">
        <v>1384</v>
      </c>
      <c r="O1319">
        <v>1.0382868276334294</v>
      </c>
      <c r="P1319">
        <v>1260.0025968062719</v>
      </c>
      <c r="Q1319" t="s">
        <v>300</v>
      </c>
    </row>
    <row r="1320" spans="1:17" x14ac:dyDescent="0.15">
      <c r="A1320" t="s">
        <v>106</v>
      </c>
      <c r="B1320" t="s">
        <v>107</v>
      </c>
      <c r="C1320">
        <v>160</v>
      </c>
      <c r="D1320" t="s">
        <v>310</v>
      </c>
      <c r="E1320" s="1">
        <v>43083</v>
      </c>
      <c r="F1320" t="s">
        <v>17</v>
      </c>
      <c r="G1320" t="s">
        <v>1049</v>
      </c>
      <c r="H1320">
        <v>150</v>
      </c>
      <c r="I1320" t="s">
        <v>39</v>
      </c>
      <c r="J1320">
        <v>1.1696</v>
      </c>
      <c r="K1320">
        <v>150.66</v>
      </c>
      <c r="L1320" t="s">
        <v>291</v>
      </c>
      <c r="M1320" t="s">
        <v>179</v>
      </c>
      <c r="N1320" t="s">
        <v>1384</v>
      </c>
      <c r="O1320">
        <v>1.0345590131615294</v>
      </c>
      <c r="P1320">
        <v>1410.6625968062719</v>
      </c>
      <c r="Q1320" t="s">
        <v>300</v>
      </c>
    </row>
    <row r="1321" spans="1:17" x14ac:dyDescent="0.15">
      <c r="A1321" t="s">
        <v>106</v>
      </c>
      <c r="B1321" t="s">
        <v>107</v>
      </c>
      <c r="C1321">
        <v>160</v>
      </c>
      <c r="D1321" t="s">
        <v>310</v>
      </c>
      <c r="E1321" s="1">
        <v>43083</v>
      </c>
      <c r="F1321" t="s">
        <v>297</v>
      </c>
      <c r="G1321" t="s">
        <v>758</v>
      </c>
      <c r="H1321">
        <v>-150</v>
      </c>
      <c r="I1321" t="s">
        <v>39</v>
      </c>
      <c r="J1321">
        <v>1.139338676673</v>
      </c>
      <c r="K1321">
        <v>-170.9</v>
      </c>
      <c r="L1321" t="s">
        <v>655</v>
      </c>
      <c r="M1321" t="s">
        <v>179</v>
      </c>
      <c r="N1321" t="s">
        <v>1385</v>
      </c>
      <c r="O1321">
        <v>1.0345590131615294</v>
      </c>
      <c r="P1321">
        <v>-155.18385197422941</v>
      </c>
      <c r="Q1321" t="s">
        <v>300</v>
      </c>
    </row>
    <row r="1322" spans="1:17" x14ac:dyDescent="0.15">
      <c r="A1322" t="s">
        <v>106</v>
      </c>
      <c r="B1322" t="s">
        <v>107</v>
      </c>
      <c r="C1322">
        <v>160</v>
      </c>
      <c r="D1322" t="s">
        <v>310</v>
      </c>
      <c r="E1322" s="1">
        <v>43083</v>
      </c>
      <c r="F1322" t="s">
        <v>297</v>
      </c>
      <c r="G1322" t="s">
        <v>758</v>
      </c>
      <c r="H1322">
        <v>-150</v>
      </c>
      <c r="I1322" t="s">
        <v>39</v>
      </c>
      <c r="J1322">
        <v>1.139338676673</v>
      </c>
      <c r="K1322">
        <v>-170.9</v>
      </c>
      <c r="L1322" t="s">
        <v>655</v>
      </c>
      <c r="M1322" t="s">
        <v>179</v>
      </c>
      <c r="N1322" t="s">
        <v>1385</v>
      </c>
      <c r="O1322">
        <v>1.0345590131615297</v>
      </c>
      <c r="P1322">
        <v>-155.18385197422944</v>
      </c>
      <c r="Q1322" t="s">
        <v>300</v>
      </c>
    </row>
    <row r="1323" spans="1:17" x14ac:dyDescent="0.15">
      <c r="A1323" t="s">
        <v>106</v>
      </c>
      <c r="B1323" t="s">
        <v>107</v>
      </c>
      <c r="C1323">
        <v>160</v>
      </c>
      <c r="D1323" t="s">
        <v>310</v>
      </c>
      <c r="E1323" s="1">
        <v>43083</v>
      </c>
      <c r="F1323" t="s">
        <v>17</v>
      </c>
      <c r="G1323" t="s">
        <v>1049</v>
      </c>
      <c r="H1323">
        <v>150</v>
      </c>
      <c r="I1323" t="s">
        <v>39</v>
      </c>
      <c r="J1323">
        <v>1.1696</v>
      </c>
      <c r="K1323">
        <v>150.66</v>
      </c>
      <c r="L1323" t="s">
        <v>291</v>
      </c>
      <c r="M1323" t="s">
        <v>179</v>
      </c>
      <c r="N1323" t="s">
        <v>1384</v>
      </c>
      <c r="O1323">
        <v>1.0308311986896299</v>
      </c>
      <c r="P1323">
        <v>1250.9548928578133</v>
      </c>
      <c r="Q1323" t="s">
        <v>300</v>
      </c>
    </row>
    <row r="1324" spans="1:17" x14ac:dyDescent="0.15">
      <c r="A1324" t="s">
        <v>106</v>
      </c>
      <c r="B1324" t="s">
        <v>107</v>
      </c>
      <c r="C1324">
        <v>160</v>
      </c>
      <c r="D1324" t="s">
        <v>310</v>
      </c>
      <c r="E1324" s="1">
        <v>43083</v>
      </c>
      <c r="F1324" t="s">
        <v>17</v>
      </c>
      <c r="G1324" t="s">
        <v>1049</v>
      </c>
      <c r="H1324">
        <v>150</v>
      </c>
      <c r="I1324" t="s">
        <v>39</v>
      </c>
      <c r="J1324">
        <v>1.1696</v>
      </c>
      <c r="K1324">
        <v>150.66</v>
      </c>
      <c r="L1324" t="s">
        <v>291</v>
      </c>
      <c r="M1324" t="s">
        <v>179</v>
      </c>
      <c r="N1324" t="s">
        <v>1384</v>
      </c>
      <c r="O1324">
        <v>1.0279235613607327</v>
      </c>
      <c r="P1324">
        <v>1401.6148928578134</v>
      </c>
      <c r="Q1324" t="s">
        <v>300</v>
      </c>
    </row>
    <row r="1325" spans="1:17" x14ac:dyDescent="0.15">
      <c r="A1325" t="s">
        <v>106</v>
      </c>
      <c r="B1325" t="s">
        <v>107</v>
      </c>
      <c r="C1325">
        <v>160</v>
      </c>
      <c r="D1325" t="s">
        <v>310</v>
      </c>
      <c r="E1325" s="1">
        <v>43083</v>
      </c>
      <c r="F1325" t="s">
        <v>297</v>
      </c>
      <c r="G1325" t="s">
        <v>758</v>
      </c>
      <c r="H1325">
        <v>-150</v>
      </c>
      <c r="I1325" t="s">
        <v>39</v>
      </c>
      <c r="J1325">
        <v>1.139338676673</v>
      </c>
      <c r="K1325">
        <v>-170.9</v>
      </c>
      <c r="L1325" t="s">
        <v>655</v>
      </c>
      <c r="M1325" t="s">
        <v>179</v>
      </c>
      <c r="N1325" t="s">
        <v>1385</v>
      </c>
      <c r="O1325">
        <v>1.0279235613607327</v>
      </c>
      <c r="P1325">
        <v>-154.18853420410991</v>
      </c>
      <c r="Q1325" t="s">
        <v>300</v>
      </c>
    </row>
    <row r="1326" spans="1:17" x14ac:dyDescent="0.15">
      <c r="A1326" t="s">
        <v>106</v>
      </c>
      <c r="B1326" t="s">
        <v>107</v>
      </c>
      <c r="C1326">
        <v>160</v>
      </c>
      <c r="D1326" t="s">
        <v>310</v>
      </c>
      <c r="E1326" s="1">
        <v>43083</v>
      </c>
      <c r="F1326" t="s">
        <v>297</v>
      </c>
      <c r="G1326" t="s">
        <v>758</v>
      </c>
      <c r="H1326">
        <v>-150</v>
      </c>
      <c r="I1326" t="s">
        <v>39</v>
      </c>
      <c r="J1326">
        <v>1.139338676673</v>
      </c>
      <c r="K1326">
        <v>-170.9</v>
      </c>
      <c r="L1326" t="s">
        <v>655</v>
      </c>
      <c r="M1326" t="s">
        <v>179</v>
      </c>
      <c r="N1326" t="s">
        <v>1385</v>
      </c>
      <c r="O1326">
        <v>1.0279235613607327</v>
      </c>
      <c r="P1326">
        <v>-154.18853420410991</v>
      </c>
      <c r="Q1326" t="s">
        <v>300</v>
      </c>
    </row>
    <row r="1327" spans="1:17" x14ac:dyDescent="0.15">
      <c r="A1327" t="s">
        <v>106</v>
      </c>
      <c r="B1327" t="s">
        <v>107</v>
      </c>
      <c r="C1327">
        <v>160</v>
      </c>
      <c r="D1327" t="s">
        <v>310</v>
      </c>
      <c r="E1327" s="1">
        <v>43083</v>
      </c>
      <c r="F1327" t="s">
        <v>17</v>
      </c>
      <c r="G1327" t="s">
        <v>1049</v>
      </c>
      <c r="H1327">
        <v>150</v>
      </c>
      <c r="I1327" t="s">
        <v>39</v>
      </c>
      <c r="J1327">
        <v>1.1696</v>
      </c>
      <c r="K1327">
        <v>150.66</v>
      </c>
      <c r="L1327" t="s">
        <v>291</v>
      </c>
      <c r="M1327" t="s">
        <v>179</v>
      </c>
      <c r="N1327" t="s">
        <v>1384</v>
      </c>
      <c r="O1327">
        <v>1.0250159240318357</v>
      </c>
      <c r="P1327">
        <v>1243.8978244495938</v>
      </c>
      <c r="Q1327" t="s">
        <v>300</v>
      </c>
    </row>
    <row r="1328" spans="1:17" x14ac:dyDescent="0.15">
      <c r="A1328" t="s">
        <v>106</v>
      </c>
      <c r="B1328" t="s">
        <v>107</v>
      </c>
      <c r="C1328">
        <v>160</v>
      </c>
      <c r="D1328" t="s">
        <v>310</v>
      </c>
      <c r="E1328" s="1">
        <v>43083</v>
      </c>
      <c r="F1328" t="s">
        <v>17</v>
      </c>
      <c r="G1328" t="s">
        <v>1049</v>
      </c>
      <c r="H1328">
        <v>150</v>
      </c>
      <c r="I1328" t="s">
        <v>39</v>
      </c>
      <c r="J1328">
        <v>1.1696</v>
      </c>
      <c r="K1328">
        <v>150.66</v>
      </c>
      <c r="L1328" t="s">
        <v>291</v>
      </c>
      <c r="M1328" t="s">
        <v>179</v>
      </c>
      <c r="N1328" t="s">
        <v>1384</v>
      </c>
      <c r="O1328">
        <v>1.0227480121225589</v>
      </c>
      <c r="P1328">
        <v>1394.5578244495939</v>
      </c>
      <c r="Q1328" t="s">
        <v>300</v>
      </c>
    </row>
    <row r="1329" spans="1:17" x14ac:dyDescent="0.15">
      <c r="A1329" t="s">
        <v>106</v>
      </c>
      <c r="B1329" t="s">
        <v>107</v>
      </c>
      <c r="C1329">
        <v>160</v>
      </c>
      <c r="D1329" t="s">
        <v>310</v>
      </c>
      <c r="E1329" s="1">
        <v>43083</v>
      </c>
      <c r="F1329" t="s">
        <v>297</v>
      </c>
      <c r="G1329" t="s">
        <v>758</v>
      </c>
      <c r="H1329">
        <v>-150</v>
      </c>
      <c r="I1329" t="s">
        <v>39</v>
      </c>
      <c r="J1329">
        <v>1.139338676673</v>
      </c>
      <c r="K1329">
        <v>-170.9</v>
      </c>
      <c r="L1329" t="s">
        <v>655</v>
      </c>
      <c r="M1329" t="s">
        <v>179</v>
      </c>
      <c r="N1329" t="s">
        <v>1385</v>
      </c>
      <c r="O1329">
        <v>1.0227480121225589</v>
      </c>
      <c r="P1329">
        <v>-153.41220181838383</v>
      </c>
      <c r="Q1329" t="s">
        <v>300</v>
      </c>
    </row>
    <row r="1330" spans="1:17" x14ac:dyDescent="0.15">
      <c r="A1330" t="s">
        <v>106</v>
      </c>
      <c r="B1330" t="s">
        <v>107</v>
      </c>
      <c r="C1330">
        <v>160</v>
      </c>
      <c r="D1330" t="s">
        <v>310</v>
      </c>
      <c r="E1330" s="1">
        <v>43083</v>
      </c>
      <c r="F1330" t="s">
        <v>297</v>
      </c>
      <c r="G1330" t="s">
        <v>758</v>
      </c>
      <c r="H1330">
        <v>-150</v>
      </c>
      <c r="I1330" t="s">
        <v>39</v>
      </c>
      <c r="J1330">
        <v>1.139338676673</v>
      </c>
      <c r="K1330">
        <v>-170.9</v>
      </c>
      <c r="L1330" t="s">
        <v>655</v>
      </c>
      <c r="M1330" t="s">
        <v>179</v>
      </c>
      <c r="N1330" t="s">
        <v>1385</v>
      </c>
      <c r="O1330">
        <v>1.0227480121225589</v>
      </c>
      <c r="P1330">
        <v>-153.41220181838383</v>
      </c>
      <c r="Q1330" t="s">
        <v>300</v>
      </c>
    </row>
    <row r="1331" spans="1:17" x14ac:dyDescent="0.15">
      <c r="A1331" t="s">
        <v>106</v>
      </c>
      <c r="B1331" t="s">
        <v>107</v>
      </c>
      <c r="C1331">
        <v>160</v>
      </c>
      <c r="D1331" t="s">
        <v>310</v>
      </c>
      <c r="E1331" s="1">
        <v>43083</v>
      </c>
      <c r="F1331" t="s">
        <v>17</v>
      </c>
      <c r="G1331" t="s">
        <v>1049</v>
      </c>
      <c r="H1331">
        <v>150</v>
      </c>
      <c r="I1331" t="s">
        <v>39</v>
      </c>
      <c r="J1331">
        <v>1.1696</v>
      </c>
      <c r="K1331">
        <v>150.66</v>
      </c>
      <c r="L1331" t="s">
        <v>291</v>
      </c>
      <c r="M1331" t="s">
        <v>179</v>
      </c>
      <c r="N1331" t="s">
        <v>1384</v>
      </c>
      <c r="O1331">
        <v>1.0204801002132819</v>
      </c>
      <c r="P1331">
        <v>1238.3934208128262</v>
      </c>
      <c r="Q1331" t="s">
        <v>300</v>
      </c>
    </row>
    <row r="1332" spans="1:17" x14ac:dyDescent="0.15">
      <c r="A1332" t="s">
        <v>106</v>
      </c>
      <c r="B1332" t="s">
        <v>107</v>
      </c>
      <c r="C1332">
        <v>160</v>
      </c>
      <c r="D1332" t="s">
        <v>310</v>
      </c>
      <c r="E1332" s="1">
        <v>43083</v>
      </c>
      <c r="F1332" t="s">
        <v>17</v>
      </c>
      <c r="G1332" t="s">
        <v>1049</v>
      </c>
      <c r="H1332">
        <v>150</v>
      </c>
      <c r="I1332" t="s">
        <v>39</v>
      </c>
      <c r="J1332">
        <v>1.1696</v>
      </c>
      <c r="K1332">
        <v>150.66</v>
      </c>
      <c r="L1332" t="s">
        <v>291</v>
      </c>
      <c r="M1332" t="s">
        <v>179</v>
      </c>
      <c r="N1332" t="s">
        <v>1384</v>
      </c>
      <c r="O1332">
        <v>1.0187111641850084</v>
      </c>
      <c r="P1332">
        <v>1389.0534208128263</v>
      </c>
      <c r="Q1332" t="s">
        <v>300</v>
      </c>
    </row>
    <row r="1333" spans="1:17" x14ac:dyDescent="0.15">
      <c r="A1333" t="s">
        <v>106</v>
      </c>
      <c r="B1333" t="s">
        <v>107</v>
      </c>
      <c r="C1333">
        <v>160</v>
      </c>
      <c r="D1333" t="s">
        <v>310</v>
      </c>
      <c r="E1333" s="1">
        <v>43083</v>
      </c>
      <c r="F1333" t="s">
        <v>297</v>
      </c>
      <c r="G1333" t="s">
        <v>758</v>
      </c>
      <c r="H1333">
        <v>-150</v>
      </c>
      <c r="I1333" t="s">
        <v>39</v>
      </c>
      <c r="J1333">
        <v>1.139338676673</v>
      </c>
      <c r="K1333">
        <v>-170.9</v>
      </c>
      <c r="L1333" t="s">
        <v>655</v>
      </c>
      <c r="M1333" t="s">
        <v>179</v>
      </c>
      <c r="N1333" t="s">
        <v>1385</v>
      </c>
      <c r="O1333">
        <v>1.0187111641850084</v>
      </c>
      <c r="P1333">
        <v>-152.80667462775125</v>
      </c>
      <c r="Q1333" t="s">
        <v>300</v>
      </c>
    </row>
    <row r="1334" spans="1:17" x14ac:dyDescent="0.15">
      <c r="A1334" t="s">
        <v>106</v>
      </c>
      <c r="B1334" t="s">
        <v>107</v>
      </c>
      <c r="C1334">
        <v>160</v>
      </c>
      <c r="D1334" t="s">
        <v>310</v>
      </c>
      <c r="E1334" s="1">
        <v>43083</v>
      </c>
      <c r="F1334" t="s">
        <v>297</v>
      </c>
      <c r="G1334" t="s">
        <v>758</v>
      </c>
      <c r="H1334">
        <v>-150</v>
      </c>
      <c r="I1334" t="s">
        <v>39</v>
      </c>
      <c r="J1334">
        <v>1.139338676673</v>
      </c>
      <c r="K1334">
        <v>-170.9</v>
      </c>
      <c r="L1334" t="s">
        <v>655</v>
      </c>
      <c r="M1334" t="s">
        <v>179</v>
      </c>
      <c r="N1334" t="s">
        <v>1385</v>
      </c>
      <c r="O1334">
        <v>1.0187111641850084</v>
      </c>
      <c r="P1334">
        <v>-152.80667462775125</v>
      </c>
      <c r="Q1334" t="s">
        <v>300</v>
      </c>
    </row>
    <row r="1335" spans="1:17" x14ac:dyDescent="0.15">
      <c r="A1335" t="s">
        <v>106</v>
      </c>
      <c r="B1335" t="s">
        <v>107</v>
      </c>
      <c r="C1335">
        <v>160</v>
      </c>
      <c r="D1335" t="s">
        <v>310</v>
      </c>
      <c r="E1335" s="1">
        <v>43083</v>
      </c>
      <c r="F1335" t="s">
        <v>17</v>
      </c>
      <c r="G1335" t="s">
        <v>1049</v>
      </c>
      <c r="H1335">
        <v>150</v>
      </c>
      <c r="I1335" t="s">
        <v>39</v>
      </c>
      <c r="J1335">
        <v>1.1696</v>
      </c>
      <c r="K1335">
        <v>150.66</v>
      </c>
      <c r="L1335" t="s">
        <v>291</v>
      </c>
      <c r="M1335" t="s">
        <v>179</v>
      </c>
      <c r="N1335" t="s">
        <v>1384</v>
      </c>
      <c r="O1335">
        <v>1.0169422281567349</v>
      </c>
      <c r="P1335">
        <v>1234.1000715573239</v>
      </c>
      <c r="Q1335" t="s">
        <v>300</v>
      </c>
    </row>
    <row r="1336" spans="1:17" x14ac:dyDescent="0.15">
      <c r="A1336" t="s">
        <v>106</v>
      </c>
      <c r="B1336" t="s">
        <v>107</v>
      </c>
      <c r="C1336">
        <v>160</v>
      </c>
      <c r="D1336" t="s">
        <v>310</v>
      </c>
      <c r="E1336" s="1">
        <v>43083</v>
      </c>
      <c r="F1336" t="s">
        <v>17</v>
      </c>
      <c r="G1336" t="s">
        <v>1049</v>
      </c>
      <c r="H1336">
        <v>150</v>
      </c>
      <c r="I1336" t="s">
        <v>39</v>
      </c>
      <c r="J1336">
        <v>1.1696</v>
      </c>
      <c r="K1336">
        <v>150.66</v>
      </c>
      <c r="L1336" t="s">
        <v>291</v>
      </c>
      <c r="M1336" t="s">
        <v>179</v>
      </c>
      <c r="N1336" t="s">
        <v>1384</v>
      </c>
      <c r="O1336">
        <v>1.0155624855576837</v>
      </c>
      <c r="P1336">
        <v>1384.760071557324</v>
      </c>
      <c r="Q1336" t="s">
        <v>300</v>
      </c>
    </row>
    <row r="1337" spans="1:17" x14ac:dyDescent="0.15">
      <c r="A1337" t="s">
        <v>106</v>
      </c>
      <c r="B1337" t="s">
        <v>107</v>
      </c>
      <c r="C1337">
        <v>160</v>
      </c>
      <c r="D1337" t="s">
        <v>310</v>
      </c>
      <c r="E1337" s="1">
        <v>43083</v>
      </c>
      <c r="F1337" t="s">
        <v>297</v>
      </c>
      <c r="G1337" t="s">
        <v>758</v>
      </c>
      <c r="H1337">
        <v>-150</v>
      </c>
      <c r="I1337" t="s">
        <v>39</v>
      </c>
      <c r="J1337">
        <v>1.139338676673</v>
      </c>
      <c r="K1337">
        <v>-170.9</v>
      </c>
      <c r="L1337" t="s">
        <v>655</v>
      </c>
      <c r="M1337" t="s">
        <v>179</v>
      </c>
      <c r="N1337" t="s">
        <v>1385</v>
      </c>
      <c r="O1337">
        <v>1.0155624855576837</v>
      </c>
      <c r="P1337">
        <v>-152.33437283365257</v>
      </c>
      <c r="Q1337" t="s">
        <v>300</v>
      </c>
    </row>
    <row r="1338" spans="1:17" x14ac:dyDescent="0.15">
      <c r="A1338" t="s">
        <v>106</v>
      </c>
      <c r="B1338" t="s">
        <v>107</v>
      </c>
      <c r="C1338">
        <v>160</v>
      </c>
      <c r="D1338" t="s">
        <v>310</v>
      </c>
      <c r="E1338" s="1">
        <v>43083</v>
      </c>
      <c r="F1338" t="s">
        <v>297</v>
      </c>
      <c r="G1338" t="s">
        <v>758</v>
      </c>
      <c r="H1338">
        <v>-100</v>
      </c>
      <c r="I1338" t="s">
        <v>39</v>
      </c>
      <c r="J1338">
        <v>1.139338676673</v>
      </c>
      <c r="K1338">
        <v>-113.92999999999999</v>
      </c>
      <c r="L1338" t="s">
        <v>655</v>
      </c>
      <c r="M1338" t="s">
        <v>179</v>
      </c>
      <c r="N1338" t="s">
        <v>1385</v>
      </c>
      <c r="O1338">
        <v>1.0155624855576837</v>
      </c>
      <c r="P1338">
        <v>-101.55624855576836</v>
      </c>
      <c r="Q1338" t="s">
        <v>300</v>
      </c>
    </row>
    <row r="1339" spans="1:17" x14ac:dyDescent="0.15">
      <c r="A1339" t="s">
        <v>106</v>
      </c>
      <c r="B1339" t="s">
        <v>107</v>
      </c>
      <c r="C1339">
        <v>160</v>
      </c>
      <c r="D1339" t="s">
        <v>310</v>
      </c>
      <c r="E1339" s="1">
        <v>43083</v>
      </c>
      <c r="F1339" t="s">
        <v>17</v>
      </c>
      <c r="G1339" t="s">
        <v>1049</v>
      </c>
      <c r="H1339">
        <v>100</v>
      </c>
      <c r="I1339" t="s">
        <v>39</v>
      </c>
      <c r="J1339">
        <v>1.1696</v>
      </c>
      <c r="K1339">
        <v>100.44</v>
      </c>
      <c r="L1339" t="s">
        <v>291</v>
      </c>
      <c r="M1339" t="s">
        <v>179</v>
      </c>
      <c r="N1339" t="s">
        <v>1384</v>
      </c>
      <c r="O1339">
        <v>1.014642657158316</v>
      </c>
      <c r="P1339">
        <v>1231.3094501679029</v>
      </c>
      <c r="Q1339" t="s">
        <v>300</v>
      </c>
    </row>
    <row r="1340" spans="1:17" x14ac:dyDescent="0.15">
      <c r="A1340" t="s">
        <v>106</v>
      </c>
      <c r="B1340" t="s">
        <v>107</v>
      </c>
      <c r="C1340">
        <v>160</v>
      </c>
      <c r="D1340" t="s">
        <v>310</v>
      </c>
      <c r="E1340" s="1">
        <v>43083</v>
      </c>
      <c r="F1340" t="s">
        <v>17</v>
      </c>
      <c r="G1340" t="s">
        <v>1049</v>
      </c>
      <c r="H1340">
        <v>150</v>
      </c>
      <c r="I1340" t="s">
        <v>39</v>
      </c>
      <c r="J1340">
        <v>1.1696</v>
      </c>
      <c r="K1340">
        <v>150.66</v>
      </c>
      <c r="L1340" t="s">
        <v>291</v>
      </c>
      <c r="M1340" t="s">
        <v>179</v>
      </c>
      <c r="N1340" t="s">
        <v>1384</v>
      </c>
      <c r="O1340">
        <v>1.0135158852456863</v>
      </c>
      <c r="P1340">
        <v>1381.969450167903</v>
      </c>
      <c r="Q1340" t="s">
        <v>300</v>
      </c>
    </row>
    <row r="1341" spans="1:17" x14ac:dyDescent="0.15">
      <c r="A1341" t="s">
        <v>106</v>
      </c>
      <c r="B1341" t="s">
        <v>107</v>
      </c>
      <c r="C1341">
        <v>160</v>
      </c>
      <c r="D1341" t="s">
        <v>310</v>
      </c>
      <c r="E1341" s="1">
        <v>43083</v>
      </c>
      <c r="F1341" t="s">
        <v>297</v>
      </c>
      <c r="G1341" t="s">
        <v>758</v>
      </c>
      <c r="H1341">
        <v>-150</v>
      </c>
      <c r="I1341" t="s">
        <v>39</v>
      </c>
      <c r="J1341">
        <v>1.139338676673</v>
      </c>
      <c r="K1341">
        <v>-170.9</v>
      </c>
      <c r="L1341" t="s">
        <v>655</v>
      </c>
      <c r="M1341" t="s">
        <v>179</v>
      </c>
      <c r="N1341" t="s">
        <v>1385</v>
      </c>
      <c r="O1341">
        <v>1.0135158852456863</v>
      </c>
      <c r="P1341">
        <v>-152.02738278685294</v>
      </c>
      <c r="Q1341" t="s">
        <v>300</v>
      </c>
    </row>
    <row r="1342" spans="1:17" x14ac:dyDescent="0.15">
      <c r="A1342" t="s">
        <v>106</v>
      </c>
      <c r="B1342" t="s">
        <v>107</v>
      </c>
      <c r="C1342">
        <v>160</v>
      </c>
      <c r="D1342" t="s">
        <v>310</v>
      </c>
      <c r="E1342" s="1">
        <v>43083</v>
      </c>
      <c r="F1342" t="s">
        <v>297</v>
      </c>
      <c r="G1342" t="s">
        <v>758</v>
      </c>
      <c r="H1342">
        <v>-150</v>
      </c>
      <c r="I1342" t="s">
        <v>39</v>
      </c>
      <c r="J1342">
        <v>1.139338676673</v>
      </c>
      <c r="K1342">
        <v>-170.9</v>
      </c>
      <c r="L1342" t="s">
        <v>655</v>
      </c>
      <c r="M1342" t="s">
        <v>179</v>
      </c>
      <c r="N1342" t="s">
        <v>1385</v>
      </c>
      <c r="O1342">
        <v>1.0135158852456863</v>
      </c>
      <c r="P1342">
        <v>-152.02738278685294</v>
      </c>
      <c r="Q1342" t="s">
        <v>300</v>
      </c>
    </row>
    <row r="1343" spans="1:17" x14ac:dyDescent="0.15">
      <c r="A1343" t="s">
        <v>106</v>
      </c>
      <c r="B1343" t="s">
        <v>107</v>
      </c>
      <c r="C1343">
        <v>160</v>
      </c>
      <c r="D1343" t="s">
        <v>310</v>
      </c>
      <c r="E1343" s="1">
        <v>43083</v>
      </c>
      <c r="F1343" t="s">
        <v>17</v>
      </c>
      <c r="G1343" t="s">
        <v>1049</v>
      </c>
      <c r="H1343">
        <v>150</v>
      </c>
      <c r="I1343" t="s">
        <v>39</v>
      </c>
      <c r="J1343">
        <v>1.1696</v>
      </c>
      <c r="K1343">
        <v>150.66</v>
      </c>
      <c r="L1343" t="s">
        <v>291</v>
      </c>
      <c r="M1343" t="s">
        <v>179</v>
      </c>
      <c r="N1343" t="s">
        <v>1384</v>
      </c>
      <c r="O1343">
        <v>1.0123891133330563</v>
      </c>
      <c r="P1343">
        <v>1228.5746845941972</v>
      </c>
      <c r="Q1343" t="s">
        <v>300</v>
      </c>
    </row>
    <row r="1344" spans="1:17" x14ac:dyDescent="0.15">
      <c r="A1344" t="s">
        <v>106</v>
      </c>
      <c r="B1344" t="s">
        <v>107</v>
      </c>
      <c r="C1344">
        <v>160</v>
      </c>
      <c r="D1344" t="s">
        <v>310</v>
      </c>
      <c r="E1344" s="1">
        <v>43083</v>
      </c>
      <c r="F1344" t="s">
        <v>17</v>
      </c>
      <c r="G1344" t="s">
        <v>1049</v>
      </c>
      <c r="H1344">
        <v>150</v>
      </c>
      <c r="I1344" t="s">
        <v>39</v>
      </c>
      <c r="J1344">
        <v>1.1696</v>
      </c>
      <c r="K1344">
        <v>150.66</v>
      </c>
      <c r="L1344" t="s">
        <v>291</v>
      </c>
      <c r="M1344" t="s">
        <v>179</v>
      </c>
      <c r="N1344" t="s">
        <v>1384</v>
      </c>
      <c r="O1344">
        <v>1.0115102487599903</v>
      </c>
      <c r="P1344">
        <v>1379.2346845941972</v>
      </c>
      <c r="Q1344" t="s">
        <v>300</v>
      </c>
    </row>
    <row r="1345" spans="1:17" x14ac:dyDescent="0.15">
      <c r="A1345" t="s">
        <v>106</v>
      </c>
      <c r="B1345" t="s">
        <v>107</v>
      </c>
      <c r="C1345">
        <v>160</v>
      </c>
      <c r="D1345" t="s">
        <v>310</v>
      </c>
      <c r="E1345" s="1">
        <v>43083</v>
      </c>
      <c r="F1345" t="s">
        <v>297</v>
      </c>
      <c r="G1345" t="s">
        <v>758</v>
      </c>
      <c r="H1345">
        <v>-150</v>
      </c>
      <c r="I1345" t="s">
        <v>39</v>
      </c>
      <c r="J1345">
        <v>1.139338676673</v>
      </c>
      <c r="K1345">
        <v>-170.9</v>
      </c>
      <c r="L1345" t="s">
        <v>655</v>
      </c>
      <c r="M1345" t="s">
        <v>179</v>
      </c>
      <c r="N1345" t="s">
        <v>1385</v>
      </c>
      <c r="O1345">
        <v>1.0115102487599903</v>
      </c>
      <c r="P1345">
        <v>-151.72653731399853</v>
      </c>
      <c r="Q1345" t="s">
        <v>300</v>
      </c>
    </row>
    <row r="1346" spans="1:17" x14ac:dyDescent="0.15">
      <c r="A1346" t="s">
        <v>106</v>
      </c>
      <c r="B1346" t="s">
        <v>107</v>
      </c>
      <c r="C1346">
        <v>160</v>
      </c>
      <c r="D1346" t="s">
        <v>310</v>
      </c>
      <c r="E1346" s="1">
        <v>43083</v>
      </c>
      <c r="F1346" t="s">
        <v>297</v>
      </c>
      <c r="G1346" t="s">
        <v>758</v>
      </c>
      <c r="H1346">
        <v>-150</v>
      </c>
      <c r="I1346" t="s">
        <v>39</v>
      </c>
      <c r="J1346">
        <v>1.139338676673</v>
      </c>
      <c r="K1346">
        <v>-170.9</v>
      </c>
      <c r="L1346" t="s">
        <v>655</v>
      </c>
      <c r="M1346" t="s">
        <v>179</v>
      </c>
      <c r="N1346" t="s">
        <v>1385</v>
      </c>
      <c r="O1346">
        <v>1.0115102487599905</v>
      </c>
      <c r="P1346">
        <v>-151.72653731399859</v>
      </c>
      <c r="Q1346" t="s">
        <v>300</v>
      </c>
    </row>
    <row r="1347" spans="1:17" x14ac:dyDescent="0.15">
      <c r="A1347" t="s">
        <v>106</v>
      </c>
      <c r="B1347" t="s">
        <v>107</v>
      </c>
      <c r="C1347">
        <v>160</v>
      </c>
      <c r="D1347" t="s">
        <v>310</v>
      </c>
      <c r="E1347" s="1">
        <v>43083</v>
      </c>
      <c r="F1347" t="s">
        <v>17</v>
      </c>
      <c r="G1347" t="s">
        <v>1049</v>
      </c>
      <c r="H1347">
        <v>150</v>
      </c>
      <c r="I1347" t="s">
        <v>39</v>
      </c>
      <c r="J1347">
        <v>1.1696</v>
      </c>
      <c r="K1347">
        <v>150.66</v>
      </c>
      <c r="L1347" t="s">
        <v>291</v>
      </c>
      <c r="M1347" t="s">
        <v>179</v>
      </c>
      <c r="N1347" t="s">
        <v>1384</v>
      </c>
      <c r="O1347">
        <v>1.0106313841869246</v>
      </c>
      <c r="P1347">
        <v>1226.4416099662003</v>
      </c>
      <c r="Q1347" t="s">
        <v>300</v>
      </c>
    </row>
    <row r="1348" spans="1:17" x14ac:dyDescent="0.15">
      <c r="A1348" t="s">
        <v>106</v>
      </c>
      <c r="B1348" t="s">
        <v>107</v>
      </c>
      <c r="C1348">
        <v>160</v>
      </c>
      <c r="D1348" t="s">
        <v>310</v>
      </c>
      <c r="E1348" s="1">
        <v>43083</v>
      </c>
      <c r="F1348" t="s">
        <v>17</v>
      </c>
      <c r="G1348" t="s">
        <v>1049</v>
      </c>
      <c r="H1348">
        <v>150</v>
      </c>
      <c r="I1348" t="s">
        <v>39</v>
      </c>
      <c r="J1348">
        <v>1.1696</v>
      </c>
      <c r="K1348">
        <v>150.66</v>
      </c>
      <c r="L1348" t="s">
        <v>291</v>
      </c>
      <c r="M1348" t="s">
        <v>179</v>
      </c>
      <c r="N1348" t="s">
        <v>1384</v>
      </c>
      <c r="O1348">
        <v>1.0099458834843131</v>
      </c>
      <c r="P1348">
        <v>1377.1016099662004</v>
      </c>
      <c r="Q1348" t="s">
        <v>300</v>
      </c>
    </row>
    <row r="1349" spans="1:17" x14ac:dyDescent="0.15">
      <c r="A1349" t="s">
        <v>106</v>
      </c>
      <c r="B1349" t="s">
        <v>107</v>
      </c>
      <c r="C1349">
        <v>160</v>
      </c>
      <c r="D1349" t="s">
        <v>310</v>
      </c>
      <c r="E1349" s="1">
        <v>43083</v>
      </c>
      <c r="F1349" t="s">
        <v>297</v>
      </c>
      <c r="G1349" t="s">
        <v>758</v>
      </c>
      <c r="H1349">
        <v>-150</v>
      </c>
      <c r="I1349" t="s">
        <v>39</v>
      </c>
      <c r="J1349">
        <v>1.139338676673</v>
      </c>
      <c r="K1349">
        <v>-170.9</v>
      </c>
      <c r="L1349" t="s">
        <v>655</v>
      </c>
      <c r="M1349" t="s">
        <v>179</v>
      </c>
      <c r="N1349" t="s">
        <v>1385</v>
      </c>
      <c r="O1349">
        <v>1.0099458834843131</v>
      </c>
      <c r="P1349">
        <v>-151.49188252264696</v>
      </c>
      <c r="Q1349" t="s">
        <v>300</v>
      </c>
    </row>
    <row r="1350" spans="1:17" x14ac:dyDescent="0.15">
      <c r="A1350" t="s">
        <v>106</v>
      </c>
      <c r="B1350" t="s">
        <v>107</v>
      </c>
      <c r="C1350">
        <v>160</v>
      </c>
      <c r="D1350" t="s">
        <v>310</v>
      </c>
      <c r="E1350" s="1">
        <v>43083</v>
      </c>
      <c r="F1350" t="s">
        <v>297</v>
      </c>
      <c r="G1350" t="s">
        <v>758</v>
      </c>
      <c r="H1350">
        <v>-150</v>
      </c>
      <c r="I1350" t="s">
        <v>39</v>
      </c>
      <c r="J1350">
        <v>1.139338676673</v>
      </c>
      <c r="K1350">
        <v>-170.9</v>
      </c>
      <c r="L1350" t="s">
        <v>655</v>
      </c>
      <c r="M1350" t="s">
        <v>179</v>
      </c>
      <c r="N1350" t="s">
        <v>1385</v>
      </c>
      <c r="O1350">
        <v>1.0099458834843131</v>
      </c>
      <c r="P1350">
        <v>-151.49188252264696</v>
      </c>
      <c r="Q1350" t="s">
        <v>300</v>
      </c>
    </row>
    <row r="1351" spans="1:17" x14ac:dyDescent="0.15">
      <c r="A1351" t="s">
        <v>106</v>
      </c>
      <c r="B1351" t="s">
        <v>107</v>
      </c>
      <c r="C1351">
        <v>160</v>
      </c>
      <c r="D1351" t="s">
        <v>310</v>
      </c>
      <c r="E1351" s="1">
        <v>43083</v>
      </c>
      <c r="F1351" t="s">
        <v>17</v>
      </c>
      <c r="G1351" t="s">
        <v>1049</v>
      </c>
      <c r="H1351">
        <v>150</v>
      </c>
      <c r="I1351" t="s">
        <v>39</v>
      </c>
      <c r="J1351">
        <v>1.1696</v>
      </c>
      <c r="K1351">
        <v>150.66</v>
      </c>
      <c r="L1351" t="s">
        <v>291</v>
      </c>
      <c r="M1351" t="s">
        <v>179</v>
      </c>
      <c r="N1351" t="s">
        <v>1384</v>
      </c>
      <c r="O1351">
        <v>1.0092603827817019</v>
      </c>
      <c r="P1351">
        <v>1224.7778449209065</v>
      </c>
      <c r="Q1351" t="s">
        <v>300</v>
      </c>
    </row>
    <row r="1352" spans="1:17" x14ac:dyDescent="0.15">
      <c r="A1352" t="s">
        <v>106</v>
      </c>
      <c r="B1352" t="s">
        <v>107</v>
      </c>
      <c r="C1352">
        <v>160</v>
      </c>
      <c r="D1352" t="s">
        <v>310</v>
      </c>
      <c r="E1352" s="1">
        <v>43083</v>
      </c>
      <c r="F1352" t="s">
        <v>17</v>
      </c>
      <c r="G1352" t="s">
        <v>1049</v>
      </c>
      <c r="H1352">
        <v>150</v>
      </c>
      <c r="I1352" t="s">
        <v>39</v>
      </c>
      <c r="J1352">
        <v>1.1696</v>
      </c>
      <c r="K1352">
        <v>150.66</v>
      </c>
      <c r="L1352" t="s">
        <v>291</v>
      </c>
      <c r="M1352" t="s">
        <v>179</v>
      </c>
      <c r="N1352" t="s">
        <v>1384</v>
      </c>
      <c r="O1352">
        <v>1.0087257028916692</v>
      </c>
      <c r="P1352">
        <v>1375.4378449209066</v>
      </c>
      <c r="Q1352" t="s">
        <v>300</v>
      </c>
    </row>
    <row r="1353" spans="1:17" x14ac:dyDescent="0.15">
      <c r="A1353" t="s">
        <v>106</v>
      </c>
      <c r="B1353" t="s">
        <v>107</v>
      </c>
      <c r="C1353">
        <v>160</v>
      </c>
      <c r="D1353" t="s">
        <v>310</v>
      </c>
      <c r="E1353" s="1">
        <v>43083</v>
      </c>
      <c r="F1353" t="s">
        <v>297</v>
      </c>
      <c r="G1353" t="s">
        <v>758</v>
      </c>
      <c r="H1353">
        <v>-150</v>
      </c>
      <c r="I1353" t="s">
        <v>39</v>
      </c>
      <c r="J1353">
        <v>1.139338676673</v>
      </c>
      <c r="K1353">
        <v>-170.9</v>
      </c>
      <c r="L1353" t="s">
        <v>655</v>
      </c>
      <c r="M1353" t="s">
        <v>179</v>
      </c>
      <c r="N1353" t="s">
        <v>1385</v>
      </c>
      <c r="O1353">
        <v>1.0087257028916692</v>
      </c>
      <c r="P1353">
        <v>-151.30885543375038</v>
      </c>
      <c r="Q1353" t="s">
        <v>300</v>
      </c>
    </row>
    <row r="1354" spans="1:17" x14ac:dyDescent="0.15">
      <c r="A1354" t="s">
        <v>106</v>
      </c>
      <c r="B1354" t="s">
        <v>107</v>
      </c>
      <c r="C1354">
        <v>160</v>
      </c>
      <c r="D1354" t="s">
        <v>310</v>
      </c>
      <c r="E1354" s="1">
        <v>43083</v>
      </c>
      <c r="F1354" t="s">
        <v>297</v>
      </c>
      <c r="G1354" t="s">
        <v>758</v>
      </c>
      <c r="H1354">
        <v>-150</v>
      </c>
      <c r="I1354" t="s">
        <v>39</v>
      </c>
      <c r="J1354">
        <v>1.139338676673</v>
      </c>
      <c r="K1354">
        <v>-170.9</v>
      </c>
      <c r="L1354" t="s">
        <v>655</v>
      </c>
      <c r="M1354" t="s">
        <v>179</v>
      </c>
      <c r="N1354" t="s">
        <v>1385</v>
      </c>
      <c r="O1354">
        <v>1.0087257028916694</v>
      </c>
      <c r="P1354">
        <v>-151.30885543375041</v>
      </c>
      <c r="Q1354" t="s">
        <v>300</v>
      </c>
    </row>
    <row r="1355" spans="1:17" x14ac:dyDescent="0.15">
      <c r="A1355" t="s">
        <v>106</v>
      </c>
      <c r="B1355" t="s">
        <v>107</v>
      </c>
      <c r="C1355">
        <v>160</v>
      </c>
      <c r="D1355" t="s">
        <v>310</v>
      </c>
      <c r="E1355" s="1">
        <v>43083</v>
      </c>
      <c r="F1355" t="s">
        <v>17</v>
      </c>
      <c r="G1355" t="s">
        <v>1049</v>
      </c>
      <c r="H1355">
        <v>150</v>
      </c>
      <c r="I1355" t="s">
        <v>39</v>
      </c>
      <c r="J1355">
        <v>1.1696</v>
      </c>
      <c r="K1355">
        <v>150.66</v>
      </c>
      <c r="L1355" t="s">
        <v>291</v>
      </c>
      <c r="M1355" t="s">
        <v>179</v>
      </c>
      <c r="N1355" t="s">
        <v>1384</v>
      </c>
      <c r="O1355">
        <v>1.0081910230016367</v>
      </c>
      <c r="P1355">
        <v>1223.4801340534061</v>
      </c>
      <c r="Q1355" t="s">
        <v>300</v>
      </c>
    </row>
    <row r="1356" spans="1:17" x14ac:dyDescent="0.15">
      <c r="A1356" t="s">
        <v>106</v>
      </c>
      <c r="B1356" t="s">
        <v>107</v>
      </c>
      <c r="C1356">
        <v>160</v>
      </c>
      <c r="D1356" t="s">
        <v>310</v>
      </c>
      <c r="E1356" s="1">
        <v>43083</v>
      </c>
      <c r="F1356" t="s">
        <v>17</v>
      </c>
      <c r="G1356" t="s">
        <v>1049</v>
      </c>
      <c r="H1356">
        <v>150</v>
      </c>
      <c r="I1356" t="s">
        <v>39</v>
      </c>
      <c r="J1356">
        <v>1.1696</v>
      </c>
      <c r="K1356">
        <v>150.66</v>
      </c>
      <c r="L1356" t="s">
        <v>291</v>
      </c>
      <c r="M1356" t="s">
        <v>179</v>
      </c>
      <c r="N1356" t="s">
        <v>1384</v>
      </c>
      <c r="O1356">
        <v>1.0077739810004887</v>
      </c>
      <c r="P1356">
        <v>1374.1401340534062</v>
      </c>
      <c r="Q1356" t="s">
        <v>300</v>
      </c>
    </row>
    <row r="1357" spans="1:17" x14ac:dyDescent="0.15">
      <c r="A1357" t="s">
        <v>106</v>
      </c>
      <c r="B1357" t="s">
        <v>107</v>
      </c>
      <c r="C1357">
        <v>160</v>
      </c>
      <c r="D1357" t="s">
        <v>310</v>
      </c>
      <c r="E1357" s="1">
        <v>43083</v>
      </c>
      <c r="F1357" t="s">
        <v>297</v>
      </c>
      <c r="G1357" t="s">
        <v>758</v>
      </c>
      <c r="H1357">
        <v>-150</v>
      </c>
      <c r="I1357" t="s">
        <v>39</v>
      </c>
      <c r="J1357">
        <v>1.139338676673</v>
      </c>
      <c r="K1357">
        <v>-170.9</v>
      </c>
      <c r="L1357" t="s">
        <v>655</v>
      </c>
      <c r="M1357" t="s">
        <v>179</v>
      </c>
      <c r="N1357" t="s">
        <v>1385</v>
      </c>
      <c r="O1357">
        <v>1.0077739810004887</v>
      </c>
      <c r="P1357">
        <v>-151.16609715007328</v>
      </c>
      <c r="Q1357" t="s">
        <v>300</v>
      </c>
    </row>
    <row r="1358" spans="1:17" x14ac:dyDescent="0.15">
      <c r="A1358" t="s">
        <v>106</v>
      </c>
      <c r="B1358" t="s">
        <v>107</v>
      </c>
      <c r="C1358">
        <v>160</v>
      </c>
      <c r="D1358" t="s">
        <v>310</v>
      </c>
      <c r="E1358" s="1">
        <v>43083</v>
      </c>
      <c r="F1358" t="s">
        <v>297</v>
      </c>
      <c r="G1358" t="s">
        <v>758</v>
      </c>
      <c r="H1358">
        <v>-150</v>
      </c>
      <c r="I1358" t="s">
        <v>39</v>
      </c>
      <c r="J1358">
        <v>1.139338676673</v>
      </c>
      <c r="K1358">
        <v>-170.9</v>
      </c>
      <c r="L1358" t="s">
        <v>655</v>
      </c>
      <c r="M1358" t="s">
        <v>179</v>
      </c>
      <c r="N1358" t="s">
        <v>1385</v>
      </c>
      <c r="O1358">
        <v>1.0077739810004887</v>
      </c>
      <c r="P1358">
        <v>-151.16609715007328</v>
      </c>
      <c r="Q1358" t="s">
        <v>300</v>
      </c>
    </row>
    <row r="1359" spans="1:17" x14ac:dyDescent="0.15">
      <c r="A1359" t="s">
        <v>106</v>
      </c>
      <c r="B1359" t="s">
        <v>107</v>
      </c>
      <c r="C1359">
        <v>160</v>
      </c>
      <c r="D1359" t="s">
        <v>310</v>
      </c>
      <c r="E1359" s="1">
        <v>43083</v>
      </c>
      <c r="F1359" t="s">
        <v>17</v>
      </c>
      <c r="G1359" t="s">
        <v>1049</v>
      </c>
      <c r="H1359">
        <v>150</v>
      </c>
      <c r="I1359" t="s">
        <v>39</v>
      </c>
      <c r="J1359">
        <v>1.1696</v>
      </c>
      <c r="K1359">
        <v>150.66</v>
      </c>
      <c r="L1359" t="s">
        <v>291</v>
      </c>
      <c r="M1359" t="s">
        <v>179</v>
      </c>
      <c r="N1359" t="s">
        <v>1384</v>
      </c>
      <c r="O1359">
        <v>1.0073569389993406</v>
      </c>
      <c r="P1359">
        <v>1222.4679397532598</v>
      </c>
      <c r="Q1359" t="s">
        <v>300</v>
      </c>
    </row>
    <row r="1360" spans="1:17" x14ac:dyDescent="0.15">
      <c r="A1360" t="s">
        <v>106</v>
      </c>
      <c r="B1360" t="s">
        <v>107</v>
      </c>
      <c r="C1360">
        <v>160</v>
      </c>
      <c r="D1360" t="s">
        <v>310</v>
      </c>
      <c r="E1360" s="1">
        <v>43083</v>
      </c>
      <c r="F1360" t="s">
        <v>17</v>
      </c>
      <c r="G1360" t="s">
        <v>1049</v>
      </c>
      <c r="H1360">
        <v>150</v>
      </c>
      <c r="I1360" t="s">
        <v>39</v>
      </c>
      <c r="J1360">
        <v>1.1696</v>
      </c>
      <c r="K1360">
        <v>150.66</v>
      </c>
      <c r="L1360" t="s">
        <v>291</v>
      </c>
      <c r="M1360" t="s">
        <v>179</v>
      </c>
      <c r="N1360" t="s">
        <v>1384</v>
      </c>
      <c r="O1360">
        <v>1.0070316527225163</v>
      </c>
      <c r="P1360">
        <v>1373.1279397532599</v>
      </c>
      <c r="Q1360" t="s">
        <v>300</v>
      </c>
    </row>
    <row r="1361" spans="1:17" x14ac:dyDescent="0.15">
      <c r="A1361" t="s">
        <v>106</v>
      </c>
      <c r="B1361" t="s">
        <v>107</v>
      </c>
      <c r="C1361">
        <v>160</v>
      </c>
      <c r="D1361" t="s">
        <v>310</v>
      </c>
      <c r="E1361" s="1">
        <v>43083</v>
      </c>
      <c r="F1361" t="s">
        <v>297</v>
      </c>
      <c r="G1361" t="s">
        <v>758</v>
      </c>
      <c r="H1361">
        <v>-150</v>
      </c>
      <c r="I1361" t="s">
        <v>39</v>
      </c>
      <c r="J1361">
        <v>1.139338676673</v>
      </c>
      <c r="K1361">
        <v>-170.9</v>
      </c>
      <c r="L1361" t="s">
        <v>655</v>
      </c>
      <c r="M1361" t="s">
        <v>179</v>
      </c>
      <c r="N1361" t="s">
        <v>1385</v>
      </c>
      <c r="O1361">
        <v>1.0070316527225163</v>
      </c>
      <c r="P1361">
        <v>-151.05474790837744</v>
      </c>
      <c r="Q1361" t="s">
        <v>300</v>
      </c>
    </row>
    <row r="1362" spans="1:17" x14ac:dyDescent="0.15">
      <c r="A1362" t="s">
        <v>106</v>
      </c>
      <c r="B1362" t="s">
        <v>107</v>
      </c>
      <c r="C1362">
        <v>160</v>
      </c>
      <c r="D1362" t="s">
        <v>310</v>
      </c>
      <c r="E1362" s="1">
        <v>43083</v>
      </c>
      <c r="F1362" t="s">
        <v>297</v>
      </c>
      <c r="G1362" t="s">
        <v>758</v>
      </c>
      <c r="H1362">
        <v>-150</v>
      </c>
      <c r="I1362" t="s">
        <v>39</v>
      </c>
      <c r="J1362">
        <v>1.139338676673</v>
      </c>
      <c r="K1362">
        <v>-170.9</v>
      </c>
      <c r="L1362" t="s">
        <v>655</v>
      </c>
      <c r="M1362" t="s">
        <v>179</v>
      </c>
      <c r="N1362" t="s">
        <v>1385</v>
      </c>
      <c r="O1362">
        <v>1.0070316527225163</v>
      </c>
      <c r="P1362">
        <v>-151.05474790837744</v>
      </c>
      <c r="Q1362" t="s">
        <v>300</v>
      </c>
    </row>
    <row r="1363" spans="1:17" x14ac:dyDescent="0.15">
      <c r="A1363" t="s">
        <v>106</v>
      </c>
      <c r="B1363" t="s">
        <v>107</v>
      </c>
      <c r="C1363">
        <v>160</v>
      </c>
      <c r="D1363" t="s">
        <v>310</v>
      </c>
      <c r="E1363" s="1">
        <v>43083</v>
      </c>
      <c r="F1363" t="s">
        <v>17</v>
      </c>
      <c r="G1363" t="s">
        <v>1049</v>
      </c>
      <c r="H1363">
        <v>150</v>
      </c>
      <c r="I1363" t="s">
        <v>39</v>
      </c>
      <c r="J1363">
        <v>1.1696</v>
      </c>
      <c r="K1363">
        <v>150.66</v>
      </c>
      <c r="L1363" t="s">
        <v>291</v>
      </c>
      <c r="M1363" t="s">
        <v>179</v>
      </c>
      <c r="N1363" t="s">
        <v>1384</v>
      </c>
      <c r="O1363">
        <v>1.0067063664456919</v>
      </c>
      <c r="P1363">
        <v>1221.6784439365049</v>
      </c>
      <c r="Q1363" t="s">
        <v>300</v>
      </c>
    </row>
    <row r="1364" spans="1:17" x14ac:dyDescent="0.15">
      <c r="A1364" t="s">
        <v>106</v>
      </c>
      <c r="B1364" t="s">
        <v>107</v>
      </c>
      <c r="C1364">
        <v>160</v>
      </c>
      <c r="D1364" t="s">
        <v>310</v>
      </c>
      <c r="E1364" s="1">
        <v>43083</v>
      </c>
      <c r="F1364" t="s">
        <v>17</v>
      </c>
      <c r="G1364" t="s">
        <v>1049</v>
      </c>
      <c r="H1364">
        <v>150</v>
      </c>
      <c r="I1364" t="s">
        <v>39</v>
      </c>
      <c r="J1364">
        <v>1.169733333333</v>
      </c>
      <c r="K1364">
        <v>150.66</v>
      </c>
      <c r="L1364" t="s">
        <v>291</v>
      </c>
      <c r="M1364" t="s">
        <v>179</v>
      </c>
      <c r="N1364" t="s">
        <v>1384</v>
      </c>
      <c r="O1364">
        <v>1.0064526482072436</v>
      </c>
      <c r="P1364">
        <v>1372.338443936505</v>
      </c>
      <c r="Q1364" t="s">
        <v>300</v>
      </c>
    </row>
    <row r="1365" spans="1:17" x14ac:dyDescent="0.15">
      <c r="A1365" t="s">
        <v>106</v>
      </c>
      <c r="B1365" t="s">
        <v>107</v>
      </c>
      <c r="C1365">
        <v>160</v>
      </c>
      <c r="D1365" t="s">
        <v>310</v>
      </c>
      <c r="E1365" s="1">
        <v>43083</v>
      </c>
      <c r="F1365" t="s">
        <v>297</v>
      </c>
      <c r="G1365" t="s">
        <v>758</v>
      </c>
      <c r="H1365">
        <v>-150</v>
      </c>
      <c r="I1365" t="s">
        <v>39</v>
      </c>
      <c r="J1365">
        <v>1.139338676673</v>
      </c>
      <c r="K1365">
        <v>-170.9</v>
      </c>
      <c r="L1365" t="s">
        <v>655</v>
      </c>
      <c r="M1365" t="s">
        <v>179</v>
      </c>
      <c r="N1365" t="s">
        <v>1385</v>
      </c>
      <c r="O1365">
        <v>1.0064526482072436</v>
      </c>
      <c r="P1365">
        <v>-150.96789723108654</v>
      </c>
      <c r="Q1365" t="s">
        <v>300</v>
      </c>
    </row>
    <row r="1366" spans="1:17" hidden="1" x14ac:dyDescent="0.15">
      <c r="A1366" t="s">
        <v>106</v>
      </c>
      <c r="B1366" t="s">
        <v>107</v>
      </c>
      <c r="C1366">
        <v>160</v>
      </c>
      <c r="D1366" t="s">
        <v>310</v>
      </c>
      <c r="E1366" s="1">
        <v>43089</v>
      </c>
      <c r="F1366" t="s">
        <v>21</v>
      </c>
      <c r="G1366" t="s">
        <v>5449</v>
      </c>
      <c r="H1366">
        <v>-4.8600000000000003</v>
      </c>
      <c r="I1366" t="s">
        <v>39</v>
      </c>
      <c r="J1366">
        <v>0</v>
      </c>
      <c r="M1366" t="s">
        <v>178</v>
      </c>
      <c r="N1366" t="s">
        <v>5450</v>
      </c>
    </row>
    <row r="1367" spans="1:17" hidden="1" x14ac:dyDescent="0.15">
      <c r="A1367" t="s">
        <v>106</v>
      </c>
      <c r="B1367" t="s">
        <v>107</v>
      </c>
      <c r="C1367">
        <v>160</v>
      </c>
      <c r="D1367" t="s">
        <v>310</v>
      </c>
      <c r="E1367" s="1">
        <v>43089</v>
      </c>
      <c r="F1367" t="s">
        <v>21</v>
      </c>
      <c r="G1367" t="s">
        <v>5449</v>
      </c>
      <c r="H1367">
        <v>-4.8600000000000003</v>
      </c>
      <c r="I1367" t="s">
        <v>39</v>
      </c>
      <c r="J1367">
        <v>0</v>
      </c>
      <c r="M1367" t="s">
        <v>301</v>
      </c>
      <c r="N1367" t="s">
        <v>5450</v>
      </c>
      <c r="O1367">
        <v>1.0064526482072438</v>
      </c>
      <c r="P1367">
        <v>-4.8913598702872054</v>
      </c>
      <c r="Q1367" t="s">
        <v>294</v>
      </c>
    </row>
    <row r="1368" spans="1:17" hidden="1" x14ac:dyDescent="0.15">
      <c r="A1368" t="s">
        <v>106</v>
      </c>
      <c r="B1368" t="s">
        <v>107</v>
      </c>
      <c r="C1368">
        <v>160</v>
      </c>
      <c r="D1368" t="s">
        <v>310</v>
      </c>
      <c r="E1368" s="1">
        <v>43089</v>
      </c>
      <c r="F1368" t="s">
        <v>21</v>
      </c>
      <c r="G1368" t="s">
        <v>5449</v>
      </c>
      <c r="H1368">
        <v>0.87</v>
      </c>
      <c r="I1368" t="s">
        <v>39</v>
      </c>
      <c r="J1368">
        <v>0</v>
      </c>
      <c r="M1368" t="s">
        <v>178</v>
      </c>
      <c r="N1368" t="s">
        <v>5451</v>
      </c>
    </row>
    <row r="1369" spans="1:17" hidden="1" x14ac:dyDescent="0.15">
      <c r="A1369" t="s">
        <v>106</v>
      </c>
      <c r="B1369" t="s">
        <v>107</v>
      </c>
      <c r="C1369">
        <v>160</v>
      </c>
      <c r="D1369" t="s">
        <v>310</v>
      </c>
      <c r="E1369" s="1">
        <v>43089</v>
      </c>
      <c r="F1369" t="s">
        <v>21</v>
      </c>
      <c r="G1369" t="s">
        <v>5449</v>
      </c>
      <c r="H1369">
        <v>0.87</v>
      </c>
      <c r="I1369" t="s">
        <v>39</v>
      </c>
      <c r="J1369">
        <v>0</v>
      </c>
      <c r="M1369" t="s">
        <v>301</v>
      </c>
      <c r="N1369" t="s">
        <v>5451</v>
      </c>
      <c r="O1369">
        <v>1.0057287312100627</v>
      </c>
      <c r="P1369">
        <v>1216.4791868351313</v>
      </c>
      <c r="Q1369" t="s">
        <v>294</v>
      </c>
    </row>
    <row r="1370" spans="1:17" hidden="1" x14ac:dyDescent="0.15">
      <c r="A1370" t="s">
        <v>106</v>
      </c>
      <c r="B1370" t="s">
        <v>107</v>
      </c>
      <c r="C1370">
        <v>160</v>
      </c>
      <c r="D1370" t="s">
        <v>310</v>
      </c>
      <c r="E1370" s="1">
        <v>43089</v>
      </c>
      <c r="F1370" t="s">
        <v>21</v>
      </c>
      <c r="G1370" t="s">
        <v>5449</v>
      </c>
      <c r="H1370">
        <v>-8.35</v>
      </c>
      <c r="I1370" t="s">
        <v>39</v>
      </c>
      <c r="J1370">
        <v>0</v>
      </c>
      <c r="M1370" t="s">
        <v>178</v>
      </c>
      <c r="N1370" t="s">
        <v>5452</v>
      </c>
    </row>
    <row r="1371" spans="1:17" hidden="1" x14ac:dyDescent="0.15">
      <c r="A1371" t="s">
        <v>106</v>
      </c>
      <c r="B1371" t="s">
        <v>107</v>
      </c>
      <c r="C1371">
        <v>160</v>
      </c>
      <c r="D1371" t="s">
        <v>310</v>
      </c>
      <c r="E1371" s="1">
        <v>43089</v>
      </c>
      <c r="F1371" t="s">
        <v>21</v>
      </c>
      <c r="G1371" t="s">
        <v>5449</v>
      </c>
      <c r="H1371">
        <v>-8.35</v>
      </c>
      <c r="I1371" t="s">
        <v>39</v>
      </c>
      <c r="J1371">
        <v>0</v>
      </c>
      <c r="M1371" t="s">
        <v>301</v>
      </c>
      <c r="N1371" t="s">
        <v>5452</v>
      </c>
      <c r="O1371">
        <v>1.0057287312100627</v>
      </c>
      <c r="P1371">
        <v>-8.3978349056040233</v>
      </c>
      <c r="Q1371" t="s">
        <v>294</v>
      </c>
    </row>
    <row r="1372" spans="1:17" x14ac:dyDescent="0.15">
      <c r="A1372" t="s">
        <v>106</v>
      </c>
      <c r="B1372" t="s">
        <v>107</v>
      </c>
      <c r="C1372">
        <v>160</v>
      </c>
      <c r="D1372" t="s">
        <v>310</v>
      </c>
      <c r="E1372" s="1">
        <v>43096</v>
      </c>
      <c r="F1372" t="s">
        <v>653</v>
      </c>
      <c r="H1372">
        <v>-10.75</v>
      </c>
      <c r="I1372" t="s">
        <v>39</v>
      </c>
      <c r="J1372">
        <v>1.1393599999999999</v>
      </c>
      <c r="K1372">
        <v>-12.25</v>
      </c>
      <c r="L1372" t="s">
        <v>655</v>
      </c>
      <c r="M1372" t="s">
        <v>179</v>
      </c>
      <c r="N1372" t="s">
        <v>1386</v>
      </c>
      <c r="O1372">
        <v>1.0057287312100627</v>
      </c>
      <c r="P1372">
        <v>-10.811583860508174</v>
      </c>
    </row>
    <row r="1373" spans="1:17" x14ac:dyDescent="0.15">
      <c r="A1373" t="s">
        <v>106</v>
      </c>
      <c r="B1373" t="s">
        <v>107</v>
      </c>
      <c r="C1373">
        <v>160</v>
      </c>
      <c r="D1373" t="s">
        <v>310</v>
      </c>
      <c r="E1373" s="1">
        <v>43096</v>
      </c>
      <c r="F1373" t="s">
        <v>653</v>
      </c>
      <c r="H1373">
        <v>10.75</v>
      </c>
      <c r="I1373" t="s">
        <v>39</v>
      </c>
      <c r="J1373">
        <v>1.1393599999999999</v>
      </c>
      <c r="K1373">
        <v>-12.25</v>
      </c>
      <c r="L1373" t="s">
        <v>655</v>
      </c>
      <c r="M1373" t="s">
        <v>301</v>
      </c>
      <c r="N1373" t="s">
        <v>1386</v>
      </c>
      <c r="O1373">
        <v>0.98652994344740186</v>
      </c>
      <c r="P1373">
        <v>1185.0197680690192</v>
      </c>
      <c r="Q1373" t="s">
        <v>294</v>
      </c>
    </row>
    <row r="1374" spans="1:17" ht="67.5" hidden="1" x14ac:dyDescent="0.15">
      <c r="A1374" t="s">
        <v>446</v>
      </c>
      <c r="B1374" s="15" t="s">
        <v>2377</v>
      </c>
      <c r="C1374">
        <v>160</v>
      </c>
      <c r="D1374" t="s">
        <v>310</v>
      </c>
      <c r="E1374" s="1">
        <v>43053</v>
      </c>
      <c r="F1374" t="s">
        <v>297</v>
      </c>
      <c r="G1374" t="s">
        <v>2006</v>
      </c>
      <c r="H1374">
        <v>-18</v>
      </c>
      <c r="I1374" t="s">
        <v>39</v>
      </c>
      <c r="J1374">
        <v>0</v>
      </c>
      <c r="M1374" t="s">
        <v>178</v>
      </c>
      <c r="N1374" t="s">
        <v>3478</v>
      </c>
    </row>
    <row r="1375" spans="1:17" ht="67.5" hidden="1" x14ac:dyDescent="0.15">
      <c r="A1375" t="s">
        <v>446</v>
      </c>
      <c r="B1375" s="15" t="s">
        <v>2377</v>
      </c>
      <c r="C1375">
        <v>160</v>
      </c>
      <c r="D1375" t="s">
        <v>310</v>
      </c>
      <c r="E1375" s="1">
        <v>43053</v>
      </c>
      <c r="F1375" t="s">
        <v>297</v>
      </c>
      <c r="G1375" t="s">
        <v>2006</v>
      </c>
      <c r="H1375">
        <v>-18</v>
      </c>
      <c r="I1375" t="s">
        <v>39</v>
      </c>
      <c r="J1375">
        <v>0</v>
      </c>
      <c r="M1375" t="s">
        <v>301</v>
      </c>
      <c r="N1375" t="s">
        <v>3478</v>
      </c>
      <c r="O1375">
        <v>0</v>
      </c>
      <c r="P1375">
        <v>0</v>
      </c>
      <c r="Q1375" t="s">
        <v>294</v>
      </c>
    </row>
    <row r="1376" spans="1:17" ht="67.5" hidden="1" x14ac:dyDescent="0.15">
      <c r="A1376" t="s">
        <v>446</v>
      </c>
      <c r="B1376" s="15" t="s">
        <v>2377</v>
      </c>
      <c r="C1376">
        <v>160</v>
      </c>
      <c r="D1376" t="s">
        <v>310</v>
      </c>
      <c r="E1376" s="1">
        <v>43089</v>
      </c>
      <c r="F1376" t="s">
        <v>21</v>
      </c>
      <c r="G1376" t="s">
        <v>5537</v>
      </c>
      <c r="H1376">
        <v>7.63</v>
      </c>
      <c r="I1376" t="s">
        <v>39</v>
      </c>
      <c r="J1376">
        <v>0</v>
      </c>
      <c r="M1376" t="s">
        <v>178</v>
      </c>
      <c r="N1376" t="s">
        <v>5538</v>
      </c>
    </row>
    <row r="1377" spans="1:17" ht="67.5" hidden="1" x14ac:dyDescent="0.15">
      <c r="A1377" t="s">
        <v>446</v>
      </c>
      <c r="B1377" s="15" t="s">
        <v>2377</v>
      </c>
      <c r="C1377">
        <v>160</v>
      </c>
      <c r="D1377" t="s">
        <v>310</v>
      </c>
      <c r="E1377" s="1">
        <v>43089</v>
      </c>
      <c r="F1377" t="s">
        <v>21</v>
      </c>
      <c r="G1377" t="s">
        <v>5537</v>
      </c>
      <c r="H1377">
        <v>7.63</v>
      </c>
      <c r="I1377" t="s">
        <v>39</v>
      </c>
      <c r="J1377">
        <v>0</v>
      </c>
      <c r="M1377" t="s">
        <v>301</v>
      </c>
      <c r="N1377" t="s">
        <v>5538</v>
      </c>
      <c r="O1377">
        <v>0</v>
      </c>
      <c r="P1377">
        <v>0</v>
      </c>
      <c r="Q1377" t="s">
        <v>294</v>
      </c>
    </row>
    <row r="1378" spans="1:17" ht="67.5" hidden="1" x14ac:dyDescent="0.15">
      <c r="A1378" t="s">
        <v>446</v>
      </c>
      <c r="B1378" s="15" t="s">
        <v>2377</v>
      </c>
      <c r="C1378">
        <v>160</v>
      </c>
      <c r="D1378" t="s">
        <v>310</v>
      </c>
      <c r="E1378" s="1">
        <v>43089</v>
      </c>
      <c r="F1378" t="s">
        <v>21</v>
      </c>
      <c r="G1378" t="s">
        <v>5537</v>
      </c>
      <c r="H1378">
        <v>-10.4</v>
      </c>
      <c r="I1378" t="s">
        <v>39</v>
      </c>
      <c r="J1378">
        <v>0</v>
      </c>
      <c r="M1378" t="s">
        <v>178</v>
      </c>
      <c r="N1378" t="s">
        <v>5539</v>
      </c>
    </row>
    <row r="1379" spans="1:17" ht="67.5" hidden="1" x14ac:dyDescent="0.15">
      <c r="A1379" t="s">
        <v>446</v>
      </c>
      <c r="B1379" s="15" t="s">
        <v>2377</v>
      </c>
      <c r="C1379">
        <v>160</v>
      </c>
      <c r="D1379" t="s">
        <v>310</v>
      </c>
      <c r="E1379" s="1">
        <v>43089</v>
      </c>
      <c r="F1379" t="s">
        <v>21</v>
      </c>
      <c r="G1379" t="s">
        <v>5537</v>
      </c>
      <c r="H1379">
        <v>-10.4</v>
      </c>
      <c r="I1379" t="s">
        <v>39</v>
      </c>
      <c r="J1379">
        <v>0</v>
      </c>
      <c r="M1379" t="s">
        <v>301</v>
      </c>
      <c r="N1379" t="s">
        <v>5539</v>
      </c>
      <c r="O1379">
        <v>0</v>
      </c>
      <c r="P1379">
        <v>0</v>
      </c>
      <c r="Q1379" t="s">
        <v>294</v>
      </c>
    </row>
    <row r="1380" spans="1:17" hidden="1" x14ac:dyDescent="0.15">
      <c r="A1380" t="s">
        <v>58</v>
      </c>
      <c r="B1380" t="s">
        <v>127</v>
      </c>
      <c r="C1380">
        <v>160</v>
      </c>
      <c r="D1380" t="s">
        <v>310</v>
      </c>
      <c r="E1380" s="1">
        <v>43017</v>
      </c>
      <c r="F1380" t="s">
        <v>297</v>
      </c>
      <c r="G1380" t="s">
        <v>1387</v>
      </c>
      <c r="H1380">
        <v>-13.44</v>
      </c>
      <c r="I1380" t="s">
        <v>39</v>
      </c>
      <c r="J1380">
        <v>0</v>
      </c>
      <c r="M1380" t="s">
        <v>178</v>
      </c>
      <c r="N1380" t="s">
        <v>1389</v>
      </c>
      <c r="Q1380" t="s">
        <v>300</v>
      </c>
    </row>
    <row r="1381" spans="1:17" x14ac:dyDescent="0.15">
      <c r="A1381" t="s">
        <v>58</v>
      </c>
      <c r="B1381" t="s">
        <v>127</v>
      </c>
      <c r="C1381">
        <v>160</v>
      </c>
      <c r="D1381" t="s">
        <v>310</v>
      </c>
      <c r="E1381" s="1">
        <v>43017</v>
      </c>
      <c r="F1381" t="s">
        <v>297</v>
      </c>
      <c r="G1381" t="s">
        <v>1387</v>
      </c>
      <c r="H1381">
        <v>-13.44</v>
      </c>
      <c r="I1381" t="s">
        <v>39</v>
      </c>
      <c r="J1381">
        <v>1.0304838228119999</v>
      </c>
      <c r="K1381">
        <v>-13.85</v>
      </c>
      <c r="L1381" t="s">
        <v>655</v>
      </c>
      <c r="M1381" t="s">
        <v>179</v>
      </c>
      <c r="N1381" t="s">
        <v>1389</v>
      </c>
      <c r="O1381">
        <v>1.0304838228115436</v>
      </c>
      <c r="P1381">
        <v>-13.849702578587145</v>
      </c>
      <c r="Q1381" t="s">
        <v>300</v>
      </c>
    </row>
    <row r="1382" spans="1:17" hidden="1" x14ac:dyDescent="0.15">
      <c r="A1382" t="s">
        <v>58</v>
      </c>
      <c r="B1382" t="s">
        <v>127</v>
      </c>
      <c r="C1382">
        <v>160</v>
      </c>
      <c r="D1382" t="s">
        <v>310</v>
      </c>
      <c r="E1382" s="1">
        <v>43021</v>
      </c>
      <c r="F1382" t="s">
        <v>297</v>
      </c>
      <c r="G1382" t="s">
        <v>1390</v>
      </c>
      <c r="H1382">
        <v>-16.16</v>
      </c>
      <c r="I1382" t="s">
        <v>39</v>
      </c>
      <c r="J1382">
        <v>0</v>
      </c>
      <c r="M1382" t="s">
        <v>178</v>
      </c>
      <c r="N1382" t="s">
        <v>1392</v>
      </c>
      <c r="Q1382" t="s">
        <v>300</v>
      </c>
    </row>
    <row r="1383" spans="1:17" hidden="1" x14ac:dyDescent="0.15">
      <c r="A1383" t="s">
        <v>58</v>
      </c>
      <c r="B1383" t="s">
        <v>127</v>
      </c>
      <c r="C1383">
        <v>160</v>
      </c>
      <c r="D1383" t="s">
        <v>310</v>
      </c>
      <c r="E1383" s="1">
        <v>43021</v>
      </c>
      <c r="F1383" t="s">
        <v>297</v>
      </c>
      <c r="G1383" t="s">
        <v>1393</v>
      </c>
      <c r="H1383">
        <v>-4</v>
      </c>
      <c r="I1383" t="s">
        <v>39</v>
      </c>
      <c r="J1383">
        <v>0</v>
      </c>
      <c r="M1383" t="s">
        <v>178</v>
      </c>
      <c r="N1383" t="s">
        <v>1395</v>
      </c>
      <c r="Q1383" t="s">
        <v>300</v>
      </c>
    </row>
    <row r="1384" spans="1:17" x14ac:dyDescent="0.15">
      <c r="A1384" t="s">
        <v>58</v>
      </c>
      <c r="B1384" t="s">
        <v>127</v>
      </c>
      <c r="C1384">
        <v>160</v>
      </c>
      <c r="D1384" t="s">
        <v>310</v>
      </c>
      <c r="E1384" s="1">
        <v>43021</v>
      </c>
      <c r="F1384" t="s">
        <v>297</v>
      </c>
      <c r="G1384" t="s">
        <v>1390</v>
      </c>
      <c r="H1384">
        <v>-16.16</v>
      </c>
      <c r="I1384" t="s">
        <v>39</v>
      </c>
      <c r="J1384">
        <v>1.0304849249450001</v>
      </c>
      <c r="K1384">
        <v>-16.649999999999999</v>
      </c>
      <c r="L1384" t="s">
        <v>655</v>
      </c>
      <c r="M1384" t="s">
        <v>179</v>
      </c>
      <c r="N1384" t="s">
        <v>1392</v>
      </c>
      <c r="O1384">
        <v>1.0304838228115436</v>
      </c>
      <c r="P1384">
        <v>-16.652618576634545</v>
      </c>
      <c r="Q1384" t="s">
        <v>300</v>
      </c>
    </row>
    <row r="1385" spans="1:17" x14ac:dyDescent="0.15">
      <c r="A1385" t="s">
        <v>58</v>
      </c>
      <c r="B1385" t="s">
        <v>127</v>
      </c>
      <c r="C1385">
        <v>160</v>
      </c>
      <c r="D1385" t="s">
        <v>310</v>
      </c>
      <c r="E1385" s="1">
        <v>43021</v>
      </c>
      <c r="F1385" t="s">
        <v>297</v>
      </c>
      <c r="G1385" t="s">
        <v>1393</v>
      </c>
      <c r="H1385">
        <v>-4</v>
      </c>
      <c r="I1385" t="s">
        <v>39</v>
      </c>
      <c r="J1385">
        <v>1.030483623212</v>
      </c>
      <c r="K1385">
        <v>-4.12</v>
      </c>
      <c r="L1385" t="s">
        <v>655</v>
      </c>
      <c r="M1385" t="s">
        <v>179</v>
      </c>
      <c r="N1385" t="s">
        <v>1395</v>
      </c>
      <c r="O1385">
        <v>1.0304838228115436</v>
      </c>
      <c r="P1385">
        <v>-4.1219352912461744</v>
      </c>
      <c r="Q1385" t="s">
        <v>300</v>
      </c>
    </row>
    <row r="1386" spans="1:17" hidden="1" x14ac:dyDescent="0.15">
      <c r="A1386" t="s">
        <v>58</v>
      </c>
      <c r="B1386" t="s">
        <v>127</v>
      </c>
      <c r="C1386">
        <v>160</v>
      </c>
      <c r="D1386" t="s">
        <v>310</v>
      </c>
      <c r="E1386" s="1">
        <v>43026</v>
      </c>
      <c r="F1386" t="s">
        <v>297</v>
      </c>
      <c r="G1386" t="s">
        <v>1396</v>
      </c>
      <c r="H1386">
        <v>-220</v>
      </c>
      <c r="I1386" t="s">
        <v>39</v>
      </c>
      <c r="J1386">
        <v>0</v>
      </c>
      <c r="M1386" t="s">
        <v>178</v>
      </c>
      <c r="N1386" t="s">
        <v>1398</v>
      </c>
      <c r="Q1386" t="s">
        <v>300</v>
      </c>
    </row>
    <row r="1387" spans="1:17" hidden="1" x14ac:dyDescent="0.15">
      <c r="A1387" t="s">
        <v>58</v>
      </c>
      <c r="B1387" t="s">
        <v>127</v>
      </c>
      <c r="C1387">
        <v>160</v>
      </c>
      <c r="D1387" t="s">
        <v>310</v>
      </c>
      <c r="E1387" s="1">
        <v>43026</v>
      </c>
      <c r="F1387" t="s">
        <v>297</v>
      </c>
      <c r="G1387" t="s">
        <v>1396</v>
      </c>
      <c r="H1387">
        <v>-8.4</v>
      </c>
      <c r="I1387" t="s">
        <v>39</v>
      </c>
      <c r="J1387">
        <v>0</v>
      </c>
      <c r="M1387" t="s">
        <v>178</v>
      </c>
      <c r="N1387" t="s">
        <v>1399</v>
      </c>
      <c r="Q1387" t="s">
        <v>300</v>
      </c>
    </row>
    <row r="1388" spans="1:17" hidden="1" x14ac:dyDescent="0.15">
      <c r="A1388" t="s">
        <v>58</v>
      </c>
      <c r="B1388" t="s">
        <v>127</v>
      </c>
      <c r="C1388">
        <v>160</v>
      </c>
      <c r="D1388" t="s">
        <v>310</v>
      </c>
      <c r="E1388" s="1">
        <v>43026</v>
      </c>
      <c r="F1388" t="s">
        <v>297</v>
      </c>
      <c r="G1388" t="s">
        <v>1396</v>
      </c>
      <c r="H1388">
        <v>-48</v>
      </c>
      <c r="I1388" t="s">
        <v>39</v>
      </c>
      <c r="J1388">
        <v>0</v>
      </c>
      <c r="M1388" t="s">
        <v>178</v>
      </c>
      <c r="N1388" t="s">
        <v>1400</v>
      </c>
      <c r="Q1388" t="s">
        <v>300</v>
      </c>
    </row>
    <row r="1389" spans="1:17" x14ac:dyDescent="0.15">
      <c r="A1389" t="s">
        <v>58</v>
      </c>
      <c r="B1389" t="s">
        <v>127</v>
      </c>
      <c r="C1389">
        <v>160</v>
      </c>
      <c r="D1389" t="s">
        <v>310</v>
      </c>
      <c r="E1389" s="1">
        <v>43026</v>
      </c>
      <c r="F1389" t="s">
        <v>297</v>
      </c>
      <c r="G1389" t="s">
        <v>1396</v>
      </c>
      <c r="H1389">
        <v>-70.400000000000006</v>
      </c>
      <c r="I1389" t="s">
        <v>39</v>
      </c>
      <c r="J1389">
        <v>1.030486718491</v>
      </c>
      <c r="K1389">
        <v>-72.55</v>
      </c>
      <c r="L1389" t="s">
        <v>655</v>
      </c>
      <c r="M1389" t="s">
        <v>179</v>
      </c>
      <c r="N1389" t="s">
        <v>1398</v>
      </c>
      <c r="O1389">
        <v>1.0304838228115436</v>
      </c>
      <c r="P1389">
        <v>-72.546061125932681</v>
      </c>
      <c r="Q1389" t="s">
        <v>300</v>
      </c>
    </row>
    <row r="1390" spans="1:17" x14ac:dyDescent="0.15">
      <c r="A1390" t="s">
        <v>58</v>
      </c>
      <c r="B1390" t="s">
        <v>127</v>
      </c>
      <c r="C1390">
        <v>160</v>
      </c>
      <c r="D1390" t="s">
        <v>310</v>
      </c>
      <c r="E1390" s="1">
        <v>43026</v>
      </c>
      <c r="F1390" t="s">
        <v>297</v>
      </c>
      <c r="G1390" t="s">
        <v>1396</v>
      </c>
      <c r="H1390">
        <v>-8.4</v>
      </c>
      <c r="I1390" t="s">
        <v>39</v>
      </c>
      <c r="J1390">
        <v>1.030486718491</v>
      </c>
      <c r="K1390">
        <v>-8.66</v>
      </c>
      <c r="L1390" t="s">
        <v>655</v>
      </c>
      <c r="M1390" t="s">
        <v>179</v>
      </c>
      <c r="N1390" t="s">
        <v>1399</v>
      </c>
      <c r="O1390">
        <v>1.0304838228115436</v>
      </c>
      <c r="P1390">
        <v>-8.656064111616967</v>
      </c>
      <c r="Q1390" t="s">
        <v>300</v>
      </c>
    </row>
    <row r="1391" spans="1:17" x14ac:dyDescent="0.15">
      <c r="A1391" t="s">
        <v>58</v>
      </c>
      <c r="B1391" t="s">
        <v>127</v>
      </c>
      <c r="C1391">
        <v>160</v>
      </c>
      <c r="D1391" t="s">
        <v>310</v>
      </c>
      <c r="E1391" s="1">
        <v>43026</v>
      </c>
      <c r="F1391" t="s">
        <v>297</v>
      </c>
      <c r="G1391" t="s">
        <v>1396</v>
      </c>
      <c r="H1391">
        <v>-48</v>
      </c>
      <c r="I1391" t="s">
        <v>39</v>
      </c>
      <c r="J1391">
        <v>1.030486718491</v>
      </c>
      <c r="K1391">
        <v>-49.46</v>
      </c>
      <c r="L1391" t="s">
        <v>655</v>
      </c>
      <c r="M1391" t="s">
        <v>179</v>
      </c>
      <c r="N1391" t="s">
        <v>1400</v>
      </c>
      <c r="O1391">
        <v>1.0304838228115436</v>
      </c>
      <c r="P1391">
        <v>-49.463223494954093</v>
      </c>
      <c r="Q1391" t="s">
        <v>300</v>
      </c>
    </row>
    <row r="1392" spans="1:17" x14ac:dyDescent="0.15">
      <c r="A1392" t="s">
        <v>58</v>
      </c>
      <c r="B1392" t="s">
        <v>127</v>
      </c>
      <c r="C1392">
        <v>160</v>
      </c>
      <c r="D1392" t="s">
        <v>310</v>
      </c>
      <c r="E1392" s="1">
        <v>43026</v>
      </c>
      <c r="F1392" t="s">
        <v>297</v>
      </c>
      <c r="G1392" t="s">
        <v>1396</v>
      </c>
      <c r="H1392">
        <v>-149.6</v>
      </c>
      <c r="I1392" t="s">
        <v>39</v>
      </c>
      <c r="J1392">
        <v>1.030486718491</v>
      </c>
      <c r="K1392">
        <v>-154.16</v>
      </c>
      <c r="L1392" t="s">
        <v>655</v>
      </c>
      <c r="M1392" t="s">
        <v>179</v>
      </c>
      <c r="N1392" t="s">
        <v>1398</v>
      </c>
      <c r="O1392">
        <v>1.0304838228115436</v>
      </c>
      <c r="P1392">
        <v>-154.16037989260693</v>
      </c>
      <c r="Q1392" t="s">
        <v>300</v>
      </c>
    </row>
    <row r="1393" spans="1:17" hidden="1" x14ac:dyDescent="0.15">
      <c r="A1393" t="s">
        <v>58</v>
      </c>
      <c r="B1393" t="s">
        <v>127</v>
      </c>
      <c r="C1393">
        <v>160</v>
      </c>
      <c r="D1393" t="s">
        <v>310</v>
      </c>
      <c r="E1393" s="1">
        <v>43027</v>
      </c>
      <c r="F1393" t="s">
        <v>297</v>
      </c>
      <c r="G1393" t="s">
        <v>1407</v>
      </c>
      <c r="H1393">
        <v>-2.25</v>
      </c>
      <c r="I1393" t="s">
        <v>39</v>
      </c>
      <c r="J1393">
        <v>0</v>
      </c>
      <c r="M1393" t="s">
        <v>178</v>
      </c>
      <c r="N1393" t="s">
        <v>1409</v>
      </c>
      <c r="Q1393" t="s">
        <v>300</v>
      </c>
    </row>
    <row r="1394" spans="1:17" hidden="1" x14ac:dyDescent="0.15">
      <c r="A1394" t="s">
        <v>58</v>
      </c>
      <c r="B1394" t="s">
        <v>127</v>
      </c>
      <c r="C1394">
        <v>160</v>
      </c>
      <c r="D1394" t="s">
        <v>310</v>
      </c>
      <c r="E1394" s="1">
        <v>43027</v>
      </c>
      <c r="F1394" t="s">
        <v>297</v>
      </c>
      <c r="G1394" t="s">
        <v>1404</v>
      </c>
      <c r="H1394">
        <v>-17</v>
      </c>
      <c r="I1394" t="s">
        <v>39</v>
      </c>
      <c r="J1394">
        <v>0</v>
      </c>
      <c r="M1394" t="s">
        <v>178</v>
      </c>
      <c r="N1394" t="s">
        <v>1406</v>
      </c>
      <c r="Q1394" t="s">
        <v>300</v>
      </c>
    </row>
    <row r="1395" spans="1:17" hidden="1" x14ac:dyDescent="0.15">
      <c r="A1395" t="s">
        <v>58</v>
      </c>
      <c r="B1395" t="s">
        <v>127</v>
      </c>
      <c r="C1395">
        <v>160</v>
      </c>
      <c r="D1395" t="s">
        <v>310</v>
      </c>
      <c r="E1395" s="1">
        <v>43027</v>
      </c>
      <c r="F1395" t="s">
        <v>297</v>
      </c>
      <c r="G1395" t="s">
        <v>1401</v>
      </c>
      <c r="H1395">
        <v>-6.4</v>
      </c>
      <c r="I1395" t="s">
        <v>39</v>
      </c>
      <c r="J1395">
        <v>0</v>
      </c>
      <c r="M1395" t="s">
        <v>178</v>
      </c>
      <c r="N1395" t="s">
        <v>1403</v>
      </c>
      <c r="Q1395" t="s">
        <v>300</v>
      </c>
    </row>
    <row r="1396" spans="1:17" x14ac:dyDescent="0.15">
      <c r="A1396" t="s">
        <v>58</v>
      </c>
      <c r="B1396" t="s">
        <v>127</v>
      </c>
      <c r="C1396">
        <v>160</v>
      </c>
      <c r="D1396" t="s">
        <v>310</v>
      </c>
      <c r="E1396" s="1">
        <v>43027</v>
      </c>
      <c r="F1396" t="s">
        <v>297</v>
      </c>
      <c r="G1396" t="s">
        <v>1401</v>
      </c>
      <c r="H1396">
        <v>-6.4</v>
      </c>
      <c r="I1396" t="s">
        <v>39</v>
      </c>
      <c r="J1396">
        <v>1.0304810965970002</v>
      </c>
      <c r="K1396">
        <v>-6.6</v>
      </c>
      <c r="L1396" t="s">
        <v>655</v>
      </c>
      <c r="M1396" t="s">
        <v>179</v>
      </c>
      <c r="N1396" t="s">
        <v>1403</v>
      </c>
      <c r="O1396">
        <v>1.0304838228115436</v>
      </c>
      <c r="P1396">
        <v>-6.5950964659938798</v>
      </c>
      <c r="Q1396" t="s">
        <v>300</v>
      </c>
    </row>
    <row r="1397" spans="1:17" x14ac:dyDescent="0.15">
      <c r="A1397" t="s">
        <v>58</v>
      </c>
      <c r="B1397" t="s">
        <v>127</v>
      </c>
      <c r="C1397">
        <v>160</v>
      </c>
      <c r="D1397" t="s">
        <v>310</v>
      </c>
      <c r="E1397" s="1">
        <v>43027</v>
      </c>
      <c r="F1397" t="s">
        <v>297</v>
      </c>
      <c r="G1397" t="s">
        <v>1404</v>
      </c>
      <c r="H1397">
        <v>-17</v>
      </c>
      <c r="I1397" t="s">
        <v>39</v>
      </c>
      <c r="J1397">
        <v>1.0304838103040002</v>
      </c>
      <c r="K1397">
        <v>-17.52</v>
      </c>
      <c r="L1397" t="s">
        <v>655</v>
      </c>
      <c r="M1397" t="s">
        <v>179</v>
      </c>
      <c r="N1397" t="s">
        <v>1406</v>
      </c>
      <c r="O1397">
        <v>1.0304838228115436</v>
      </c>
      <c r="P1397">
        <v>-17.518224987796241</v>
      </c>
      <c r="Q1397" t="s">
        <v>300</v>
      </c>
    </row>
    <row r="1398" spans="1:17" x14ac:dyDescent="0.15">
      <c r="A1398" t="s">
        <v>58</v>
      </c>
      <c r="B1398" t="s">
        <v>127</v>
      </c>
      <c r="C1398">
        <v>160</v>
      </c>
      <c r="D1398" t="s">
        <v>310</v>
      </c>
      <c r="E1398" s="1">
        <v>43027</v>
      </c>
      <c r="F1398" t="s">
        <v>297</v>
      </c>
      <c r="G1398" t="s">
        <v>1407</v>
      </c>
      <c r="H1398">
        <v>-2.25</v>
      </c>
      <c r="I1398" t="s">
        <v>39</v>
      </c>
      <c r="J1398">
        <v>1.0304823014389999</v>
      </c>
      <c r="K1398">
        <v>-2.3199999999999998</v>
      </c>
      <c r="L1398" t="s">
        <v>655</v>
      </c>
      <c r="M1398" t="s">
        <v>179</v>
      </c>
      <c r="N1398" t="s">
        <v>1409</v>
      </c>
      <c r="O1398">
        <v>1.0304838228115436</v>
      </c>
      <c r="P1398">
        <v>-2.3185886013259731</v>
      </c>
      <c r="Q1398" t="s">
        <v>300</v>
      </c>
    </row>
    <row r="1399" spans="1:17" hidden="1" x14ac:dyDescent="0.15">
      <c r="A1399" t="s">
        <v>58</v>
      </c>
      <c r="B1399" t="s">
        <v>127</v>
      </c>
      <c r="C1399">
        <v>160</v>
      </c>
      <c r="D1399" t="s">
        <v>310</v>
      </c>
      <c r="E1399" s="1">
        <v>43031</v>
      </c>
      <c r="F1399" t="s">
        <v>297</v>
      </c>
      <c r="G1399" t="s">
        <v>1023</v>
      </c>
      <c r="H1399">
        <v>-3.2</v>
      </c>
      <c r="I1399" t="s">
        <v>39</v>
      </c>
      <c r="J1399">
        <v>0</v>
      </c>
      <c r="M1399" t="s">
        <v>178</v>
      </c>
      <c r="N1399" t="s">
        <v>1415</v>
      </c>
      <c r="Q1399" t="s">
        <v>300</v>
      </c>
    </row>
    <row r="1400" spans="1:17" hidden="1" x14ac:dyDescent="0.15">
      <c r="A1400" t="s">
        <v>58</v>
      </c>
      <c r="B1400" t="s">
        <v>127</v>
      </c>
      <c r="C1400">
        <v>160</v>
      </c>
      <c r="D1400" t="s">
        <v>310</v>
      </c>
      <c r="E1400" s="1">
        <v>43031</v>
      </c>
      <c r="F1400" t="s">
        <v>297</v>
      </c>
      <c r="G1400" t="s">
        <v>1078</v>
      </c>
      <c r="H1400">
        <v>-15</v>
      </c>
      <c r="I1400" t="s">
        <v>39</v>
      </c>
      <c r="J1400">
        <v>0</v>
      </c>
      <c r="M1400" t="s">
        <v>178</v>
      </c>
      <c r="N1400" t="s">
        <v>1416</v>
      </c>
      <c r="Q1400" t="s">
        <v>300</v>
      </c>
    </row>
    <row r="1401" spans="1:17" hidden="1" x14ac:dyDescent="0.15">
      <c r="A1401" t="s">
        <v>58</v>
      </c>
      <c r="B1401" t="s">
        <v>127</v>
      </c>
      <c r="C1401">
        <v>160</v>
      </c>
      <c r="D1401" t="s">
        <v>310</v>
      </c>
      <c r="E1401" s="1">
        <v>43031</v>
      </c>
      <c r="F1401" t="s">
        <v>297</v>
      </c>
      <c r="G1401" t="s">
        <v>1284</v>
      </c>
      <c r="H1401">
        <v>-19.55</v>
      </c>
      <c r="I1401" t="s">
        <v>39</v>
      </c>
      <c r="J1401">
        <v>0</v>
      </c>
      <c r="M1401" t="s">
        <v>178</v>
      </c>
      <c r="N1401" t="s">
        <v>1410</v>
      </c>
      <c r="Q1401" t="s">
        <v>300</v>
      </c>
    </row>
    <row r="1402" spans="1:17" hidden="1" x14ac:dyDescent="0.15">
      <c r="A1402" t="s">
        <v>58</v>
      </c>
      <c r="B1402" t="s">
        <v>127</v>
      </c>
      <c r="C1402">
        <v>160</v>
      </c>
      <c r="D1402" t="s">
        <v>310</v>
      </c>
      <c r="E1402" s="1">
        <v>43031</v>
      </c>
      <c r="F1402" t="s">
        <v>297</v>
      </c>
      <c r="G1402" t="s">
        <v>1284</v>
      </c>
      <c r="H1402">
        <v>-11.4</v>
      </c>
      <c r="I1402" t="s">
        <v>39</v>
      </c>
      <c r="J1402">
        <v>0</v>
      </c>
      <c r="M1402" t="s">
        <v>178</v>
      </c>
      <c r="N1402" t="s">
        <v>1411</v>
      </c>
      <c r="Q1402" t="s">
        <v>300</v>
      </c>
    </row>
    <row r="1403" spans="1:17" hidden="1" x14ac:dyDescent="0.15">
      <c r="A1403" t="s">
        <v>58</v>
      </c>
      <c r="B1403" t="s">
        <v>127</v>
      </c>
      <c r="C1403">
        <v>160</v>
      </c>
      <c r="D1403" t="s">
        <v>310</v>
      </c>
      <c r="E1403" s="1">
        <v>43031</v>
      </c>
      <c r="F1403" t="s">
        <v>21</v>
      </c>
      <c r="G1403" t="s">
        <v>5055</v>
      </c>
      <c r="H1403">
        <v>-1.3</v>
      </c>
      <c r="I1403" t="s">
        <v>39</v>
      </c>
      <c r="J1403">
        <v>0</v>
      </c>
      <c r="M1403" t="s">
        <v>178</v>
      </c>
      <c r="N1403" t="s">
        <v>5056</v>
      </c>
    </row>
    <row r="1404" spans="1:17" hidden="1" x14ac:dyDescent="0.15">
      <c r="A1404" t="s">
        <v>58</v>
      </c>
      <c r="B1404" t="s">
        <v>127</v>
      </c>
      <c r="C1404">
        <v>160</v>
      </c>
      <c r="D1404" t="s">
        <v>310</v>
      </c>
      <c r="E1404" s="1">
        <v>43031</v>
      </c>
      <c r="F1404" t="s">
        <v>21</v>
      </c>
      <c r="G1404" t="s">
        <v>5055</v>
      </c>
      <c r="H1404">
        <v>-1.3</v>
      </c>
      <c r="I1404" t="s">
        <v>39</v>
      </c>
      <c r="J1404">
        <v>0</v>
      </c>
      <c r="M1404" t="s">
        <v>301</v>
      </c>
      <c r="N1404" t="s">
        <v>5056</v>
      </c>
      <c r="O1404">
        <v>1.0304838228115438</v>
      </c>
      <c r="P1404">
        <v>-1.339628969655007</v>
      </c>
      <c r="Q1404" t="s">
        <v>294</v>
      </c>
    </row>
    <row r="1405" spans="1:17" hidden="1" x14ac:dyDescent="0.15">
      <c r="A1405" t="s">
        <v>58</v>
      </c>
      <c r="B1405" t="s">
        <v>127</v>
      </c>
      <c r="C1405">
        <v>160</v>
      </c>
      <c r="D1405" t="s">
        <v>310</v>
      </c>
      <c r="E1405" s="1">
        <v>43031</v>
      </c>
      <c r="F1405" t="s">
        <v>21</v>
      </c>
      <c r="G1405" t="s">
        <v>5055</v>
      </c>
      <c r="H1405">
        <v>2.8</v>
      </c>
      <c r="I1405" t="s">
        <v>39</v>
      </c>
      <c r="J1405">
        <v>0</v>
      </c>
      <c r="M1405" t="s">
        <v>178</v>
      </c>
      <c r="N1405" t="s">
        <v>5057</v>
      </c>
    </row>
    <row r="1406" spans="1:17" hidden="1" x14ac:dyDescent="0.15">
      <c r="A1406" t="s">
        <v>58</v>
      </c>
      <c r="B1406" t="s">
        <v>127</v>
      </c>
      <c r="C1406">
        <v>160</v>
      </c>
      <c r="D1406" t="s">
        <v>310</v>
      </c>
      <c r="E1406" s="1">
        <v>43031</v>
      </c>
      <c r="F1406" t="s">
        <v>21</v>
      </c>
      <c r="G1406" t="s">
        <v>5055</v>
      </c>
      <c r="H1406">
        <v>2.8</v>
      </c>
      <c r="I1406" t="s">
        <v>39</v>
      </c>
      <c r="J1406">
        <v>0</v>
      </c>
      <c r="M1406" t="s">
        <v>301</v>
      </c>
      <c r="N1406" t="s">
        <v>5057</v>
      </c>
      <c r="O1406">
        <v>1.0280164001569128</v>
      </c>
      <c r="P1406">
        <v>1202.1418180154903</v>
      </c>
      <c r="Q1406" t="s">
        <v>294</v>
      </c>
    </row>
    <row r="1407" spans="1:17" hidden="1" x14ac:dyDescent="0.15">
      <c r="A1407" t="s">
        <v>58</v>
      </c>
      <c r="B1407" t="s">
        <v>127</v>
      </c>
      <c r="C1407">
        <v>160</v>
      </c>
      <c r="D1407" t="s">
        <v>310</v>
      </c>
      <c r="E1407" s="1">
        <v>43031</v>
      </c>
      <c r="F1407" t="s">
        <v>21</v>
      </c>
      <c r="G1407" t="s">
        <v>5058</v>
      </c>
      <c r="H1407">
        <v>3.3</v>
      </c>
      <c r="I1407" t="s">
        <v>39</v>
      </c>
      <c r="J1407">
        <v>0</v>
      </c>
      <c r="M1407" t="s">
        <v>178</v>
      </c>
      <c r="N1407" t="s">
        <v>5059</v>
      </c>
    </row>
    <row r="1408" spans="1:17" hidden="1" x14ac:dyDescent="0.15">
      <c r="A1408" t="s">
        <v>58</v>
      </c>
      <c r="B1408" t="s">
        <v>127</v>
      </c>
      <c r="C1408">
        <v>160</v>
      </c>
      <c r="D1408" t="s">
        <v>310</v>
      </c>
      <c r="E1408" s="1">
        <v>43031</v>
      </c>
      <c r="F1408" t="s">
        <v>21</v>
      </c>
      <c r="G1408" t="s">
        <v>5058</v>
      </c>
      <c r="H1408">
        <v>3.3</v>
      </c>
      <c r="I1408" t="s">
        <v>39</v>
      </c>
      <c r="J1408">
        <v>0</v>
      </c>
      <c r="M1408" t="s">
        <v>301</v>
      </c>
      <c r="N1408" t="s">
        <v>5059</v>
      </c>
      <c r="O1408">
        <v>1.0251234932082842</v>
      </c>
      <c r="P1408">
        <v>1202.1418180154903</v>
      </c>
      <c r="Q1408" t="s">
        <v>294</v>
      </c>
    </row>
    <row r="1409" spans="1:17" x14ac:dyDescent="0.15">
      <c r="A1409" t="s">
        <v>58</v>
      </c>
      <c r="B1409" t="s">
        <v>127</v>
      </c>
      <c r="C1409">
        <v>160</v>
      </c>
      <c r="D1409" t="s">
        <v>310</v>
      </c>
      <c r="E1409" s="1">
        <v>43031</v>
      </c>
      <c r="F1409" t="s">
        <v>297</v>
      </c>
      <c r="G1409" t="s">
        <v>1284</v>
      </c>
      <c r="H1409">
        <v>-2.1</v>
      </c>
      <c r="I1409" t="s">
        <v>39</v>
      </c>
      <c r="J1409">
        <v>1.0304722549860001</v>
      </c>
      <c r="K1409">
        <v>-2.16</v>
      </c>
      <c r="L1409" t="s">
        <v>655</v>
      </c>
      <c r="M1409" t="s">
        <v>179</v>
      </c>
      <c r="N1409" t="s">
        <v>1410</v>
      </c>
      <c r="O1409">
        <v>1.0251234932082842</v>
      </c>
      <c r="P1409">
        <v>-2.1527593357373971</v>
      </c>
      <c r="Q1409" t="s">
        <v>300</v>
      </c>
    </row>
    <row r="1410" spans="1:17" x14ac:dyDescent="0.15">
      <c r="A1410" t="s">
        <v>58</v>
      </c>
      <c r="B1410" t="s">
        <v>127</v>
      </c>
      <c r="C1410">
        <v>160</v>
      </c>
      <c r="D1410" t="s">
        <v>310</v>
      </c>
      <c r="E1410" s="1">
        <v>43031</v>
      </c>
      <c r="F1410" t="s">
        <v>297</v>
      </c>
      <c r="G1410" t="s">
        <v>1284</v>
      </c>
      <c r="H1410">
        <v>-2.8</v>
      </c>
      <c r="I1410" t="s">
        <v>39</v>
      </c>
      <c r="J1410">
        <v>1.0304722549860001</v>
      </c>
      <c r="K1410">
        <v>-2.8899999999999997</v>
      </c>
      <c r="L1410" t="s">
        <v>655</v>
      </c>
      <c r="M1410" t="s">
        <v>179</v>
      </c>
      <c r="N1410" t="s">
        <v>1411</v>
      </c>
      <c r="O1410">
        <v>1.0251234932082842</v>
      </c>
      <c r="P1410">
        <v>-2.8703457809831958</v>
      </c>
      <c r="Q1410" t="s">
        <v>300</v>
      </c>
    </row>
    <row r="1411" spans="1:17" x14ac:dyDescent="0.15">
      <c r="A1411" t="s">
        <v>58</v>
      </c>
      <c r="B1411" t="s">
        <v>127</v>
      </c>
      <c r="C1411">
        <v>160</v>
      </c>
      <c r="D1411" t="s">
        <v>310</v>
      </c>
      <c r="E1411" s="1">
        <v>43031</v>
      </c>
      <c r="F1411" t="s">
        <v>653</v>
      </c>
      <c r="H1411">
        <v>3.3</v>
      </c>
      <c r="I1411" t="s">
        <v>39</v>
      </c>
      <c r="J1411">
        <v>1.0304800000000001</v>
      </c>
      <c r="K1411">
        <v>3.4</v>
      </c>
      <c r="L1411" t="s">
        <v>655</v>
      </c>
      <c r="M1411" t="s">
        <v>179</v>
      </c>
      <c r="N1411" t="s">
        <v>1412</v>
      </c>
      <c r="O1411">
        <v>1.0251380886863155</v>
      </c>
      <c r="P1411">
        <v>1200.51871289877</v>
      </c>
    </row>
    <row r="1412" spans="1:17" x14ac:dyDescent="0.15">
      <c r="A1412" t="s">
        <v>58</v>
      </c>
      <c r="B1412" t="s">
        <v>127</v>
      </c>
      <c r="C1412">
        <v>160</v>
      </c>
      <c r="D1412" t="s">
        <v>310</v>
      </c>
      <c r="E1412" s="1">
        <v>43031</v>
      </c>
      <c r="F1412" t="s">
        <v>653</v>
      </c>
      <c r="H1412">
        <v>-3.3</v>
      </c>
      <c r="I1412" t="s">
        <v>39</v>
      </c>
      <c r="J1412">
        <v>1.0304800000000001</v>
      </c>
      <c r="K1412">
        <v>3.4</v>
      </c>
      <c r="L1412" t="s">
        <v>655</v>
      </c>
      <c r="M1412" t="s">
        <v>301</v>
      </c>
      <c r="N1412" t="s">
        <v>1412</v>
      </c>
      <c r="O1412">
        <v>1.0251380886863155</v>
      </c>
      <c r="P1412">
        <v>-3.382955692664841</v>
      </c>
      <c r="Q1412" t="s">
        <v>294</v>
      </c>
    </row>
    <row r="1413" spans="1:17" x14ac:dyDescent="0.15">
      <c r="A1413" t="s">
        <v>58</v>
      </c>
      <c r="B1413" t="s">
        <v>127</v>
      </c>
      <c r="C1413">
        <v>160</v>
      </c>
      <c r="D1413" t="s">
        <v>310</v>
      </c>
      <c r="E1413" s="1">
        <v>43031</v>
      </c>
      <c r="F1413" t="s">
        <v>653</v>
      </c>
      <c r="H1413">
        <v>-1.3</v>
      </c>
      <c r="I1413" t="s">
        <v>39</v>
      </c>
      <c r="J1413">
        <v>1.0304800000000001</v>
      </c>
      <c r="K1413">
        <v>-1.34</v>
      </c>
      <c r="L1413" t="s">
        <v>655</v>
      </c>
      <c r="M1413" t="s">
        <v>179</v>
      </c>
      <c r="N1413" t="s">
        <v>1413</v>
      </c>
      <c r="O1413">
        <v>1.0251380886863155</v>
      </c>
      <c r="P1413">
        <v>-1.3326795152922102</v>
      </c>
    </row>
    <row r="1414" spans="1:17" x14ac:dyDescent="0.15">
      <c r="A1414" t="s">
        <v>58</v>
      </c>
      <c r="B1414" t="s">
        <v>127</v>
      </c>
      <c r="C1414">
        <v>160</v>
      </c>
      <c r="D1414" t="s">
        <v>310</v>
      </c>
      <c r="E1414" s="1">
        <v>43031</v>
      </c>
      <c r="F1414" t="s">
        <v>653</v>
      </c>
      <c r="H1414">
        <v>1.3</v>
      </c>
      <c r="I1414" t="s">
        <v>39</v>
      </c>
      <c r="J1414">
        <v>1.0304800000000001</v>
      </c>
      <c r="K1414">
        <v>-1.34</v>
      </c>
      <c r="L1414" t="s">
        <v>655</v>
      </c>
      <c r="M1414" t="s">
        <v>301</v>
      </c>
      <c r="N1414" t="s">
        <v>1413</v>
      </c>
      <c r="O1414">
        <v>1.0228494045888894</v>
      </c>
      <c r="P1414">
        <v>1194.463077690813</v>
      </c>
      <c r="Q1414" t="s">
        <v>294</v>
      </c>
    </row>
    <row r="1415" spans="1:17" x14ac:dyDescent="0.15">
      <c r="A1415" t="s">
        <v>58</v>
      </c>
      <c r="B1415" t="s">
        <v>127</v>
      </c>
      <c r="C1415">
        <v>160</v>
      </c>
      <c r="D1415" t="s">
        <v>310</v>
      </c>
      <c r="E1415" s="1">
        <v>43031</v>
      </c>
      <c r="F1415" t="s">
        <v>653</v>
      </c>
      <c r="H1415">
        <v>2.8</v>
      </c>
      <c r="I1415" t="s">
        <v>39</v>
      </c>
      <c r="J1415">
        <v>1.0304800000000001</v>
      </c>
      <c r="K1415">
        <v>2.8899999999999997</v>
      </c>
      <c r="L1415" t="s">
        <v>655</v>
      </c>
      <c r="M1415" t="s">
        <v>179</v>
      </c>
      <c r="N1415" t="s">
        <v>1414</v>
      </c>
      <c r="O1415">
        <v>1.0228716343101825</v>
      </c>
      <c r="P1415">
        <v>1197.3530776908131</v>
      </c>
    </row>
    <row r="1416" spans="1:17" x14ac:dyDescent="0.15">
      <c r="A1416" t="s">
        <v>58</v>
      </c>
      <c r="B1416" t="s">
        <v>127</v>
      </c>
      <c r="C1416">
        <v>160</v>
      </c>
      <c r="D1416" t="s">
        <v>310</v>
      </c>
      <c r="E1416" s="1">
        <v>43031</v>
      </c>
      <c r="F1416" t="s">
        <v>653</v>
      </c>
      <c r="H1416">
        <v>-2.8</v>
      </c>
      <c r="I1416" t="s">
        <v>39</v>
      </c>
      <c r="J1416">
        <v>1.0304800000000001</v>
      </c>
      <c r="K1416">
        <v>2.8899999999999997</v>
      </c>
      <c r="L1416" t="s">
        <v>655</v>
      </c>
      <c r="M1416" t="s">
        <v>301</v>
      </c>
      <c r="N1416" t="s">
        <v>1414</v>
      </c>
      <c r="O1416">
        <v>1.0228716343101825</v>
      </c>
      <c r="P1416">
        <v>-2.8640405760685108</v>
      </c>
      <c r="Q1416" t="s">
        <v>294</v>
      </c>
    </row>
    <row r="1417" spans="1:17" x14ac:dyDescent="0.15">
      <c r="A1417" t="s">
        <v>58</v>
      </c>
      <c r="B1417" t="s">
        <v>127</v>
      </c>
      <c r="C1417">
        <v>160</v>
      </c>
      <c r="D1417" t="s">
        <v>310</v>
      </c>
      <c r="E1417" s="1">
        <v>43031</v>
      </c>
      <c r="F1417" t="s">
        <v>297</v>
      </c>
      <c r="G1417" t="s">
        <v>1023</v>
      </c>
      <c r="H1417">
        <v>-3.2</v>
      </c>
      <c r="I1417" t="s">
        <v>39</v>
      </c>
      <c r="J1417">
        <v>1.030476882995</v>
      </c>
      <c r="K1417">
        <v>-3.3</v>
      </c>
      <c r="L1417" t="s">
        <v>655</v>
      </c>
      <c r="M1417" t="s">
        <v>179</v>
      </c>
      <c r="N1417" t="s">
        <v>1415</v>
      </c>
      <c r="O1417">
        <v>1.0228716343101825</v>
      </c>
      <c r="P1417">
        <v>-3.273189229792584</v>
      </c>
      <c r="Q1417" t="s">
        <v>300</v>
      </c>
    </row>
    <row r="1418" spans="1:17" x14ac:dyDescent="0.15">
      <c r="A1418" t="s">
        <v>58</v>
      </c>
      <c r="B1418" t="s">
        <v>127</v>
      </c>
      <c r="C1418">
        <v>160</v>
      </c>
      <c r="D1418" t="s">
        <v>310</v>
      </c>
      <c r="E1418" s="1">
        <v>43031</v>
      </c>
      <c r="F1418" t="s">
        <v>297</v>
      </c>
      <c r="G1418" t="s">
        <v>1078</v>
      </c>
      <c r="H1418">
        <v>-15</v>
      </c>
      <c r="I1418" t="s">
        <v>39</v>
      </c>
      <c r="J1418">
        <v>1.0304747588279999</v>
      </c>
      <c r="K1418">
        <v>-15.46</v>
      </c>
      <c r="L1418" t="s">
        <v>655</v>
      </c>
      <c r="M1418" t="s">
        <v>179</v>
      </c>
      <c r="N1418" t="s">
        <v>1416</v>
      </c>
      <c r="O1418">
        <v>1.0228716343101827</v>
      </c>
      <c r="P1418">
        <v>-15.34307451465274</v>
      </c>
      <c r="Q1418" t="s">
        <v>300</v>
      </c>
    </row>
    <row r="1419" spans="1:17" x14ac:dyDescent="0.15">
      <c r="A1419" t="s">
        <v>58</v>
      </c>
      <c r="B1419" t="s">
        <v>127</v>
      </c>
      <c r="C1419">
        <v>160</v>
      </c>
      <c r="D1419" t="s">
        <v>310</v>
      </c>
      <c r="E1419" s="1">
        <v>43031</v>
      </c>
      <c r="F1419" t="s">
        <v>297</v>
      </c>
      <c r="G1419" t="s">
        <v>1284</v>
      </c>
      <c r="H1419">
        <v>-12.55</v>
      </c>
      <c r="I1419" t="s">
        <v>39</v>
      </c>
      <c r="J1419">
        <v>1.0304722549860001</v>
      </c>
      <c r="K1419">
        <v>-12.93</v>
      </c>
      <c r="L1419" t="s">
        <v>655</v>
      </c>
      <c r="M1419" t="s">
        <v>179</v>
      </c>
      <c r="N1419" t="s">
        <v>1410</v>
      </c>
      <c r="O1419">
        <v>1.0228716343101827</v>
      </c>
      <c r="P1419">
        <v>-12.837039010592793</v>
      </c>
      <c r="Q1419" t="s">
        <v>300</v>
      </c>
    </row>
    <row r="1420" spans="1:17" x14ac:dyDescent="0.15">
      <c r="A1420" t="s">
        <v>58</v>
      </c>
      <c r="B1420" t="s">
        <v>127</v>
      </c>
      <c r="C1420">
        <v>160</v>
      </c>
      <c r="D1420" t="s">
        <v>310</v>
      </c>
      <c r="E1420" s="1">
        <v>43031</v>
      </c>
      <c r="F1420" t="s">
        <v>297</v>
      </c>
      <c r="G1420" t="s">
        <v>1284</v>
      </c>
      <c r="H1420">
        <v>-5.3</v>
      </c>
      <c r="I1420" t="s">
        <v>39</v>
      </c>
      <c r="J1420">
        <v>1.0304722549860001</v>
      </c>
      <c r="K1420">
        <v>-5.46</v>
      </c>
      <c r="L1420" t="s">
        <v>655</v>
      </c>
      <c r="M1420" t="s">
        <v>179</v>
      </c>
      <c r="N1420" t="s">
        <v>1411</v>
      </c>
      <c r="O1420">
        <v>1.0228716343101825</v>
      </c>
      <c r="P1420">
        <v>-5.421219661843967</v>
      </c>
      <c r="Q1420" t="s">
        <v>300</v>
      </c>
    </row>
    <row r="1421" spans="1:17" x14ac:dyDescent="0.15">
      <c r="A1421" t="s">
        <v>58</v>
      </c>
      <c r="B1421" t="s">
        <v>127</v>
      </c>
      <c r="C1421">
        <v>160</v>
      </c>
      <c r="D1421" t="s">
        <v>310</v>
      </c>
      <c r="E1421" s="1">
        <v>43031</v>
      </c>
      <c r="F1421" t="s">
        <v>297</v>
      </c>
      <c r="G1421" t="s">
        <v>1284</v>
      </c>
      <c r="H1421">
        <v>-3.3</v>
      </c>
      <c r="I1421" t="s">
        <v>39</v>
      </c>
      <c r="J1421">
        <v>1.0304722549860001</v>
      </c>
      <c r="K1421">
        <v>-3.4</v>
      </c>
      <c r="L1421" t="s">
        <v>655</v>
      </c>
      <c r="M1421" t="s">
        <v>179</v>
      </c>
      <c r="N1421" t="s">
        <v>1411</v>
      </c>
      <c r="O1421">
        <v>1.0228716343101825</v>
      </c>
      <c r="P1421">
        <v>-3.375476393223602</v>
      </c>
      <c r="Q1421" t="s">
        <v>300</v>
      </c>
    </row>
    <row r="1422" spans="1:17" x14ac:dyDescent="0.15">
      <c r="A1422" t="s">
        <v>58</v>
      </c>
      <c r="B1422" t="s">
        <v>127</v>
      </c>
      <c r="C1422">
        <v>160</v>
      </c>
      <c r="D1422" t="s">
        <v>310</v>
      </c>
      <c r="E1422" s="1">
        <v>43031</v>
      </c>
      <c r="F1422" t="s">
        <v>297</v>
      </c>
      <c r="G1422" t="s">
        <v>1284</v>
      </c>
      <c r="H1422">
        <v>-4.9000000000000004</v>
      </c>
      <c r="I1422" t="s">
        <v>39</v>
      </c>
      <c r="J1422">
        <v>1.0304722549860001</v>
      </c>
      <c r="K1422">
        <v>-5.05</v>
      </c>
      <c r="L1422" t="s">
        <v>655</v>
      </c>
      <c r="M1422" t="s">
        <v>179</v>
      </c>
      <c r="N1422" t="s">
        <v>1410</v>
      </c>
      <c r="O1422">
        <v>1.0228716343101825</v>
      </c>
      <c r="P1422">
        <v>-5.0120710081198947</v>
      </c>
      <c r="Q1422" t="s">
        <v>300</v>
      </c>
    </row>
    <row r="1423" spans="1:17" hidden="1" x14ac:dyDescent="0.15">
      <c r="A1423" t="s">
        <v>58</v>
      </c>
      <c r="B1423" t="s">
        <v>127</v>
      </c>
      <c r="C1423">
        <v>160</v>
      </c>
      <c r="D1423" t="s">
        <v>310</v>
      </c>
      <c r="E1423" s="1">
        <v>43038</v>
      </c>
      <c r="F1423" t="s">
        <v>297</v>
      </c>
      <c r="G1423" t="s">
        <v>1417</v>
      </c>
      <c r="H1423">
        <v>-220</v>
      </c>
      <c r="I1423" t="s">
        <v>39</v>
      </c>
      <c r="J1423">
        <v>0</v>
      </c>
      <c r="M1423" t="s">
        <v>178</v>
      </c>
      <c r="N1423" t="s">
        <v>1419</v>
      </c>
      <c r="Q1423" t="s">
        <v>300</v>
      </c>
    </row>
    <row r="1424" spans="1:17" hidden="1" x14ac:dyDescent="0.15">
      <c r="A1424" t="s">
        <v>58</v>
      </c>
      <c r="B1424" t="s">
        <v>127</v>
      </c>
      <c r="C1424">
        <v>160</v>
      </c>
      <c r="D1424" t="s">
        <v>310</v>
      </c>
      <c r="E1424" s="1">
        <v>43038</v>
      </c>
      <c r="F1424" t="s">
        <v>297</v>
      </c>
      <c r="G1424" t="s">
        <v>1420</v>
      </c>
      <c r="H1424">
        <v>-13</v>
      </c>
      <c r="I1424" t="s">
        <v>39</v>
      </c>
      <c r="J1424">
        <v>0</v>
      </c>
      <c r="M1424" t="s">
        <v>178</v>
      </c>
      <c r="N1424" t="s">
        <v>1422</v>
      </c>
      <c r="Q1424" t="s">
        <v>300</v>
      </c>
    </row>
    <row r="1425" spans="1:17" x14ac:dyDescent="0.15">
      <c r="A1425" t="s">
        <v>58</v>
      </c>
      <c r="B1425" t="s">
        <v>127</v>
      </c>
      <c r="C1425">
        <v>160</v>
      </c>
      <c r="D1425" t="s">
        <v>310</v>
      </c>
      <c r="E1425" s="1">
        <v>43038</v>
      </c>
      <c r="F1425" t="s">
        <v>297</v>
      </c>
      <c r="G1425" t="s">
        <v>1417</v>
      </c>
      <c r="H1425">
        <v>-149.6</v>
      </c>
      <c r="I1425" t="s">
        <v>39</v>
      </c>
      <c r="J1425">
        <v>1.0304715817709997</v>
      </c>
      <c r="K1425">
        <v>-154.16</v>
      </c>
      <c r="L1425" t="s">
        <v>655</v>
      </c>
      <c r="M1425" t="s">
        <v>179</v>
      </c>
      <c r="N1425" t="s">
        <v>1419</v>
      </c>
      <c r="O1425">
        <v>1.0228716343101827</v>
      </c>
      <c r="P1425">
        <v>-153.02159649280333</v>
      </c>
      <c r="Q1425" t="s">
        <v>300</v>
      </c>
    </row>
    <row r="1426" spans="1:17" x14ac:dyDescent="0.15">
      <c r="A1426" t="s">
        <v>58</v>
      </c>
      <c r="B1426" t="s">
        <v>127</v>
      </c>
      <c r="C1426">
        <v>160</v>
      </c>
      <c r="D1426" t="s">
        <v>310</v>
      </c>
      <c r="E1426" s="1">
        <v>43038</v>
      </c>
      <c r="F1426" t="s">
        <v>297</v>
      </c>
      <c r="G1426" t="s">
        <v>1417</v>
      </c>
      <c r="H1426">
        <v>-44</v>
      </c>
      <c r="I1426" t="s">
        <v>39</v>
      </c>
      <c r="J1426">
        <v>1.0304715817709997</v>
      </c>
      <c r="K1426">
        <v>-45.34</v>
      </c>
      <c r="L1426" t="s">
        <v>655</v>
      </c>
      <c r="M1426" t="s">
        <v>179</v>
      </c>
      <c r="N1426" t="s">
        <v>1419</v>
      </c>
      <c r="O1426">
        <v>1.0228716343101825</v>
      </c>
      <c r="P1426">
        <v>-45.006351909648032</v>
      </c>
      <c r="Q1426" t="s">
        <v>300</v>
      </c>
    </row>
    <row r="1427" spans="1:17" x14ac:dyDescent="0.15">
      <c r="A1427" t="s">
        <v>58</v>
      </c>
      <c r="B1427" t="s">
        <v>127</v>
      </c>
      <c r="C1427">
        <v>160</v>
      </c>
      <c r="D1427" t="s">
        <v>310</v>
      </c>
      <c r="E1427" s="1">
        <v>43038</v>
      </c>
      <c r="F1427" t="s">
        <v>297</v>
      </c>
      <c r="G1427" t="s">
        <v>1420</v>
      </c>
      <c r="H1427">
        <v>-13</v>
      </c>
      <c r="I1427" t="s">
        <v>39</v>
      </c>
      <c r="J1427">
        <v>1.0304750405480001</v>
      </c>
      <c r="K1427">
        <v>-13.4</v>
      </c>
      <c r="L1427" t="s">
        <v>655</v>
      </c>
      <c r="M1427" t="s">
        <v>179</v>
      </c>
      <c r="N1427" t="s">
        <v>1422</v>
      </c>
      <c r="O1427">
        <v>1.0228716343101825</v>
      </c>
      <c r="P1427">
        <v>-13.297331246032371</v>
      </c>
      <c r="Q1427" t="s">
        <v>300</v>
      </c>
    </row>
    <row r="1428" spans="1:17" x14ac:dyDescent="0.15">
      <c r="A1428" t="s">
        <v>58</v>
      </c>
      <c r="B1428" t="s">
        <v>127</v>
      </c>
      <c r="C1428">
        <v>160</v>
      </c>
      <c r="D1428" t="s">
        <v>310</v>
      </c>
      <c r="E1428" s="1">
        <v>43038</v>
      </c>
      <c r="F1428" t="s">
        <v>297</v>
      </c>
      <c r="G1428" t="s">
        <v>1417</v>
      </c>
      <c r="H1428">
        <v>-26.4</v>
      </c>
      <c r="I1428" t="s">
        <v>39</v>
      </c>
      <c r="J1428">
        <v>1.0304715817709997</v>
      </c>
      <c r="K1428">
        <v>-27.2</v>
      </c>
      <c r="L1428" t="s">
        <v>655</v>
      </c>
      <c r="M1428" t="s">
        <v>179</v>
      </c>
      <c r="N1428" t="s">
        <v>1419</v>
      </c>
      <c r="O1428">
        <v>1.0228716343101825</v>
      </c>
      <c r="P1428">
        <v>-27.003811145788816</v>
      </c>
      <c r="Q1428" t="s">
        <v>300</v>
      </c>
    </row>
    <row r="1429" spans="1:17" hidden="1" x14ac:dyDescent="0.15">
      <c r="A1429" t="s">
        <v>58</v>
      </c>
      <c r="B1429" t="s">
        <v>127</v>
      </c>
      <c r="C1429">
        <v>160</v>
      </c>
      <c r="D1429" t="s">
        <v>310</v>
      </c>
      <c r="E1429" s="1">
        <v>43039</v>
      </c>
      <c r="F1429" t="s">
        <v>297</v>
      </c>
      <c r="G1429" t="s">
        <v>1088</v>
      </c>
      <c r="H1429">
        <v>-30</v>
      </c>
      <c r="I1429" t="s">
        <v>39</v>
      </c>
      <c r="J1429">
        <v>0</v>
      </c>
      <c r="M1429" t="s">
        <v>178</v>
      </c>
      <c r="N1429" t="s">
        <v>1423</v>
      </c>
      <c r="Q1429" t="s">
        <v>300</v>
      </c>
    </row>
    <row r="1430" spans="1:17" hidden="1" x14ac:dyDescent="0.15">
      <c r="A1430" t="s">
        <v>58</v>
      </c>
      <c r="B1430" t="s">
        <v>127</v>
      </c>
      <c r="C1430">
        <v>160</v>
      </c>
      <c r="D1430" t="s">
        <v>310</v>
      </c>
      <c r="E1430" s="1">
        <v>43039</v>
      </c>
      <c r="F1430" t="s">
        <v>297</v>
      </c>
      <c r="G1430" t="s">
        <v>1333</v>
      </c>
      <c r="H1430">
        <v>-12.24</v>
      </c>
      <c r="I1430" t="s">
        <v>39</v>
      </c>
      <c r="J1430">
        <v>0</v>
      </c>
      <c r="M1430" t="s">
        <v>178</v>
      </c>
      <c r="N1430" t="s">
        <v>1424</v>
      </c>
      <c r="Q1430" t="s">
        <v>300</v>
      </c>
    </row>
    <row r="1431" spans="1:17" x14ac:dyDescent="0.15">
      <c r="A1431" t="s">
        <v>58</v>
      </c>
      <c r="B1431" t="s">
        <v>127</v>
      </c>
      <c r="C1431">
        <v>160</v>
      </c>
      <c r="D1431" t="s">
        <v>310</v>
      </c>
      <c r="E1431" s="1">
        <v>43039</v>
      </c>
      <c r="F1431" t="s">
        <v>297</v>
      </c>
      <c r="G1431" t="s">
        <v>1088</v>
      </c>
      <c r="H1431">
        <v>-30</v>
      </c>
      <c r="I1431" t="s">
        <v>39</v>
      </c>
      <c r="J1431">
        <v>1.03047927522</v>
      </c>
      <c r="K1431">
        <v>-30.91</v>
      </c>
      <c r="L1431" t="s">
        <v>655</v>
      </c>
      <c r="M1431" t="s">
        <v>179</v>
      </c>
      <c r="N1431" t="s">
        <v>1423</v>
      </c>
      <c r="O1431">
        <v>1.0228716343101825</v>
      </c>
      <c r="P1431">
        <v>-30.686149029305476</v>
      </c>
      <c r="Q1431" t="s">
        <v>300</v>
      </c>
    </row>
    <row r="1432" spans="1:17" x14ac:dyDescent="0.15">
      <c r="A1432" t="s">
        <v>58</v>
      </c>
      <c r="B1432" t="s">
        <v>127</v>
      </c>
      <c r="C1432">
        <v>160</v>
      </c>
      <c r="D1432" t="s">
        <v>310</v>
      </c>
      <c r="E1432" s="1">
        <v>43039</v>
      </c>
      <c r="F1432" t="s">
        <v>297</v>
      </c>
      <c r="G1432" t="s">
        <v>1333</v>
      </c>
      <c r="H1432">
        <v>-12.24</v>
      </c>
      <c r="I1432" t="s">
        <v>39</v>
      </c>
      <c r="J1432">
        <v>1.030475813297</v>
      </c>
      <c r="K1432">
        <v>-12.61</v>
      </c>
      <c r="L1432" t="s">
        <v>655</v>
      </c>
      <c r="M1432" t="s">
        <v>179</v>
      </c>
      <c r="N1432" t="s">
        <v>1424</v>
      </c>
      <c r="O1432">
        <v>1.0228716343101825</v>
      </c>
      <c r="P1432">
        <v>-12.519948803956634</v>
      </c>
      <c r="Q1432" t="s">
        <v>300</v>
      </c>
    </row>
    <row r="1433" spans="1:17" hidden="1" x14ac:dyDescent="0.15">
      <c r="A1433" t="s">
        <v>58</v>
      </c>
      <c r="B1433" t="s">
        <v>127</v>
      </c>
      <c r="C1433">
        <v>160</v>
      </c>
      <c r="D1433" t="s">
        <v>310</v>
      </c>
      <c r="E1433" s="1">
        <v>43041</v>
      </c>
      <c r="F1433" t="s">
        <v>21</v>
      </c>
      <c r="G1433" t="s">
        <v>5076</v>
      </c>
      <c r="H1433">
        <v>2.04</v>
      </c>
      <c r="I1433" t="s">
        <v>39</v>
      </c>
      <c r="J1433">
        <v>0</v>
      </c>
      <c r="M1433" t="s">
        <v>178</v>
      </c>
      <c r="N1433" t="s">
        <v>5077</v>
      </c>
    </row>
    <row r="1434" spans="1:17" hidden="1" x14ac:dyDescent="0.15">
      <c r="A1434" t="s">
        <v>58</v>
      </c>
      <c r="B1434" t="s">
        <v>127</v>
      </c>
      <c r="C1434">
        <v>160</v>
      </c>
      <c r="D1434" t="s">
        <v>310</v>
      </c>
      <c r="E1434" s="1">
        <v>43041</v>
      </c>
      <c r="F1434" t="s">
        <v>21</v>
      </c>
      <c r="G1434" t="s">
        <v>5076</v>
      </c>
      <c r="H1434">
        <v>2.04</v>
      </c>
      <c r="I1434" t="s">
        <v>39</v>
      </c>
      <c r="J1434">
        <v>0</v>
      </c>
      <c r="M1434" t="s">
        <v>301</v>
      </c>
      <c r="N1434" t="s">
        <v>5077</v>
      </c>
      <c r="O1434">
        <v>1.0204176950936514</v>
      </c>
      <c r="P1434">
        <v>867.6917786689844</v>
      </c>
      <c r="Q1434" t="s">
        <v>294</v>
      </c>
    </row>
    <row r="1435" spans="1:17" hidden="1" x14ac:dyDescent="0.15">
      <c r="A1435" t="s">
        <v>58</v>
      </c>
      <c r="B1435" t="s">
        <v>127</v>
      </c>
      <c r="C1435">
        <v>160</v>
      </c>
      <c r="D1435" t="s">
        <v>310</v>
      </c>
      <c r="E1435" s="1">
        <v>43045</v>
      </c>
      <c r="F1435" t="s">
        <v>297</v>
      </c>
      <c r="G1435" t="s">
        <v>1425</v>
      </c>
      <c r="H1435">
        <v>-220</v>
      </c>
      <c r="I1435" t="s">
        <v>39</v>
      </c>
      <c r="J1435">
        <v>0</v>
      </c>
      <c r="M1435" t="s">
        <v>178</v>
      </c>
      <c r="N1435" t="s">
        <v>1427</v>
      </c>
      <c r="Q1435" t="s">
        <v>300</v>
      </c>
    </row>
    <row r="1436" spans="1:17" hidden="1" x14ac:dyDescent="0.15">
      <c r="A1436" t="s">
        <v>58</v>
      </c>
      <c r="B1436" t="s">
        <v>127</v>
      </c>
      <c r="C1436">
        <v>160</v>
      </c>
      <c r="D1436" t="s">
        <v>310</v>
      </c>
      <c r="E1436" s="1">
        <v>43045</v>
      </c>
      <c r="F1436" t="s">
        <v>297</v>
      </c>
      <c r="G1436" t="s">
        <v>1431</v>
      </c>
      <c r="H1436">
        <v>-24.3</v>
      </c>
      <c r="I1436" t="s">
        <v>39</v>
      </c>
      <c r="J1436">
        <v>0</v>
      </c>
      <c r="M1436" t="s">
        <v>178</v>
      </c>
      <c r="N1436" t="s">
        <v>1433</v>
      </c>
      <c r="Q1436" t="s">
        <v>300</v>
      </c>
    </row>
    <row r="1437" spans="1:17" x14ac:dyDescent="0.15">
      <c r="A1437" t="s">
        <v>58</v>
      </c>
      <c r="B1437" t="s">
        <v>127</v>
      </c>
      <c r="C1437">
        <v>160</v>
      </c>
      <c r="D1437" t="s">
        <v>310</v>
      </c>
      <c r="E1437" s="1">
        <v>43045</v>
      </c>
      <c r="F1437" t="s">
        <v>297</v>
      </c>
      <c r="G1437" t="s">
        <v>1425</v>
      </c>
      <c r="H1437">
        <v>-52.8</v>
      </c>
      <c r="I1437" t="s">
        <v>39</v>
      </c>
      <c r="J1437">
        <v>1.0304898628769998</v>
      </c>
      <c r="K1437">
        <v>-54.41</v>
      </c>
      <c r="L1437" t="s">
        <v>655</v>
      </c>
      <c r="M1437" t="s">
        <v>179</v>
      </c>
      <c r="N1437" t="s">
        <v>1427</v>
      </c>
      <c r="O1437">
        <v>1.0204176950936514</v>
      </c>
      <c r="P1437">
        <v>-53.87805430094479</v>
      </c>
      <c r="Q1437" t="s">
        <v>300</v>
      </c>
    </row>
    <row r="1438" spans="1:17" x14ac:dyDescent="0.15">
      <c r="A1438" t="s">
        <v>58</v>
      </c>
      <c r="B1438" t="s">
        <v>127</v>
      </c>
      <c r="C1438">
        <v>160</v>
      </c>
      <c r="D1438" t="s">
        <v>310</v>
      </c>
      <c r="E1438" s="1">
        <v>43045</v>
      </c>
      <c r="F1438" t="s">
        <v>297</v>
      </c>
      <c r="G1438" t="s">
        <v>1425</v>
      </c>
      <c r="H1438">
        <v>-17.600000000000001</v>
      </c>
      <c r="I1438" t="s">
        <v>39</v>
      </c>
      <c r="J1438">
        <v>1.0304898628769998</v>
      </c>
      <c r="K1438">
        <v>-18.14</v>
      </c>
      <c r="L1438" t="s">
        <v>655</v>
      </c>
      <c r="M1438" t="s">
        <v>179</v>
      </c>
      <c r="N1438" t="s">
        <v>1427</v>
      </c>
      <c r="O1438">
        <v>1.0204176950936514</v>
      </c>
      <c r="P1438">
        <v>-17.959351433648266</v>
      </c>
      <c r="Q1438" t="s">
        <v>300</v>
      </c>
    </row>
    <row r="1439" spans="1:17" x14ac:dyDescent="0.15">
      <c r="A1439" t="s">
        <v>58</v>
      </c>
      <c r="B1439" t="s">
        <v>127</v>
      </c>
      <c r="C1439">
        <v>160</v>
      </c>
      <c r="D1439" t="s">
        <v>310</v>
      </c>
      <c r="E1439" s="1">
        <v>43045</v>
      </c>
      <c r="F1439" t="s">
        <v>297</v>
      </c>
      <c r="G1439" t="s">
        <v>1431</v>
      </c>
      <c r="H1439">
        <v>-24.3</v>
      </c>
      <c r="I1439" t="s">
        <v>39</v>
      </c>
      <c r="J1439">
        <v>1.0304887975950001</v>
      </c>
      <c r="K1439">
        <v>-25.04</v>
      </c>
      <c r="L1439" t="s">
        <v>655</v>
      </c>
      <c r="M1439" t="s">
        <v>179</v>
      </c>
      <c r="N1439" t="s">
        <v>1433</v>
      </c>
      <c r="O1439">
        <v>1.0204176950936514</v>
      </c>
      <c r="P1439">
        <v>-24.796149990775731</v>
      </c>
      <c r="Q1439" t="s">
        <v>300</v>
      </c>
    </row>
    <row r="1440" spans="1:17" x14ac:dyDescent="0.15">
      <c r="A1440" t="s">
        <v>58</v>
      </c>
      <c r="B1440" t="s">
        <v>127</v>
      </c>
      <c r="C1440">
        <v>160</v>
      </c>
      <c r="D1440" t="s">
        <v>310</v>
      </c>
      <c r="E1440" s="1">
        <v>43045</v>
      </c>
      <c r="F1440" t="s">
        <v>297</v>
      </c>
      <c r="G1440" t="s">
        <v>1425</v>
      </c>
      <c r="H1440">
        <v>-149.6</v>
      </c>
      <c r="I1440" t="s">
        <v>39</v>
      </c>
      <c r="J1440">
        <v>1.0304898628769998</v>
      </c>
      <c r="K1440">
        <v>-154.16</v>
      </c>
      <c r="L1440" t="s">
        <v>655</v>
      </c>
      <c r="M1440" t="s">
        <v>179</v>
      </c>
      <c r="N1440" t="s">
        <v>1427</v>
      </c>
      <c r="O1440">
        <v>1.0204176950936514</v>
      </c>
      <c r="P1440">
        <v>-152.65448718601024</v>
      </c>
      <c r="Q1440" t="s">
        <v>300</v>
      </c>
    </row>
    <row r="1441" spans="1:17" hidden="1" x14ac:dyDescent="0.15">
      <c r="A1441" t="s">
        <v>58</v>
      </c>
      <c r="B1441" t="s">
        <v>127</v>
      </c>
      <c r="C1441">
        <v>160</v>
      </c>
      <c r="D1441" t="s">
        <v>310</v>
      </c>
      <c r="E1441" s="1">
        <v>43046</v>
      </c>
      <c r="F1441" t="s">
        <v>297</v>
      </c>
      <c r="G1441" t="s">
        <v>1256</v>
      </c>
      <c r="H1441">
        <v>-150</v>
      </c>
      <c r="I1441" t="s">
        <v>39</v>
      </c>
      <c r="J1441">
        <v>0</v>
      </c>
      <c r="M1441" t="s">
        <v>178</v>
      </c>
      <c r="N1441" t="s">
        <v>1434</v>
      </c>
      <c r="Q1441" t="s">
        <v>300</v>
      </c>
    </row>
    <row r="1442" spans="1:17" x14ac:dyDescent="0.15">
      <c r="A1442" t="s">
        <v>58</v>
      </c>
      <c r="B1442" t="s">
        <v>127</v>
      </c>
      <c r="C1442">
        <v>160</v>
      </c>
      <c r="D1442" t="s">
        <v>310</v>
      </c>
      <c r="E1442" s="1">
        <v>43046</v>
      </c>
      <c r="F1442" t="s">
        <v>17</v>
      </c>
      <c r="G1442" t="s">
        <v>1344</v>
      </c>
      <c r="H1442">
        <v>600</v>
      </c>
      <c r="I1442" t="s">
        <v>39</v>
      </c>
      <c r="J1442">
        <v>1.6408333333333334</v>
      </c>
      <c r="K1442">
        <v>984.5</v>
      </c>
      <c r="L1442" t="s">
        <v>291</v>
      </c>
      <c r="M1442" t="s">
        <v>178</v>
      </c>
      <c r="N1442" t="s">
        <v>1435</v>
      </c>
      <c r="Q1442" t="s">
        <v>300</v>
      </c>
    </row>
    <row r="1443" spans="1:17" x14ac:dyDescent="0.15">
      <c r="A1443" t="s">
        <v>58</v>
      </c>
      <c r="B1443" t="s">
        <v>127</v>
      </c>
      <c r="C1443">
        <v>160</v>
      </c>
      <c r="D1443" t="s">
        <v>310</v>
      </c>
      <c r="E1443" s="1">
        <v>43046</v>
      </c>
      <c r="F1443" t="s">
        <v>297</v>
      </c>
      <c r="G1443" t="s">
        <v>1256</v>
      </c>
      <c r="H1443">
        <v>-150</v>
      </c>
      <c r="I1443" t="s">
        <v>39</v>
      </c>
      <c r="J1443">
        <v>1.030486170486</v>
      </c>
      <c r="K1443">
        <v>-154.57</v>
      </c>
      <c r="L1443" t="s">
        <v>655</v>
      </c>
      <c r="M1443" t="s">
        <v>179</v>
      </c>
      <c r="N1443" t="s">
        <v>1434</v>
      </c>
      <c r="O1443">
        <v>1.0204176950936517</v>
      </c>
      <c r="P1443">
        <v>-153.06265426404775</v>
      </c>
      <c r="Q1443" t="s">
        <v>300</v>
      </c>
    </row>
    <row r="1444" spans="1:17" x14ac:dyDescent="0.15">
      <c r="A1444" t="s">
        <v>58</v>
      </c>
      <c r="B1444" t="s">
        <v>127</v>
      </c>
      <c r="C1444">
        <v>160</v>
      </c>
      <c r="D1444" t="s">
        <v>310</v>
      </c>
      <c r="E1444" s="1">
        <v>43046</v>
      </c>
      <c r="F1444" t="s">
        <v>17</v>
      </c>
      <c r="G1444" t="s">
        <v>1344</v>
      </c>
      <c r="H1444">
        <v>150</v>
      </c>
      <c r="I1444" t="s">
        <v>39</v>
      </c>
      <c r="J1444">
        <v>1.8957333333330002</v>
      </c>
      <c r="K1444">
        <v>246.13000000000002</v>
      </c>
      <c r="L1444" t="s">
        <v>291</v>
      </c>
      <c r="M1444" t="s">
        <v>179</v>
      </c>
      <c r="N1444" t="s">
        <v>1435</v>
      </c>
      <c r="O1444">
        <v>1.1739865707861954</v>
      </c>
      <c r="P1444">
        <v>711.47108149355768</v>
      </c>
      <c r="Q1444" t="s">
        <v>300</v>
      </c>
    </row>
    <row r="1445" spans="1:17" x14ac:dyDescent="0.15">
      <c r="A1445" t="s">
        <v>58</v>
      </c>
      <c r="B1445" t="s">
        <v>127</v>
      </c>
      <c r="C1445">
        <v>160</v>
      </c>
      <c r="D1445" t="s">
        <v>310</v>
      </c>
      <c r="E1445" s="1">
        <v>43046</v>
      </c>
      <c r="F1445" t="s">
        <v>17</v>
      </c>
      <c r="G1445" t="s">
        <v>1344</v>
      </c>
      <c r="H1445">
        <v>150</v>
      </c>
      <c r="I1445" t="s">
        <v>39</v>
      </c>
      <c r="J1445">
        <v>1.8956666666669999</v>
      </c>
      <c r="K1445">
        <v>246.10999999999999</v>
      </c>
      <c r="L1445" t="s">
        <v>291</v>
      </c>
      <c r="M1445" t="s">
        <v>179</v>
      </c>
      <c r="N1445" t="s">
        <v>1435</v>
      </c>
      <c r="O1445">
        <v>1.2665913806245228</v>
      </c>
      <c r="P1445">
        <v>957.58108149355769</v>
      </c>
      <c r="Q1445" t="s">
        <v>300</v>
      </c>
    </row>
    <row r="1446" spans="1:17" x14ac:dyDescent="0.15">
      <c r="A1446" t="s">
        <v>58</v>
      </c>
      <c r="B1446" t="s">
        <v>127</v>
      </c>
      <c r="C1446">
        <v>160</v>
      </c>
      <c r="D1446" t="s">
        <v>310</v>
      </c>
      <c r="E1446" s="1">
        <v>43046</v>
      </c>
      <c r="F1446" t="s">
        <v>17</v>
      </c>
      <c r="G1446" t="s">
        <v>1344</v>
      </c>
      <c r="H1446">
        <v>150</v>
      </c>
      <c r="I1446" t="s">
        <v>39</v>
      </c>
      <c r="J1446">
        <v>1.8957333333330002</v>
      </c>
      <c r="K1446">
        <v>246.13000000000002</v>
      </c>
      <c r="L1446" t="s">
        <v>291</v>
      </c>
      <c r="M1446" t="s">
        <v>179</v>
      </c>
      <c r="N1446" t="s">
        <v>1435</v>
      </c>
      <c r="O1446">
        <v>1.3285554357952365</v>
      </c>
      <c r="P1446">
        <v>1203.7110814935577</v>
      </c>
      <c r="Q1446" t="s">
        <v>300</v>
      </c>
    </row>
    <row r="1447" spans="1:17" x14ac:dyDescent="0.15">
      <c r="A1447" t="s">
        <v>58</v>
      </c>
      <c r="B1447" t="s">
        <v>127</v>
      </c>
      <c r="C1447">
        <v>160</v>
      </c>
      <c r="D1447" t="s">
        <v>310</v>
      </c>
      <c r="E1447" s="1">
        <v>43046</v>
      </c>
      <c r="F1447" t="s">
        <v>17</v>
      </c>
      <c r="G1447" t="s">
        <v>1344</v>
      </c>
      <c r="H1447">
        <v>150</v>
      </c>
      <c r="I1447" t="s">
        <v>39</v>
      </c>
      <c r="J1447">
        <v>1.8957333333330002</v>
      </c>
      <c r="K1447">
        <v>246.13000000000002</v>
      </c>
      <c r="L1447" t="s">
        <v>291</v>
      </c>
      <c r="M1447" t="s">
        <v>179</v>
      </c>
      <c r="N1447" t="s">
        <v>1435</v>
      </c>
      <c r="O1447">
        <v>1.3729165662846303</v>
      </c>
      <c r="P1447">
        <v>1449.8410814935578</v>
      </c>
      <c r="Q1447" t="s">
        <v>300</v>
      </c>
    </row>
    <row r="1448" spans="1:17" hidden="1" x14ac:dyDescent="0.15">
      <c r="A1448" t="s">
        <v>58</v>
      </c>
      <c r="B1448" t="s">
        <v>127</v>
      </c>
      <c r="C1448">
        <v>160</v>
      </c>
      <c r="D1448" t="s">
        <v>310</v>
      </c>
      <c r="E1448" s="1">
        <v>43047</v>
      </c>
      <c r="F1448" t="s">
        <v>297</v>
      </c>
      <c r="G1448" t="s">
        <v>1259</v>
      </c>
      <c r="H1448">
        <v>-24</v>
      </c>
      <c r="I1448" t="s">
        <v>39</v>
      </c>
      <c r="J1448">
        <v>0</v>
      </c>
      <c r="M1448" t="s">
        <v>178</v>
      </c>
      <c r="N1448" t="s">
        <v>1439</v>
      </c>
      <c r="Q1448" t="s">
        <v>300</v>
      </c>
    </row>
    <row r="1449" spans="1:17" x14ac:dyDescent="0.15">
      <c r="A1449" t="s">
        <v>58</v>
      </c>
      <c r="B1449" t="s">
        <v>127</v>
      </c>
      <c r="C1449">
        <v>160</v>
      </c>
      <c r="D1449" t="s">
        <v>310</v>
      </c>
      <c r="E1449" s="1">
        <v>43047</v>
      </c>
      <c r="F1449" t="s">
        <v>297</v>
      </c>
      <c r="G1449" t="s">
        <v>1259</v>
      </c>
      <c r="H1449">
        <v>-3</v>
      </c>
      <c r="I1449" t="s">
        <v>39</v>
      </c>
      <c r="J1449">
        <v>1.0304926146210001</v>
      </c>
      <c r="K1449">
        <v>-3.09</v>
      </c>
      <c r="L1449" t="s">
        <v>655</v>
      </c>
      <c r="M1449" t="s">
        <v>179</v>
      </c>
      <c r="N1449" t="s">
        <v>1439</v>
      </c>
      <c r="O1449">
        <v>1.3729165662846303</v>
      </c>
      <c r="P1449">
        <v>-4.1187496988538914</v>
      </c>
      <c r="Q1449" t="s">
        <v>300</v>
      </c>
    </row>
    <row r="1450" spans="1:17" x14ac:dyDescent="0.15">
      <c r="A1450" t="s">
        <v>58</v>
      </c>
      <c r="B1450" t="s">
        <v>127</v>
      </c>
      <c r="C1450">
        <v>160</v>
      </c>
      <c r="D1450" t="s">
        <v>310</v>
      </c>
      <c r="E1450" s="1">
        <v>43047</v>
      </c>
      <c r="F1450" t="s">
        <v>297</v>
      </c>
      <c r="G1450" t="s">
        <v>1259</v>
      </c>
      <c r="H1450">
        <v>-21</v>
      </c>
      <c r="I1450" t="s">
        <v>39</v>
      </c>
      <c r="J1450">
        <v>1.0304926146210001</v>
      </c>
      <c r="K1450">
        <v>-21.64</v>
      </c>
      <c r="L1450" t="s">
        <v>655</v>
      </c>
      <c r="M1450" t="s">
        <v>179</v>
      </c>
      <c r="N1450" t="s">
        <v>1439</v>
      </c>
      <c r="O1450">
        <v>1.3729165662846303</v>
      </c>
      <c r="P1450">
        <v>-28.831247891977238</v>
      </c>
      <c r="Q1450" t="s">
        <v>300</v>
      </c>
    </row>
    <row r="1451" spans="1:17" hidden="1" x14ac:dyDescent="0.15">
      <c r="A1451" t="s">
        <v>58</v>
      </c>
      <c r="B1451" t="s">
        <v>127</v>
      </c>
      <c r="C1451">
        <v>160</v>
      </c>
      <c r="D1451" t="s">
        <v>310</v>
      </c>
      <c r="E1451" s="1">
        <v>43049</v>
      </c>
      <c r="F1451" t="s">
        <v>297</v>
      </c>
      <c r="G1451" t="s">
        <v>1440</v>
      </c>
      <c r="H1451">
        <v>-3.25</v>
      </c>
      <c r="I1451" t="s">
        <v>39</v>
      </c>
      <c r="J1451">
        <v>0</v>
      </c>
      <c r="M1451" t="s">
        <v>178</v>
      </c>
      <c r="N1451" t="s">
        <v>1442</v>
      </c>
      <c r="Q1451" t="s">
        <v>300</v>
      </c>
    </row>
    <row r="1452" spans="1:17" x14ac:dyDescent="0.15">
      <c r="A1452" t="s">
        <v>58</v>
      </c>
      <c r="B1452" t="s">
        <v>127</v>
      </c>
      <c r="C1452">
        <v>160</v>
      </c>
      <c r="D1452" t="s">
        <v>310</v>
      </c>
      <c r="E1452" s="1">
        <v>43049</v>
      </c>
      <c r="F1452" t="s">
        <v>297</v>
      </c>
      <c r="G1452" t="s">
        <v>1440</v>
      </c>
      <c r="H1452">
        <v>-3.25</v>
      </c>
      <c r="I1452" t="s">
        <v>39</v>
      </c>
      <c r="J1452">
        <v>1.0304968536749999</v>
      </c>
      <c r="K1452">
        <v>-3.35</v>
      </c>
      <c r="L1452" t="s">
        <v>655</v>
      </c>
      <c r="M1452" t="s">
        <v>179</v>
      </c>
      <c r="N1452" t="s">
        <v>1442</v>
      </c>
      <c r="O1452">
        <v>1.3729165662846303</v>
      </c>
      <c r="P1452">
        <v>-4.4619788404250489</v>
      </c>
      <c r="Q1452" t="s">
        <v>300</v>
      </c>
    </row>
    <row r="1453" spans="1:17" hidden="1" x14ac:dyDescent="0.15">
      <c r="A1453" t="s">
        <v>58</v>
      </c>
      <c r="B1453" t="s">
        <v>127</v>
      </c>
      <c r="C1453">
        <v>160</v>
      </c>
      <c r="D1453" t="s">
        <v>310</v>
      </c>
      <c r="E1453" s="1">
        <v>43055</v>
      </c>
      <c r="F1453" t="s">
        <v>298</v>
      </c>
      <c r="G1453" t="s">
        <v>4506</v>
      </c>
      <c r="H1453">
        <v>150</v>
      </c>
      <c r="I1453" t="s">
        <v>39</v>
      </c>
      <c r="J1453">
        <v>0</v>
      </c>
      <c r="M1453" t="s">
        <v>178</v>
      </c>
      <c r="N1453" t="s">
        <v>4510</v>
      </c>
    </row>
    <row r="1454" spans="1:17" hidden="1" x14ac:dyDescent="0.15">
      <c r="A1454" t="s">
        <v>58</v>
      </c>
      <c r="B1454" t="s">
        <v>127</v>
      </c>
      <c r="C1454">
        <v>160</v>
      </c>
      <c r="D1454" t="s">
        <v>310</v>
      </c>
      <c r="E1454" s="1">
        <v>43055</v>
      </c>
      <c r="F1454" t="s">
        <v>298</v>
      </c>
      <c r="G1454" t="s">
        <v>4506</v>
      </c>
      <c r="H1454">
        <v>150</v>
      </c>
      <c r="I1454" t="s">
        <v>39</v>
      </c>
      <c r="J1454">
        <v>0</v>
      </c>
      <c r="M1454" t="s">
        <v>301</v>
      </c>
      <c r="N1454" t="s">
        <v>4510</v>
      </c>
      <c r="O1454">
        <v>1.1982126478751778</v>
      </c>
      <c r="P1454">
        <v>1412.4291050623017</v>
      </c>
      <c r="Q1454" t="s">
        <v>294</v>
      </c>
    </row>
    <row r="1455" spans="1:17" hidden="1" x14ac:dyDescent="0.15">
      <c r="A1455" t="s">
        <v>58</v>
      </c>
      <c r="B1455" t="s">
        <v>127</v>
      </c>
      <c r="C1455">
        <v>160</v>
      </c>
      <c r="D1455" t="s">
        <v>310</v>
      </c>
      <c r="E1455" s="1">
        <v>43055</v>
      </c>
      <c r="F1455" t="s">
        <v>298</v>
      </c>
      <c r="G1455" t="s">
        <v>4506</v>
      </c>
      <c r="H1455">
        <v>150</v>
      </c>
      <c r="I1455" t="s">
        <v>39</v>
      </c>
      <c r="J1455">
        <v>0</v>
      </c>
      <c r="M1455" t="s">
        <v>178</v>
      </c>
      <c r="N1455" t="s">
        <v>4511</v>
      </c>
    </row>
    <row r="1456" spans="1:17" hidden="1" x14ac:dyDescent="0.15">
      <c r="A1456" t="s">
        <v>58</v>
      </c>
      <c r="B1456" t="s">
        <v>127</v>
      </c>
      <c r="C1456">
        <v>160</v>
      </c>
      <c r="D1456" t="s">
        <v>310</v>
      </c>
      <c r="E1456" s="1">
        <v>43055</v>
      </c>
      <c r="F1456" t="s">
        <v>298</v>
      </c>
      <c r="G1456" t="s">
        <v>4506</v>
      </c>
      <c r="H1456">
        <v>150</v>
      </c>
      <c r="I1456" t="s">
        <v>39</v>
      </c>
      <c r="J1456">
        <v>0</v>
      </c>
      <c r="M1456" t="s">
        <v>301</v>
      </c>
      <c r="N1456" t="s">
        <v>4511</v>
      </c>
      <c r="O1456">
        <v>1.0629518092252306</v>
      </c>
      <c r="P1456">
        <v>1412.4291050623017</v>
      </c>
      <c r="Q1456" t="s">
        <v>294</v>
      </c>
    </row>
    <row r="1457" spans="1:17" hidden="1" x14ac:dyDescent="0.15">
      <c r="A1457" t="s">
        <v>58</v>
      </c>
      <c r="B1457" t="s">
        <v>127</v>
      </c>
      <c r="C1457">
        <v>160</v>
      </c>
      <c r="D1457" t="s">
        <v>310</v>
      </c>
      <c r="E1457" s="1">
        <v>43055</v>
      </c>
      <c r="F1457" t="s">
        <v>298</v>
      </c>
      <c r="G1457" t="s">
        <v>4506</v>
      </c>
      <c r="H1457">
        <v>150</v>
      </c>
      <c r="I1457" t="s">
        <v>39</v>
      </c>
      <c r="J1457">
        <v>0</v>
      </c>
      <c r="M1457" t="s">
        <v>178</v>
      </c>
      <c r="N1457" t="s">
        <v>4512</v>
      </c>
    </row>
    <row r="1458" spans="1:17" hidden="1" x14ac:dyDescent="0.15">
      <c r="A1458" t="s">
        <v>58</v>
      </c>
      <c r="B1458" t="s">
        <v>127</v>
      </c>
      <c r="C1458">
        <v>160</v>
      </c>
      <c r="D1458" t="s">
        <v>310</v>
      </c>
      <c r="E1458" s="1">
        <v>43055</v>
      </c>
      <c r="F1458" t="s">
        <v>298</v>
      </c>
      <c r="G1458" t="s">
        <v>4506</v>
      </c>
      <c r="H1458">
        <v>150</v>
      </c>
      <c r="I1458" t="s">
        <v>39</v>
      </c>
      <c r="J1458">
        <v>0</v>
      </c>
      <c r="M1458" t="s">
        <v>301</v>
      </c>
      <c r="N1458" t="s">
        <v>4512</v>
      </c>
      <c r="O1458">
        <v>0.95513132789346755</v>
      </c>
      <c r="P1458">
        <v>1412.4291050623017</v>
      </c>
      <c r="Q1458" t="s">
        <v>294</v>
      </c>
    </row>
    <row r="1459" spans="1:17" hidden="1" x14ac:dyDescent="0.15">
      <c r="A1459" t="s">
        <v>58</v>
      </c>
      <c r="B1459" t="s">
        <v>127</v>
      </c>
      <c r="C1459">
        <v>160</v>
      </c>
      <c r="D1459" t="s">
        <v>310</v>
      </c>
      <c r="E1459" s="1">
        <v>43055</v>
      </c>
      <c r="F1459" t="s">
        <v>298</v>
      </c>
      <c r="G1459" t="s">
        <v>4506</v>
      </c>
      <c r="H1459">
        <v>150</v>
      </c>
      <c r="I1459" t="s">
        <v>39</v>
      </c>
      <c r="J1459">
        <v>0</v>
      </c>
      <c r="M1459" t="s">
        <v>178</v>
      </c>
      <c r="N1459" t="s">
        <v>4513</v>
      </c>
    </row>
    <row r="1460" spans="1:17" hidden="1" x14ac:dyDescent="0.15">
      <c r="A1460" t="s">
        <v>58</v>
      </c>
      <c r="B1460" t="s">
        <v>127</v>
      </c>
      <c r="C1460">
        <v>160</v>
      </c>
      <c r="D1460" t="s">
        <v>310</v>
      </c>
      <c r="E1460" s="1">
        <v>43055</v>
      </c>
      <c r="F1460" t="s">
        <v>298</v>
      </c>
      <c r="G1460" t="s">
        <v>4506</v>
      </c>
      <c r="H1460">
        <v>150</v>
      </c>
      <c r="I1460" t="s">
        <v>39</v>
      </c>
      <c r="J1460">
        <v>0</v>
      </c>
      <c r="M1460" t="s">
        <v>301</v>
      </c>
      <c r="N1460" t="s">
        <v>4513</v>
      </c>
      <c r="O1460">
        <v>0.86716997081392322</v>
      </c>
      <c r="P1460">
        <v>1412.4291050623017</v>
      </c>
      <c r="Q1460" t="s">
        <v>294</v>
      </c>
    </row>
    <row r="1461" spans="1:17" hidden="1" x14ac:dyDescent="0.15">
      <c r="A1461" t="s">
        <v>58</v>
      </c>
      <c r="B1461" t="s">
        <v>127</v>
      </c>
      <c r="C1461">
        <v>160</v>
      </c>
      <c r="D1461" t="s">
        <v>310</v>
      </c>
      <c r="E1461" s="1">
        <v>43060</v>
      </c>
      <c r="F1461" t="s">
        <v>297</v>
      </c>
      <c r="G1461" t="s">
        <v>1094</v>
      </c>
      <c r="H1461">
        <v>-150</v>
      </c>
      <c r="I1461" t="s">
        <v>39</v>
      </c>
      <c r="J1461">
        <v>0</v>
      </c>
      <c r="M1461" t="s">
        <v>178</v>
      </c>
      <c r="N1461" t="s">
        <v>1444</v>
      </c>
      <c r="Q1461" t="s">
        <v>300</v>
      </c>
    </row>
    <row r="1462" spans="1:17" hidden="1" x14ac:dyDescent="0.15">
      <c r="A1462" t="s">
        <v>58</v>
      </c>
      <c r="B1462" t="s">
        <v>127</v>
      </c>
      <c r="C1462">
        <v>160</v>
      </c>
      <c r="D1462" t="s">
        <v>310</v>
      </c>
      <c r="E1462" s="1">
        <v>43060</v>
      </c>
      <c r="F1462" t="s">
        <v>297</v>
      </c>
      <c r="G1462" t="s">
        <v>1265</v>
      </c>
      <c r="H1462">
        <v>-150</v>
      </c>
      <c r="I1462" t="s">
        <v>39</v>
      </c>
      <c r="J1462">
        <v>0</v>
      </c>
      <c r="M1462" t="s">
        <v>178</v>
      </c>
      <c r="N1462" t="s">
        <v>1443</v>
      </c>
      <c r="Q1462" t="s">
        <v>300</v>
      </c>
    </row>
    <row r="1463" spans="1:17" x14ac:dyDescent="0.15">
      <c r="A1463" t="s">
        <v>58</v>
      </c>
      <c r="B1463" t="s">
        <v>127</v>
      </c>
      <c r="C1463">
        <v>160</v>
      </c>
      <c r="D1463" t="s">
        <v>310</v>
      </c>
      <c r="E1463" s="1">
        <v>43060</v>
      </c>
      <c r="F1463" t="s">
        <v>297</v>
      </c>
      <c r="G1463" t="s">
        <v>1265</v>
      </c>
      <c r="H1463">
        <v>-150</v>
      </c>
      <c r="I1463" t="s">
        <v>39</v>
      </c>
      <c r="J1463">
        <v>1.030510017026</v>
      </c>
      <c r="K1463">
        <v>-154.57999999999998</v>
      </c>
      <c r="L1463" t="s">
        <v>655</v>
      </c>
      <c r="M1463" t="s">
        <v>179</v>
      </c>
      <c r="N1463" t="s">
        <v>1443</v>
      </c>
      <c r="O1463">
        <v>0.86716997081392322</v>
      </c>
      <c r="P1463">
        <v>-130.07549562208848</v>
      </c>
      <c r="Q1463" t="s">
        <v>300</v>
      </c>
    </row>
    <row r="1464" spans="1:17" x14ac:dyDescent="0.15">
      <c r="A1464" t="s">
        <v>58</v>
      </c>
      <c r="B1464" t="s">
        <v>127</v>
      </c>
      <c r="C1464">
        <v>160</v>
      </c>
      <c r="D1464" t="s">
        <v>310</v>
      </c>
      <c r="E1464" s="1">
        <v>43060</v>
      </c>
      <c r="F1464" t="s">
        <v>297</v>
      </c>
      <c r="G1464" t="s">
        <v>1094</v>
      </c>
      <c r="H1464">
        <v>-150</v>
      </c>
      <c r="I1464" t="s">
        <v>39</v>
      </c>
      <c r="J1464">
        <v>1.030494779284</v>
      </c>
      <c r="K1464">
        <v>-154.57</v>
      </c>
      <c r="L1464" t="s">
        <v>655</v>
      </c>
      <c r="M1464" t="s">
        <v>179</v>
      </c>
      <c r="N1464" t="s">
        <v>1444</v>
      </c>
      <c r="O1464">
        <v>0.86716997081392322</v>
      </c>
      <c r="P1464">
        <v>-130.07549562208848</v>
      </c>
      <c r="Q1464" t="s">
        <v>300</v>
      </c>
    </row>
    <row r="1465" spans="1:17" x14ac:dyDescent="0.15">
      <c r="A1465" t="s">
        <v>58</v>
      </c>
      <c r="B1465" t="s">
        <v>127</v>
      </c>
      <c r="C1465">
        <v>160</v>
      </c>
      <c r="D1465" t="s">
        <v>310</v>
      </c>
      <c r="E1465" s="1">
        <v>43062</v>
      </c>
      <c r="F1465" t="s">
        <v>17</v>
      </c>
      <c r="G1465" t="s">
        <v>1038</v>
      </c>
      <c r="H1465">
        <v>1200</v>
      </c>
      <c r="I1465" t="s">
        <v>39</v>
      </c>
      <c r="J1465">
        <v>1.0972833333333334</v>
      </c>
      <c r="K1465">
        <v>1316.74</v>
      </c>
      <c r="L1465" t="s">
        <v>291</v>
      </c>
      <c r="M1465" t="s">
        <v>178</v>
      </c>
      <c r="N1465" t="s">
        <v>1445</v>
      </c>
      <c r="Q1465" t="s">
        <v>300</v>
      </c>
    </row>
    <row r="1466" spans="1:17" hidden="1" x14ac:dyDescent="0.15">
      <c r="A1466" t="s">
        <v>58</v>
      </c>
      <c r="B1466" t="s">
        <v>127</v>
      </c>
      <c r="C1466">
        <v>160</v>
      </c>
      <c r="D1466" t="s">
        <v>310</v>
      </c>
      <c r="E1466" s="1">
        <v>43062</v>
      </c>
      <c r="F1466" t="s">
        <v>298</v>
      </c>
      <c r="G1466" t="s">
        <v>4565</v>
      </c>
      <c r="H1466">
        <v>-150</v>
      </c>
      <c r="I1466" t="s">
        <v>39</v>
      </c>
      <c r="J1466">
        <v>0</v>
      </c>
      <c r="M1466" t="s">
        <v>178</v>
      </c>
      <c r="N1466" t="s">
        <v>4569</v>
      </c>
    </row>
    <row r="1467" spans="1:17" hidden="1" x14ac:dyDescent="0.15">
      <c r="A1467" t="s">
        <v>58</v>
      </c>
      <c r="B1467" t="s">
        <v>127</v>
      </c>
      <c r="C1467">
        <v>160</v>
      </c>
      <c r="D1467" t="s">
        <v>310</v>
      </c>
      <c r="E1467" s="1">
        <v>43062</v>
      </c>
      <c r="F1467" t="s">
        <v>298</v>
      </c>
      <c r="G1467" t="s">
        <v>4565</v>
      </c>
      <c r="H1467">
        <v>-150</v>
      </c>
      <c r="I1467" t="s">
        <v>39</v>
      </c>
      <c r="J1467">
        <v>0</v>
      </c>
      <c r="M1467" t="s">
        <v>301</v>
      </c>
      <c r="N1467" t="s">
        <v>4569</v>
      </c>
      <c r="O1467">
        <v>0.86716997081392322</v>
      </c>
      <c r="P1467">
        <v>-130.07549562208848</v>
      </c>
      <c r="Q1467" t="s">
        <v>294</v>
      </c>
    </row>
    <row r="1468" spans="1:17" hidden="1" x14ac:dyDescent="0.15">
      <c r="A1468" t="s">
        <v>58</v>
      </c>
      <c r="B1468" t="s">
        <v>127</v>
      </c>
      <c r="C1468">
        <v>160</v>
      </c>
      <c r="D1468" t="s">
        <v>310</v>
      </c>
      <c r="E1468" s="1">
        <v>43062</v>
      </c>
      <c r="F1468" t="s">
        <v>298</v>
      </c>
      <c r="G1468" t="s">
        <v>4565</v>
      </c>
      <c r="H1468">
        <v>-150</v>
      </c>
      <c r="I1468" t="s">
        <v>39</v>
      </c>
      <c r="J1468">
        <v>0</v>
      </c>
      <c r="M1468" t="s">
        <v>178</v>
      </c>
      <c r="N1468" t="s">
        <v>4570</v>
      </c>
    </row>
    <row r="1469" spans="1:17" hidden="1" x14ac:dyDescent="0.15">
      <c r="A1469" t="s">
        <v>58</v>
      </c>
      <c r="B1469" t="s">
        <v>127</v>
      </c>
      <c r="C1469">
        <v>160</v>
      </c>
      <c r="D1469" t="s">
        <v>310</v>
      </c>
      <c r="E1469" s="1">
        <v>43062</v>
      </c>
      <c r="F1469" t="s">
        <v>298</v>
      </c>
      <c r="G1469" t="s">
        <v>4565</v>
      </c>
      <c r="H1469">
        <v>-150</v>
      </c>
      <c r="I1469" t="s">
        <v>39</v>
      </c>
      <c r="J1469">
        <v>0</v>
      </c>
      <c r="M1469" t="s">
        <v>301</v>
      </c>
      <c r="N1469" t="s">
        <v>4570</v>
      </c>
      <c r="O1469">
        <v>0.86716997081392322</v>
      </c>
      <c r="P1469">
        <v>-130.07549562208848</v>
      </c>
      <c r="Q1469" t="s">
        <v>294</v>
      </c>
    </row>
    <row r="1470" spans="1:17" hidden="1" x14ac:dyDescent="0.15">
      <c r="A1470" t="s">
        <v>58</v>
      </c>
      <c r="B1470" t="s">
        <v>127</v>
      </c>
      <c r="C1470">
        <v>160</v>
      </c>
      <c r="D1470" t="s">
        <v>310</v>
      </c>
      <c r="E1470" s="1">
        <v>43062</v>
      </c>
      <c r="F1470" t="s">
        <v>298</v>
      </c>
      <c r="G1470" t="s">
        <v>4565</v>
      </c>
      <c r="H1470">
        <v>-150</v>
      </c>
      <c r="I1470" t="s">
        <v>39</v>
      </c>
      <c r="J1470">
        <v>0</v>
      </c>
      <c r="M1470" t="s">
        <v>178</v>
      </c>
      <c r="N1470" t="s">
        <v>4571</v>
      </c>
    </row>
    <row r="1471" spans="1:17" hidden="1" x14ac:dyDescent="0.15">
      <c r="A1471" t="s">
        <v>58</v>
      </c>
      <c r="B1471" t="s">
        <v>127</v>
      </c>
      <c r="C1471">
        <v>160</v>
      </c>
      <c r="D1471" t="s">
        <v>310</v>
      </c>
      <c r="E1471" s="1">
        <v>43062</v>
      </c>
      <c r="F1471" t="s">
        <v>298</v>
      </c>
      <c r="G1471" t="s">
        <v>4565</v>
      </c>
      <c r="H1471">
        <v>-150</v>
      </c>
      <c r="I1471" t="s">
        <v>39</v>
      </c>
      <c r="J1471">
        <v>0</v>
      </c>
      <c r="M1471" t="s">
        <v>301</v>
      </c>
      <c r="N1471" t="s">
        <v>4571</v>
      </c>
      <c r="O1471">
        <v>0.86716997081392311</v>
      </c>
      <c r="P1471">
        <v>-130.07549562208845</v>
      </c>
      <c r="Q1471" t="s">
        <v>294</v>
      </c>
    </row>
    <row r="1472" spans="1:17" hidden="1" x14ac:dyDescent="0.15">
      <c r="A1472" t="s">
        <v>58</v>
      </c>
      <c r="B1472" t="s">
        <v>127</v>
      </c>
      <c r="C1472">
        <v>160</v>
      </c>
      <c r="D1472" t="s">
        <v>310</v>
      </c>
      <c r="E1472" s="1">
        <v>43062</v>
      </c>
      <c r="F1472" t="s">
        <v>298</v>
      </c>
      <c r="G1472" t="s">
        <v>4565</v>
      </c>
      <c r="H1472">
        <v>-150</v>
      </c>
      <c r="I1472" t="s">
        <v>39</v>
      </c>
      <c r="J1472">
        <v>0</v>
      </c>
      <c r="M1472" t="s">
        <v>178</v>
      </c>
      <c r="N1472" t="s">
        <v>4572</v>
      </c>
    </row>
    <row r="1473" spans="1:17" hidden="1" x14ac:dyDescent="0.15">
      <c r="A1473" t="s">
        <v>58</v>
      </c>
      <c r="B1473" t="s">
        <v>127</v>
      </c>
      <c r="C1473">
        <v>160</v>
      </c>
      <c r="D1473" t="s">
        <v>310</v>
      </c>
      <c r="E1473" s="1">
        <v>43062</v>
      </c>
      <c r="F1473" t="s">
        <v>298</v>
      </c>
      <c r="G1473" t="s">
        <v>4565</v>
      </c>
      <c r="H1473">
        <v>-150</v>
      </c>
      <c r="I1473" t="s">
        <v>39</v>
      </c>
      <c r="J1473">
        <v>0</v>
      </c>
      <c r="M1473" t="s">
        <v>301</v>
      </c>
      <c r="N1473" t="s">
        <v>4572</v>
      </c>
      <c r="O1473">
        <v>0.86716997081392311</v>
      </c>
      <c r="P1473">
        <v>-130.07549562208845</v>
      </c>
      <c r="Q1473" t="s">
        <v>294</v>
      </c>
    </row>
    <row r="1474" spans="1:17" x14ac:dyDescent="0.15">
      <c r="A1474" t="s">
        <v>58</v>
      </c>
      <c r="B1474" t="s">
        <v>127</v>
      </c>
      <c r="C1474">
        <v>160</v>
      </c>
      <c r="D1474" t="s">
        <v>310</v>
      </c>
      <c r="E1474" s="1">
        <v>43062</v>
      </c>
      <c r="F1474" t="s">
        <v>17</v>
      </c>
      <c r="G1474" t="s">
        <v>1038</v>
      </c>
      <c r="H1474">
        <v>100</v>
      </c>
      <c r="I1474" t="s">
        <v>39</v>
      </c>
      <c r="J1474">
        <v>1.2741</v>
      </c>
      <c r="K1474">
        <v>109.72999999999999</v>
      </c>
      <c r="L1474" t="s">
        <v>291</v>
      </c>
      <c r="M1474" t="s">
        <v>179</v>
      </c>
      <c r="N1474" t="s">
        <v>1445</v>
      </c>
      <c r="O1474">
        <v>0.89493729497547103</v>
      </c>
      <c r="P1474">
        <v>741.70613132977064</v>
      </c>
      <c r="Q1474" t="s">
        <v>300</v>
      </c>
    </row>
    <row r="1475" spans="1:17" x14ac:dyDescent="0.15">
      <c r="A1475" t="s">
        <v>58</v>
      </c>
      <c r="B1475" t="s">
        <v>127</v>
      </c>
      <c r="C1475">
        <v>160</v>
      </c>
      <c r="D1475" t="s">
        <v>310</v>
      </c>
      <c r="E1475" s="1">
        <v>43062</v>
      </c>
      <c r="F1475" t="s">
        <v>17</v>
      </c>
      <c r="G1475" t="s">
        <v>1038</v>
      </c>
      <c r="H1475">
        <v>150</v>
      </c>
      <c r="I1475" t="s">
        <v>39</v>
      </c>
      <c r="J1475">
        <v>1.274066666667</v>
      </c>
      <c r="K1475">
        <v>164.59</v>
      </c>
      <c r="L1475" t="s">
        <v>291</v>
      </c>
      <c r="M1475" t="s">
        <v>179</v>
      </c>
      <c r="N1475" t="s">
        <v>1445</v>
      </c>
      <c r="O1475">
        <v>0.92594467738385633</v>
      </c>
      <c r="P1475">
        <v>906.29613132977067</v>
      </c>
      <c r="Q1475" t="s">
        <v>300</v>
      </c>
    </row>
    <row r="1476" spans="1:17" x14ac:dyDescent="0.15">
      <c r="A1476" t="s">
        <v>58</v>
      </c>
      <c r="B1476" t="s">
        <v>127</v>
      </c>
      <c r="C1476">
        <v>160</v>
      </c>
      <c r="D1476" t="s">
        <v>310</v>
      </c>
      <c r="E1476" s="1">
        <v>43062</v>
      </c>
      <c r="F1476" t="s">
        <v>17</v>
      </c>
      <c r="G1476" t="s">
        <v>1038</v>
      </c>
      <c r="H1476">
        <v>150</v>
      </c>
      <c r="I1476" t="s">
        <v>39</v>
      </c>
      <c r="J1476">
        <v>1.274066666667</v>
      </c>
      <c r="K1476">
        <v>164.59</v>
      </c>
      <c r="L1476" t="s">
        <v>291</v>
      </c>
      <c r="M1476" t="s">
        <v>179</v>
      </c>
      <c r="N1476" t="s">
        <v>1445</v>
      </c>
      <c r="O1476">
        <v>0.94871111406099584</v>
      </c>
      <c r="P1476">
        <v>1070.8861313297707</v>
      </c>
      <c r="Q1476" t="s">
        <v>300</v>
      </c>
    </row>
    <row r="1477" spans="1:17" x14ac:dyDescent="0.15">
      <c r="A1477" t="s">
        <v>58</v>
      </c>
      <c r="B1477" t="s">
        <v>127</v>
      </c>
      <c r="C1477">
        <v>160</v>
      </c>
      <c r="D1477" t="s">
        <v>310</v>
      </c>
      <c r="E1477" s="1">
        <v>43062</v>
      </c>
      <c r="F1477" t="s">
        <v>17</v>
      </c>
      <c r="G1477" t="s">
        <v>1038</v>
      </c>
      <c r="H1477">
        <v>150</v>
      </c>
      <c r="I1477" t="s">
        <v>39</v>
      </c>
      <c r="J1477">
        <v>1.274066666667</v>
      </c>
      <c r="K1477">
        <v>164.59</v>
      </c>
      <c r="L1477" t="s">
        <v>291</v>
      </c>
      <c r="M1477" t="s">
        <v>179</v>
      </c>
      <c r="N1477" t="s">
        <v>1445</v>
      </c>
      <c r="O1477">
        <v>0.96613657652588469</v>
      </c>
      <c r="P1477">
        <v>1235.4761313297706</v>
      </c>
      <c r="Q1477" t="s">
        <v>300</v>
      </c>
    </row>
    <row r="1478" spans="1:17" x14ac:dyDescent="0.15">
      <c r="A1478" t="s">
        <v>58</v>
      </c>
      <c r="B1478" t="s">
        <v>127</v>
      </c>
      <c r="C1478">
        <v>160</v>
      </c>
      <c r="D1478" t="s">
        <v>310</v>
      </c>
      <c r="E1478" s="1">
        <v>43062</v>
      </c>
      <c r="F1478" t="s">
        <v>17</v>
      </c>
      <c r="G1478" t="s">
        <v>1038</v>
      </c>
      <c r="H1478">
        <v>150</v>
      </c>
      <c r="I1478" t="s">
        <v>39</v>
      </c>
      <c r="J1478">
        <v>1.274066666667</v>
      </c>
      <c r="K1478">
        <v>164.59</v>
      </c>
      <c r="L1478" t="s">
        <v>291</v>
      </c>
      <c r="M1478" t="s">
        <v>179</v>
      </c>
      <c r="N1478" t="s">
        <v>1445</v>
      </c>
      <c r="O1478">
        <v>0.97990322605983482</v>
      </c>
      <c r="P1478">
        <v>1400.0661313297705</v>
      </c>
      <c r="Q1478" t="s">
        <v>300</v>
      </c>
    </row>
    <row r="1479" spans="1:17" x14ac:dyDescent="0.15">
      <c r="A1479" t="s">
        <v>58</v>
      </c>
      <c r="B1479" t="s">
        <v>127</v>
      </c>
      <c r="C1479">
        <v>160</v>
      </c>
      <c r="D1479" t="s">
        <v>310</v>
      </c>
      <c r="E1479" s="1">
        <v>43062</v>
      </c>
      <c r="F1479" t="s">
        <v>17</v>
      </c>
      <c r="G1479" t="s">
        <v>1038</v>
      </c>
      <c r="H1479">
        <v>150</v>
      </c>
      <c r="I1479" t="s">
        <v>39</v>
      </c>
      <c r="J1479">
        <v>1.274066666667</v>
      </c>
      <c r="K1479">
        <v>164.59</v>
      </c>
      <c r="L1479" t="s">
        <v>291</v>
      </c>
      <c r="M1479" t="s">
        <v>179</v>
      </c>
      <c r="N1479" t="s">
        <v>1445</v>
      </c>
      <c r="O1479">
        <v>0.99105393489262006</v>
      </c>
      <c r="P1479">
        <v>1564.6561313297705</v>
      </c>
      <c r="Q1479" t="s">
        <v>300</v>
      </c>
    </row>
    <row r="1480" spans="1:17" x14ac:dyDescent="0.15">
      <c r="A1480" t="s">
        <v>58</v>
      </c>
      <c r="B1480" t="s">
        <v>127</v>
      </c>
      <c r="C1480">
        <v>160</v>
      </c>
      <c r="D1480" t="s">
        <v>310</v>
      </c>
      <c r="E1480" s="1">
        <v>43062</v>
      </c>
      <c r="F1480" t="s">
        <v>17</v>
      </c>
      <c r="G1480" t="s">
        <v>1038</v>
      </c>
      <c r="H1480">
        <v>150</v>
      </c>
      <c r="I1480" t="s">
        <v>39</v>
      </c>
      <c r="J1480">
        <v>1.274066666667</v>
      </c>
      <c r="K1480">
        <v>164.59</v>
      </c>
      <c r="L1480" t="s">
        <v>291</v>
      </c>
      <c r="M1480" t="s">
        <v>179</v>
      </c>
      <c r="N1480" t="s">
        <v>1445</v>
      </c>
      <c r="O1480">
        <v>1.0002696302188656</v>
      </c>
      <c r="P1480">
        <v>1729.2461313297704</v>
      </c>
      <c r="Q1480" t="s">
        <v>300</v>
      </c>
    </row>
    <row r="1481" spans="1:17" x14ac:dyDescent="0.15">
      <c r="A1481" t="s">
        <v>58</v>
      </c>
      <c r="B1481" t="s">
        <v>127</v>
      </c>
      <c r="C1481">
        <v>160</v>
      </c>
      <c r="D1481" t="s">
        <v>310</v>
      </c>
      <c r="E1481" s="1">
        <v>43062</v>
      </c>
      <c r="F1481" t="s">
        <v>17</v>
      </c>
      <c r="G1481" t="s">
        <v>1038</v>
      </c>
      <c r="H1481">
        <v>100</v>
      </c>
      <c r="I1481" t="s">
        <v>39</v>
      </c>
      <c r="J1481">
        <v>1.2741</v>
      </c>
      <c r="K1481">
        <v>109.72999999999999</v>
      </c>
      <c r="L1481" t="s">
        <v>291</v>
      </c>
      <c r="M1481" t="s">
        <v>179</v>
      </c>
      <c r="N1481" t="s">
        <v>1445</v>
      </c>
      <c r="O1481">
        <v>1.0055753733799422</v>
      </c>
      <c r="P1481">
        <v>1838.9761313297704</v>
      </c>
      <c r="Q1481" t="s">
        <v>300</v>
      </c>
    </row>
    <row r="1482" spans="1:17" x14ac:dyDescent="0.15">
      <c r="A1482" t="s">
        <v>58</v>
      </c>
      <c r="B1482" t="s">
        <v>127</v>
      </c>
      <c r="C1482">
        <v>160</v>
      </c>
      <c r="D1482" t="s">
        <v>310</v>
      </c>
      <c r="E1482" s="1">
        <v>43062</v>
      </c>
      <c r="F1482" t="s">
        <v>17</v>
      </c>
      <c r="G1482" t="s">
        <v>1038</v>
      </c>
      <c r="H1482">
        <v>100</v>
      </c>
      <c r="I1482" t="s">
        <v>39</v>
      </c>
      <c r="J1482">
        <v>1.2738</v>
      </c>
      <c r="K1482">
        <v>109.74000000000001</v>
      </c>
      <c r="L1482" t="s">
        <v>291</v>
      </c>
      <c r="M1482" t="s">
        <v>179</v>
      </c>
      <c r="N1482" t="s">
        <v>1445</v>
      </c>
      <c r="O1482">
        <v>1.0103361354481957</v>
      </c>
      <c r="P1482">
        <v>1948.7161313297704</v>
      </c>
      <c r="Q1482" t="s">
        <v>300</v>
      </c>
    </row>
    <row r="1483" spans="1:17" hidden="1" x14ac:dyDescent="0.15">
      <c r="A1483" t="s">
        <v>58</v>
      </c>
      <c r="B1483" t="s">
        <v>127</v>
      </c>
      <c r="C1483">
        <v>160</v>
      </c>
      <c r="D1483" t="s">
        <v>310</v>
      </c>
      <c r="E1483" s="1">
        <v>43069</v>
      </c>
      <c r="F1483" t="s">
        <v>297</v>
      </c>
      <c r="G1483" t="s">
        <v>1453</v>
      </c>
      <c r="H1483">
        <v>-64</v>
      </c>
      <c r="I1483" t="s">
        <v>39</v>
      </c>
      <c r="J1483">
        <v>0</v>
      </c>
      <c r="M1483" t="s">
        <v>178</v>
      </c>
      <c r="N1483" t="s">
        <v>1455</v>
      </c>
      <c r="Q1483" t="s">
        <v>300</v>
      </c>
    </row>
    <row r="1484" spans="1:17" hidden="1" x14ac:dyDescent="0.15">
      <c r="A1484" t="s">
        <v>58</v>
      </c>
      <c r="B1484" t="s">
        <v>127</v>
      </c>
      <c r="C1484">
        <v>160</v>
      </c>
      <c r="D1484" t="s">
        <v>310</v>
      </c>
      <c r="E1484" s="1">
        <v>43069</v>
      </c>
      <c r="F1484" t="s">
        <v>297</v>
      </c>
      <c r="G1484" t="s">
        <v>1450</v>
      </c>
      <c r="H1484">
        <v>-94.5</v>
      </c>
      <c r="I1484" t="s">
        <v>39</v>
      </c>
      <c r="J1484">
        <v>0</v>
      </c>
      <c r="M1484" t="s">
        <v>178</v>
      </c>
      <c r="N1484" t="s">
        <v>1452</v>
      </c>
      <c r="Q1484" t="s">
        <v>300</v>
      </c>
    </row>
    <row r="1485" spans="1:17" hidden="1" x14ac:dyDescent="0.15">
      <c r="A1485" t="s">
        <v>58</v>
      </c>
      <c r="B1485" t="s">
        <v>127</v>
      </c>
      <c r="C1485">
        <v>160</v>
      </c>
      <c r="D1485" t="s">
        <v>310</v>
      </c>
      <c r="E1485" s="1">
        <v>43069</v>
      </c>
      <c r="F1485" t="s">
        <v>21</v>
      </c>
      <c r="G1485" t="s">
        <v>5102</v>
      </c>
      <c r="H1485">
        <v>2.5</v>
      </c>
      <c r="I1485" t="s">
        <v>39</v>
      </c>
      <c r="J1485">
        <v>0</v>
      </c>
      <c r="M1485" t="s">
        <v>178</v>
      </c>
      <c r="N1485" t="s">
        <v>5103</v>
      </c>
    </row>
    <row r="1486" spans="1:17" hidden="1" x14ac:dyDescent="0.15">
      <c r="A1486" t="s">
        <v>58</v>
      </c>
      <c r="B1486" t="s">
        <v>127</v>
      </c>
      <c r="C1486">
        <v>160</v>
      </c>
      <c r="D1486" t="s">
        <v>310</v>
      </c>
      <c r="E1486" s="1">
        <v>43069</v>
      </c>
      <c r="F1486" t="s">
        <v>21</v>
      </c>
      <c r="G1486" t="s">
        <v>5102</v>
      </c>
      <c r="H1486">
        <v>2.5</v>
      </c>
      <c r="I1486" t="s">
        <v>39</v>
      </c>
      <c r="J1486">
        <v>0</v>
      </c>
      <c r="M1486" t="s">
        <v>301</v>
      </c>
      <c r="N1486" t="s">
        <v>5103</v>
      </c>
      <c r="O1486">
        <v>1.0090282772719494</v>
      </c>
      <c r="P1486">
        <v>1948.7161313297704</v>
      </c>
      <c r="Q1486" t="s">
        <v>294</v>
      </c>
    </row>
    <row r="1487" spans="1:17" hidden="1" x14ac:dyDescent="0.15">
      <c r="A1487" t="s">
        <v>58</v>
      </c>
      <c r="B1487" t="s">
        <v>127</v>
      </c>
      <c r="C1487">
        <v>160</v>
      </c>
      <c r="D1487" t="s">
        <v>310</v>
      </c>
      <c r="E1487" s="1">
        <v>43069</v>
      </c>
      <c r="F1487" t="s">
        <v>21</v>
      </c>
      <c r="G1487" t="s">
        <v>5102</v>
      </c>
      <c r="H1487">
        <v>1.8699999999999999</v>
      </c>
      <c r="I1487" t="s">
        <v>39</v>
      </c>
      <c r="J1487">
        <v>0</v>
      </c>
      <c r="M1487" t="s">
        <v>178</v>
      </c>
      <c r="N1487" t="s">
        <v>5104</v>
      </c>
    </row>
    <row r="1488" spans="1:17" hidden="1" x14ac:dyDescent="0.15">
      <c r="A1488" t="s">
        <v>58</v>
      </c>
      <c r="B1488" t="s">
        <v>127</v>
      </c>
      <c r="C1488">
        <v>160</v>
      </c>
      <c r="D1488" t="s">
        <v>310</v>
      </c>
      <c r="E1488" s="1">
        <v>43069</v>
      </c>
      <c r="F1488" t="s">
        <v>21</v>
      </c>
      <c r="G1488" t="s">
        <v>5102</v>
      </c>
      <c r="H1488">
        <v>1.8699999999999999</v>
      </c>
      <c r="I1488" t="s">
        <v>39</v>
      </c>
      <c r="J1488">
        <v>0</v>
      </c>
      <c r="M1488" t="s">
        <v>301</v>
      </c>
      <c r="N1488" t="s">
        <v>5104</v>
      </c>
      <c r="O1488">
        <v>1.0080522108112515</v>
      </c>
      <c r="P1488">
        <v>1948.7161313297704</v>
      </c>
      <c r="Q1488" t="s">
        <v>294</v>
      </c>
    </row>
    <row r="1489" spans="1:17" x14ac:dyDescent="0.15">
      <c r="A1489" t="s">
        <v>58</v>
      </c>
      <c r="B1489" t="s">
        <v>127</v>
      </c>
      <c r="C1489">
        <v>160</v>
      </c>
      <c r="D1489" t="s">
        <v>310</v>
      </c>
      <c r="E1489" s="1">
        <v>43069</v>
      </c>
      <c r="F1489" t="s">
        <v>297</v>
      </c>
      <c r="G1489" t="s">
        <v>1450</v>
      </c>
      <c r="H1489">
        <v>-46.6</v>
      </c>
      <c r="I1489" t="s">
        <v>39</v>
      </c>
      <c r="J1489">
        <v>1.744822014835</v>
      </c>
      <c r="K1489">
        <v>-81.31</v>
      </c>
      <c r="L1489" t="s">
        <v>655</v>
      </c>
      <c r="M1489" t="s">
        <v>179</v>
      </c>
      <c r="N1489" t="s">
        <v>1452</v>
      </c>
      <c r="O1489">
        <v>1.0080522108112515</v>
      </c>
      <c r="P1489">
        <v>-46.975233023804321</v>
      </c>
      <c r="Q1489" t="s">
        <v>300</v>
      </c>
    </row>
    <row r="1490" spans="1:17" x14ac:dyDescent="0.15">
      <c r="A1490" t="s">
        <v>58</v>
      </c>
      <c r="B1490" t="s">
        <v>127</v>
      </c>
      <c r="C1490">
        <v>160</v>
      </c>
      <c r="D1490" t="s">
        <v>310</v>
      </c>
      <c r="E1490" s="1">
        <v>43069</v>
      </c>
      <c r="F1490" t="s">
        <v>297</v>
      </c>
      <c r="G1490" t="s">
        <v>1453</v>
      </c>
      <c r="H1490">
        <v>-64</v>
      </c>
      <c r="I1490" t="s">
        <v>39</v>
      </c>
      <c r="J1490">
        <v>1.744823928932</v>
      </c>
      <c r="K1490">
        <v>-111.67</v>
      </c>
      <c r="L1490" t="s">
        <v>655</v>
      </c>
      <c r="M1490" t="s">
        <v>179</v>
      </c>
      <c r="N1490" t="s">
        <v>1455</v>
      </c>
      <c r="O1490">
        <v>1.0080522108112515</v>
      </c>
      <c r="P1490">
        <v>-64.515341491920097</v>
      </c>
      <c r="Q1490" t="s">
        <v>300</v>
      </c>
    </row>
    <row r="1491" spans="1:17" x14ac:dyDescent="0.15">
      <c r="A1491" t="s">
        <v>58</v>
      </c>
      <c r="B1491" t="s">
        <v>127</v>
      </c>
      <c r="C1491">
        <v>160</v>
      </c>
      <c r="D1491" t="s">
        <v>310</v>
      </c>
      <c r="E1491" s="1">
        <v>43069</v>
      </c>
      <c r="F1491" t="s">
        <v>297</v>
      </c>
      <c r="G1491" t="s">
        <v>1450</v>
      </c>
      <c r="H1491">
        <v>-3.7</v>
      </c>
      <c r="I1491" t="s">
        <v>39</v>
      </c>
      <c r="J1491">
        <v>1.744822014835</v>
      </c>
      <c r="K1491">
        <v>-6.4599999999999991</v>
      </c>
      <c r="L1491" t="s">
        <v>655</v>
      </c>
      <c r="M1491" t="s">
        <v>179</v>
      </c>
      <c r="N1491" t="s">
        <v>1452</v>
      </c>
      <c r="O1491">
        <v>1.0080522108112515</v>
      </c>
      <c r="P1491">
        <v>-3.7297931800016308</v>
      </c>
      <c r="Q1491" t="s">
        <v>300</v>
      </c>
    </row>
    <row r="1492" spans="1:17" x14ac:dyDescent="0.15">
      <c r="A1492" t="s">
        <v>58</v>
      </c>
      <c r="B1492" t="s">
        <v>127</v>
      </c>
      <c r="C1492">
        <v>160</v>
      </c>
      <c r="D1492" t="s">
        <v>310</v>
      </c>
      <c r="E1492" s="1">
        <v>43069</v>
      </c>
      <c r="F1492" t="s">
        <v>297</v>
      </c>
      <c r="G1492" t="s">
        <v>1450</v>
      </c>
      <c r="H1492">
        <v>-7.4</v>
      </c>
      <c r="I1492" t="s">
        <v>39</v>
      </c>
      <c r="J1492">
        <v>1.744822014835</v>
      </c>
      <c r="K1492">
        <v>-12.91</v>
      </c>
      <c r="L1492" t="s">
        <v>655</v>
      </c>
      <c r="M1492" t="s">
        <v>179</v>
      </c>
      <c r="N1492" t="s">
        <v>1452</v>
      </c>
      <c r="O1492">
        <v>1.0080522108112515</v>
      </c>
      <c r="P1492">
        <v>-7.4595863600032617</v>
      </c>
      <c r="Q1492" t="s">
        <v>300</v>
      </c>
    </row>
    <row r="1493" spans="1:17" x14ac:dyDescent="0.15">
      <c r="A1493" t="s">
        <v>58</v>
      </c>
      <c r="B1493" t="s">
        <v>127</v>
      </c>
      <c r="C1493">
        <v>160</v>
      </c>
      <c r="D1493" t="s">
        <v>310</v>
      </c>
      <c r="E1493" s="1">
        <v>43069</v>
      </c>
      <c r="F1493" t="s">
        <v>297</v>
      </c>
      <c r="G1493" t="s">
        <v>1450</v>
      </c>
      <c r="H1493">
        <v>-36.799999999999997</v>
      </c>
      <c r="I1493" t="s">
        <v>39</v>
      </c>
      <c r="J1493">
        <v>1.744822014835</v>
      </c>
      <c r="K1493">
        <v>-64.209999999999994</v>
      </c>
      <c r="L1493" t="s">
        <v>655</v>
      </c>
      <c r="M1493" t="s">
        <v>179</v>
      </c>
      <c r="N1493" t="s">
        <v>1452</v>
      </c>
      <c r="O1493">
        <v>1.0080522108112515</v>
      </c>
      <c r="P1493">
        <v>-37.096321357854052</v>
      </c>
      <c r="Q1493" t="s">
        <v>300</v>
      </c>
    </row>
    <row r="1494" spans="1:17" x14ac:dyDescent="0.15">
      <c r="A1494" t="s">
        <v>58</v>
      </c>
      <c r="B1494" t="s">
        <v>127</v>
      </c>
      <c r="C1494">
        <v>160</v>
      </c>
      <c r="D1494" t="s">
        <v>310</v>
      </c>
      <c r="E1494" s="1">
        <v>43069</v>
      </c>
      <c r="F1494" t="s">
        <v>653</v>
      </c>
      <c r="H1494">
        <v>6.4099999999999993</v>
      </c>
      <c r="I1494" t="s">
        <v>39</v>
      </c>
      <c r="J1494">
        <v>1.74481</v>
      </c>
      <c r="K1494">
        <v>11.18</v>
      </c>
      <c r="L1494" t="s">
        <v>655</v>
      </c>
      <c r="M1494" t="s">
        <v>179</v>
      </c>
      <c r="N1494" t="s">
        <v>1457</v>
      </c>
      <c r="O1494">
        <v>1.0107014114719253</v>
      </c>
      <c r="P1494">
        <v>1800.1198559161871</v>
      </c>
    </row>
    <row r="1495" spans="1:17" x14ac:dyDescent="0.15">
      <c r="A1495" t="s">
        <v>58</v>
      </c>
      <c r="B1495" t="s">
        <v>127</v>
      </c>
      <c r="C1495">
        <v>160</v>
      </c>
      <c r="D1495" t="s">
        <v>310</v>
      </c>
      <c r="E1495" s="1">
        <v>43069</v>
      </c>
      <c r="F1495" t="s">
        <v>653</v>
      </c>
      <c r="H1495">
        <v>-6.4099999999999993</v>
      </c>
      <c r="I1495" t="s">
        <v>39</v>
      </c>
      <c r="J1495">
        <v>1.74481</v>
      </c>
      <c r="K1495">
        <v>11.18</v>
      </c>
      <c r="L1495" t="s">
        <v>655</v>
      </c>
      <c r="M1495" t="s">
        <v>301</v>
      </c>
      <c r="N1495" t="s">
        <v>1457</v>
      </c>
      <c r="O1495">
        <v>1.0107014114719253</v>
      </c>
      <c r="P1495">
        <v>-6.4785960475350404</v>
      </c>
      <c r="Q1495" t="s">
        <v>294</v>
      </c>
    </row>
    <row r="1496" spans="1:17" hidden="1" x14ac:dyDescent="0.15">
      <c r="A1496" t="s">
        <v>58</v>
      </c>
      <c r="B1496" t="s">
        <v>127</v>
      </c>
      <c r="C1496">
        <v>160</v>
      </c>
      <c r="D1496" t="s">
        <v>310</v>
      </c>
      <c r="E1496" s="1">
        <v>43080</v>
      </c>
      <c r="F1496" t="s">
        <v>297</v>
      </c>
      <c r="G1496" t="s">
        <v>1458</v>
      </c>
      <c r="H1496">
        <v>-35.049999999999997</v>
      </c>
      <c r="I1496" t="s">
        <v>39</v>
      </c>
      <c r="J1496">
        <v>0</v>
      </c>
      <c r="M1496" t="s">
        <v>178</v>
      </c>
      <c r="N1496" t="s">
        <v>1460</v>
      </c>
      <c r="Q1496" t="s">
        <v>300</v>
      </c>
    </row>
    <row r="1497" spans="1:17" x14ac:dyDescent="0.15">
      <c r="A1497" t="s">
        <v>58</v>
      </c>
      <c r="B1497" t="s">
        <v>127</v>
      </c>
      <c r="C1497">
        <v>160</v>
      </c>
      <c r="D1497" t="s">
        <v>310</v>
      </c>
      <c r="E1497" s="1">
        <v>43080</v>
      </c>
      <c r="F1497" t="s">
        <v>297</v>
      </c>
      <c r="G1497" t="s">
        <v>1458</v>
      </c>
      <c r="H1497">
        <v>-26.25</v>
      </c>
      <c r="I1497" t="s">
        <v>39</v>
      </c>
      <c r="J1497">
        <v>1.4264859787069999</v>
      </c>
      <c r="K1497">
        <v>-37.450000000000003</v>
      </c>
      <c r="L1497" t="s">
        <v>655</v>
      </c>
      <c r="M1497" t="s">
        <v>179</v>
      </c>
      <c r="N1497" t="s">
        <v>1460</v>
      </c>
      <c r="O1497">
        <v>1.0107014114719255</v>
      </c>
      <c r="P1497">
        <v>-26.530912051138046</v>
      </c>
      <c r="Q1497" t="s">
        <v>300</v>
      </c>
    </row>
    <row r="1498" spans="1:17" x14ac:dyDescent="0.15">
      <c r="A1498" t="s">
        <v>58</v>
      </c>
      <c r="B1498" t="s">
        <v>127</v>
      </c>
      <c r="C1498">
        <v>160</v>
      </c>
      <c r="D1498" t="s">
        <v>310</v>
      </c>
      <c r="E1498" s="1">
        <v>43080</v>
      </c>
      <c r="F1498" t="s">
        <v>297</v>
      </c>
      <c r="G1498" t="s">
        <v>1458</v>
      </c>
      <c r="H1498">
        <v>-8.8000000000000007</v>
      </c>
      <c r="I1498" t="s">
        <v>39</v>
      </c>
      <c r="J1498">
        <v>1.4264859787069999</v>
      </c>
      <c r="K1498">
        <v>-12.55</v>
      </c>
      <c r="L1498" t="s">
        <v>655</v>
      </c>
      <c r="M1498" t="s">
        <v>179</v>
      </c>
      <c r="N1498" t="s">
        <v>1460</v>
      </c>
      <c r="O1498">
        <v>1.0107014114719253</v>
      </c>
      <c r="P1498">
        <v>-8.8941724209529429</v>
      </c>
      <c r="Q1498" t="s">
        <v>300</v>
      </c>
    </row>
    <row r="1499" spans="1:17" hidden="1" x14ac:dyDescent="0.15">
      <c r="A1499" t="s">
        <v>58</v>
      </c>
      <c r="B1499" t="s">
        <v>127</v>
      </c>
      <c r="C1499">
        <v>160</v>
      </c>
      <c r="D1499" t="s">
        <v>310</v>
      </c>
      <c r="E1499" s="1">
        <v>43081</v>
      </c>
      <c r="F1499" t="s">
        <v>297</v>
      </c>
      <c r="G1499" t="s">
        <v>1464</v>
      </c>
      <c r="H1499">
        <v>-35.6</v>
      </c>
      <c r="I1499" t="s">
        <v>39</v>
      </c>
      <c r="J1499">
        <v>0</v>
      </c>
      <c r="M1499" t="s">
        <v>178</v>
      </c>
      <c r="N1499" t="s">
        <v>1466</v>
      </c>
      <c r="Q1499" t="s">
        <v>300</v>
      </c>
    </row>
    <row r="1500" spans="1:17" hidden="1" x14ac:dyDescent="0.15">
      <c r="A1500" t="s">
        <v>58</v>
      </c>
      <c r="B1500" t="s">
        <v>127</v>
      </c>
      <c r="C1500">
        <v>160</v>
      </c>
      <c r="D1500" t="s">
        <v>310</v>
      </c>
      <c r="E1500" s="1">
        <v>43081</v>
      </c>
      <c r="F1500" t="s">
        <v>297</v>
      </c>
      <c r="G1500" t="s">
        <v>1467</v>
      </c>
      <c r="H1500">
        <v>-3.53</v>
      </c>
      <c r="I1500" t="s">
        <v>39</v>
      </c>
      <c r="J1500">
        <v>0</v>
      </c>
      <c r="M1500" t="s">
        <v>178</v>
      </c>
      <c r="N1500" t="s">
        <v>1469</v>
      </c>
      <c r="Q1500" t="s">
        <v>300</v>
      </c>
    </row>
    <row r="1501" spans="1:17" hidden="1" x14ac:dyDescent="0.15">
      <c r="A1501" t="s">
        <v>58</v>
      </c>
      <c r="B1501" t="s">
        <v>127</v>
      </c>
      <c r="C1501">
        <v>160</v>
      </c>
      <c r="D1501" t="s">
        <v>310</v>
      </c>
      <c r="E1501" s="1">
        <v>43081</v>
      </c>
      <c r="F1501" t="s">
        <v>297</v>
      </c>
      <c r="G1501" t="s">
        <v>1461</v>
      </c>
      <c r="H1501">
        <v>-150</v>
      </c>
      <c r="I1501" t="s">
        <v>39</v>
      </c>
      <c r="J1501">
        <v>0</v>
      </c>
      <c r="M1501" t="s">
        <v>178</v>
      </c>
      <c r="N1501" t="s">
        <v>1463</v>
      </c>
      <c r="Q1501" t="s">
        <v>300</v>
      </c>
    </row>
    <row r="1502" spans="1:17" hidden="1" x14ac:dyDescent="0.15">
      <c r="A1502" t="s">
        <v>58</v>
      </c>
      <c r="B1502" t="s">
        <v>127</v>
      </c>
      <c r="C1502">
        <v>160</v>
      </c>
      <c r="D1502" t="s">
        <v>310</v>
      </c>
      <c r="E1502" s="1">
        <v>43081</v>
      </c>
      <c r="F1502" t="s">
        <v>297</v>
      </c>
      <c r="G1502" t="s">
        <v>1470</v>
      </c>
      <c r="H1502">
        <v>-2.4</v>
      </c>
      <c r="I1502" t="s">
        <v>39</v>
      </c>
      <c r="J1502">
        <v>0</v>
      </c>
      <c r="M1502" t="s">
        <v>178</v>
      </c>
      <c r="N1502" t="s">
        <v>1472</v>
      </c>
      <c r="Q1502" t="s">
        <v>300</v>
      </c>
    </row>
    <row r="1503" spans="1:17" x14ac:dyDescent="0.15">
      <c r="A1503" t="s">
        <v>58</v>
      </c>
      <c r="B1503" t="s">
        <v>127</v>
      </c>
      <c r="C1503">
        <v>160</v>
      </c>
      <c r="D1503" t="s">
        <v>310</v>
      </c>
      <c r="E1503" s="1">
        <v>43081</v>
      </c>
      <c r="F1503" t="s">
        <v>297</v>
      </c>
      <c r="G1503" t="s">
        <v>1461</v>
      </c>
      <c r="H1503">
        <v>-150</v>
      </c>
      <c r="I1503" t="s">
        <v>39</v>
      </c>
      <c r="J1503">
        <v>1.4264867031169999</v>
      </c>
      <c r="K1503">
        <v>-213.96999999999997</v>
      </c>
      <c r="L1503" t="s">
        <v>655</v>
      </c>
      <c r="M1503" t="s">
        <v>179</v>
      </c>
      <c r="N1503" t="s">
        <v>1463</v>
      </c>
      <c r="O1503">
        <v>1.0107014114719253</v>
      </c>
      <c r="P1503">
        <v>-151.60521172078879</v>
      </c>
      <c r="Q1503" t="s">
        <v>300</v>
      </c>
    </row>
    <row r="1504" spans="1:17" x14ac:dyDescent="0.15">
      <c r="A1504" t="s">
        <v>58</v>
      </c>
      <c r="B1504" t="s">
        <v>127</v>
      </c>
      <c r="C1504">
        <v>160</v>
      </c>
      <c r="D1504" t="s">
        <v>310</v>
      </c>
      <c r="E1504" s="1">
        <v>43081</v>
      </c>
      <c r="F1504" t="s">
        <v>297</v>
      </c>
      <c r="G1504" t="s">
        <v>1464</v>
      </c>
      <c r="H1504">
        <v>-35.6</v>
      </c>
      <c r="I1504" t="s">
        <v>39</v>
      </c>
      <c r="J1504">
        <v>1.4264850207589999</v>
      </c>
      <c r="K1504">
        <v>-50.78</v>
      </c>
      <c r="L1504" t="s">
        <v>655</v>
      </c>
      <c r="M1504" t="s">
        <v>179</v>
      </c>
      <c r="N1504" t="s">
        <v>1466</v>
      </c>
      <c r="O1504">
        <v>1.0107014114719253</v>
      </c>
      <c r="P1504">
        <v>-35.980970248400538</v>
      </c>
      <c r="Q1504" t="s">
        <v>300</v>
      </c>
    </row>
    <row r="1505" spans="1:17" x14ac:dyDescent="0.15">
      <c r="A1505" t="s">
        <v>58</v>
      </c>
      <c r="B1505" t="s">
        <v>127</v>
      </c>
      <c r="C1505">
        <v>160</v>
      </c>
      <c r="D1505" t="s">
        <v>310</v>
      </c>
      <c r="E1505" s="1">
        <v>43081</v>
      </c>
      <c r="F1505" t="s">
        <v>297</v>
      </c>
      <c r="G1505" t="s">
        <v>1467</v>
      </c>
      <c r="H1505">
        <v>-3.53</v>
      </c>
      <c r="I1505" t="s">
        <v>39</v>
      </c>
      <c r="J1505">
        <v>1.4264886371379997</v>
      </c>
      <c r="K1505">
        <v>-5.04</v>
      </c>
      <c r="L1505" t="s">
        <v>655</v>
      </c>
      <c r="M1505" t="s">
        <v>179</v>
      </c>
      <c r="N1505" t="s">
        <v>1469</v>
      </c>
      <c r="O1505">
        <v>1.0107014114719253</v>
      </c>
      <c r="P1505">
        <v>-3.5677759824958959</v>
      </c>
      <c r="Q1505" t="s">
        <v>300</v>
      </c>
    </row>
    <row r="1506" spans="1:17" x14ac:dyDescent="0.15">
      <c r="A1506" t="s">
        <v>58</v>
      </c>
      <c r="B1506" t="s">
        <v>127</v>
      </c>
      <c r="C1506">
        <v>160</v>
      </c>
      <c r="D1506" t="s">
        <v>310</v>
      </c>
      <c r="E1506" s="1">
        <v>43081</v>
      </c>
      <c r="F1506" t="s">
        <v>297</v>
      </c>
      <c r="G1506" t="s">
        <v>1470</v>
      </c>
      <c r="H1506">
        <v>-2.4</v>
      </c>
      <c r="I1506" t="s">
        <v>39</v>
      </c>
      <c r="J1506">
        <v>1.426485737945</v>
      </c>
      <c r="K1506">
        <v>-3.4200000000000004</v>
      </c>
      <c r="L1506" t="s">
        <v>655</v>
      </c>
      <c r="M1506" t="s">
        <v>179</v>
      </c>
      <c r="N1506" t="s">
        <v>1472</v>
      </c>
      <c r="O1506">
        <v>1.0107014114719253</v>
      </c>
      <c r="P1506">
        <v>-2.4256833875326205</v>
      </c>
      <c r="Q1506" t="s">
        <v>300</v>
      </c>
    </row>
    <row r="1507" spans="1:17" hidden="1" x14ac:dyDescent="0.15">
      <c r="A1507" t="s">
        <v>58</v>
      </c>
      <c r="B1507" t="s">
        <v>127</v>
      </c>
      <c r="C1507">
        <v>160</v>
      </c>
      <c r="D1507" t="s">
        <v>310</v>
      </c>
      <c r="E1507" s="1">
        <v>43083</v>
      </c>
      <c r="F1507" t="s">
        <v>297</v>
      </c>
      <c r="G1507" t="s">
        <v>1473</v>
      </c>
      <c r="H1507">
        <v>-2.95</v>
      </c>
      <c r="I1507" t="s">
        <v>39</v>
      </c>
      <c r="J1507">
        <v>0</v>
      </c>
      <c r="M1507" t="s">
        <v>178</v>
      </c>
      <c r="N1507" t="s">
        <v>1475</v>
      </c>
      <c r="Q1507" t="s">
        <v>300</v>
      </c>
    </row>
    <row r="1508" spans="1:17" hidden="1" x14ac:dyDescent="0.15">
      <c r="A1508" t="s">
        <v>58</v>
      </c>
      <c r="B1508" t="s">
        <v>127</v>
      </c>
      <c r="C1508">
        <v>160</v>
      </c>
      <c r="D1508" t="s">
        <v>310</v>
      </c>
      <c r="E1508" s="1">
        <v>43083</v>
      </c>
      <c r="F1508" t="s">
        <v>297</v>
      </c>
      <c r="G1508" t="s">
        <v>1109</v>
      </c>
      <c r="H1508">
        <v>150</v>
      </c>
      <c r="I1508" t="s">
        <v>39</v>
      </c>
      <c r="J1508">
        <v>0</v>
      </c>
      <c r="M1508" t="s">
        <v>178</v>
      </c>
      <c r="N1508" t="s">
        <v>1476</v>
      </c>
      <c r="Q1508" t="s">
        <v>300</v>
      </c>
    </row>
    <row r="1509" spans="1:17" x14ac:dyDescent="0.15">
      <c r="A1509" t="s">
        <v>58</v>
      </c>
      <c r="B1509" t="s">
        <v>127</v>
      </c>
      <c r="C1509">
        <v>160</v>
      </c>
      <c r="D1509" t="s">
        <v>310</v>
      </c>
      <c r="E1509" s="1">
        <v>43083</v>
      </c>
      <c r="F1509" t="s">
        <v>297</v>
      </c>
      <c r="G1509" t="s">
        <v>1473</v>
      </c>
      <c r="H1509">
        <v>-2.95</v>
      </c>
      <c r="I1509" t="s">
        <v>39</v>
      </c>
      <c r="J1509">
        <v>1.4264880413109999</v>
      </c>
      <c r="K1509">
        <v>-4.21</v>
      </c>
      <c r="L1509" t="s">
        <v>655</v>
      </c>
      <c r="M1509" t="s">
        <v>179</v>
      </c>
      <c r="N1509" t="s">
        <v>1475</v>
      </c>
      <c r="O1509">
        <v>1.0107014114719253</v>
      </c>
      <c r="P1509">
        <v>-2.9815691638421797</v>
      </c>
      <c r="Q1509" t="s">
        <v>300</v>
      </c>
    </row>
    <row r="1510" spans="1:17" x14ac:dyDescent="0.15">
      <c r="A1510" t="s">
        <v>58</v>
      </c>
      <c r="B1510" t="s">
        <v>127</v>
      </c>
      <c r="C1510">
        <v>160</v>
      </c>
      <c r="D1510" t="s">
        <v>310</v>
      </c>
      <c r="E1510" s="1">
        <v>43083</v>
      </c>
      <c r="F1510" t="s">
        <v>297</v>
      </c>
      <c r="G1510" t="s">
        <v>1109</v>
      </c>
      <c r="H1510">
        <v>150</v>
      </c>
      <c r="I1510" t="s">
        <v>39</v>
      </c>
      <c r="J1510">
        <v>1.030494779284</v>
      </c>
      <c r="K1510">
        <v>154.57</v>
      </c>
      <c r="L1510" t="s">
        <v>655</v>
      </c>
      <c r="M1510" t="s">
        <v>179</v>
      </c>
      <c r="N1510" t="s">
        <v>1476</v>
      </c>
      <c r="O1510">
        <v>1.0124504252757924</v>
      </c>
      <c r="P1510">
        <v>1716.2249648935008</v>
      </c>
      <c r="Q1510" t="s">
        <v>300</v>
      </c>
    </row>
    <row r="1511" spans="1:17" hidden="1" x14ac:dyDescent="0.15">
      <c r="A1511" t="s">
        <v>58</v>
      </c>
      <c r="B1511" t="s">
        <v>127</v>
      </c>
      <c r="C1511">
        <v>160</v>
      </c>
      <c r="D1511" t="s">
        <v>310</v>
      </c>
      <c r="E1511" s="1">
        <v>43084</v>
      </c>
      <c r="F1511" t="s">
        <v>297</v>
      </c>
      <c r="G1511" t="s">
        <v>1112</v>
      </c>
      <c r="H1511">
        <v>-150</v>
      </c>
      <c r="I1511" t="s">
        <v>39</v>
      </c>
      <c r="J1511">
        <v>0</v>
      </c>
      <c r="M1511" t="s">
        <v>178</v>
      </c>
      <c r="N1511" t="s">
        <v>1477</v>
      </c>
      <c r="Q1511" t="s">
        <v>300</v>
      </c>
    </row>
    <row r="1512" spans="1:17" hidden="1" x14ac:dyDescent="0.15">
      <c r="A1512" t="s">
        <v>58</v>
      </c>
      <c r="B1512" t="s">
        <v>127</v>
      </c>
      <c r="C1512">
        <v>160</v>
      </c>
      <c r="D1512" t="s">
        <v>310</v>
      </c>
      <c r="E1512" s="1">
        <v>43084</v>
      </c>
      <c r="F1512" t="s">
        <v>21</v>
      </c>
      <c r="G1512" t="s">
        <v>5113</v>
      </c>
      <c r="H1512">
        <v>2.4</v>
      </c>
      <c r="I1512" t="s">
        <v>39</v>
      </c>
      <c r="J1512">
        <v>0</v>
      </c>
      <c r="M1512" t="s">
        <v>178</v>
      </c>
      <c r="N1512" t="s">
        <v>5114</v>
      </c>
    </row>
    <row r="1513" spans="1:17" hidden="1" x14ac:dyDescent="0.15">
      <c r="A1513" t="s">
        <v>58</v>
      </c>
      <c r="B1513" t="s">
        <v>127</v>
      </c>
      <c r="C1513">
        <v>160</v>
      </c>
      <c r="D1513" t="s">
        <v>310</v>
      </c>
      <c r="E1513" s="1">
        <v>43084</v>
      </c>
      <c r="F1513" t="s">
        <v>21</v>
      </c>
      <c r="G1513" t="s">
        <v>5113</v>
      </c>
      <c r="H1513">
        <v>2.4</v>
      </c>
      <c r="I1513" t="s">
        <v>39</v>
      </c>
      <c r="J1513">
        <v>0</v>
      </c>
      <c r="M1513" t="s">
        <v>301</v>
      </c>
      <c r="N1513" t="s">
        <v>5114</v>
      </c>
      <c r="O1513">
        <v>1.011018995295196</v>
      </c>
      <c r="P1513">
        <v>1716.2249648935008</v>
      </c>
      <c r="Q1513" t="s">
        <v>294</v>
      </c>
    </row>
    <row r="1514" spans="1:17" x14ac:dyDescent="0.15">
      <c r="A1514" t="s">
        <v>58</v>
      </c>
      <c r="B1514" t="s">
        <v>127</v>
      </c>
      <c r="C1514">
        <v>160</v>
      </c>
      <c r="D1514" t="s">
        <v>310</v>
      </c>
      <c r="E1514" s="1">
        <v>43084</v>
      </c>
      <c r="F1514" t="s">
        <v>297</v>
      </c>
      <c r="G1514" t="s">
        <v>1112</v>
      </c>
      <c r="H1514">
        <v>-150</v>
      </c>
      <c r="I1514" t="s">
        <v>39</v>
      </c>
      <c r="J1514">
        <v>1.391443285497</v>
      </c>
      <c r="K1514">
        <v>-208.71999999999997</v>
      </c>
      <c r="L1514" t="s">
        <v>655</v>
      </c>
      <c r="M1514" t="s">
        <v>179</v>
      </c>
      <c r="N1514" t="s">
        <v>1477</v>
      </c>
      <c r="O1514">
        <v>1.011018995295196</v>
      </c>
      <c r="P1514">
        <v>-151.65284929427941</v>
      </c>
      <c r="Q1514" t="s">
        <v>300</v>
      </c>
    </row>
    <row r="1515" spans="1:17" hidden="1" x14ac:dyDescent="0.15">
      <c r="A1515" t="s">
        <v>58</v>
      </c>
      <c r="B1515" t="s">
        <v>127</v>
      </c>
      <c r="C1515">
        <v>160</v>
      </c>
      <c r="D1515" t="s">
        <v>310</v>
      </c>
      <c r="E1515" s="1">
        <v>43087</v>
      </c>
      <c r="F1515" t="s">
        <v>297</v>
      </c>
      <c r="G1515" t="s">
        <v>1484</v>
      </c>
      <c r="H1515">
        <v>-5.85</v>
      </c>
      <c r="I1515" t="s">
        <v>39</v>
      </c>
      <c r="J1515">
        <v>0</v>
      </c>
      <c r="M1515" t="s">
        <v>178</v>
      </c>
      <c r="N1515" t="s">
        <v>1486</v>
      </c>
      <c r="Q1515" t="s">
        <v>300</v>
      </c>
    </row>
    <row r="1516" spans="1:17" hidden="1" x14ac:dyDescent="0.15">
      <c r="A1516" t="s">
        <v>58</v>
      </c>
      <c r="B1516" t="s">
        <v>127</v>
      </c>
      <c r="C1516">
        <v>160</v>
      </c>
      <c r="D1516" t="s">
        <v>310</v>
      </c>
      <c r="E1516" s="1">
        <v>43087</v>
      </c>
      <c r="F1516" t="s">
        <v>297</v>
      </c>
      <c r="G1516" t="s">
        <v>1478</v>
      </c>
      <c r="H1516">
        <v>150</v>
      </c>
      <c r="I1516" t="s">
        <v>39</v>
      </c>
      <c r="J1516">
        <v>0</v>
      </c>
      <c r="M1516" t="s">
        <v>178</v>
      </c>
      <c r="N1516" t="s">
        <v>1480</v>
      </c>
      <c r="Q1516" t="s">
        <v>300</v>
      </c>
    </row>
    <row r="1517" spans="1:17" hidden="1" x14ac:dyDescent="0.15">
      <c r="A1517" t="s">
        <v>58</v>
      </c>
      <c r="B1517" t="s">
        <v>127</v>
      </c>
      <c r="C1517">
        <v>160</v>
      </c>
      <c r="D1517" t="s">
        <v>310</v>
      </c>
      <c r="E1517" s="1">
        <v>43087</v>
      </c>
      <c r="F1517" t="s">
        <v>297</v>
      </c>
      <c r="G1517" t="s">
        <v>1481</v>
      </c>
      <c r="H1517">
        <v>-150</v>
      </c>
      <c r="I1517" t="s">
        <v>39</v>
      </c>
      <c r="J1517">
        <v>0</v>
      </c>
      <c r="M1517" t="s">
        <v>178</v>
      </c>
      <c r="N1517" t="s">
        <v>1483</v>
      </c>
      <c r="Q1517" t="s">
        <v>300</v>
      </c>
    </row>
    <row r="1518" spans="1:17" hidden="1" x14ac:dyDescent="0.15">
      <c r="A1518" t="s">
        <v>58</v>
      </c>
      <c r="B1518" t="s">
        <v>127</v>
      </c>
      <c r="C1518">
        <v>160</v>
      </c>
      <c r="D1518" t="s">
        <v>310</v>
      </c>
      <c r="E1518" s="1">
        <v>43087</v>
      </c>
      <c r="F1518" t="s">
        <v>21</v>
      </c>
      <c r="G1518" t="s">
        <v>5115</v>
      </c>
      <c r="H1518">
        <v>2.09</v>
      </c>
      <c r="I1518" t="s">
        <v>39</v>
      </c>
      <c r="J1518">
        <v>0</v>
      </c>
      <c r="M1518" t="s">
        <v>178</v>
      </c>
      <c r="N1518" t="s">
        <v>5116</v>
      </c>
    </row>
    <row r="1519" spans="1:17" hidden="1" x14ac:dyDescent="0.15">
      <c r="A1519" t="s">
        <v>58</v>
      </c>
      <c r="B1519" t="s">
        <v>127</v>
      </c>
      <c r="C1519">
        <v>160</v>
      </c>
      <c r="D1519" t="s">
        <v>310</v>
      </c>
      <c r="E1519" s="1">
        <v>43087</v>
      </c>
      <c r="F1519" t="s">
        <v>21</v>
      </c>
      <c r="G1519" t="s">
        <v>5115</v>
      </c>
      <c r="H1519">
        <v>2.09</v>
      </c>
      <c r="I1519" t="s">
        <v>39</v>
      </c>
      <c r="J1519">
        <v>0</v>
      </c>
      <c r="M1519" t="s">
        <v>301</v>
      </c>
      <c r="N1519" t="s">
        <v>5116</v>
      </c>
      <c r="O1519">
        <v>1.0096554072309947</v>
      </c>
      <c r="P1519">
        <v>1564.5721155992214</v>
      </c>
      <c r="Q1519" t="s">
        <v>294</v>
      </c>
    </row>
    <row r="1520" spans="1:17" x14ac:dyDescent="0.15">
      <c r="A1520" t="s">
        <v>58</v>
      </c>
      <c r="B1520" t="s">
        <v>127</v>
      </c>
      <c r="C1520">
        <v>160</v>
      </c>
      <c r="D1520" t="s">
        <v>310</v>
      </c>
      <c r="E1520" s="1">
        <v>43087</v>
      </c>
      <c r="F1520" t="s">
        <v>297</v>
      </c>
      <c r="G1520" t="s">
        <v>1478</v>
      </c>
      <c r="H1520">
        <v>150</v>
      </c>
      <c r="I1520" t="s">
        <v>39</v>
      </c>
      <c r="J1520">
        <v>1.4264867031169999</v>
      </c>
      <c r="K1520">
        <v>213.96999999999997</v>
      </c>
      <c r="L1520" t="s">
        <v>655</v>
      </c>
      <c r="M1520" t="s">
        <v>179</v>
      </c>
      <c r="N1520" t="s">
        <v>1480</v>
      </c>
      <c r="O1520">
        <v>1.0464413104178145</v>
      </c>
      <c r="P1520">
        <v>1778.5421155992215</v>
      </c>
      <c r="Q1520" t="s">
        <v>300</v>
      </c>
    </row>
    <row r="1521" spans="1:17" x14ac:dyDescent="0.15">
      <c r="A1521" t="s">
        <v>58</v>
      </c>
      <c r="B1521" t="s">
        <v>127</v>
      </c>
      <c r="C1521">
        <v>160</v>
      </c>
      <c r="D1521" t="s">
        <v>310</v>
      </c>
      <c r="E1521" s="1">
        <v>43087</v>
      </c>
      <c r="F1521" t="s">
        <v>297</v>
      </c>
      <c r="G1521" t="s">
        <v>1481</v>
      </c>
      <c r="H1521">
        <v>-150</v>
      </c>
      <c r="I1521" t="s">
        <v>39</v>
      </c>
      <c r="J1521">
        <v>1.3945404113640001</v>
      </c>
      <c r="K1521">
        <v>-209.18</v>
      </c>
      <c r="L1521" t="s">
        <v>655</v>
      </c>
      <c r="M1521" t="s">
        <v>179</v>
      </c>
      <c r="N1521" t="s">
        <v>1483</v>
      </c>
      <c r="O1521">
        <v>1.0464413104178145</v>
      </c>
      <c r="P1521">
        <v>-156.96619656267217</v>
      </c>
      <c r="Q1521" t="s">
        <v>300</v>
      </c>
    </row>
    <row r="1522" spans="1:17" x14ac:dyDescent="0.15">
      <c r="A1522" t="s">
        <v>58</v>
      </c>
      <c r="B1522" t="s">
        <v>127</v>
      </c>
      <c r="C1522">
        <v>160</v>
      </c>
      <c r="D1522" t="s">
        <v>310</v>
      </c>
      <c r="E1522" s="1">
        <v>43087</v>
      </c>
      <c r="F1522" t="s">
        <v>297</v>
      </c>
      <c r="G1522" t="s">
        <v>1484</v>
      </c>
      <c r="H1522">
        <v>-3.05</v>
      </c>
      <c r="I1522" t="s">
        <v>39</v>
      </c>
      <c r="J1522">
        <v>1.394541098498</v>
      </c>
      <c r="K1522">
        <v>-4.25</v>
      </c>
      <c r="L1522" t="s">
        <v>655</v>
      </c>
      <c r="M1522" t="s">
        <v>179</v>
      </c>
      <c r="N1522" t="s">
        <v>1486</v>
      </c>
      <c r="O1522">
        <v>1.0464413104178145</v>
      </c>
      <c r="P1522">
        <v>-3.191645996774334</v>
      </c>
      <c r="Q1522" t="s">
        <v>300</v>
      </c>
    </row>
    <row r="1523" spans="1:17" x14ac:dyDescent="0.15">
      <c r="A1523" t="s">
        <v>58</v>
      </c>
      <c r="B1523" t="s">
        <v>127</v>
      </c>
      <c r="C1523">
        <v>160</v>
      </c>
      <c r="D1523" t="s">
        <v>310</v>
      </c>
      <c r="E1523" s="1">
        <v>43087</v>
      </c>
      <c r="F1523" t="s">
        <v>297</v>
      </c>
      <c r="G1523" t="s">
        <v>1484</v>
      </c>
      <c r="H1523">
        <v>-2.8</v>
      </c>
      <c r="I1523" t="s">
        <v>39</v>
      </c>
      <c r="J1523">
        <v>1.394541098498</v>
      </c>
      <c r="K1523">
        <v>-3.9</v>
      </c>
      <c r="L1523" t="s">
        <v>655</v>
      </c>
      <c r="M1523" t="s">
        <v>179</v>
      </c>
      <c r="N1523" t="s">
        <v>1486</v>
      </c>
      <c r="O1523">
        <v>1.0464413104178145</v>
      </c>
      <c r="P1523">
        <v>-2.9300356691698806</v>
      </c>
      <c r="Q1523" t="s">
        <v>300</v>
      </c>
    </row>
    <row r="1524" spans="1:17" hidden="1" x14ac:dyDescent="0.15">
      <c r="A1524" t="s">
        <v>58</v>
      </c>
      <c r="B1524" t="s">
        <v>127</v>
      </c>
      <c r="C1524">
        <v>160</v>
      </c>
      <c r="D1524" t="s">
        <v>310</v>
      </c>
      <c r="E1524" s="1">
        <v>43088</v>
      </c>
      <c r="F1524" t="s">
        <v>297</v>
      </c>
      <c r="G1524" t="s">
        <v>1487</v>
      </c>
      <c r="H1524">
        <v>-5.2799999999999994</v>
      </c>
      <c r="I1524" t="s">
        <v>39</v>
      </c>
      <c r="J1524">
        <v>0</v>
      </c>
      <c r="M1524" t="s">
        <v>178</v>
      </c>
      <c r="N1524" t="s">
        <v>1489</v>
      </c>
      <c r="Q1524" t="s">
        <v>300</v>
      </c>
    </row>
    <row r="1525" spans="1:17" x14ac:dyDescent="0.15">
      <c r="A1525" t="s">
        <v>58</v>
      </c>
      <c r="B1525" t="s">
        <v>127</v>
      </c>
      <c r="C1525">
        <v>160</v>
      </c>
      <c r="D1525" t="s">
        <v>310</v>
      </c>
      <c r="E1525" s="1">
        <v>43088</v>
      </c>
      <c r="F1525" t="s">
        <v>297</v>
      </c>
      <c r="G1525" t="s">
        <v>1487</v>
      </c>
      <c r="H1525">
        <v>-2.4899999999999998</v>
      </c>
      <c r="I1525" t="s">
        <v>39</v>
      </c>
      <c r="J1525">
        <v>1.394546338272</v>
      </c>
      <c r="K1525">
        <v>-3.47</v>
      </c>
      <c r="L1525" t="s">
        <v>655</v>
      </c>
      <c r="M1525" t="s">
        <v>179</v>
      </c>
      <c r="N1525" t="s">
        <v>1489</v>
      </c>
      <c r="O1525">
        <v>1.0464413104178145</v>
      </c>
      <c r="P1525">
        <v>-2.6056388629403577</v>
      </c>
      <c r="Q1525" t="s">
        <v>300</v>
      </c>
    </row>
    <row r="1526" spans="1:17" x14ac:dyDescent="0.15">
      <c r="A1526" t="s">
        <v>58</v>
      </c>
      <c r="B1526" t="s">
        <v>127</v>
      </c>
      <c r="C1526">
        <v>160</v>
      </c>
      <c r="D1526" t="s">
        <v>310</v>
      </c>
      <c r="E1526" s="1">
        <v>43088</v>
      </c>
      <c r="F1526" t="s">
        <v>297</v>
      </c>
      <c r="G1526" t="s">
        <v>1487</v>
      </c>
      <c r="H1526">
        <v>-2.79</v>
      </c>
      <c r="I1526" t="s">
        <v>39</v>
      </c>
      <c r="J1526">
        <v>1.394546338272</v>
      </c>
      <c r="K1526">
        <v>-3.8899999999999997</v>
      </c>
      <c r="L1526" t="s">
        <v>655</v>
      </c>
      <c r="M1526" t="s">
        <v>179</v>
      </c>
      <c r="N1526" t="s">
        <v>1489</v>
      </c>
      <c r="O1526">
        <v>1.0464413104178145</v>
      </c>
      <c r="P1526">
        <v>-2.9195712560657023</v>
      </c>
      <c r="Q1526" t="s">
        <v>300</v>
      </c>
    </row>
    <row r="1527" spans="1:17" hidden="1" x14ac:dyDescent="0.15">
      <c r="A1527" t="s">
        <v>58</v>
      </c>
      <c r="B1527" t="s">
        <v>127</v>
      </c>
      <c r="C1527">
        <v>160</v>
      </c>
      <c r="D1527" t="s">
        <v>310</v>
      </c>
      <c r="E1527" s="1">
        <v>43089</v>
      </c>
      <c r="F1527" t="s">
        <v>21</v>
      </c>
      <c r="G1527" t="s">
        <v>5544</v>
      </c>
      <c r="H1527">
        <v>-0.05</v>
      </c>
      <c r="I1527" t="s">
        <v>39</v>
      </c>
      <c r="J1527">
        <v>0</v>
      </c>
      <c r="M1527" t="s">
        <v>178</v>
      </c>
      <c r="N1527" t="s">
        <v>5545</v>
      </c>
    </row>
    <row r="1528" spans="1:17" hidden="1" x14ac:dyDescent="0.15">
      <c r="A1528" t="s">
        <v>58</v>
      </c>
      <c r="B1528" t="s">
        <v>127</v>
      </c>
      <c r="C1528">
        <v>160</v>
      </c>
      <c r="D1528" t="s">
        <v>310</v>
      </c>
      <c r="E1528" s="1">
        <v>43089</v>
      </c>
      <c r="F1528" t="s">
        <v>21</v>
      </c>
      <c r="G1528" t="s">
        <v>5544</v>
      </c>
      <c r="H1528">
        <v>-0.05</v>
      </c>
      <c r="I1528" t="s">
        <v>39</v>
      </c>
      <c r="J1528">
        <v>0</v>
      </c>
      <c r="M1528" t="s">
        <v>301</v>
      </c>
      <c r="N1528" t="s">
        <v>5545</v>
      </c>
      <c r="O1528">
        <v>1.0464413104178145</v>
      </c>
      <c r="P1528">
        <v>-5.2322065520890727E-2</v>
      </c>
      <c r="Q1528" t="s">
        <v>294</v>
      </c>
    </row>
    <row r="1529" spans="1:17" hidden="1" x14ac:dyDescent="0.15">
      <c r="A1529" t="s">
        <v>58</v>
      </c>
      <c r="B1529" t="s">
        <v>127</v>
      </c>
      <c r="C1529">
        <v>160</v>
      </c>
      <c r="D1529" t="s">
        <v>310</v>
      </c>
      <c r="E1529" s="1">
        <v>43089</v>
      </c>
      <c r="F1529" t="s">
        <v>21</v>
      </c>
      <c r="G1529" t="s">
        <v>5544</v>
      </c>
      <c r="H1529">
        <v>-0.2</v>
      </c>
      <c r="I1529" t="s">
        <v>39</v>
      </c>
      <c r="J1529">
        <v>0</v>
      </c>
      <c r="M1529" t="s">
        <v>178</v>
      </c>
      <c r="N1529" t="s">
        <v>5546</v>
      </c>
    </row>
    <row r="1530" spans="1:17" hidden="1" x14ac:dyDescent="0.15">
      <c r="A1530" t="s">
        <v>58</v>
      </c>
      <c r="B1530" t="s">
        <v>127</v>
      </c>
      <c r="C1530">
        <v>160</v>
      </c>
      <c r="D1530" t="s">
        <v>310</v>
      </c>
      <c r="E1530" s="1">
        <v>43089</v>
      </c>
      <c r="F1530" t="s">
        <v>21</v>
      </c>
      <c r="G1530" t="s">
        <v>5544</v>
      </c>
      <c r="H1530">
        <v>-0.2</v>
      </c>
      <c r="I1530" t="s">
        <v>39</v>
      </c>
      <c r="J1530">
        <v>0</v>
      </c>
      <c r="M1530" t="s">
        <v>301</v>
      </c>
      <c r="N1530" t="s">
        <v>5546</v>
      </c>
      <c r="O1530">
        <v>1.0464413104178145</v>
      </c>
      <c r="P1530">
        <v>-0.20928826208356291</v>
      </c>
      <c r="Q1530" t="s">
        <v>294</v>
      </c>
    </row>
    <row r="1531" spans="1:17" hidden="1" x14ac:dyDescent="0.15">
      <c r="A1531" t="s">
        <v>58</v>
      </c>
      <c r="B1531" t="s">
        <v>127</v>
      </c>
      <c r="C1531">
        <v>160</v>
      </c>
      <c r="D1531" t="s">
        <v>310</v>
      </c>
      <c r="E1531" s="1">
        <v>43089</v>
      </c>
      <c r="F1531" t="s">
        <v>21</v>
      </c>
      <c r="G1531" t="s">
        <v>5544</v>
      </c>
      <c r="H1531">
        <v>-0.4</v>
      </c>
      <c r="I1531" t="s">
        <v>39</v>
      </c>
      <c r="J1531">
        <v>0</v>
      </c>
      <c r="M1531" t="s">
        <v>178</v>
      </c>
      <c r="N1531" t="s">
        <v>5547</v>
      </c>
    </row>
    <row r="1532" spans="1:17" hidden="1" x14ac:dyDescent="0.15">
      <c r="A1532" t="s">
        <v>58</v>
      </c>
      <c r="B1532" t="s">
        <v>127</v>
      </c>
      <c r="C1532">
        <v>160</v>
      </c>
      <c r="D1532" t="s">
        <v>310</v>
      </c>
      <c r="E1532" s="1">
        <v>43089</v>
      </c>
      <c r="F1532" t="s">
        <v>21</v>
      </c>
      <c r="G1532" t="s">
        <v>5544</v>
      </c>
      <c r="H1532">
        <v>-0.4</v>
      </c>
      <c r="I1532" t="s">
        <v>39</v>
      </c>
      <c r="J1532">
        <v>0</v>
      </c>
      <c r="M1532" t="s">
        <v>301</v>
      </c>
      <c r="N1532" t="s">
        <v>5547</v>
      </c>
      <c r="O1532">
        <v>1.0464413104178145</v>
      </c>
      <c r="P1532">
        <v>-0.41857652416712582</v>
      </c>
      <c r="Q1532" t="s">
        <v>294</v>
      </c>
    </row>
    <row r="1533" spans="1:17" hidden="1" x14ac:dyDescent="0.15">
      <c r="A1533" t="s">
        <v>58</v>
      </c>
      <c r="B1533" t="s">
        <v>127</v>
      </c>
      <c r="C1533">
        <v>160</v>
      </c>
      <c r="D1533" t="s">
        <v>310</v>
      </c>
      <c r="E1533" s="1">
        <v>43089</v>
      </c>
      <c r="F1533" t="s">
        <v>21</v>
      </c>
      <c r="G1533" t="s">
        <v>5544</v>
      </c>
      <c r="H1533">
        <v>-6.9999999999999993E-2</v>
      </c>
      <c r="I1533" t="s">
        <v>39</v>
      </c>
      <c r="J1533">
        <v>0</v>
      </c>
      <c r="M1533" t="s">
        <v>178</v>
      </c>
      <c r="N1533" t="s">
        <v>5548</v>
      </c>
    </row>
    <row r="1534" spans="1:17" hidden="1" x14ac:dyDescent="0.15">
      <c r="A1534" t="s">
        <v>58</v>
      </c>
      <c r="B1534" t="s">
        <v>127</v>
      </c>
      <c r="C1534">
        <v>160</v>
      </c>
      <c r="D1534" t="s">
        <v>310</v>
      </c>
      <c r="E1534" s="1">
        <v>43089</v>
      </c>
      <c r="F1534" t="s">
        <v>21</v>
      </c>
      <c r="G1534" t="s">
        <v>5544</v>
      </c>
      <c r="H1534">
        <v>-6.9999999999999993E-2</v>
      </c>
      <c r="I1534" t="s">
        <v>39</v>
      </c>
      <c r="J1534">
        <v>0</v>
      </c>
      <c r="M1534" t="s">
        <v>301</v>
      </c>
      <c r="N1534" t="s">
        <v>5548</v>
      </c>
      <c r="O1534">
        <v>1.0464413104178145</v>
      </c>
      <c r="P1534">
        <v>-7.3250891729247009E-2</v>
      </c>
      <c r="Q1534" t="s">
        <v>294</v>
      </c>
    </row>
    <row r="1535" spans="1:17" hidden="1" x14ac:dyDescent="0.15">
      <c r="A1535" t="s">
        <v>58</v>
      </c>
      <c r="B1535" t="s">
        <v>127</v>
      </c>
      <c r="C1535">
        <v>160</v>
      </c>
      <c r="D1535" t="s">
        <v>310</v>
      </c>
      <c r="E1535" s="1">
        <v>43089</v>
      </c>
      <c r="F1535" t="s">
        <v>21</v>
      </c>
      <c r="G1535" t="s">
        <v>5544</v>
      </c>
      <c r="H1535">
        <v>-0.14000000000000001</v>
      </c>
      <c r="I1535" t="s">
        <v>39</v>
      </c>
      <c r="J1535">
        <v>0</v>
      </c>
      <c r="M1535" t="s">
        <v>178</v>
      </c>
      <c r="N1535" t="s">
        <v>5549</v>
      </c>
    </row>
    <row r="1536" spans="1:17" hidden="1" x14ac:dyDescent="0.15">
      <c r="A1536" t="s">
        <v>58</v>
      </c>
      <c r="B1536" t="s">
        <v>127</v>
      </c>
      <c r="C1536">
        <v>160</v>
      </c>
      <c r="D1536" t="s">
        <v>310</v>
      </c>
      <c r="E1536" s="1">
        <v>43089</v>
      </c>
      <c r="F1536" t="s">
        <v>21</v>
      </c>
      <c r="G1536" t="s">
        <v>5544</v>
      </c>
      <c r="H1536">
        <v>-0.14000000000000001</v>
      </c>
      <c r="I1536" t="s">
        <v>39</v>
      </c>
      <c r="J1536">
        <v>0</v>
      </c>
      <c r="M1536" t="s">
        <v>301</v>
      </c>
      <c r="N1536" t="s">
        <v>5549</v>
      </c>
      <c r="O1536">
        <v>1.0464413104178145</v>
      </c>
      <c r="P1536">
        <v>-0.14650178345849404</v>
      </c>
      <c r="Q1536" t="s">
        <v>294</v>
      </c>
    </row>
    <row r="1537" spans="1:17" hidden="1" x14ac:dyDescent="0.15">
      <c r="A1537" t="s">
        <v>58</v>
      </c>
      <c r="B1537" t="s">
        <v>127</v>
      </c>
      <c r="C1537">
        <v>160</v>
      </c>
      <c r="D1537" t="s">
        <v>310</v>
      </c>
      <c r="E1537" s="1">
        <v>43089</v>
      </c>
      <c r="F1537" t="s">
        <v>21</v>
      </c>
      <c r="G1537" t="s">
        <v>5544</v>
      </c>
      <c r="H1537">
        <v>-32.04</v>
      </c>
      <c r="I1537" t="s">
        <v>39</v>
      </c>
      <c r="J1537">
        <v>0</v>
      </c>
      <c r="M1537" t="s">
        <v>178</v>
      </c>
      <c r="N1537" t="s">
        <v>5550</v>
      </c>
    </row>
    <row r="1538" spans="1:17" hidden="1" x14ac:dyDescent="0.15">
      <c r="A1538" t="s">
        <v>58</v>
      </c>
      <c r="B1538" t="s">
        <v>127</v>
      </c>
      <c r="C1538">
        <v>160</v>
      </c>
      <c r="D1538" t="s">
        <v>310</v>
      </c>
      <c r="E1538" s="1">
        <v>43089</v>
      </c>
      <c r="F1538" t="s">
        <v>21</v>
      </c>
      <c r="G1538" t="s">
        <v>5544</v>
      </c>
      <c r="H1538">
        <v>-32.04</v>
      </c>
      <c r="I1538" t="s">
        <v>39</v>
      </c>
      <c r="J1538">
        <v>0</v>
      </c>
      <c r="M1538" t="s">
        <v>301</v>
      </c>
      <c r="N1538" t="s">
        <v>5550</v>
      </c>
      <c r="O1538">
        <v>1.0464413104178147</v>
      </c>
      <c r="P1538">
        <v>-33.527979585786781</v>
      </c>
      <c r="Q1538" t="s">
        <v>294</v>
      </c>
    </row>
    <row r="1539" spans="1:17" hidden="1" x14ac:dyDescent="0.15">
      <c r="A1539" t="s">
        <v>58</v>
      </c>
      <c r="B1539" t="s">
        <v>127</v>
      </c>
      <c r="C1539">
        <v>160</v>
      </c>
      <c r="D1539" t="s">
        <v>310</v>
      </c>
      <c r="E1539" s="1">
        <v>43089</v>
      </c>
      <c r="F1539" t="s">
        <v>21</v>
      </c>
      <c r="G1539" t="s">
        <v>5544</v>
      </c>
      <c r="H1539">
        <v>-0.03</v>
      </c>
      <c r="I1539" t="s">
        <v>39</v>
      </c>
      <c r="J1539">
        <v>0</v>
      </c>
      <c r="M1539" t="s">
        <v>178</v>
      </c>
      <c r="N1539" t="s">
        <v>5551</v>
      </c>
    </row>
    <row r="1540" spans="1:17" hidden="1" x14ac:dyDescent="0.15">
      <c r="A1540" t="s">
        <v>58</v>
      </c>
      <c r="B1540" t="s">
        <v>127</v>
      </c>
      <c r="C1540">
        <v>160</v>
      </c>
      <c r="D1540" t="s">
        <v>310</v>
      </c>
      <c r="E1540" s="1">
        <v>43089</v>
      </c>
      <c r="F1540" t="s">
        <v>21</v>
      </c>
      <c r="G1540" t="s">
        <v>5544</v>
      </c>
      <c r="H1540">
        <v>-0.03</v>
      </c>
      <c r="I1540" t="s">
        <v>39</v>
      </c>
      <c r="J1540">
        <v>0</v>
      </c>
      <c r="M1540" t="s">
        <v>301</v>
      </c>
      <c r="N1540" t="s">
        <v>5551</v>
      </c>
      <c r="O1540">
        <v>1.0464413104178145</v>
      </c>
      <c r="P1540">
        <v>-3.1393239312534432E-2</v>
      </c>
      <c r="Q1540" t="s">
        <v>294</v>
      </c>
    </row>
    <row r="1541" spans="1:17" hidden="1" x14ac:dyDescent="0.15">
      <c r="A1541" t="s">
        <v>58</v>
      </c>
      <c r="B1541" t="s">
        <v>127</v>
      </c>
      <c r="C1541">
        <v>160</v>
      </c>
      <c r="D1541" t="s">
        <v>310</v>
      </c>
      <c r="E1541" s="1">
        <v>43089</v>
      </c>
      <c r="F1541" t="s">
        <v>21</v>
      </c>
      <c r="G1541" t="s">
        <v>5544</v>
      </c>
      <c r="H1541">
        <v>-1</v>
      </c>
      <c r="I1541" t="s">
        <v>39</v>
      </c>
      <c r="J1541">
        <v>0</v>
      </c>
      <c r="M1541" t="s">
        <v>178</v>
      </c>
      <c r="N1541" t="s">
        <v>5552</v>
      </c>
    </row>
    <row r="1542" spans="1:17" hidden="1" x14ac:dyDescent="0.15">
      <c r="A1542" t="s">
        <v>58</v>
      </c>
      <c r="B1542" t="s">
        <v>127</v>
      </c>
      <c r="C1542">
        <v>160</v>
      </c>
      <c r="D1542" t="s">
        <v>310</v>
      </c>
      <c r="E1542" s="1">
        <v>43089</v>
      </c>
      <c r="F1542" t="s">
        <v>21</v>
      </c>
      <c r="G1542" t="s">
        <v>5544</v>
      </c>
      <c r="H1542">
        <v>-1</v>
      </c>
      <c r="I1542" t="s">
        <v>39</v>
      </c>
      <c r="J1542">
        <v>0</v>
      </c>
      <c r="M1542" t="s">
        <v>301</v>
      </c>
      <c r="N1542" t="s">
        <v>5552</v>
      </c>
      <c r="O1542">
        <v>1.0464413104178145</v>
      </c>
      <c r="P1542">
        <v>-1.0464413104178145</v>
      </c>
      <c r="Q1542" t="s">
        <v>294</v>
      </c>
    </row>
    <row r="1543" spans="1:17" hidden="1" x14ac:dyDescent="0.15">
      <c r="A1543" t="s">
        <v>58</v>
      </c>
      <c r="B1543" t="s">
        <v>127</v>
      </c>
      <c r="C1543">
        <v>160</v>
      </c>
      <c r="D1543" t="s">
        <v>310</v>
      </c>
      <c r="E1543" s="1">
        <v>43089</v>
      </c>
      <c r="F1543" t="s">
        <v>21</v>
      </c>
      <c r="G1543" t="s">
        <v>5544</v>
      </c>
      <c r="H1543">
        <v>-1.1800000000000002</v>
      </c>
      <c r="I1543" t="s">
        <v>39</v>
      </c>
      <c r="J1543">
        <v>0</v>
      </c>
      <c r="M1543" t="s">
        <v>178</v>
      </c>
      <c r="N1543" t="s">
        <v>5553</v>
      </c>
    </row>
    <row r="1544" spans="1:17" hidden="1" x14ac:dyDescent="0.15">
      <c r="A1544" t="s">
        <v>58</v>
      </c>
      <c r="B1544" t="s">
        <v>127</v>
      </c>
      <c r="C1544">
        <v>160</v>
      </c>
      <c r="D1544" t="s">
        <v>310</v>
      </c>
      <c r="E1544" s="1">
        <v>43089</v>
      </c>
      <c r="F1544" t="s">
        <v>21</v>
      </c>
      <c r="G1544" t="s">
        <v>5544</v>
      </c>
      <c r="H1544">
        <v>-1.1800000000000002</v>
      </c>
      <c r="I1544" t="s">
        <v>39</v>
      </c>
      <c r="J1544">
        <v>0</v>
      </c>
      <c r="M1544" t="s">
        <v>301</v>
      </c>
      <c r="N1544" t="s">
        <v>5553</v>
      </c>
      <c r="O1544">
        <v>1.0464413104178145</v>
      </c>
      <c r="P1544">
        <v>-1.2348007462930213</v>
      </c>
      <c r="Q1544" t="s">
        <v>294</v>
      </c>
    </row>
    <row r="1545" spans="1:17" hidden="1" x14ac:dyDescent="0.15">
      <c r="A1545" t="s">
        <v>58</v>
      </c>
      <c r="B1545" t="s">
        <v>127</v>
      </c>
      <c r="C1545">
        <v>160</v>
      </c>
      <c r="D1545" t="s">
        <v>310</v>
      </c>
      <c r="E1545" s="1">
        <v>43089</v>
      </c>
      <c r="F1545" t="s">
        <v>21</v>
      </c>
      <c r="G1545" t="s">
        <v>5544</v>
      </c>
      <c r="H1545">
        <v>-1.55</v>
      </c>
      <c r="I1545" t="s">
        <v>39</v>
      </c>
      <c r="J1545">
        <v>0</v>
      </c>
      <c r="M1545" t="s">
        <v>178</v>
      </c>
      <c r="N1545" t="s">
        <v>5554</v>
      </c>
    </row>
    <row r="1546" spans="1:17" hidden="1" x14ac:dyDescent="0.15">
      <c r="A1546" t="s">
        <v>58</v>
      </c>
      <c r="B1546" t="s">
        <v>127</v>
      </c>
      <c r="C1546">
        <v>160</v>
      </c>
      <c r="D1546" t="s">
        <v>310</v>
      </c>
      <c r="E1546" s="1">
        <v>43089</v>
      </c>
      <c r="F1546" t="s">
        <v>21</v>
      </c>
      <c r="G1546" t="s">
        <v>5544</v>
      </c>
      <c r="H1546">
        <v>-1.55</v>
      </c>
      <c r="I1546" t="s">
        <v>39</v>
      </c>
      <c r="J1546">
        <v>0</v>
      </c>
      <c r="M1546" t="s">
        <v>301</v>
      </c>
      <c r="N1546" t="s">
        <v>5554</v>
      </c>
      <c r="O1546">
        <v>1.0464413104178145</v>
      </c>
      <c r="P1546">
        <v>-1.6219840311476126</v>
      </c>
      <c r="Q1546" t="s">
        <v>294</v>
      </c>
    </row>
    <row r="1547" spans="1:17" hidden="1" x14ac:dyDescent="0.15">
      <c r="A1547" t="s">
        <v>58</v>
      </c>
      <c r="B1547" t="s">
        <v>127</v>
      </c>
      <c r="C1547">
        <v>160</v>
      </c>
      <c r="D1547" t="s">
        <v>310</v>
      </c>
      <c r="E1547" s="1">
        <v>43089</v>
      </c>
      <c r="F1547" t="s">
        <v>21</v>
      </c>
      <c r="G1547" t="s">
        <v>5544</v>
      </c>
      <c r="H1547">
        <v>-2.63</v>
      </c>
      <c r="I1547" t="s">
        <v>39</v>
      </c>
      <c r="J1547">
        <v>0</v>
      </c>
      <c r="M1547" t="s">
        <v>178</v>
      </c>
      <c r="N1547" t="s">
        <v>5555</v>
      </c>
    </row>
    <row r="1548" spans="1:17" hidden="1" x14ac:dyDescent="0.15">
      <c r="A1548" t="s">
        <v>58</v>
      </c>
      <c r="B1548" t="s">
        <v>127</v>
      </c>
      <c r="C1548">
        <v>160</v>
      </c>
      <c r="D1548" t="s">
        <v>310</v>
      </c>
      <c r="E1548" s="1">
        <v>43089</v>
      </c>
      <c r="F1548" t="s">
        <v>21</v>
      </c>
      <c r="G1548" t="s">
        <v>5544</v>
      </c>
      <c r="H1548">
        <v>-2.63</v>
      </c>
      <c r="I1548" t="s">
        <v>39</v>
      </c>
      <c r="J1548">
        <v>0</v>
      </c>
      <c r="M1548" t="s">
        <v>301</v>
      </c>
      <c r="N1548" t="s">
        <v>5555</v>
      </c>
      <c r="O1548">
        <v>1.0464413104178145</v>
      </c>
      <c r="P1548">
        <v>-2.752140646398852</v>
      </c>
      <c r="Q1548" t="s">
        <v>294</v>
      </c>
    </row>
    <row r="1549" spans="1:17" hidden="1" x14ac:dyDescent="0.15">
      <c r="A1549" t="s">
        <v>58</v>
      </c>
      <c r="B1549" t="s">
        <v>127</v>
      </c>
      <c r="C1549">
        <v>160</v>
      </c>
      <c r="D1549" t="s">
        <v>310</v>
      </c>
      <c r="E1549" s="1">
        <v>43089</v>
      </c>
      <c r="F1549" t="s">
        <v>21</v>
      </c>
      <c r="G1549" t="s">
        <v>5544</v>
      </c>
      <c r="H1549">
        <v>-2.63</v>
      </c>
      <c r="I1549" t="s">
        <v>39</v>
      </c>
      <c r="J1549">
        <v>0</v>
      </c>
      <c r="M1549" t="s">
        <v>178</v>
      </c>
      <c r="N1549" t="s">
        <v>5556</v>
      </c>
    </row>
    <row r="1550" spans="1:17" hidden="1" x14ac:dyDescent="0.15">
      <c r="A1550" t="s">
        <v>58</v>
      </c>
      <c r="B1550" t="s">
        <v>127</v>
      </c>
      <c r="C1550">
        <v>160</v>
      </c>
      <c r="D1550" t="s">
        <v>310</v>
      </c>
      <c r="E1550" s="1">
        <v>43089</v>
      </c>
      <c r="F1550" t="s">
        <v>21</v>
      </c>
      <c r="G1550" t="s">
        <v>5544</v>
      </c>
      <c r="H1550">
        <v>-2.63</v>
      </c>
      <c r="I1550" t="s">
        <v>39</v>
      </c>
      <c r="J1550">
        <v>0</v>
      </c>
      <c r="M1550" t="s">
        <v>301</v>
      </c>
      <c r="N1550" t="s">
        <v>5556</v>
      </c>
      <c r="O1550">
        <v>1.0464413104178145</v>
      </c>
      <c r="P1550">
        <v>-2.752140646398852</v>
      </c>
      <c r="Q1550" t="s">
        <v>294</v>
      </c>
    </row>
    <row r="1551" spans="1:17" hidden="1" x14ac:dyDescent="0.15">
      <c r="A1551" t="s">
        <v>58</v>
      </c>
      <c r="B1551" t="s">
        <v>127</v>
      </c>
      <c r="C1551">
        <v>160</v>
      </c>
      <c r="D1551" t="s">
        <v>310</v>
      </c>
      <c r="E1551" s="1">
        <v>43089</v>
      </c>
      <c r="F1551" t="s">
        <v>21</v>
      </c>
      <c r="G1551" t="s">
        <v>5544</v>
      </c>
      <c r="H1551">
        <v>-0.4</v>
      </c>
      <c r="I1551" t="s">
        <v>39</v>
      </c>
      <c r="J1551">
        <v>0</v>
      </c>
      <c r="M1551" t="s">
        <v>178</v>
      </c>
      <c r="N1551" t="s">
        <v>5557</v>
      </c>
    </row>
    <row r="1552" spans="1:17" hidden="1" x14ac:dyDescent="0.15">
      <c r="A1552" t="s">
        <v>58</v>
      </c>
      <c r="B1552" t="s">
        <v>127</v>
      </c>
      <c r="C1552">
        <v>160</v>
      </c>
      <c r="D1552" t="s">
        <v>310</v>
      </c>
      <c r="E1552" s="1">
        <v>43089</v>
      </c>
      <c r="F1552" t="s">
        <v>21</v>
      </c>
      <c r="G1552" t="s">
        <v>5544</v>
      </c>
      <c r="H1552">
        <v>-0.4</v>
      </c>
      <c r="I1552" t="s">
        <v>39</v>
      </c>
      <c r="J1552">
        <v>0</v>
      </c>
      <c r="M1552" t="s">
        <v>301</v>
      </c>
      <c r="N1552" t="s">
        <v>5557</v>
      </c>
      <c r="O1552">
        <v>1.0464413104178147</v>
      </c>
      <c r="P1552">
        <v>-0.41857652416712593</v>
      </c>
      <c r="Q1552" t="s">
        <v>294</v>
      </c>
    </row>
    <row r="1553" spans="1:17" hidden="1" x14ac:dyDescent="0.15">
      <c r="A1553" t="s">
        <v>58</v>
      </c>
      <c r="B1553" t="s">
        <v>127</v>
      </c>
      <c r="C1553">
        <v>160</v>
      </c>
      <c r="D1553" t="s">
        <v>310</v>
      </c>
      <c r="E1553" s="1">
        <v>43089</v>
      </c>
      <c r="F1553" t="s">
        <v>21</v>
      </c>
      <c r="G1553" t="s">
        <v>5544</v>
      </c>
      <c r="H1553">
        <v>-150</v>
      </c>
      <c r="I1553" t="s">
        <v>39</v>
      </c>
      <c r="J1553">
        <v>0</v>
      </c>
      <c r="M1553" t="s">
        <v>178</v>
      </c>
      <c r="N1553" t="s">
        <v>5558</v>
      </c>
    </row>
    <row r="1554" spans="1:17" hidden="1" x14ac:dyDescent="0.15">
      <c r="A1554" t="s">
        <v>58</v>
      </c>
      <c r="B1554" t="s">
        <v>127</v>
      </c>
      <c r="C1554">
        <v>160</v>
      </c>
      <c r="D1554" t="s">
        <v>310</v>
      </c>
      <c r="E1554" s="1">
        <v>43089</v>
      </c>
      <c r="F1554" t="s">
        <v>21</v>
      </c>
      <c r="G1554" t="s">
        <v>5544</v>
      </c>
      <c r="H1554">
        <v>-150</v>
      </c>
      <c r="I1554" t="s">
        <v>39</v>
      </c>
      <c r="J1554">
        <v>0</v>
      </c>
      <c r="M1554" t="s">
        <v>301</v>
      </c>
      <c r="N1554" t="s">
        <v>5558</v>
      </c>
      <c r="O1554">
        <v>1.0464413104178147</v>
      </c>
      <c r="P1554">
        <v>-156.96619656267222</v>
      </c>
      <c r="Q1554" t="s">
        <v>294</v>
      </c>
    </row>
    <row r="1555" spans="1:17" hidden="1" x14ac:dyDescent="0.15">
      <c r="A1555" t="s">
        <v>58</v>
      </c>
      <c r="B1555" t="s">
        <v>127</v>
      </c>
      <c r="C1555">
        <v>160</v>
      </c>
      <c r="D1555" t="s">
        <v>310</v>
      </c>
      <c r="E1555" s="1">
        <v>43089</v>
      </c>
      <c r="F1555" t="s">
        <v>21</v>
      </c>
      <c r="G1555" t="s">
        <v>5544</v>
      </c>
      <c r="H1555">
        <v>21.75</v>
      </c>
      <c r="I1555" t="s">
        <v>39</v>
      </c>
      <c r="J1555">
        <v>0</v>
      </c>
      <c r="M1555" t="s">
        <v>178</v>
      </c>
      <c r="N1555" t="s">
        <v>5559</v>
      </c>
    </row>
    <row r="1556" spans="1:17" hidden="1" x14ac:dyDescent="0.15">
      <c r="A1556" t="s">
        <v>58</v>
      </c>
      <c r="B1556" t="s">
        <v>127</v>
      </c>
      <c r="C1556">
        <v>160</v>
      </c>
      <c r="D1556" t="s">
        <v>310</v>
      </c>
      <c r="E1556" s="1">
        <v>43089</v>
      </c>
      <c r="F1556" t="s">
        <v>21</v>
      </c>
      <c r="G1556" t="s">
        <v>5544</v>
      </c>
      <c r="H1556">
        <v>21.75</v>
      </c>
      <c r="I1556" t="s">
        <v>39</v>
      </c>
      <c r="J1556">
        <v>0</v>
      </c>
      <c r="M1556" t="s">
        <v>301</v>
      </c>
      <c r="N1556" t="s">
        <v>5559</v>
      </c>
      <c r="O1556">
        <v>1.0298027168688331</v>
      </c>
      <c r="P1556">
        <v>1408.6774344320449</v>
      </c>
      <c r="Q1556" t="s">
        <v>294</v>
      </c>
    </row>
    <row r="1557" spans="1:17" hidden="1" x14ac:dyDescent="0.15">
      <c r="A1557" t="s">
        <v>58</v>
      </c>
      <c r="B1557" t="s">
        <v>127</v>
      </c>
      <c r="C1557">
        <v>160</v>
      </c>
      <c r="D1557" t="s">
        <v>310</v>
      </c>
      <c r="E1557" s="1">
        <v>43089</v>
      </c>
      <c r="F1557" t="s">
        <v>21</v>
      </c>
      <c r="G1557" t="s">
        <v>5544</v>
      </c>
      <c r="H1557">
        <v>-97.9</v>
      </c>
      <c r="I1557" t="s">
        <v>39</v>
      </c>
      <c r="J1557">
        <v>0</v>
      </c>
      <c r="M1557" t="s">
        <v>178</v>
      </c>
      <c r="N1557" t="s">
        <v>5560</v>
      </c>
    </row>
    <row r="1558" spans="1:17" hidden="1" x14ac:dyDescent="0.15">
      <c r="A1558" t="s">
        <v>58</v>
      </c>
      <c r="B1558" t="s">
        <v>127</v>
      </c>
      <c r="C1558">
        <v>160</v>
      </c>
      <c r="D1558" t="s">
        <v>310</v>
      </c>
      <c r="E1558" s="1">
        <v>43089</v>
      </c>
      <c r="F1558" t="s">
        <v>21</v>
      </c>
      <c r="G1558" t="s">
        <v>5544</v>
      </c>
      <c r="H1558">
        <v>-97.9</v>
      </c>
      <c r="I1558" t="s">
        <v>39</v>
      </c>
      <c r="J1558">
        <v>0</v>
      </c>
      <c r="M1558" t="s">
        <v>301</v>
      </c>
      <c r="N1558" t="s">
        <v>5560</v>
      </c>
      <c r="O1558">
        <v>1.0298027168688331</v>
      </c>
      <c r="P1558">
        <v>-100.81768598145877</v>
      </c>
      <c r="Q1558" t="s">
        <v>294</v>
      </c>
    </row>
    <row r="1559" spans="1:17" hidden="1" x14ac:dyDescent="0.15">
      <c r="A1559" t="s">
        <v>58</v>
      </c>
      <c r="B1559" t="s">
        <v>127</v>
      </c>
      <c r="C1559">
        <v>160</v>
      </c>
      <c r="D1559" t="s">
        <v>310</v>
      </c>
      <c r="E1559" s="1">
        <v>43089</v>
      </c>
      <c r="F1559" t="s">
        <v>21</v>
      </c>
      <c r="G1559" t="s">
        <v>5544</v>
      </c>
      <c r="H1559">
        <v>2.37</v>
      </c>
      <c r="I1559" t="s">
        <v>39</v>
      </c>
      <c r="J1559">
        <v>0</v>
      </c>
      <c r="M1559" t="s">
        <v>178</v>
      </c>
      <c r="N1559" t="s">
        <v>5561</v>
      </c>
    </row>
    <row r="1560" spans="1:17" hidden="1" x14ac:dyDescent="0.15">
      <c r="A1560" t="s">
        <v>58</v>
      </c>
      <c r="B1560" t="s">
        <v>127</v>
      </c>
      <c r="C1560">
        <v>160</v>
      </c>
      <c r="D1560" t="s">
        <v>310</v>
      </c>
      <c r="E1560" s="1">
        <v>43089</v>
      </c>
      <c r="F1560" t="s">
        <v>21</v>
      </c>
      <c r="G1560" t="s">
        <v>5544</v>
      </c>
      <c r="H1560">
        <v>2.37</v>
      </c>
      <c r="I1560" t="s">
        <v>39</v>
      </c>
      <c r="J1560">
        <v>0</v>
      </c>
      <c r="M1560" t="s">
        <v>301</v>
      </c>
      <c r="N1560" t="s">
        <v>5561</v>
      </c>
      <c r="O1560">
        <v>1.027884553710831</v>
      </c>
      <c r="P1560">
        <v>1307.8597484505863</v>
      </c>
      <c r="Q1560" t="s">
        <v>294</v>
      </c>
    </row>
    <row r="1561" spans="1:17" hidden="1" x14ac:dyDescent="0.15">
      <c r="A1561" t="s">
        <v>58</v>
      </c>
      <c r="B1561" t="s">
        <v>127</v>
      </c>
      <c r="C1561">
        <v>160</v>
      </c>
      <c r="D1561" t="s">
        <v>310</v>
      </c>
      <c r="E1561" s="1">
        <v>43089</v>
      </c>
      <c r="F1561" t="s">
        <v>21</v>
      </c>
      <c r="G1561" t="s">
        <v>5544</v>
      </c>
      <c r="H1561">
        <v>-0.18</v>
      </c>
      <c r="I1561" t="s">
        <v>39</v>
      </c>
      <c r="J1561">
        <v>0</v>
      </c>
      <c r="M1561" t="s">
        <v>178</v>
      </c>
      <c r="N1561" t="s">
        <v>5562</v>
      </c>
    </row>
    <row r="1562" spans="1:17" hidden="1" x14ac:dyDescent="0.15">
      <c r="A1562" t="s">
        <v>58</v>
      </c>
      <c r="B1562" t="s">
        <v>127</v>
      </c>
      <c r="C1562">
        <v>160</v>
      </c>
      <c r="D1562" t="s">
        <v>310</v>
      </c>
      <c r="E1562" s="1">
        <v>43089</v>
      </c>
      <c r="F1562" t="s">
        <v>21</v>
      </c>
      <c r="G1562" t="s">
        <v>5544</v>
      </c>
      <c r="H1562">
        <v>-0.18</v>
      </c>
      <c r="I1562" t="s">
        <v>39</v>
      </c>
      <c r="J1562">
        <v>0</v>
      </c>
      <c r="M1562" t="s">
        <v>301</v>
      </c>
      <c r="N1562" t="s">
        <v>5562</v>
      </c>
      <c r="O1562">
        <v>1.027884553710831</v>
      </c>
      <c r="P1562">
        <v>-0.18501921966794957</v>
      </c>
      <c r="Q1562" t="s">
        <v>294</v>
      </c>
    </row>
    <row r="1563" spans="1:17" hidden="1" x14ac:dyDescent="0.15">
      <c r="A1563" t="s">
        <v>58</v>
      </c>
      <c r="B1563" t="s">
        <v>127</v>
      </c>
      <c r="C1563">
        <v>160</v>
      </c>
      <c r="D1563" t="s">
        <v>310</v>
      </c>
      <c r="E1563" s="1">
        <v>43091</v>
      </c>
      <c r="F1563" t="s">
        <v>21</v>
      </c>
      <c r="G1563" t="s">
        <v>5575</v>
      </c>
      <c r="H1563">
        <v>156.80000000000001</v>
      </c>
      <c r="I1563" t="s">
        <v>39</v>
      </c>
      <c r="J1563">
        <v>0</v>
      </c>
      <c r="M1563" t="s">
        <v>178</v>
      </c>
      <c r="N1563" t="s">
        <v>5576</v>
      </c>
    </row>
    <row r="1564" spans="1:17" hidden="1" x14ac:dyDescent="0.15">
      <c r="A1564" t="s">
        <v>58</v>
      </c>
      <c r="B1564" t="s">
        <v>127</v>
      </c>
      <c r="C1564">
        <v>160</v>
      </c>
      <c r="D1564" t="s">
        <v>310</v>
      </c>
      <c r="E1564" s="1">
        <v>43091</v>
      </c>
      <c r="F1564" t="s">
        <v>21</v>
      </c>
      <c r="G1564" t="s">
        <v>5575</v>
      </c>
      <c r="H1564">
        <v>156.80000000000001</v>
      </c>
      <c r="I1564" t="s">
        <v>39</v>
      </c>
      <c r="J1564">
        <v>0</v>
      </c>
      <c r="M1564" t="s">
        <v>301</v>
      </c>
      <c r="N1564" t="s">
        <v>5576</v>
      </c>
      <c r="O1564">
        <v>0.91509778112730522</v>
      </c>
      <c r="P1564">
        <v>1307.6747292309183</v>
      </c>
      <c r="Q1564" t="s">
        <v>294</v>
      </c>
    </row>
    <row r="1565" spans="1:17" x14ac:dyDescent="0.15">
      <c r="A1565" t="s">
        <v>58</v>
      </c>
      <c r="B1565" t="s">
        <v>127</v>
      </c>
      <c r="C1565">
        <v>160</v>
      </c>
      <c r="D1565" t="s">
        <v>310</v>
      </c>
      <c r="E1565" s="1">
        <v>43096</v>
      </c>
      <c r="F1565" t="s">
        <v>653</v>
      </c>
      <c r="H1565">
        <v>-104.99000000000001</v>
      </c>
      <c r="I1565" t="s">
        <v>39</v>
      </c>
      <c r="J1565">
        <v>1.39455</v>
      </c>
      <c r="K1565">
        <v>-146.41</v>
      </c>
      <c r="L1565" t="s">
        <v>655</v>
      </c>
      <c r="M1565" t="s">
        <v>179</v>
      </c>
      <c r="N1565" t="s">
        <v>1490</v>
      </c>
      <c r="O1565">
        <v>0.91509778112730522</v>
      </c>
      <c r="P1565">
        <v>-96.076116040555789</v>
      </c>
    </row>
    <row r="1566" spans="1:17" x14ac:dyDescent="0.15">
      <c r="A1566" t="s">
        <v>58</v>
      </c>
      <c r="B1566" t="s">
        <v>127</v>
      </c>
      <c r="C1566">
        <v>160</v>
      </c>
      <c r="D1566" t="s">
        <v>310</v>
      </c>
      <c r="E1566" s="1">
        <v>43096</v>
      </c>
      <c r="F1566" t="s">
        <v>653</v>
      </c>
      <c r="H1566">
        <v>104.99000000000001</v>
      </c>
      <c r="I1566" t="s">
        <v>39</v>
      </c>
      <c r="J1566">
        <v>1.39455</v>
      </c>
      <c r="K1566">
        <v>-146.41</v>
      </c>
      <c r="L1566" t="s">
        <v>655</v>
      </c>
      <c r="M1566" t="s">
        <v>301</v>
      </c>
      <c r="N1566" t="s">
        <v>1490</v>
      </c>
      <c r="O1566">
        <v>0.74540840671124087</v>
      </c>
      <c r="P1566">
        <v>1065.1886131903625</v>
      </c>
      <c r="Q1566" t="s">
        <v>294</v>
      </c>
    </row>
    <row r="1567" spans="1:17" ht="67.5" hidden="1" x14ac:dyDescent="0.15">
      <c r="A1567" t="s">
        <v>448</v>
      </c>
      <c r="B1567" s="15" t="s">
        <v>1492</v>
      </c>
      <c r="C1567">
        <v>160</v>
      </c>
      <c r="D1567" t="s">
        <v>310</v>
      </c>
      <c r="E1567" s="1">
        <v>43066</v>
      </c>
      <c r="F1567" t="s">
        <v>297</v>
      </c>
      <c r="G1567" t="s">
        <v>1491</v>
      </c>
      <c r="H1567">
        <v>-76.98</v>
      </c>
      <c r="I1567" t="s">
        <v>39</v>
      </c>
      <c r="J1567">
        <v>0</v>
      </c>
      <c r="M1567" t="s">
        <v>178</v>
      </c>
      <c r="N1567" t="s">
        <v>1494</v>
      </c>
      <c r="Q1567" t="s">
        <v>300</v>
      </c>
    </row>
    <row r="1568" spans="1:17" ht="67.5" x14ac:dyDescent="0.15">
      <c r="A1568" t="s">
        <v>448</v>
      </c>
      <c r="B1568" s="15" t="s">
        <v>1492</v>
      </c>
      <c r="C1568">
        <v>160</v>
      </c>
      <c r="D1568" t="s">
        <v>310</v>
      </c>
      <c r="E1568" s="1">
        <v>43066</v>
      </c>
      <c r="F1568" t="s">
        <v>297</v>
      </c>
      <c r="G1568" t="s">
        <v>1491</v>
      </c>
      <c r="H1568">
        <v>-76.98</v>
      </c>
      <c r="I1568" t="s">
        <v>39</v>
      </c>
      <c r="J1568">
        <v>4.0608309759979999</v>
      </c>
      <c r="K1568">
        <v>-312.60000000000002</v>
      </c>
      <c r="L1568" t="s">
        <v>655</v>
      </c>
      <c r="M1568" t="s">
        <v>179</v>
      </c>
      <c r="N1568" t="s">
        <v>1494</v>
      </c>
      <c r="O1568">
        <v>4.0608309759980665</v>
      </c>
      <c r="P1568">
        <v>-312.6027685323312</v>
      </c>
      <c r="Q1568" t="s">
        <v>300</v>
      </c>
    </row>
    <row r="1569" spans="1:17" ht="67.5" hidden="1" x14ac:dyDescent="0.15">
      <c r="A1569" t="s">
        <v>448</v>
      </c>
      <c r="B1569" s="15" t="s">
        <v>1492</v>
      </c>
      <c r="C1569">
        <v>160</v>
      </c>
      <c r="D1569" t="s">
        <v>310</v>
      </c>
      <c r="E1569" s="1">
        <v>43089</v>
      </c>
      <c r="F1569" t="s">
        <v>21</v>
      </c>
      <c r="G1569" t="s">
        <v>5540</v>
      </c>
      <c r="H1569">
        <v>0.31</v>
      </c>
      <c r="I1569" t="s">
        <v>39</v>
      </c>
      <c r="J1569">
        <v>0</v>
      </c>
      <c r="M1569" t="s">
        <v>178</v>
      </c>
      <c r="N1569" t="s">
        <v>5541</v>
      </c>
    </row>
    <row r="1570" spans="1:17" ht="67.5" hidden="1" x14ac:dyDescent="0.15">
      <c r="A1570" t="s">
        <v>448</v>
      </c>
      <c r="B1570" s="15" t="s">
        <v>1492</v>
      </c>
      <c r="C1570">
        <v>160</v>
      </c>
      <c r="D1570" t="s">
        <v>310</v>
      </c>
      <c r="E1570" s="1">
        <v>43089</v>
      </c>
      <c r="F1570" t="s">
        <v>21</v>
      </c>
      <c r="G1570" t="s">
        <v>5540</v>
      </c>
      <c r="H1570">
        <v>0.31</v>
      </c>
      <c r="I1570" t="s">
        <v>39</v>
      </c>
      <c r="J1570">
        <v>0</v>
      </c>
      <c r="M1570" t="s">
        <v>301</v>
      </c>
      <c r="N1570" t="s">
        <v>5541</v>
      </c>
      <c r="O1570">
        <v>4.0583255374418732</v>
      </c>
      <c r="P1570">
        <v>2039.105666287669</v>
      </c>
      <c r="Q1570" t="s">
        <v>294</v>
      </c>
    </row>
    <row r="1571" spans="1:17" ht="67.5" hidden="1" x14ac:dyDescent="0.15">
      <c r="A1571" t="s">
        <v>448</v>
      </c>
      <c r="B1571" s="15" t="s">
        <v>1492</v>
      </c>
      <c r="C1571">
        <v>160</v>
      </c>
      <c r="D1571" t="s">
        <v>310</v>
      </c>
      <c r="E1571" s="1">
        <v>43089</v>
      </c>
      <c r="F1571" t="s">
        <v>21</v>
      </c>
      <c r="G1571" t="s">
        <v>5540</v>
      </c>
      <c r="H1571">
        <v>4.5</v>
      </c>
      <c r="I1571" t="s">
        <v>39</v>
      </c>
      <c r="J1571">
        <v>0</v>
      </c>
      <c r="M1571" t="s">
        <v>178</v>
      </c>
      <c r="N1571" t="s">
        <v>5542</v>
      </c>
    </row>
    <row r="1572" spans="1:17" ht="67.5" hidden="1" x14ac:dyDescent="0.15">
      <c r="A1572" t="s">
        <v>448</v>
      </c>
      <c r="B1572" s="15" t="s">
        <v>1492</v>
      </c>
      <c r="C1572">
        <v>160</v>
      </c>
      <c r="D1572" t="s">
        <v>310</v>
      </c>
      <c r="E1572" s="1">
        <v>43089</v>
      </c>
      <c r="F1572" t="s">
        <v>21</v>
      </c>
      <c r="G1572" t="s">
        <v>5540</v>
      </c>
      <c r="H1572">
        <v>4.5</v>
      </c>
      <c r="I1572" t="s">
        <v>39</v>
      </c>
      <c r="J1572">
        <v>0</v>
      </c>
      <c r="M1572" t="s">
        <v>301</v>
      </c>
      <c r="N1572" t="s">
        <v>5542</v>
      </c>
      <c r="O1572">
        <v>4.0223013438951947</v>
      </c>
      <c r="P1572">
        <v>2039.105666287669</v>
      </c>
      <c r="Q1572" t="s">
        <v>294</v>
      </c>
    </row>
    <row r="1573" spans="1:17" ht="67.5" hidden="1" x14ac:dyDescent="0.15">
      <c r="A1573" t="s">
        <v>448</v>
      </c>
      <c r="B1573" s="15" t="s">
        <v>1492</v>
      </c>
      <c r="C1573">
        <v>160</v>
      </c>
      <c r="D1573" t="s">
        <v>310</v>
      </c>
      <c r="E1573" s="1">
        <v>43089</v>
      </c>
      <c r="F1573" t="s">
        <v>21</v>
      </c>
      <c r="G1573" t="s">
        <v>5540</v>
      </c>
      <c r="H1573">
        <v>-5.74</v>
      </c>
      <c r="I1573" t="s">
        <v>39</v>
      </c>
      <c r="J1573">
        <v>0</v>
      </c>
      <c r="M1573" t="s">
        <v>178</v>
      </c>
      <c r="N1573" t="s">
        <v>5543</v>
      </c>
    </row>
    <row r="1574" spans="1:17" ht="67.5" hidden="1" x14ac:dyDescent="0.15">
      <c r="A1574" t="s">
        <v>448</v>
      </c>
      <c r="B1574" s="15" t="s">
        <v>1492</v>
      </c>
      <c r="C1574">
        <v>160</v>
      </c>
      <c r="D1574" t="s">
        <v>310</v>
      </c>
      <c r="E1574" s="1">
        <v>43089</v>
      </c>
      <c r="F1574" t="s">
        <v>21</v>
      </c>
      <c r="G1574" t="s">
        <v>5540</v>
      </c>
      <c r="H1574">
        <v>-5.74</v>
      </c>
      <c r="I1574" t="s">
        <v>39</v>
      </c>
      <c r="J1574">
        <v>0</v>
      </c>
      <c r="M1574" t="s">
        <v>301</v>
      </c>
      <c r="N1574" t="s">
        <v>5543</v>
      </c>
      <c r="O1574">
        <v>4.0223013438951947</v>
      </c>
      <c r="P1574">
        <v>-23.088009713958417</v>
      </c>
      <c r="Q1574" t="s">
        <v>294</v>
      </c>
    </row>
    <row r="1575" spans="1:17" ht="67.5" x14ac:dyDescent="0.15">
      <c r="A1575" t="s">
        <v>448</v>
      </c>
      <c r="B1575" s="15" t="s">
        <v>1492</v>
      </c>
      <c r="C1575">
        <v>160</v>
      </c>
      <c r="D1575" t="s">
        <v>310</v>
      </c>
      <c r="E1575" s="1">
        <v>43096</v>
      </c>
      <c r="F1575" t="s">
        <v>653</v>
      </c>
      <c r="H1575">
        <v>-0.93</v>
      </c>
      <c r="I1575" t="s">
        <v>39</v>
      </c>
      <c r="J1575">
        <v>4.0608400000000007</v>
      </c>
      <c r="K1575">
        <v>-3.78</v>
      </c>
      <c r="L1575" t="s">
        <v>655</v>
      </c>
      <c r="M1575" t="s">
        <v>179</v>
      </c>
      <c r="N1575" t="s">
        <v>1495</v>
      </c>
      <c r="O1575">
        <v>4.0223013438951947</v>
      </c>
      <c r="P1575">
        <v>-3.7407402498225313</v>
      </c>
    </row>
    <row r="1576" spans="1:17" ht="67.5" x14ac:dyDescent="0.15">
      <c r="A1576" t="s">
        <v>448</v>
      </c>
      <c r="B1576" s="15" t="s">
        <v>1492</v>
      </c>
      <c r="C1576">
        <v>160</v>
      </c>
      <c r="D1576" t="s">
        <v>310</v>
      </c>
      <c r="E1576" s="1">
        <v>43096</v>
      </c>
      <c r="F1576" t="s">
        <v>653</v>
      </c>
      <c r="H1576">
        <v>0.93</v>
      </c>
      <c r="I1576" t="s">
        <v>39</v>
      </c>
      <c r="J1576">
        <v>4.0608400000000007</v>
      </c>
      <c r="K1576">
        <v>-3.78</v>
      </c>
      <c r="L1576" t="s">
        <v>655</v>
      </c>
      <c r="M1576" t="s">
        <v>301</v>
      </c>
      <c r="N1576" t="s">
        <v>1495</v>
      </c>
      <c r="O1576">
        <v>4.0072961759020931</v>
      </c>
      <c r="P1576">
        <v>2008.4969163238882</v>
      </c>
      <c r="Q1576" t="s">
        <v>294</v>
      </c>
    </row>
    <row r="1577" spans="1:17" hidden="1" x14ac:dyDescent="0.15">
      <c r="A1577" t="s">
        <v>99</v>
      </c>
      <c r="B1577" t="s">
        <v>100</v>
      </c>
      <c r="C1577">
        <v>160</v>
      </c>
      <c r="D1577" t="s">
        <v>310</v>
      </c>
      <c r="E1577" s="1">
        <v>43038</v>
      </c>
      <c r="F1577" t="s">
        <v>297</v>
      </c>
      <c r="G1577" t="s">
        <v>828</v>
      </c>
      <c r="H1577">
        <v>-500</v>
      </c>
      <c r="I1577" t="s">
        <v>39</v>
      </c>
      <c r="J1577">
        <v>0</v>
      </c>
      <c r="M1577" t="s">
        <v>178</v>
      </c>
      <c r="N1577" t="s">
        <v>1496</v>
      </c>
      <c r="Q1577" t="s">
        <v>300</v>
      </c>
    </row>
    <row r="1578" spans="1:17" x14ac:dyDescent="0.15">
      <c r="A1578" t="s">
        <v>99</v>
      </c>
      <c r="B1578" t="s">
        <v>100</v>
      </c>
      <c r="C1578">
        <v>160</v>
      </c>
      <c r="D1578" t="s">
        <v>310</v>
      </c>
      <c r="E1578" s="1">
        <v>43038</v>
      </c>
      <c r="F1578" t="s">
        <v>297</v>
      </c>
      <c r="G1578" t="s">
        <v>828</v>
      </c>
      <c r="H1578">
        <v>-100</v>
      </c>
      <c r="I1578" t="s">
        <v>39</v>
      </c>
      <c r="J1578">
        <v>2.2820729223469995</v>
      </c>
      <c r="K1578">
        <v>-228.20999999999998</v>
      </c>
      <c r="L1578" t="s">
        <v>655</v>
      </c>
      <c r="M1578" t="s">
        <v>179</v>
      </c>
      <c r="N1578" t="s">
        <v>1496</v>
      </c>
      <c r="O1578">
        <v>2.2820729223471248</v>
      </c>
      <c r="P1578">
        <v>-228.20729223471247</v>
      </c>
      <c r="Q1578" t="s">
        <v>300</v>
      </c>
    </row>
    <row r="1579" spans="1:17" x14ac:dyDescent="0.15">
      <c r="A1579" t="s">
        <v>99</v>
      </c>
      <c r="B1579" t="s">
        <v>100</v>
      </c>
      <c r="C1579">
        <v>160</v>
      </c>
      <c r="D1579" t="s">
        <v>310</v>
      </c>
      <c r="E1579" s="1">
        <v>43038</v>
      </c>
      <c r="F1579" t="s">
        <v>297</v>
      </c>
      <c r="G1579" t="s">
        <v>828</v>
      </c>
      <c r="H1579">
        <v>-100</v>
      </c>
      <c r="I1579" t="s">
        <v>39</v>
      </c>
      <c r="J1579">
        <v>2.2820729223469995</v>
      </c>
      <c r="K1579">
        <v>-228.20999999999998</v>
      </c>
      <c r="L1579" t="s">
        <v>655</v>
      </c>
      <c r="M1579" t="s">
        <v>179</v>
      </c>
      <c r="N1579" t="s">
        <v>1496</v>
      </c>
      <c r="O1579">
        <v>2.2820729223471248</v>
      </c>
      <c r="P1579">
        <v>-228.20729223471247</v>
      </c>
      <c r="Q1579" t="s">
        <v>300</v>
      </c>
    </row>
    <row r="1580" spans="1:17" x14ac:dyDescent="0.15">
      <c r="A1580" t="s">
        <v>99</v>
      </c>
      <c r="B1580" t="s">
        <v>100</v>
      </c>
      <c r="C1580">
        <v>160</v>
      </c>
      <c r="D1580" t="s">
        <v>310</v>
      </c>
      <c r="E1580" s="1">
        <v>43038</v>
      </c>
      <c r="F1580" t="s">
        <v>297</v>
      </c>
      <c r="G1580" t="s">
        <v>828</v>
      </c>
      <c r="H1580">
        <v>-100</v>
      </c>
      <c r="I1580" t="s">
        <v>39</v>
      </c>
      <c r="J1580">
        <v>2.2820729223469995</v>
      </c>
      <c r="K1580">
        <v>-228.20999999999998</v>
      </c>
      <c r="L1580" t="s">
        <v>655</v>
      </c>
      <c r="M1580" t="s">
        <v>179</v>
      </c>
      <c r="N1580" t="s">
        <v>1496</v>
      </c>
      <c r="O1580">
        <v>2.2820729223471248</v>
      </c>
      <c r="P1580">
        <v>-228.20729223471247</v>
      </c>
      <c r="Q1580" t="s">
        <v>300</v>
      </c>
    </row>
    <row r="1581" spans="1:17" x14ac:dyDescent="0.15">
      <c r="A1581" t="s">
        <v>99</v>
      </c>
      <c r="B1581" t="s">
        <v>100</v>
      </c>
      <c r="C1581">
        <v>160</v>
      </c>
      <c r="D1581" t="s">
        <v>310</v>
      </c>
      <c r="E1581" s="1">
        <v>43038</v>
      </c>
      <c r="F1581" t="s">
        <v>297</v>
      </c>
      <c r="G1581" t="s">
        <v>828</v>
      </c>
      <c r="H1581">
        <v>-100</v>
      </c>
      <c r="I1581" t="s">
        <v>39</v>
      </c>
      <c r="J1581">
        <v>2.2820729223469995</v>
      </c>
      <c r="K1581">
        <v>-228.20999999999998</v>
      </c>
      <c r="L1581" t="s">
        <v>655</v>
      </c>
      <c r="M1581" t="s">
        <v>179</v>
      </c>
      <c r="N1581" t="s">
        <v>1496</v>
      </c>
      <c r="O1581">
        <v>2.2820729223471248</v>
      </c>
      <c r="P1581">
        <v>-228.20729223471247</v>
      </c>
      <c r="Q1581" t="s">
        <v>300</v>
      </c>
    </row>
    <row r="1582" spans="1:17" x14ac:dyDescent="0.15">
      <c r="A1582" t="s">
        <v>99</v>
      </c>
      <c r="B1582" t="s">
        <v>100</v>
      </c>
      <c r="C1582">
        <v>160</v>
      </c>
      <c r="D1582" t="s">
        <v>310</v>
      </c>
      <c r="E1582" s="1">
        <v>43038</v>
      </c>
      <c r="F1582" t="s">
        <v>297</v>
      </c>
      <c r="G1582" t="s">
        <v>828</v>
      </c>
      <c r="H1582">
        <v>-100</v>
      </c>
      <c r="I1582" t="s">
        <v>39</v>
      </c>
      <c r="J1582">
        <v>2.2820729223469995</v>
      </c>
      <c r="K1582">
        <v>-228.20999999999998</v>
      </c>
      <c r="L1582" t="s">
        <v>655</v>
      </c>
      <c r="M1582" t="s">
        <v>179</v>
      </c>
      <c r="N1582" t="s">
        <v>1496</v>
      </c>
      <c r="O1582">
        <v>2.2820729223471248</v>
      </c>
      <c r="P1582">
        <v>-228.20729223471247</v>
      </c>
      <c r="Q1582" t="s">
        <v>300</v>
      </c>
    </row>
    <row r="1583" spans="1:17" hidden="1" x14ac:dyDescent="0.15">
      <c r="A1583" t="s">
        <v>99</v>
      </c>
      <c r="B1583" t="s">
        <v>100</v>
      </c>
      <c r="C1583">
        <v>160</v>
      </c>
      <c r="D1583" t="s">
        <v>310</v>
      </c>
      <c r="E1583" s="1">
        <v>43046</v>
      </c>
      <c r="F1583" t="s">
        <v>297</v>
      </c>
      <c r="G1583" t="s">
        <v>1499</v>
      </c>
      <c r="H1583">
        <v>-14</v>
      </c>
      <c r="I1583" t="s">
        <v>39</v>
      </c>
      <c r="J1583">
        <v>0</v>
      </c>
      <c r="M1583" t="s">
        <v>178</v>
      </c>
      <c r="N1583" t="s">
        <v>1501</v>
      </c>
      <c r="Q1583" t="s">
        <v>300</v>
      </c>
    </row>
    <row r="1584" spans="1:17" x14ac:dyDescent="0.15">
      <c r="A1584" t="s">
        <v>99</v>
      </c>
      <c r="B1584" t="s">
        <v>100</v>
      </c>
      <c r="C1584">
        <v>160</v>
      </c>
      <c r="D1584" t="s">
        <v>310</v>
      </c>
      <c r="E1584" s="1">
        <v>43046</v>
      </c>
      <c r="F1584" t="s">
        <v>297</v>
      </c>
      <c r="G1584" t="s">
        <v>1499</v>
      </c>
      <c r="H1584">
        <v>-14</v>
      </c>
      <c r="I1584" t="s">
        <v>39</v>
      </c>
      <c r="J1584">
        <v>2.282060478115</v>
      </c>
      <c r="K1584">
        <v>-31.95</v>
      </c>
      <c r="L1584" t="s">
        <v>655</v>
      </c>
      <c r="M1584" t="s">
        <v>179</v>
      </c>
      <c r="N1584" t="s">
        <v>1501</v>
      </c>
      <c r="O1584">
        <v>2.2820729223471248</v>
      </c>
      <c r="P1584">
        <v>-31.949020912859748</v>
      </c>
      <c r="Q1584" t="s">
        <v>300</v>
      </c>
    </row>
    <row r="1585" spans="1:17" x14ac:dyDescent="0.15">
      <c r="A1585" t="s">
        <v>99</v>
      </c>
      <c r="B1585" t="s">
        <v>100</v>
      </c>
      <c r="C1585">
        <v>160</v>
      </c>
      <c r="D1585" t="s">
        <v>310</v>
      </c>
      <c r="E1585" s="1">
        <v>43062</v>
      </c>
      <c r="F1585" t="s">
        <v>17</v>
      </c>
      <c r="G1585" t="s">
        <v>1038</v>
      </c>
      <c r="H1585">
        <v>300</v>
      </c>
      <c r="I1585" t="s">
        <v>39</v>
      </c>
      <c r="J1585">
        <v>1.1167333333333334</v>
      </c>
      <c r="K1585">
        <v>335.02</v>
      </c>
      <c r="L1585" t="s">
        <v>291</v>
      </c>
      <c r="M1585" t="s">
        <v>178</v>
      </c>
      <c r="N1585" t="s">
        <v>1502</v>
      </c>
      <c r="Q1585" t="s">
        <v>300</v>
      </c>
    </row>
    <row r="1586" spans="1:17" x14ac:dyDescent="0.15">
      <c r="A1586" t="s">
        <v>99</v>
      </c>
      <c r="B1586" t="s">
        <v>100</v>
      </c>
      <c r="C1586">
        <v>160</v>
      </c>
      <c r="D1586" t="s">
        <v>310</v>
      </c>
      <c r="E1586" s="1">
        <v>43062</v>
      </c>
      <c r="F1586" t="s">
        <v>17</v>
      </c>
      <c r="G1586" t="s">
        <v>1038</v>
      </c>
      <c r="H1586">
        <v>150</v>
      </c>
      <c r="I1586" t="s">
        <v>39</v>
      </c>
      <c r="J1586">
        <v>1.2966666666670001</v>
      </c>
      <c r="K1586">
        <v>167.51</v>
      </c>
      <c r="L1586" t="s">
        <v>291</v>
      </c>
      <c r="M1586" t="s">
        <v>179</v>
      </c>
      <c r="N1586" t="s">
        <v>1502</v>
      </c>
      <c r="O1586">
        <v>2.1392570310172867</v>
      </c>
      <c r="P1586">
        <v>2618.365035683918</v>
      </c>
      <c r="Q1586" t="s">
        <v>300</v>
      </c>
    </row>
    <row r="1587" spans="1:17" x14ac:dyDescent="0.15">
      <c r="A1587" t="s">
        <v>99</v>
      </c>
      <c r="B1587" t="s">
        <v>100</v>
      </c>
      <c r="C1587">
        <v>160</v>
      </c>
      <c r="D1587" t="s">
        <v>310</v>
      </c>
      <c r="E1587" s="1">
        <v>43062</v>
      </c>
      <c r="F1587" t="s">
        <v>17</v>
      </c>
      <c r="G1587" t="s">
        <v>1038</v>
      </c>
      <c r="H1587">
        <v>150</v>
      </c>
      <c r="I1587" t="s">
        <v>39</v>
      </c>
      <c r="J1587">
        <v>1.2966</v>
      </c>
      <c r="K1587">
        <v>167.51</v>
      </c>
      <c r="L1587" t="s">
        <v>291</v>
      </c>
      <c r="M1587" t="s">
        <v>179</v>
      </c>
      <c r="N1587" t="s">
        <v>1502</v>
      </c>
      <c r="O1587">
        <v>2.0276245565256037</v>
      </c>
      <c r="P1587">
        <v>2785.8750356839182</v>
      </c>
      <c r="Q1587" t="s">
        <v>300</v>
      </c>
    </row>
    <row r="1588" spans="1:17" hidden="1" x14ac:dyDescent="0.15">
      <c r="A1588" t="s">
        <v>99</v>
      </c>
      <c r="B1588" t="s">
        <v>100</v>
      </c>
      <c r="C1588">
        <v>160</v>
      </c>
      <c r="D1588" t="s">
        <v>310</v>
      </c>
      <c r="E1588" s="1">
        <v>43083</v>
      </c>
      <c r="F1588" t="s">
        <v>297</v>
      </c>
      <c r="G1588" t="s">
        <v>758</v>
      </c>
      <c r="H1588">
        <v>-3000</v>
      </c>
      <c r="I1588" t="s">
        <v>39</v>
      </c>
      <c r="J1588">
        <v>0</v>
      </c>
      <c r="M1588" t="s">
        <v>178</v>
      </c>
      <c r="N1588" t="s">
        <v>1504</v>
      </c>
      <c r="Q1588" t="s">
        <v>300</v>
      </c>
    </row>
    <row r="1589" spans="1:17" x14ac:dyDescent="0.15">
      <c r="A1589" t="s">
        <v>99</v>
      </c>
      <c r="B1589" t="s">
        <v>100</v>
      </c>
      <c r="C1589">
        <v>160</v>
      </c>
      <c r="D1589" t="s">
        <v>310</v>
      </c>
      <c r="E1589" s="1">
        <v>43083</v>
      </c>
      <c r="F1589" t="s">
        <v>17</v>
      </c>
      <c r="G1589" t="s">
        <v>1049</v>
      </c>
      <c r="H1589">
        <v>3000</v>
      </c>
      <c r="I1589" t="s">
        <v>39</v>
      </c>
      <c r="J1589">
        <v>1.1167199999999999</v>
      </c>
      <c r="K1589">
        <v>3350.16</v>
      </c>
      <c r="L1589" t="s">
        <v>291</v>
      </c>
      <c r="M1589" t="s">
        <v>178</v>
      </c>
      <c r="N1589" t="s">
        <v>1505</v>
      </c>
      <c r="Q1589" t="s">
        <v>300</v>
      </c>
    </row>
    <row r="1590" spans="1:17" x14ac:dyDescent="0.15">
      <c r="A1590" t="s">
        <v>99</v>
      </c>
      <c r="B1590" t="s">
        <v>100</v>
      </c>
      <c r="C1590">
        <v>160</v>
      </c>
      <c r="D1590" t="s">
        <v>310</v>
      </c>
      <c r="E1590" s="1">
        <v>43083</v>
      </c>
      <c r="F1590" t="s">
        <v>297</v>
      </c>
      <c r="G1590" t="s">
        <v>758</v>
      </c>
      <c r="H1590">
        <v>-100</v>
      </c>
      <c r="I1590" t="s">
        <v>39</v>
      </c>
      <c r="J1590">
        <v>1.5411733344090002</v>
      </c>
      <c r="K1590">
        <v>-154.12</v>
      </c>
      <c r="L1590" t="s">
        <v>655</v>
      </c>
      <c r="M1590" t="s">
        <v>179</v>
      </c>
      <c r="N1590" t="s">
        <v>1504</v>
      </c>
      <c r="O1590">
        <v>2.0276245565256037</v>
      </c>
      <c r="P1590">
        <v>-202.76245565256036</v>
      </c>
      <c r="Q1590" t="s">
        <v>300</v>
      </c>
    </row>
    <row r="1591" spans="1:17" x14ac:dyDescent="0.15">
      <c r="A1591" t="s">
        <v>99</v>
      </c>
      <c r="B1591" t="s">
        <v>100</v>
      </c>
      <c r="C1591">
        <v>160</v>
      </c>
      <c r="D1591" t="s">
        <v>310</v>
      </c>
      <c r="E1591" s="1">
        <v>43083</v>
      </c>
      <c r="F1591" t="s">
        <v>17</v>
      </c>
      <c r="G1591" t="s">
        <v>1049</v>
      </c>
      <c r="H1591">
        <v>100</v>
      </c>
      <c r="I1591" t="s">
        <v>39</v>
      </c>
      <c r="J1591">
        <v>1.3004000000000002</v>
      </c>
      <c r="K1591">
        <v>111.67</v>
      </c>
      <c r="L1591" t="s">
        <v>291</v>
      </c>
      <c r="M1591" t="s">
        <v>179</v>
      </c>
      <c r="N1591" t="s">
        <v>1505</v>
      </c>
      <c r="O1591">
        <v>1.9613253515614417</v>
      </c>
      <c r="P1591">
        <v>2694.7825800313581</v>
      </c>
      <c r="Q1591" t="s">
        <v>300</v>
      </c>
    </row>
    <row r="1592" spans="1:17" x14ac:dyDescent="0.15">
      <c r="A1592" t="s">
        <v>99</v>
      </c>
      <c r="B1592" t="s">
        <v>100</v>
      </c>
      <c r="C1592">
        <v>160</v>
      </c>
      <c r="D1592" t="s">
        <v>310</v>
      </c>
      <c r="E1592" s="1">
        <v>43083</v>
      </c>
      <c r="F1592" t="s">
        <v>17</v>
      </c>
      <c r="G1592" t="s">
        <v>1049</v>
      </c>
      <c r="H1592">
        <v>100</v>
      </c>
      <c r="I1592" t="s">
        <v>39</v>
      </c>
      <c r="J1592">
        <v>1.3004000000000002</v>
      </c>
      <c r="K1592">
        <v>111.67</v>
      </c>
      <c r="L1592" t="s">
        <v>291</v>
      </c>
      <c r="M1592" t="s">
        <v>179</v>
      </c>
      <c r="N1592" t="s">
        <v>1505</v>
      </c>
      <c r="O1592">
        <v>1.9040222122929784</v>
      </c>
      <c r="P1592">
        <v>2806.4525800313581</v>
      </c>
      <c r="Q1592" t="s">
        <v>300</v>
      </c>
    </row>
    <row r="1593" spans="1:17" x14ac:dyDescent="0.15">
      <c r="A1593" t="s">
        <v>99</v>
      </c>
      <c r="B1593" t="s">
        <v>100</v>
      </c>
      <c r="C1593">
        <v>160</v>
      </c>
      <c r="D1593" t="s">
        <v>310</v>
      </c>
      <c r="E1593" s="1">
        <v>43083</v>
      </c>
      <c r="F1593" t="s">
        <v>297</v>
      </c>
      <c r="G1593" t="s">
        <v>758</v>
      </c>
      <c r="H1593">
        <v>-100</v>
      </c>
      <c r="I1593" t="s">
        <v>39</v>
      </c>
      <c r="J1593">
        <v>1.5411733344090002</v>
      </c>
      <c r="K1593">
        <v>-154.12</v>
      </c>
      <c r="L1593" t="s">
        <v>655</v>
      </c>
      <c r="M1593" t="s">
        <v>179</v>
      </c>
      <c r="N1593" t="s">
        <v>1504</v>
      </c>
      <c r="O1593">
        <v>1.9040222122929784</v>
      </c>
      <c r="P1593">
        <v>-190.40222122929785</v>
      </c>
      <c r="Q1593" t="s">
        <v>300</v>
      </c>
    </row>
    <row r="1594" spans="1:17" x14ac:dyDescent="0.15">
      <c r="A1594" t="s">
        <v>99</v>
      </c>
      <c r="B1594" t="s">
        <v>100</v>
      </c>
      <c r="C1594">
        <v>160</v>
      </c>
      <c r="D1594" t="s">
        <v>310</v>
      </c>
      <c r="E1594" s="1">
        <v>43083</v>
      </c>
      <c r="F1594" t="s">
        <v>297</v>
      </c>
      <c r="G1594" t="s">
        <v>758</v>
      </c>
      <c r="H1594">
        <v>-150</v>
      </c>
      <c r="I1594" t="s">
        <v>39</v>
      </c>
      <c r="J1594">
        <v>1.5411733344090002</v>
      </c>
      <c r="K1594">
        <v>-231.18</v>
      </c>
      <c r="L1594" t="s">
        <v>655</v>
      </c>
      <c r="M1594" t="s">
        <v>179</v>
      </c>
      <c r="N1594" t="s">
        <v>1504</v>
      </c>
      <c r="O1594">
        <v>1.9040222122929784</v>
      </c>
      <c r="P1594">
        <v>-285.60333184394676</v>
      </c>
      <c r="Q1594" t="s">
        <v>300</v>
      </c>
    </row>
    <row r="1595" spans="1:17" x14ac:dyDescent="0.15">
      <c r="A1595" t="s">
        <v>99</v>
      </c>
      <c r="B1595" t="s">
        <v>100</v>
      </c>
      <c r="C1595">
        <v>160</v>
      </c>
      <c r="D1595" t="s">
        <v>310</v>
      </c>
      <c r="E1595" s="1">
        <v>43083</v>
      </c>
      <c r="F1595" t="s">
        <v>17</v>
      </c>
      <c r="G1595" t="s">
        <v>1049</v>
      </c>
      <c r="H1595">
        <v>150</v>
      </c>
      <c r="I1595" t="s">
        <v>39</v>
      </c>
      <c r="J1595">
        <v>1.3004000000000002</v>
      </c>
      <c r="K1595">
        <v>167.51</v>
      </c>
      <c r="L1595" t="s">
        <v>291</v>
      </c>
      <c r="M1595" t="s">
        <v>179</v>
      </c>
      <c r="N1595" t="s">
        <v>1505</v>
      </c>
      <c r="O1595">
        <v>1.8180711425064151</v>
      </c>
      <c r="P1595">
        <v>2497.9570269581136</v>
      </c>
      <c r="Q1595" t="s">
        <v>300</v>
      </c>
    </row>
    <row r="1596" spans="1:17" x14ac:dyDescent="0.15">
      <c r="A1596" t="s">
        <v>99</v>
      </c>
      <c r="B1596" t="s">
        <v>100</v>
      </c>
      <c r="C1596">
        <v>160</v>
      </c>
      <c r="D1596" t="s">
        <v>310</v>
      </c>
      <c r="E1596" s="1">
        <v>43083</v>
      </c>
      <c r="F1596" t="s">
        <v>17</v>
      </c>
      <c r="G1596" t="s">
        <v>1049</v>
      </c>
      <c r="H1596">
        <v>150</v>
      </c>
      <c r="I1596" t="s">
        <v>39</v>
      </c>
      <c r="J1596">
        <v>1.3004000000000002</v>
      </c>
      <c r="K1596">
        <v>167.51</v>
      </c>
      <c r="L1596" t="s">
        <v>291</v>
      </c>
      <c r="M1596" t="s">
        <v>179</v>
      </c>
      <c r="N1596" t="s">
        <v>1505</v>
      </c>
      <c r="O1596">
        <v>1.749040018739412</v>
      </c>
      <c r="P1596">
        <v>2665.4670269581138</v>
      </c>
      <c r="Q1596" t="s">
        <v>300</v>
      </c>
    </row>
    <row r="1597" spans="1:17" x14ac:dyDescent="0.15">
      <c r="A1597" t="s">
        <v>99</v>
      </c>
      <c r="B1597" t="s">
        <v>100</v>
      </c>
      <c r="C1597">
        <v>160</v>
      </c>
      <c r="D1597" t="s">
        <v>310</v>
      </c>
      <c r="E1597" s="1">
        <v>43083</v>
      </c>
      <c r="F1597" t="s">
        <v>297</v>
      </c>
      <c r="G1597" t="s">
        <v>758</v>
      </c>
      <c r="H1597">
        <v>-150</v>
      </c>
      <c r="I1597" t="s">
        <v>39</v>
      </c>
      <c r="J1597">
        <v>1.5411733344090002</v>
      </c>
      <c r="K1597">
        <v>-231.18</v>
      </c>
      <c r="L1597" t="s">
        <v>655</v>
      </c>
      <c r="M1597" t="s">
        <v>179</v>
      </c>
      <c r="N1597" t="s">
        <v>1504</v>
      </c>
      <c r="O1597">
        <v>1.749040018739412</v>
      </c>
      <c r="P1597">
        <v>-262.35600281091178</v>
      </c>
      <c r="Q1597" t="s">
        <v>300</v>
      </c>
    </row>
    <row r="1598" spans="1:17" x14ac:dyDescent="0.15">
      <c r="A1598" t="s">
        <v>99</v>
      </c>
      <c r="B1598" t="s">
        <v>100</v>
      </c>
      <c r="C1598">
        <v>160</v>
      </c>
      <c r="D1598" t="s">
        <v>310</v>
      </c>
      <c r="E1598" s="1">
        <v>43083</v>
      </c>
      <c r="F1598" t="s">
        <v>297</v>
      </c>
      <c r="G1598" t="s">
        <v>758</v>
      </c>
      <c r="H1598">
        <v>-150</v>
      </c>
      <c r="I1598" t="s">
        <v>39</v>
      </c>
      <c r="J1598">
        <v>1.5411733344090002</v>
      </c>
      <c r="K1598">
        <v>-231.18</v>
      </c>
      <c r="L1598" t="s">
        <v>655</v>
      </c>
      <c r="M1598" t="s">
        <v>179</v>
      </c>
      <c r="N1598" t="s">
        <v>1504</v>
      </c>
      <c r="O1598">
        <v>1.749040018739412</v>
      </c>
      <c r="P1598">
        <v>-262.35600281091178</v>
      </c>
      <c r="Q1598" t="s">
        <v>300</v>
      </c>
    </row>
    <row r="1599" spans="1:17" x14ac:dyDescent="0.15">
      <c r="A1599" t="s">
        <v>99</v>
      </c>
      <c r="B1599" t="s">
        <v>100</v>
      </c>
      <c r="C1599">
        <v>160</v>
      </c>
      <c r="D1599" t="s">
        <v>310</v>
      </c>
      <c r="E1599" s="1">
        <v>43083</v>
      </c>
      <c r="F1599" t="s">
        <v>17</v>
      </c>
      <c r="G1599" t="s">
        <v>1049</v>
      </c>
      <c r="H1599">
        <v>150</v>
      </c>
      <c r="I1599" t="s">
        <v>39</v>
      </c>
      <c r="J1599">
        <v>1.3004000000000002</v>
      </c>
      <c r="K1599">
        <v>167.51</v>
      </c>
      <c r="L1599" t="s">
        <v>291</v>
      </c>
      <c r="M1599" t="s">
        <v>179</v>
      </c>
      <c r="N1599" t="s">
        <v>1505</v>
      </c>
      <c r="O1599">
        <v>1.6800088949724088</v>
      </c>
      <c r="P1599">
        <v>2308.2650213362904</v>
      </c>
      <c r="Q1599" t="s">
        <v>300</v>
      </c>
    </row>
    <row r="1600" spans="1:17" x14ac:dyDescent="0.15">
      <c r="A1600" t="s">
        <v>99</v>
      </c>
      <c r="B1600" t="s">
        <v>100</v>
      </c>
      <c r="C1600">
        <v>160</v>
      </c>
      <c r="D1600" t="s">
        <v>310</v>
      </c>
      <c r="E1600" s="1">
        <v>43083</v>
      </c>
      <c r="F1600" t="s">
        <v>17</v>
      </c>
      <c r="G1600" t="s">
        <v>1049</v>
      </c>
      <c r="H1600">
        <v>150</v>
      </c>
      <c r="I1600" t="s">
        <v>39</v>
      </c>
      <c r="J1600">
        <v>1.3004000000000002</v>
      </c>
      <c r="K1600">
        <v>167.51</v>
      </c>
      <c r="L1600" t="s">
        <v>291</v>
      </c>
      <c r="M1600" t="s">
        <v>179</v>
      </c>
      <c r="N1600" t="s">
        <v>1505</v>
      </c>
      <c r="O1600">
        <v>1.6245669317674289</v>
      </c>
      <c r="P1600">
        <v>2475.7750213362906</v>
      </c>
      <c r="Q1600" t="s">
        <v>300</v>
      </c>
    </row>
    <row r="1601" spans="1:17" x14ac:dyDescent="0.15">
      <c r="A1601" t="s">
        <v>99</v>
      </c>
      <c r="B1601" t="s">
        <v>100</v>
      </c>
      <c r="C1601">
        <v>160</v>
      </c>
      <c r="D1601" t="s">
        <v>310</v>
      </c>
      <c r="E1601" s="1">
        <v>43083</v>
      </c>
      <c r="F1601" t="s">
        <v>297</v>
      </c>
      <c r="G1601" t="s">
        <v>758</v>
      </c>
      <c r="H1601">
        <v>-150</v>
      </c>
      <c r="I1601" t="s">
        <v>39</v>
      </c>
      <c r="J1601">
        <v>1.5411733344090002</v>
      </c>
      <c r="K1601">
        <v>-231.18</v>
      </c>
      <c r="L1601" t="s">
        <v>655</v>
      </c>
      <c r="M1601" t="s">
        <v>179</v>
      </c>
      <c r="N1601" t="s">
        <v>1504</v>
      </c>
      <c r="O1601">
        <v>1.6245669317674289</v>
      </c>
      <c r="P1601">
        <v>-243.68503976511434</v>
      </c>
      <c r="Q1601" t="s">
        <v>300</v>
      </c>
    </row>
    <row r="1602" spans="1:17" x14ac:dyDescent="0.15">
      <c r="A1602" t="s">
        <v>99</v>
      </c>
      <c r="B1602" t="s">
        <v>100</v>
      </c>
      <c r="C1602">
        <v>160</v>
      </c>
      <c r="D1602" t="s">
        <v>310</v>
      </c>
      <c r="E1602" s="1">
        <v>43083</v>
      </c>
      <c r="F1602" t="s">
        <v>297</v>
      </c>
      <c r="G1602" t="s">
        <v>758</v>
      </c>
      <c r="H1602">
        <v>-150</v>
      </c>
      <c r="I1602" t="s">
        <v>39</v>
      </c>
      <c r="J1602">
        <v>1.5411733344090002</v>
      </c>
      <c r="K1602">
        <v>-231.18</v>
      </c>
      <c r="L1602" t="s">
        <v>655</v>
      </c>
      <c r="M1602" t="s">
        <v>179</v>
      </c>
      <c r="N1602" t="s">
        <v>1504</v>
      </c>
      <c r="O1602">
        <v>1.6245669317674289</v>
      </c>
      <c r="P1602">
        <v>-243.68503976511434</v>
      </c>
      <c r="Q1602" t="s">
        <v>300</v>
      </c>
    </row>
    <row r="1603" spans="1:17" x14ac:dyDescent="0.15">
      <c r="A1603" t="s">
        <v>99</v>
      </c>
      <c r="B1603" t="s">
        <v>100</v>
      </c>
      <c r="C1603">
        <v>160</v>
      </c>
      <c r="D1603" t="s">
        <v>310</v>
      </c>
      <c r="E1603" s="1">
        <v>43083</v>
      </c>
      <c r="F1603" t="s">
        <v>17</v>
      </c>
      <c r="G1603" t="s">
        <v>1049</v>
      </c>
      <c r="H1603">
        <v>150</v>
      </c>
      <c r="I1603" t="s">
        <v>39</v>
      </c>
      <c r="J1603">
        <v>1.3004000000000002</v>
      </c>
      <c r="K1603">
        <v>167.51</v>
      </c>
      <c r="L1603" t="s">
        <v>291</v>
      </c>
      <c r="M1603" t="s">
        <v>179</v>
      </c>
      <c r="N1603" t="s">
        <v>1505</v>
      </c>
      <c r="O1603">
        <v>1.5691249685624489</v>
      </c>
      <c r="P1603">
        <v>2155.914941806062</v>
      </c>
      <c r="Q1603" t="s">
        <v>300</v>
      </c>
    </row>
    <row r="1604" spans="1:17" x14ac:dyDescent="0.15">
      <c r="A1604" t="s">
        <v>99</v>
      </c>
      <c r="B1604" t="s">
        <v>100</v>
      </c>
      <c r="C1604">
        <v>160</v>
      </c>
      <c r="D1604" t="s">
        <v>310</v>
      </c>
      <c r="E1604" s="1">
        <v>43083</v>
      </c>
      <c r="F1604" t="s">
        <v>17</v>
      </c>
      <c r="G1604" t="s">
        <v>1049</v>
      </c>
      <c r="H1604">
        <v>150</v>
      </c>
      <c r="I1604" t="s">
        <v>39</v>
      </c>
      <c r="J1604">
        <v>1.3004000000000002</v>
      </c>
      <c r="K1604">
        <v>167.51</v>
      </c>
      <c r="L1604" t="s">
        <v>291</v>
      </c>
      <c r="M1604" t="s">
        <v>179</v>
      </c>
      <c r="N1604" t="s">
        <v>1505</v>
      </c>
      <c r="O1604">
        <v>1.5245970641001483</v>
      </c>
      <c r="P1604">
        <v>2323.4249418060617</v>
      </c>
      <c r="Q1604" t="s">
        <v>300</v>
      </c>
    </row>
    <row r="1605" spans="1:17" x14ac:dyDescent="0.15">
      <c r="A1605" t="s">
        <v>99</v>
      </c>
      <c r="B1605" t="s">
        <v>100</v>
      </c>
      <c r="C1605">
        <v>160</v>
      </c>
      <c r="D1605" t="s">
        <v>310</v>
      </c>
      <c r="E1605" s="1">
        <v>43083</v>
      </c>
      <c r="F1605" t="s">
        <v>297</v>
      </c>
      <c r="G1605" t="s">
        <v>758</v>
      </c>
      <c r="H1605">
        <v>-150</v>
      </c>
      <c r="I1605" t="s">
        <v>39</v>
      </c>
      <c r="J1605">
        <v>1.5411733344090002</v>
      </c>
      <c r="K1605">
        <v>-231.18</v>
      </c>
      <c r="L1605" t="s">
        <v>655</v>
      </c>
      <c r="M1605" t="s">
        <v>179</v>
      </c>
      <c r="N1605" t="s">
        <v>1504</v>
      </c>
      <c r="O1605">
        <v>1.5245970641001483</v>
      </c>
      <c r="P1605">
        <v>-228.68955961502223</v>
      </c>
      <c r="Q1605" t="s">
        <v>300</v>
      </c>
    </row>
    <row r="1606" spans="1:17" x14ac:dyDescent="0.15">
      <c r="A1606" t="s">
        <v>99</v>
      </c>
      <c r="B1606" t="s">
        <v>100</v>
      </c>
      <c r="C1606">
        <v>160</v>
      </c>
      <c r="D1606" t="s">
        <v>310</v>
      </c>
      <c r="E1606" s="1">
        <v>43083</v>
      </c>
      <c r="F1606" t="s">
        <v>297</v>
      </c>
      <c r="G1606" t="s">
        <v>758</v>
      </c>
      <c r="H1606">
        <v>-150</v>
      </c>
      <c r="I1606" t="s">
        <v>39</v>
      </c>
      <c r="J1606">
        <v>1.5411733344090002</v>
      </c>
      <c r="K1606">
        <v>-231.18</v>
      </c>
      <c r="L1606" t="s">
        <v>655</v>
      </c>
      <c r="M1606" t="s">
        <v>179</v>
      </c>
      <c r="N1606" t="s">
        <v>1504</v>
      </c>
      <c r="O1606">
        <v>1.5245970641001485</v>
      </c>
      <c r="P1606">
        <v>-228.68955961502226</v>
      </c>
      <c r="Q1606" t="s">
        <v>300</v>
      </c>
    </row>
    <row r="1607" spans="1:17" x14ac:dyDescent="0.15">
      <c r="A1607" t="s">
        <v>99</v>
      </c>
      <c r="B1607" t="s">
        <v>100</v>
      </c>
      <c r="C1607">
        <v>160</v>
      </c>
      <c r="D1607" t="s">
        <v>310</v>
      </c>
      <c r="E1607" s="1">
        <v>43083</v>
      </c>
      <c r="F1607" t="s">
        <v>17</v>
      </c>
      <c r="G1607" t="s">
        <v>1049</v>
      </c>
      <c r="H1607">
        <v>150</v>
      </c>
      <c r="I1607" t="s">
        <v>39</v>
      </c>
      <c r="J1607">
        <v>1.3004000000000002</v>
      </c>
      <c r="K1607">
        <v>167.51</v>
      </c>
      <c r="L1607" t="s">
        <v>291</v>
      </c>
      <c r="M1607" t="s">
        <v>179</v>
      </c>
      <c r="N1607" t="s">
        <v>1505</v>
      </c>
      <c r="O1607">
        <v>1.4800691596378479</v>
      </c>
      <c r="P1607">
        <v>2033.5558225760174</v>
      </c>
      <c r="Q1607" t="s">
        <v>300</v>
      </c>
    </row>
    <row r="1608" spans="1:17" x14ac:dyDescent="0.15">
      <c r="A1608" t="s">
        <v>99</v>
      </c>
      <c r="B1608" t="s">
        <v>100</v>
      </c>
      <c r="C1608">
        <v>160</v>
      </c>
      <c r="D1608" t="s">
        <v>310</v>
      </c>
      <c r="E1608" s="1">
        <v>43083</v>
      </c>
      <c r="F1608" t="s">
        <v>17</v>
      </c>
      <c r="G1608" t="s">
        <v>1049</v>
      </c>
      <c r="H1608">
        <v>150</v>
      </c>
      <c r="I1608" t="s">
        <v>39</v>
      </c>
      <c r="J1608">
        <v>1.3004000000000002</v>
      </c>
      <c r="K1608">
        <v>167.51</v>
      </c>
      <c r="L1608" t="s">
        <v>291</v>
      </c>
      <c r="M1608" t="s">
        <v>179</v>
      </c>
      <c r="N1608" t="s">
        <v>1505</v>
      </c>
      <c r="O1608">
        <v>1.4443068207669607</v>
      </c>
      <c r="P1608">
        <v>2201.0658225760171</v>
      </c>
      <c r="Q1608" t="s">
        <v>300</v>
      </c>
    </row>
    <row r="1609" spans="1:17" x14ac:dyDescent="0.15">
      <c r="A1609" t="s">
        <v>99</v>
      </c>
      <c r="B1609" t="s">
        <v>100</v>
      </c>
      <c r="C1609">
        <v>160</v>
      </c>
      <c r="D1609" t="s">
        <v>310</v>
      </c>
      <c r="E1609" s="1">
        <v>43083</v>
      </c>
      <c r="F1609" t="s">
        <v>297</v>
      </c>
      <c r="G1609" t="s">
        <v>758</v>
      </c>
      <c r="H1609">
        <v>-150</v>
      </c>
      <c r="I1609" t="s">
        <v>39</v>
      </c>
      <c r="J1609">
        <v>1.5411733344090002</v>
      </c>
      <c r="K1609">
        <v>-231.18</v>
      </c>
      <c r="L1609" t="s">
        <v>655</v>
      </c>
      <c r="M1609" t="s">
        <v>179</v>
      </c>
      <c r="N1609" t="s">
        <v>1504</v>
      </c>
      <c r="O1609">
        <v>1.4443068207669607</v>
      </c>
      <c r="P1609">
        <v>-216.6460231150441</v>
      </c>
      <c r="Q1609" t="s">
        <v>300</v>
      </c>
    </row>
    <row r="1610" spans="1:17" x14ac:dyDescent="0.15">
      <c r="A1610" t="s">
        <v>99</v>
      </c>
      <c r="B1610" t="s">
        <v>100</v>
      </c>
      <c r="C1610">
        <v>160</v>
      </c>
      <c r="D1610" t="s">
        <v>310</v>
      </c>
      <c r="E1610" s="1">
        <v>43083</v>
      </c>
      <c r="F1610" t="s">
        <v>297</v>
      </c>
      <c r="G1610" t="s">
        <v>758</v>
      </c>
      <c r="H1610">
        <v>-100</v>
      </c>
      <c r="I1610" t="s">
        <v>39</v>
      </c>
      <c r="J1610">
        <v>1.5411733344090002</v>
      </c>
      <c r="K1610">
        <v>-154.12</v>
      </c>
      <c r="L1610" t="s">
        <v>655</v>
      </c>
      <c r="M1610" t="s">
        <v>179</v>
      </c>
      <c r="N1610" t="s">
        <v>1504</v>
      </c>
      <c r="O1610">
        <v>1.4443068207669607</v>
      </c>
      <c r="P1610">
        <v>-144.43068207669606</v>
      </c>
      <c r="Q1610" t="s">
        <v>300</v>
      </c>
    </row>
    <row r="1611" spans="1:17" x14ac:dyDescent="0.15">
      <c r="A1611" t="s">
        <v>99</v>
      </c>
      <c r="B1611" t="s">
        <v>100</v>
      </c>
      <c r="C1611">
        <v>160</v>
      </c>
      <c r="D1611" t="s">
        <v>310</v>
      </c>
      <c r="E1611" s="1">
        <v>43083</v>
      </c>
      <c r="F1611" t="s">
        <v>17</v>
      </c>
      <c r="G1611" t="s">
        <v>1049</v>
      </c>
      <c r="H1611">
        <v>100</v>
      </c>
      <c r="I1611" t="s">
        <v>39</v>
      </c>
      <c r="J1611">
        <v>1.3004000000000002</v>
      </c>
      <c r="K1611">
        <v>111.67</v>
      </c>
      <c r="L1611" t="s">
        <v>291</v>
      </c>
      <c r="M1611" t="s">
        <v>179</v>
      </c>
      <c r="N1611" t="s">
        <v>1505</v>
      </c>
      <c r="O1611">
        <v>1.4204628354422817</v>
      </c>
      <c r="P1611">
        <v>1951.6591173842771</v>
      </c>
      <c r="Q1611" t="s">
        <v>300</v>
      </c>
    </row>
    <row r="1612" spans="1:17" x14ac:dyDescent="0.15">
      <c r="A1612" t="s">
        <v>99</v>
      </c>
      <c r="B1612" t="s">
        <v>100</v>
      </c>
      <c r="C1612">
        <v>160</v>
      </c>
      <c r="D1612" t="s">
        <v>310</v>
      </c>
      <c r="E1612" s="1">
        <v>43083</v>
      </c>
      <c r="F1612" t="s">
        <v>17</v>
      </c>
      <c r="G1612" t="s">
        <v>1049</v>
      </c>
      <c r="H1612">
        <v>150</v>
      </c>
      <c r="I1612" t="s">
        <v>39</v>
      </c>
      <c r="J1612">
        <v>1.3004000000000002</v>
      </c>
      <c r="K1612">
        <v>167.51</v>
      </c>
      <c r="L1612" t="s">
        <v>291</v>
      </c>
      <c r="M1612" t="s">
        <v>179</v>
      </c>
      <c r="N1612" t="s">
        <v>1505</v>
      </c>
      <c r="O1612">
        <v>1.3905674147512255</v>
      </c>
      <c r="P1612">
        <v>2119.1691173842773</v>
      </c>
      <c r="Q1612" t="s">
        <v>300</v>
      </c>
    </row>
    <row r="1613" spans="1:17" x14ac:dyDescent="0.15">
      <c r="A1613" t="s">
        <v>99</v>
      </c>
      <c r="B1613" t="s">
        <v>100</v>
      </c>
      <c r="C1613">
        <v>160</v>
      </c>
      <c r="D1613" t="s">
        <v>310</v>
      </c>
      <c r="E1613" s="1">
        <v>43083</v>
      </c>
      <c r="F1613" t="s">
        <v>297</v>
      </c>
      <c r="G1613" t="s">
        <v>758</v>
      </c>
      <c r="H1613">
        <v>-150</v>
      </c>
      <c r="I1613" t="s">
        <v>39</v>
      </c>
      <c r="J1613">
        <v>1.5411733344090002</v>
      </c>
      <c r="K1613">
        <v>-231.18</v>
      </c>
      <c r="L1613" t="s">
        <v>655</v>
      </c>
      <c r="M1613" t="s">
        <v>179</v>
      </c>
      <c r="N1613" t="s">
        <v>1504</v>
      </c>
      <c r="O1613">
        <v>1.3905674147512255</v>
      </c>
      <c r="P1613">
        <v>-208.58511221268381</v>
      </c>
      <c r="Q1613" t="s">
        <v>300</v>
      </c>
    </row>
    <row r="1614" spans="1:17" x14ac:dyDescent="0.15">
      <c r="A1614" t="s">
        <v>99</v>
      </c>
      <c r="B1614" t="s">
        <v>100</v>
      </c>
      <c r="C1614">
        <v>160</v>
      </c>
      <c r="D1614" t="s">
        <v>310</v>
      </c>
      <c r="E1614" s="1">
        <v>43083</v>
      </c>
      <c r="F1614" t="s">
        <v>297</v>
      </c>
      <c r="G1614" t="s">
        <v>758</v>
      </c>
      <c r="H1614">
        <v>-150</v>
      </c>
      <c r="I1614" t="s">
        <v>39</v>
      </c>
      <c r="J1614">
        <v>1.5411733344090002</v>
      </c>
      <c r="K1614">
        <v>-231.18</v>
      </c>
      <c r="L1614" t="s">
        <v>655</v>
      </c>
      <c r="M1614" t="s">
        <v>179</v>
      </c>
      <c r="N1614" t="s">
        <v>1504</v>
      </c>
      <c r="O1614">
        <v>1.3905674147512255</v>
      </c>
      <c r="P1614">
        <v>-208.58511221268381</v>
      </c>
      <c r="Q1614" t="s">
        <v>300</v>
      </c>
    </row>
    <row r="1615" spans="1:17" x14ac:dyDescent="0.15">
      <c r="A1615" t="s">
        <v>99</v>
      </c>
      <c r="B1615" t="s">
        <v>100</v>
      </c>
      <c r="C1615">
        <v>160</v>
      </c>
      <c r="D1615" t="s">
        <v>310</v>
      </c>
      <c r="E1615" s="1">
        <v>43083</v>
      </c>
      <c r="F1615" t="s">
        <v>17</v>
      </c>
      <c r="G1615" t="s">
        <v>1049</v>
      </c>
      <c r="H1615">
        <v>150</v>
      </c>
      <c r="I1615" t="s">
        <v>39</v>
      </c>
      <c r="J1615">
        <v>1.3004000000000002</v>
      </c>
      <c r="K1615">
        <v>167.51</v>
      </c>
      <c r="L1615" t="s">
        <v>291</v>
      </c>
      <c r="M1615" t="s">
        <v>179</v>
      </c>
      <c r="N1615" t="s">
        <v>1505</v>
      </c>
      <c r="O1615">
        <v>1.3606719940601693</v>
      </c>
      <c r="P1615">
        <v>1869.5088929589099</v>
      </c>
      <c r="Q1615" t="s">
        <v>300</v>
      </c>
    </row>
    <row r="1616" spans="1:17" x14ac:dyDescent="0.15">
      <c r="A1616" t="s">
        <v>99</v>
      </c>
      <c r="B1616" t="s">
        <v>100</v>
      </c>
      <c r="C1616">
        <v>160</v>
      </c>
      <c r="D1616" t="s">
        <v>310</v>
      </c>
      <c r="E1616" s="1">
        <v>43083</v>
      </c>
      <c r="F1616" t="s">
        <v>17</v>
      </c>
      <c r="G1616" t="s">
        <v>1049</v>
      </c>
      <c r="H1616">
        <v>150</v>
      </c>
      <c r="I1616" t="s">
        <v>39</v>
      </c>
      <c r="J1616">
        <v>1.3004000000000002</v>
      </c>
      <c r="K1616">
        <v>167.51</v>
      </c>
      <c r="L1616" t="s">
        <v>291</v>
      </c>
      <c r="M1616" t="s">
        <v>179</v>
      </c>
      <c r="N1616" t="s">
        <v>1505</v>
      </c>
      <c r="O1616">
        <v>1.3366616531660347</v>
      </c>
      <c r="P1616">
        <v>2037.0188929589099</v>
      </c>
      <c r="Q1616" t="s">
        <v>300</v>
      </c>
    </row>
    <row r="1617" spans="1:17" x14ac:dyDescent="0.15">
      <c r="A1617" t="s">
        <v>99</v>
      </c>
      <c r="B1617" t="s">
        <v>100</v>
      </c>
      <c r="C1617">
        <v>160</v>
      </c>
      <c r="D1617" t="s">
        <v>310</v>
      </c>
      <c r="E1617" s="1">
        <v>43083</v>
      </c>
      <c r="F1617" t="s">
        <v>297</v>
      </c>
      <c r="G1617" t="s">
        <v>758</v>
      </c>
      <c r="H1617">
        <v>-150</v>
      </c>
      <c r="I1617" t="s">
        <v>39</v>
      </c>
      <c r="J1617">
        <v>1.5411733344090002</v>
      </c>
      <c r="K1617">
        <v>-231.18</v>
      </c>
      <c r="L1617" t="s">
        <v>655</v>
      </c>
      <c r="M1617" t="s">
        <v>179</v>
      </c>
      <c r="N1617" t="s">
        <v>1504</v>
      </c>
      <c r="O1617">
        <v>1.3366616531660347</v>
      </c>
      <c r="P1617">
        <v>-200.49924797490522</v>
      </c>
      <c r="Q1617" t="s">
        <v>300</v>
      </c>
    </row>
    <row r="1618" spans="1:17" x14ac:dyDescent="0.15">
      <c r="A1618" t="s">
        <v>99</v>
      </c>
      <c r="B1618" t="s">
        <v>100</v>
      </c>
      <c r="C1618">
        <v>160</v>
      </c>
      <c r="D1618" t="s">
        <v>310</v>
      </c>
      <c r="E1618" s="1">
        <v>43083</v>
      </c>
      <c r="F1618" t="s">
        <v>297</v>
      </c>
      <c r="G1618" t="s">
        <v>758</v>
      </c>
      <c r="H1618">
        <v>-150</v>
      </c>
      <c r="I1618" t="s">
        <v>39</v>
      </c>
      <c r="J1618">
        <v>1.5411733344090002</v>
      </c>
      <c r="K1618">
        <v>-231.18</v>
      </c>
      <c r="L1618" t="s">
        <v>655</v>
      </c>
      <c r="M1618" t="s">
        <v>179</v>
      </c>
      <c r="N1618" t="s">
        <v>1504</v>
      </c>
      <c r="O1618">
        <v>1.3366616531660345</v>
      </c>
      <c r="P1618">
        <v>-200.49924797490516</v>
      </c>
      <c r="Q1618" t="s">
        <v>300</v>
      </c>
    </row>
    <row r="1619" spans="1:17" x14ac:dyDescent="0.15">
      <c r="A1619" t="s">
        <v>99</v>
      </c>
      <c r="B1619" t="s">
        <v>100</v>
      </c>
      <c r="C1619">
        <v>160</v>
      </c>
      <c r="D1619" t="s">
        <v>310</v>
      </c>
      <c r="E1619" s="1">
        <v>43083</v>
      </c>
      <c r="F1619" t="s">
        <v>17</v>
      </c>
      <c r="G1619" t="s">
        <v>1049</v>
      </c>
      <c r="H1619">
        <v>150</v>
      </c>
      <c r="I1619" t="s">
        <v>39</v>
      </c>
      <c r="J1619">
        <v>1.3004000000000002</v>
      </c>
      <c r="K1619">
        <v>167.51</v>
      </c>
      <c r="L1619" t="s">
        <v>291</v>
      </c>
      <c r="M1619" t="s">
        <v>179</v>
      </c>
      <c r="N1619" t="s">
        <v>1505</v>
      </c>
      <c r="O1619">
        <v>1.3126513122718999</v>
      </c>
      <c r="P1619">
        <v>1803.5303970090995</v>
      </c>
      <c r="Q1619" t="s">
        <v>300</v>
      </c>
    </row>
    <row r="1620" spans="1:17" x14ac:dyDescent="0.15">
      <c r="A1620" t="s">
        <v>99</v>
      </c>
      <c r="B1620" t="s">
        <v>100</v>
      </c>
      <c r="C1620">
        <v>160</v>
      </c>
      <c r="D1620" t="s">
        <v>310</v>
      </c>
      <c r="E1620" s="1">
        <v>43083</v>
      </c>
      <c r="F1620" t="s">
        <v>17</v>
      </c>
      <c r="G1620" t="s">
        <v>1049</v>
      </c>
      <c r="H1620">
        <v>150</v>
      </c>
      <c r="I1620" t="s">
        <v>39</v>
      </c>
      <c r="J1620">
        <v>1.3004000000000002</v>
      </c>
      <c r="K1620">
        <v>167.51</v>
      </c>
      <c r="L1620" t="s">
        <v>291</v>
      </c>
      <c r="M1620" t="s">
        <v>179</v>
      </c>
      <c r="N1620" t="s">
        <v>1505</v>
      </c>
      <c r="O1620">
        <v>1.2933675404925979</v>
      </c>
      <c r="P1620">
        <v>1971.0403970090995</v>
      </c>
      <c r="Q1620" t="s">
        <v>300</v>
      </c>
    </row>
    <row r="1621" spans="1:17" x14ac:dyDescent="0.15">
      <c r="A1621" t="s">
        <v>99</v>
      </c>
      <c r="B1621" t="s">
        <v>100</v>
      </c>
      <c r="C1621">
        <v>160</v>
      </c>
      <c r="D1621" t="s">
        <v>310</v>
      </c>
      <c r="E1621" s="1">
        <v>43083</v>
      </c>
      <c r="F1621" t="s">
        <v>297</v>
      </c>
      <c r="G1621" t="s">
        <v>758</v>
      </c>
      <c r="H1621">
        <v>-150</v>
      </c>
      <c r="I1621" t="s">
        <v>39</v>
      </c>
      <c r="J1621">
        <v>1.5411733344090002</v>
      </c>
      <c r="K1621">
        <v>-231.18</v>
      </c>
      <c r="L1621" t="s">
        <v>655</v>
      </c>
      <c r="M1621" t="s">
        <v>179</v>
      </c>
      <c r="N1621" t="s">
        <v>1504</v>
      </c>
      <c r="O1621">
        <v>1.2933675404925979</v>
      </c>
      <c r="P1621">
        <v>-194.00513107388969</v>
      </c>
      <c r="Q1621" t="s">
        <v>300</v>
      </c>
    </row>
    <row r="1622" spans="1:17" x14ac:dyDescent="0.15">
      <c r="A1622" t="s">
        <v>99</v>
      </c>
      <c r="B1622" t="s">
        <v>100</v>
      </c>
      <c r="C1622">
        <v>160</v>
      </c>
      <c r="D1622" t="s">
        <v>310</v>
      </c>
      <c r="E1622" s="1">
        <v>43083</v>
      </c>
      <c r="F1622" t="s">
        <v>297</v>
      </c>
      <c r="G1622" t="s">
        <v>758</v>
      </c>
      <c r="H1622">
        <v>-150</v>
      </c>
      <c r="I1622" t="s">
        <v>39</v>
      </c>
      <c r="J1622">
        <v>1.5411733344090002</v>
      </c>
      <c r="K1622">
        <v>-231.18</v>
      </c>
      <c r="L1622" t="s">
        <v>655</v>
      </c>
      <c r="M1622" t="s">
        <v>179</v>
      </c>
      <c r="N1622" t="s">
        <v>1504</v>
      </c>
      <c r="O1622">
        <v>1.2933675404925979</v>
      </c>
      <c r="P1622">
        <v>-194.00513107388969</v>
      </c>
      <c r="Q1622" t="s">
        <v>300</v>
      </c>
    </row>
    <row r="1623" spans="1:17" x14ac:dyDescent="0.15">
      <c r="A1623" t="s">
        <v>99</v>
      </c>
      <c r="B1623" t="s">
        <v>100</v>
      </c>
      <c r="C1623">
        <v>160</v>
      </c>
      <c r="D1623" t="s">
        <v>310</v>
      </c>
      <c r="E1623" s="1">
        <v>43083</v>
      </c>
      <c r="F1623" t="s">
        <v>17</v>
      </c>
      <c r="G1623" t="s">
        <v>1049</v>
      </c>
      <c r="H1623">
        <v>150</v>
      </c>
      <c r="I1623" t="s">
        <v>39</v>
      </c>
      <c r="J1623">
        <v>1.3004000000000002</v>
      </c>
      <c r="K1623">
        <v>167.51</v>
      </c>
      <c r="L1623" t="s">
        <v>291</v>
      </c>
      <c r="M1623" t="s">
        <v>179</v>
      </c>
      <c r="N1623" t="s">
        <v>1505</v>
      </c>
      <c r="O1623">
        <v>1.274083768713296</v>
      </c>
      <c r="P1623">
        <v>1750.54013486132</v>
      </c>
      <c r="Q1623" t="s">
        <v>300</v>
      </c>
    </row>
    <row r="1624" spans="1:17" x14ac:dyDescent="0.15">
      <c r="A1624" t="s">
        <v>99</v>
      </c>
      <c r="B1624" t="s">
        <v>100</v>
      </c>
      <c r="C1624">
        <v>160</v>
      </c>
      <c r="D1624" t="s">
        <v>310</v>
      </c>
      <c r="E1624" s="1">
        <v>43083</v>
      </c>
      <c r="F1624" t="s">
        <v>17</v>
      </c>
      <c r="G1624" t="s">
        <v>1049</v>
      </c>
      <c r="H1624">
        <v>100</v>
      </c>
      <c r="I1624" t="s">
        <v>39</v>
      </c>
      <c r="J1624">
        <v>1.3004000000000002</v>
      </c>
      <c r="K1624">
        <v>111.67</v>
      </c>
      <c r="L1624" t="s">
        <v>291</v>
      </c>
      <c r="M1624" t="s">
        <v>179</v>
      </c>
      <c r="N1624" t="s">
        <v>1505</v>
      </c>
      <c r="O1624">
        <v>1.2634061540756332</v>
      </c>
      <c r="P1624">
        <v>1862.2101348613201</v>
      </c>
      <c r="Q1624" t="s">
        <v>300</v>
      </c>
    </row>
    <row r="1625" spans="1:17" x14ac:dyDescent="0.15">
      <c r="A1625" t="s">
        <v>99</v>
      </c>
      <c r="B1625" t="s">
        <v>100</v>
      </c>
      <c r="C1625">
        <v>160</v>
      </c>
      <c r="D1625" t="s">
        <v>310</v>
      </c>
      <c r="E1625" s="1">
        <v>43083</v>
      </c>
      <c r="F1625" t="s">
        <v>297</v>
      </c>
      <c r="G1625" t="s">
        <v>758</v>
      </c>
      <c r="H1625">
        <v>-100</v>
      </c>
      <c r="I1625" t="s">
        <v>39</v>
      </c>
      <c r="J1625">
        <v>1.5411733344090002</v>
      </c>
      <c r="K1625">
        <v>-154.12</v>
      </c>
      <c r="L1625" t="s">
        <v>655</v>
      </c>
      <c r="M1625" t="s">
        <v>179</v>
      </c>
      <c r="N1625" t="s">
        <v>1504</v>
      </c>
      <c r="O1625">
        <v>1.2634061540756332</v>
      </c>
      <c r="P1625">
        <v>-126.34061540756332</v>
      </c>
      <c r="Q1625" t="s">
        <v>300</v>
      </c>
    </row>
    <row r="1626" spans="1:17" x14ac:dyDescent="0.15">
      <c r="A1626" t="s">
        <v>99</v>
      </c>
      <c r="B1626" t="s">
        <v>100</v>
      </c>
      <c r="C1626">
        <v>160</v>
      </c>
      <c r="D1626" t="s">
        <v>310</v>
      </c>
      <c r="E1626" s="1">
        <v>43083</v>
      </c>
      <c r="F1626" t="s">
        <v>297</v>
      </c>
      <c r="G1626" t="s">
        <v>758</v>
      </c>
      <c r="H1626">
        <v>-100</v>
      </c>
      <c r="I1626" t="s">
        <v>39</v>
      </c>
      <c r="J1626">
        <v>1.5411733344090002</v>
      </c>
      <c r="K1626">
        <v>-154.12</v>
      </c>
      <c r="L1626" t="s">
        <v>655</v>
      </c>
      <c r="M1626" t="s">
        <v>179</v>
      </c>
      <c r="N1626" t="s">
        <v>1504</v>
      </c>
      <c r="O1626">
        <v>1.2634061540756332</v>
      </c>
      <c r="P1626">
        <v>-126.34061540756332</v>
      </c>
      <c r="Q1626" t="s">
        <v>300</v>
      </c>
    </row>
    <row r="1627" spans="1:17" x14ac:dyDescent="0.15">
      <c r="A1627" t="s">
        <v>99</v>
      </c>
      <c r="B1627" t="s">
        <v>100</v>
      </c>
      <c r="C1627">
        <v>160</v>
      </c>
      <c r="D1627" t="s">
        <v>310</v>
      </c>
      <c r="E1627" s="1">
        <v>43083</v>
      </c>
      <c r="F1627" t="s">
        <v>17</v>
      </c>
      <c r="G1627" t="s">
        <v>1049</v>
      </c>
      <c r="H1627">
        <v>100</v>
      </c>
      <c r="I1627" t="s">
        <v>39</v>
      </c>
      <c r="J1627">
        <v>1.3004000000000002</v>
      </c>
      <c r="K1627">
        <v>111.67</v>
      </c>
      <c r="L1627" t="s">
        <v>291</v>
      </c>
      <c r="M1627" t="s">
        <v>179</v>
      </c>
      <c r="N1627" t="s">
        <v>1505</v>
      </c>
      <c r="O1627">
        <v>1.2527285394379704</v>
      </c>
      <c r="P1627">
        <v>1721.1989040461935</v>
      </c>
      <c r="Q1627" t="s">
        <v>300</v>
      </c>
    </row>
    <row r="1628" spans="1:17" x14ac:dyDescent="0.15">
      <c r="A1628" t="s">
        <v>99</v>
      </c>
      <c r="B1628" t="s">
        <v>100</v>
      </c>
      <c r="C1628">
        <v>160</v>
      </c>
      <c r="D1628" t="s">
        <v>310</v>
      </c>
      <c r="E1628" s="1">
        <v>43083</v>
      </c>
      <c r="F1628" t="s">
        <v>17</v>
      </c>
      <c r="G1628" t="s">
        <v>1049</v>
      </c>
      <c r="H1628">
        <v>150</v>
      </c>
      <c r="I1628" t="s">
        <v>39</v>
      </c>
      <c r="J1628">
        <v>1.3004000000000002</v>
      </c>
      <c r="K1628">
        <v>167.51</v>
      </c>
      <c r="L1628" t="s">
        <v>291</v>
      </c>
      <c r="M1628" t="s">
        <v>179</v>
      </c>
      <c r="N1628" t="s">
        <v>1505</v>
      </c>
      <c r="O1628">
        <v>1.2393428331755385</v>
      </c>
      <c r="P1628">
        <v>1888.7089040461935</v>
      </c>
      <c r="Q1628" t="s">
        <v>300</v>
      </c>
    </row>
    <row r="1629" spans="1:17" x14ac:dyDescent="0.15">
      <c r="A1629" t="s">
        <v>99</v>
      </c>
      <c r="B1629" t="s">
        <v>100</v>
      </c>
      <c r="C1629">
        <v>160</v>
      </c>
      <c r="D1629" t="s">
        <v>310</v>
      </c>
      <c r="E1629" s="1">
        <v>43083</v>
      </c>
      <c r="F1629" t="s">
        <v>297</v>
      </c>
      <c r="G1629" t="s">
        <v>758</v>
      </c>
      <c r="H1629">
        <v>-150</v>
      </c>
      <c r="I1629" t="s">
        <v>39</v>
      </c>
      <c r="J1629">
        <v>1.5411733344090002</v>
      </c>
      <c r="K1629">
        <v>-231.18</v>
      </c>
      <c r="L1629" t="s">
        <v>655</v>
      </c>
      <c r="M1629" t="s">
        <v>179</v>
      </c>
      <c r="N1629" t="s">
        <v>1504</v>
      </c>
      <c r="O1629">
        <v>1.2393428331755385</v>
      </c>
      <c r="P1629">
        <v>-185.90142497633079</v>
      </c>
      <c r="Q1629" t="s">
        <v>300</v>
      </c>
    </row>
    <row r="1630" spans="1:17" x14ac:dyDescent="0.15">
      <c r="A1630" t="s">
        <v>99</v>
      </c>
      <c r="B1630" t="s">
        <v>100</v>
      </c>
      <c r="C1630">
        <v>160</v>
      </c>
      <c r="D1630" t="s">
        <v>310</v>
      </c>
      <c r="E1630" s="1">
        <v>43083</v>
      </c>
      <c r="F1630" t="s">
        <v>297</v>
      </c>
      <c r="G1630" t="s">
        <v>758</v>
      </c>
      <c r="H1630">
        <v>-100</v>
      </c>
      <c r="I1630" t="s">
        <v>39</v>
      </c>
      <c r="J1630">
        <v>1.5411733344090002</v>
      </c>
      <c r="K1630">
        <v>-154.12</v>
      </c>
      <c r="L1630" t="s">
        <v>655</v>
      </c>
      <c r="M1630" t="s">
        <v>179</v>
      </c>
      <c r="N1630" t="s">
        <v>1504</v>
      </c>
      <c r="O1630">
        <v>1.2393428331755385</v>
      </c>
      <c r="P1630">
        <v>-123.93428331755385</v>
      </c>
      <c r="Q1630" t="s">
        <v>300</v>
      </c>
    </row>
    <row r="1631" spans="1:17" x14ac:dyDescent="0.15">
      <c r="A1631" t="s">
        <v>99</v>
      </c>
      <c r="B1631" t="s">
        <v>100</v>
      </c>
      <c r="C1631">
        <v>160</v>
      </c>
      <c r="D1631" t="s">
        <v>310</v>
      </c>
      <c r="E1631" s="1">
        <v>43083</v>
      </c>
      <c r="F1631" t="s">
        <v>17</v>
      </c>
      <c r="G1631" t="s">
        <v>1049</v>
      </c>
      <c r="H1631">
        <v>100</v>
      </c>
      <c r="I1631" t="s">
        <v>39</v>
      </c>
      <c r="J1631">
        <v>1.3004000000000002</v>
      </c>
      <c r="K1631">
        <v>111.67</v>
      </c>
      <c r="L1631" t="s">
        <v>291</v>
      </c>
      <c r="M1631" t="s">
        <v>179</v>
      </c>
      <c r="N1631" t="s">
        <v>1505</v>
      </c>
      <c r="O1631">
        <v>1.2304166029231631</v>
      </c>
      <c r="P1631">
        <v>1690.543195752309</v>
      </c>
      <c r="Q1631" t="s">
        <v>300</v>
      </c>
    </row>
    <row r="1632" spans="1:17" x14ac:dyDescent="0.15">
      <c r="A1632" t="s">
        <v>99</v>
      </c>
      <c r="B1632" t="s">
        <v>100</v>
      </c>
      <c r="C1632">
        <v>160</v>
      </c>
      <c r="D1632" t="s">
        <v>310</v>
      </c>
      <c r="E1632" s="1">
        <v>43083</v>
      </c>
      <c r="F1632" t="s">
        <v>17</v>
      </c>
      <c r="G1632" t="s">
        <v>1049</v>
      </c>
      <c r="H1632">
        <v>150</v>
      </c>
      <c r="I1632" t="s">
        <v>39</v>
      </c>
      <c r="J1632">
        <v>1.3004000000000002</v>
      </c>
      <c r="K1632">
        <v>167.49</v>
      </c>
      <c r="L1632" t="s">
        <v>291</v>
      </c>
      <c r="M1632" t="s">
        <v>179</v>
      </c>
      <c r="N1632" t="s">
        <v>1505</v>
      </c>
      <c r="O1632">
        <v>1.2192138873410781</v>
      </c>
      <c r="P1632">
        <v>1858.033195752309</v>
      </c>
      <c r="Q1632" t="s">
        <v>300</v>
      </c>
    </row>
    <row r="1633" spans="1:17" x14ac:dyDescent="0.15">
      <c r="A1633" t="s">
        <v>99</v>
      </c>
      <c r="B1633" t="s">
        <v>100</v>
      </c>
      <c r="C1633">
        <v>160</v>
      </c>
      <c r="D1633" t="s">
        <v>310</v>
      </c>
      <c r="E1633" s="1">
        <v>43083</v>
      </c>
      <c r="F1633" t="s">
        <v>297</v>
      </c>
      <c r="G1633" t="s">
        <v>758</v>
      </c>
      <c r="H1633">
        <v>-150</v>
      </c>
      <c r="I1633" t="s">
        <v>39</v>
      </c>
      <c r="J1633">
        <v>1.5411733344090002</v>
      </c>
      <c r="K1633">
        <v>-231.18</v>
      </c>
      <c r="L1633" t="s">
        <v>655</v>
      </c>
      <c r="M1633" t="s">
        <v>179</v>
      </c>
      <c r="N1633" t="s">
        <v>1504</v>
      </c>
      <c r="O1633">
        <v>1.2192138873410781</v>
      </c>
      <c r="P1633">
        <v>-182.8820831011617</v>
      </c>
      <c r="Q1633" t="s">
        <v>300</v>
      </c>
    </row>
    <row r="1634" spans="1:17" hidden="1" x14ac:dyDescent="0.15">
      <c r="A1634" t="s">
        <v>99</v>
      </c>
      <c r="B1634" t="s">
        <v>100</v>
      </c>
      <c r="C1634">
        <v>160</v>
      </c>
      <c r="D1634" t="s">
        <v>310</v>
      </c>
      <c r="E1634" s="1">
        <v>43084</v>
      </c>
      <c r="F1634" t="s">
        <v>297</v>
      </c>
      <c r="G1634" t="s">
        <v>1506</v>
      </c>
      <c r="H1634">
        <v>-27</v>
      </c>
      <c r="I1634" t="s">
        <v>39</v>
      </c>
      <c r="J1634">
        <v>0</v>
      </c>
      <c r="M1634" t="s">
        <v>178</v>
      </c>
      <c r="N1634" t="s">
        <v>1508</v>
      </c>
      <c r="Q1634" t="s">
        <v>300</v>
      </c>
    </row>
    <row r="1635" spans="1:17" x14ac:dyDescent="0.15">
      <c r="A1635" t="s">
        <v>99</v>
      </c>
      <c r="B1635" t="s">
        <v>100</v>
      </c>
      <c r="C1635">
        <v>160</v>
      </c>
      <c r="D1635" t="s">
        <v>310</v>
      </c>
      <c r="E1635" s="1">
        <v>43084</v>
      </c>
      <c r="F1635" t="s">
        <v>297</v>
      </c>
      <c r="G1635" t="s">
        <v>1506</v>
      </c>
      <c r="H1635">
        <v>-27</v>
      </c>
      <c r="I1635" t="s">
        <v>39</v>
      </c>
      <c r="J1635">
        <v>1.541115110899</v>
      </c>
      <c r="K1635">
        <v>-41.61</v>
      </c>
      <c r="L1635" t="s">
        <v>655</v>
      </c>
      <c r="M1635" t="s">
        <v>179</v>
      </c>
      <c r="N1635" t="s">
        <v>1508</v>
      </c>
      <c r="O1635">
        <v>1.2192138873410781</v>
      </c>
      <c r="P1635">
        <v>-32.918774958209106</v>
      </c>
      <c r="Q1635" t="s">
        <v>300</v>
      </c>
    </row>
    <row r="1636" spans="1:17" hidden="1" x14ac:dyDescent="0.15">
      <c r="A1636" t="s">
        <v>99</v>
      </c>
      <c r="B1636" t="s">
        <v>100</v>
      </c>
      <c r="C1636">
        <v>160</v>
      </c>
      <c r="D1636" t="s">
        <v>310</v>
      </c>
      <c r="E1636" s="1">
        <v>43089</v>
      </c>
      <c r="F1636" t="s">
        <v>21</v>
      </c>
      <c r="G1636" t="s">
        <v>5500</v>
      </c>
      <c r="H1636">
        <v>2.52</v>
      </c>
      <c r="I1636" t="s">
        <v>39</v>
      </c>
      <c r="J1636">
        <v>0</v>
      </c>
      <c r="M1636" t="s">
        <v>178</v>
      </c>
      <c r="N1636" t="s">
        <v>5501</v>
      </c>
    </row>
    <row r="1637" spans="1:17" hidden="1" x14ac:dyDescent="0.15">
      <c r="A1637" t="s">
        <v>99</v>
      </c>
      <c r="B1637" t="s">
        <v>100</v>
      </c>
      <c r="C1637">
        <v>160</v>
      </c>
      <c r="D1637" t="s">
        <v>310</v>
      </c>
      <c r="E1637" s="1">
        <v>43089</v>
      </c>
      <c r="F1637" t="s">
        <v>21</v>
      </c>
      <c r="G1637" t="s">
        <v>5500</v>
      </c>
      <c r="H1637">
        <v>2.52</v>
      </c>
      <c r="I1637" t="s">
        <v>39</v>
      </c>
      <c r="J1637">
        <v>0</v>
      </c>
      <c r="M1637" t="s">
        <v>301</v>
      </c>
      <c r="N1637" t="s">
        <v>5501</v>
      </c>
      <c r="O1637">
        <v>1.2169371444504093</v>
      </c>
      <c r="P1637">
        <v>1642.2323376929382</v>
      </c>
      <c r="Q1637" t="s">
        <v>294</v>
      </c>
    </row>
    <row r="1638" spans="1:17" hidden="1" x14ac:dyDescent="0.15">
      <c r="A1638" t="s">
        <v>99</v>
      </c>
      <c r="B1638" t="s">
        <v>100</v>
      </c>
      <c r="C1638">
        <v>160</v>
      </c>
      <c r="D1638" t="s">
        <v>310</v>
      </c>
      <c r="E1638" s="1">
        <v>43089</v>
      </c>
      <c r="F1638" t="s">
        <v>21</v>
      </c>
      <c r="G1638" t="s">
        <v>5500</v>
      </c>
      <c r="H1638">
        <v>-1.86</v>
      </c>
      <c r="I1638" t="s">
        <v>39</v>
      </c>
      <c r="J1638">
        <v>0</v>
      </c>
      <c r="M1638" t="s">
        <v>178</v>
      </c>
      <c r="N1638" t="s">
        <v>5502</v>
      </c>
    </row>
    <row r="1639" spans="1:17" hidden="1" x14ac:dyDescent="0.15">
      <c r="A1639" t="s">
        <v>99</v>
      </c>
      <c r="B1639" t="s">
        <v>100</v>
      </c>
      <c r="C1639">
        <v>160</v>
      </c>
      <c r="D1639" t="s">
        <v>310</v>
      </c>
      <c r="E1639" s="1">
        <v>43089</v>
      </c>
      <c r="F1639" t="s">
        <v>21</v>
      </c>
      <c r="G1639" t="s">
        <v>5500</v>
      </c>
      <c r="H1639">
        <v>-1.86</v>
      </c>
      <c r="I1639" t="s">
        <v>39</v>
      </c>
      <c r="J1639">
        <v>0</v>
      </c>
      <c r="M1639" t="s">
        <v>301</v>
      </c>
      <c r="N1639" t="s">
        <v>5502</v>
      </c>
      <c r="O1639">
        <v>1.2169371444504093</v>
      </c>
      <c r="P1639">
        <v>-2.2635030886777616</v>
      </c>
      <c r="Q1639" t="s">
        <v>294</v>
      </c>
    </row>
    <row r="1640" spans="1:17" hidden="1" x14ac:dyDescent="0.15">
      <c r="A1640" t="s">
        <v>99</v>
      </c>
      <c r="B1640" t="s">
        <v>100</v>
      </c>
      <c r="C1640">
        <v>160</v>
      </c>
      <c r="D1640" t="s">
        <v>310</v>
      </c>
      <c r="E1640" s="1">
        <v>43089</v>
      </c>
      <c r="F1640" t="s">
        <v>21</v>
      </c>
      <c r="G1640" t="s">
        <v>5500</v>
      </c>
      <c r="H1640">
        <v>-0.75</v>
      </c>
      <c r="I1640" t="s">
        <v>39</v>
      </c>
      <c r="J1640">
        <v>0</v>
      </c>
      <c r="M1640" t="s">
        <v>178</v>
      </c>
      <c r="N1640" t="s">
        <v>5503</v>
      </c>
    </row>
    <row r="1641" spans="1:17" hidden="1" x14ac:dyDescent="0.15">
      <c r="A1641" t="s">
        <v>99</v>
      </c>
      <c r="B1641" t="s">
        <v>100</v>
      </c>
      <c r="C1641">
        <v>160</v>
      </c>
      <c r="D1641" t="s">
        <v>310</v>
      </c>
      <c r="E1641" s="1">
        <v>43089</v>
      </c>
      <c r="F1641" t="s">
        <v>21</v>
      </c>
      <c r="G1641" t="s">
        <v>5500</v>
      </c>
      <c r="H1641">
        <v>-0.75</v>
      </c>
      <c r="I1641" t="s">
        <v>39</v>
      </c>
      <c r="J1641">
        <v>0</v>
      </c>
      <c r="M1641" t="s">
        <v>301</v>
      </c>
      <c r="N1641" t="s">
        <v>5503</v>
      </c>
      <c r="O1641">
        <v>1.2169371444504093</v>
      </c>
      <c r="P1641">
        <v>-0.91270285833780695</v>
      </c>
      <c r="Q1641" t="s">
        <v>294</v>
      </c>
    </row>
    <row r="1642" spans="1:17" hidden="1" x14ac:dyDescent="0.15">
      <c r="A1642" t="s">
        <v>99</v>
      </c>
      <c r="B1642" t="s">
        <v>100</v>
      </c>
      <c r="C1642">
        <v>160</v>
      </c>
      <c r="D1642" t="s">
        <v>310</v>
      </c>
      <c r="E1642" s="1">
        <v>43089</v>
      </c>
      <c r="F1642" t="s">
        <v>21</v>
      </c>
      <c r="G1642" t="s">
        <v>5500</v>
      </c>
      <c r="H1642">
        <v>-0.16</v>
      </c>
      <c r="I1642" t="s">
        <v>39</v>
      </c>
      <c r="J1642">
        <v>0</v>
      </c>
      <c r="M1642" t="s">
        <v>178</v>
      </c>
      <c r="N1642" t="s">
        <v>5504</v>
      </c>
    </row>
    <row r="1643" spans="1:17" hidden="1" x14ac:dyDescent="0.15">
      <c r="A1643" t="s">
        <v>99</v>
      </c>
      <c r="B1643" t="s">
        <v>100</v>
      </c>
      <c r="C1643">
        <v>160</v>
      </c>
      <c r="D1643" t="s">
        <v>310</v>
      </c>
      <c r="E1643" s="1">
        <v>43089</v>
      </c>
      <c r="F1643" t="s">
        <v>21</v>
      </c>
      <c r="G1643" t="s">
        <v>5500</v>
      </c>
      <c r="H1643">
        <v>-0.16</v>
      </c>
      <c r="I1643" t="s">
        <v>39</v>
      </c>
      <c r="J1643">
        <v>0</v>
      </c>
      <c r="M1643" t="s">
        <v>301</v>
      </c>
      <c r="N1643" t="s">
        <v>5504</v>
      </c>
      <c r="O1643">
        <v>1.2169371444504093</v>
      </c>
      <c r="P1643">
        <v>-0.19470994311206549</v>
      </c>
      <c r="Q1643" t="s">
        <v>294</v>
      </c>
    </row>
    <row r="1644" spans="1:17" hidden="1" x14ac:dyDescent="0.15">
      <c r="A1644" t="s">
        <v>99</v>
      </c>
      <c r="B1644" t="s">
        <v>100</v>
      </c>
      <c r="C1644">
        <v>160</v>
      </c>
      <c r="D1644" t="s">
        <v>310</v>
      </c>
      <c r="E1644" s="1">
        <v>43089</v>
      </c>
      <c r="F1644" t="s">
        <v>21</v>
      </c>
      <c r="G1644" t="s">
        <v>5500</v>
      </c>
      <c r="H1644">
        <v>-0.55000000000000004</v>
      </c>
      <c r="I1644" t="s">
        <v>39</v>
      </c>
      <c r="J1644">
        <v>0</v>
      </c>
      <c r="M1644" t="s">
        <v>178</v>
      </c>
      <c r="N1644" t="s">
        <v>5505</v>
      </c>
    </row>
    <row r="1645" spans="1:17" hidden="1" x14ac:dyDescent="0.15">
      <c r="A1645" t="s">
        <v>99</v>
      </c>
      <c r="B1645" t="s">
        <v>100</v>
      </c>
      <c r="C1645">
        <v>160</v>
      </c>
      <c r="D1645" t="s">
        <v>310</v>
      </c>
      <c r="E1645" s="1">
        <v>43089</v>
      </c>
      <c r="F1645" t="s">
        <v>21</v>
      </c>
      <c r="G1645" t="s">
        <v>5500</v>
      </c>
      <c r="H1645">
        <v>-0.55000000000000004</v>
      </c>
      <c r="I1645" t="s">
        <v>39</v>
      </c>
      <c r="J1645">
        <v>0</v>
      </c>
      <c r="M1645" t="s">
        <v>301</v>
      </c>
      <c r="N1645" t="s">
        <v>5505</v>
      </c>
      <c r="O1645">
        <v>1.2169371444504096</v>
      </c>
      <c r="P1645">
        <v>-0.66931542944772526</v>
      </c>
      <c r="Q1645" t="s">
        <v>294</v>
      </c>
    </row>
    <row r="1646" spans="1:17" hidden="1" x14ac:dyDescent="0.15">
      <c r="A1646" t="s">
        <v>99</v>
      </c>
      <c r="B1646" t="s">
        <v>100</v>
      </c>
      <c r="C1646">
        <v>160</v>
      </c>
      <c r="D1646" t="s">
        <v>310</v>
      </c>
      <c r="E1646" s="1">
        <v>43089</v>
      </c>
      <c r="F1646" t="s">
        <v>21</v>
      </c>
      <c r="G1646" t="s">
        <v>5500</v>
      </c>
      <c r="H1646">
        <v>-0.21</v>
      </c>
      <c r="I1646" t="s">
        <v>39</v>
      </c>
      <c r="J1646">
        <v>0</v>
      </c>
      <c r="M1646" t="s">
        <v>178</v>
      </c>
      <c r="N1646" t="s">
        <v>5506</v>
      </c>
    </row>
    <row r="1647" spans="1:17" hidden="1" x14ac:dyDescent="0.15">
      <c r="A1647" t="s">
        <v>99</v>
      </c>
      <c r="B1647" t="s">
        <v>100</v>
      </c>
      <c r="C1647">
        <v>160</v>
      </c>
      <c r="D1647" t="s">
        <v>310</v>
      </c>
      <c r="E1647" s="1">
        <v>43089</v>
      </c>
      <c r="F1647" t="s">
        <v>21</v>
      </c>
      <c r="G1647" t="s">
        <v>5500</v>
      </c>
      <c r="H1647">
        <v>-0.21</v>
      </c>
      <c r="I1647" t="s">
        <v>39</v>
      </c>
      <c r="J1647">
        <v>0</v>
      </c>
      <c r="M1647" t="s">
        <v>301</v>
      </c>
      <c r="N1647" t="s">
        <v>5506</v>
      </c>
      <c r="O1647">
        <v>1.2169371444504093</v>
      </c>
      <c r="P1647">
        <v>-0.25555680033458594</v>
      </c>
      <c r="Q1647" t="s">
        <v>294</v>
      </c>
    </row>
    <row r="1648" spans="1:17" hidden="1" x14ac:dyDescent="0.15">
      <c r="A1648" t="s">
        <v>99</v>
      </c>
      <c r="B1648" t="s">
        <v>100</v>
      </c>
      <c r="C1648">
        <v>160</v>
      </c>
      <c r="D1648" t="s">
        <v>310</v>
      </c>
      <c r="E1648" s="1">
        <v>43089</v>
      </c>
      <c r="F1648" t="s">
        <v>21</v>
      </c>
      <c r="G1648" t="s">
        <v>5500</v>
      </c>
      <c r="H1648">
        <v>-0.3</v>
      </c>
      <c r="I1648" t="s">
        <v>39</v>
      </c>
      <c r="J1648">
        <v>0</v>
      </c>
      <c r="M1648" t="s">
        <v>178</v>
      </c>
      <c r="N1648" t="s">
        <v>5507</v>
      </c>
    </row>
    <row r="1649" spans="1:17" hidden="1" x14ac:dyDescent="0.15">
      <c r="A1649" t="s">
        <v>99</v>
      </c>
      <c r="B1649" t="s">
        <v>100</v>
      </c>
      <c r="C1649">
        <v>160</v>
      </c>
      <c r="D1649" t="s">
        <v>310</v>
      </c>
      <c r="E1649" s="1">
        <v>43089</v>
      </c>
      <c r="F1649" t="s">
        <v>21</v>
      </c>
      <c r="G1649" t="s">
        <v>5500</v>
      </c>
      <c r="H1649">
        <v>-0.3</v>
      </c>
      <c r="I1649" t="s">
        <v>39</v>
      </c>
      <c r="J1649">
        <v>0</v>
      </c>
      <c r="M1649" t="s">
        <v>301</v>
      </c>
      <c r="N1649" t="s">
        <v>5507</v>
      </c>
      <c r="O1649">
        <v>1.2169371444504096</v>
      </c>
      <c r="P1649">
        <v>-0.36508114333512287</v>
      </c>
      <c r="Q1649" t="s">
        <v>294</v>
      </c>
    </row>
    <row r="1650" spans="1:17" hidden="1" x14ac:dyDescent="0.15">
      <c r="A1650" t="s">
        <v>99</v>
      </c>
      <c r="B1650" t="s">
        <v>100</v>
      </c>
      <c r="C1650">
        <v>160</v>
      </c>
      <c r="D1650" t="s">
        <v>310</v>
      </c>
      <c r="E1650" s="1">
        <v>43089</v>
      </c>
      <c r="F1650" t="s">
        <v>21</v>
      </c>
      <c r="G1650" t="s">
        <v>5500</v>
      </c>
      <c r="H1650">
        <v>1.21</v>
      </c>
      <c r="I1650" t="s">
        <v>39</v>
      </c>
      <c r="J1650">
        <v>0</v>
      </c>
      <c r="M1650" t="s">
        <v>178</v>
      </c>
      <c r="N1650" t="s">
        <v>5508</v>
      </c>
    </row>
    <row r="1651" spans="1:17" hidden="1" x14ac:dyDescent="0.15">
      <c r="A1651" t="s">
        <v>99</v>
      </c>
      <c r="B1651" t="s">
        <v>100</v>
      </c>
      <c r="C1651">
        <v>160</v>
      </c>
      <c r="D1651" t="s">
        <v>310</v>
      </c>
      <c r="E1651" s="1">
        <v>43089</v>
      </c>
      <c r="F1651" t="s">
        <v>21</v>
      </c>
      <c r="G1651" t="s">
        <v>5500</v>
      </c>
      <c r="H1651">
        <v>1.21</v>
      </c>
      <c r="I1651" t="s">
        <v>39</v>
      </c>
      <c r="J1651">
        <v>0</v>
      </c>
      <c r="M1651" t="s">
        <v>301</v>
      </c>
      <c r="N1651" t="s">
        <v>5508</v>
      </c>
      <c r="O1651">
        <v>1.2158438653087131</v>
      </c>
      <c r="P1651">
        <v>1637.5714684296934</v>
      </c>
      <c r="Q1651" t="s">
        <v>294</v>
      </c>
    </row>
    <row r="1652" spans="1:17" x14ac:dyDescent="0.15">
      <c r="A1652" t="s">
        <v>99</v>
      </c>
      <c r="B1652" t="s">
        <v>100</v>
      </c>
      <c r="C1652">
        <v>160</v>
      </c>
      <c r="D1652" t="s">
        <v>310</v>
      </c>
      <c r="E1652" s="1">
        <v>43096</v>
      </c>
      <c r="F1652" t="s">
        <v>653</v>
      </c>
      <c r="H1652">
        <v>-0.1</v>
      </c>
      <c r="I1652" t="s">
        <v>39</v>
      </c>
      <c r="J1652">
        <v>1.5411199999999998</v>
      </c>
      <c r="K1652">
        <v>-0.15</v>
      </c>
      <c r="L1652" t="s">
        <v>655</v>
      </c>
      <c r="M1652" t="s">
        <v>179</v>
      </c>
      <c r="N1652" t="s">
        <v>1509</v>
      </c>
      <c r="O1652">
        <v>1.2158438653087131</v>
      </c>
      <c r="P1652">
        <v>-0.12158438653087132</v>
      </c>
    </row>
    <row r="1653" spans="1:17" x14ac:dyDescent="0.15">
      <c r="A1653" t="s">
        <v>99</v>
      </c>
      <c r="B1653" t="s">
        <v>100</v>
      </c>
      <c r="C1653">
        <v>160</v>
      </c>
      <c r="D1653" t="s">
        <v>310</v>
      </c>
      <c r="E1653" s="1">
        <v>43096</v>
      </c>
      <c r="F1653" t="s">
        <v>653</v>
      </c>
      <c r="H1653">
        <v>0.1</v>
      </c>
      <c r="I1653" t="s">
        <v>39</v>
      </c>
      <c r="J1653">
        <v>1.5411199999999998</v>
      </c>
      <c r="K1653">
        <v>-0.15</v>
      </c>
      <c r="L1653" t="s">
        <v>655</v>
      </c>
      <c r="M1653" t="s">
        <v>301</v>
      </c>
      <c r="N1653" t="s">
        <v>1509</v>
      </c>
      <c r="O1653">
        <v>1.2156422226832504</v>
      </c>
      <c r="P1653">
        <v>1637.2998840431624</v>
      </c>
      <c r="Q1653" t="s">
        <v>294</v>
      </c>
    </row>
    <row r="1654" spans="1:17" x14ac:dyDescent="0.15">
      <c r="A1654" t="s">
        <v>123</v>
      </c>
      <c r="B1654" t="s">
        <v>124</v>
      </c>
      <c r="C1654">
        <v>160</v>
      </c>
      <c r="D1654" t="s">
        <v>308</v>
      </c>
      <c r="E1654" s="1">
        <v>43053</v>
      </c>
      <c r="F1654" t="s">
        <v>17</v>
      </c>
      <c r="G1654" t="s">
        <v>991</v>
      </c>
      <c r="H1654">
        <v>600</v>
      </c>
      <c r="I1654" t="s">
        <v>39</v>
      </c>
      <c r="J1654">
        <v>1.3262333333333334</v>
      </c>
      <c r="K1654">
        <v>795.74</v>
      </c>
      <c r="L1654" t="s">
        <v>291</v>
      </c>
      <c r="M1654" t="s">
        <v>178</v>
      </c>
      <c r="N1654" t="s">
        <v>1611</v>
      </c>
      <c r="Q1654" t="s">
        <v>300</v>
      </c>
    </row>
    <row r="1655" spans="1:17" x14ac:dyDescent="0.15">
      <c r="A1655" t="s">
        <v>123</v>
      </c>
      <c r="B1655" t="s">
        <v>124</v>
      </c>
      <c r="C1655">
        <v>160</v>
      </c>
      <c r="D1655" t="s">
        <v>308</v>
      </c>
      <c r="E1655" s="1">
        <v>43053</v>
      </c>
      <c r="F1655" t="s">
        <v>17</v>
      </c>
      <c r="G1655" t="s">
        <v>991</v>
      </c>
      <c r="H1655">
        <v>100</v>
      </c>
      <c r="I1655" t="s">
        <v>39</v>
      </c>
      <c r="J1655">
        <v>1.5468</v>
      </c>
      <c r="K1655">
        <v>132.62</v>
      </c>
      <c r="L1655" t="s">
        <v>291</v>
      </c>
      <c r="M1655" t="s">
        <v>179</v>
      </c>
      <c r="N1655" t="s">
        <v>1611</v>
      </c>
      <c r="O1655">
        <v>6.6310000000000008E-2</v>
      </c>
      <c r="P1655">
        <v>132.62</v>
      </c>
      <c r="Q1655" t="s">
        <v>300</v>
      </c>
    </row>
    <row r="1656" spans="1:17" x14ac:dyDescent="0.15">
      <c r="A1656" t="s">
        <v>123</v>
      </c>
      <c r="B1656" t="s">
        <v>124</v>
      </c>
      <c r="C1656">
        <v>160</v>
      </c>
      <c r="D1656" t="s">
        <v>308</v>
      </c>
      <c r="E1656" s="1">
        <v>43053</v>
      </c>
      <c r="F1656" t="s">
        <v>17</v>
      </c>
      <c r="G1656" t="s">
        <v>991</v>
      </c>
      <c r="H1656">
        <v>100</v>
      </c>
      <c r="I1656" t="s">
        <v>39</v>
      </c>
      <c r="J1656">
        <v>1.5468</v>
      </c>
      <c r="K1656">
        <v>132.62</v>
      </c>
      <c r="L1656" t="s">
        <v>291</v>
      </c>
      <c r="M1656" t="s">
        <v>179</v>
      </c>
      <c r="N1656" t="s">
        <v>1611</v>
      </c>
      <c r="O1656">
        <v>0.12630476190476192</v>
      </c>
      <c r="P1656">
        <v>265.24</v>
      </c>
      <c r="Q1656" t="s">
        <v>300</v>
      </c>
    </row>
    <row r="1657" spans="1:17" x14ac:dyDescent="0.15">
      <c r="A1657" t="s">
        <v>123</v>
      </c>
      <c r="B1657" t="s">
        <v>124</v>
      </c>
      <c r="C1657">
        <v>160</v>
      </c>
      <c r="D1657" t="s">
        <v>308</v>
      </c>
      <c r="E1657" s="1">
        <v>43053</v>
      </c>
      <c r="F1657" t="s">
        <v>17</v>
      </c>
      <c r="G1657" t="s">
        <v>991</v>
      </c>
      <c r="H1657">
        <v>100</v>
      </c>
      <c r="I1657" t="s">
        <v>39</v>
      </c>
      <c r="J1657">
        <v>1.5468</v>
      </c>
      <c r="K1657">
        <v>132.62</v>
      </c>
      <c r="L1657" t="s">
        <v>291</v>
      </c>
      <c r="M1657" t="s">
        <v>179</v>
      </c>
      <c r="N1657" t="s">
        <v>1611</v>
      </c>
      <c r="O1657">
        <v>0.18084545454545456</v>
      </c>
      <c r="P1657">
        <v>397.86</v>
      </c>
      <c r="Q1657" t="s">
        <v>300</v>
      </c>
    </row>
    <row r="1658" spans="1:17" x14ac:dyDescent="0.15">
      <c r="A1658" t="s">
        <v>123</v>
      </c>
      <c r="B1658" t="s">
        <v>124</v>
      </c>
      <c r="C1658">
        <v>160</v>
      </c>
      <c r="D1658" t="s">
        <v>308</v>
      </c>
      <c r="E1658" s="1">
        <v>43053</v>
      </c>
      <c r="F1658" t="s">
        <v>17</v>
      </c>
      <c r="G1658" t="s">
        <v>991</v>
      </c>
      <c r="H1658">
        <v>100</v>
      </c>
      <c r="I1658" t="s">
        <v>39</v>
      </c>
      <c r="J1658">
        <v>1.5468</v>
      </c>
      <c r="K1658">
        <v>132.62</v>
      </c>
      <c r="L1658" t="s">
        <v>291</v>
      </c>
      <c r="M1658" t="s">
        <v>179</v>
      </c>
      <c r="N1658" t="s">
        <v>1611</v>
      </c>
      <c r="O1658">
        <v>0.23064347826086956</v>
      </c>
      <c r="P1658">
        <v>530.48</v>
      </c>
      <c r="Q1658" t="s">
        <v>300</v>
      </c>
    </row>
    <row r="1659" spans="1:17" x14ac:dyDescent="0.15">
      <c r="A1659" t="s">
        <v>123</v>
      </c>
      <c r="B1659" t="s">
        <v>124</v>
      </c>
      <c r="C1659">
        <v>160</v>
      </c>
      <c r="D1659" t="s">
        <v>308</v>
      </c>
      <c r="E1659" s="1">
        <v>43053</v>
      </c>
      <c r="F1659" t="s">
        <v>17</v>
      </c>
      <c r="G1659" t="s">
        <v>991</v>
      </c>
      <c r="H1659">
        <v>100</v>
      </c>
      <c r="I1659" t="s">
        <v>39</v>
      </c>
      <c r="J1659">
        <v>1.5468</v>
      </c>
      <c r="K1659">
        <v>132.62</v>
      </c>
      <c r="L1659" t="s">
        <v>291</v>
      </c>
      <c r="M1659" t="s">
        <v>179</v>
      </c>
      <c r="N1659" t="s">
        <v>1611</v>
      </c>
      <c r="O1659">
        <v>0.27629166666666666</v>
      </c>
      <c r="P1659">
        <v>663.1</v>
      </c>
      <c r="Q1659" t="s">
        <v>300</v>
      </c>
    </row>
    <row r="1660" spans="1:17" x14ac:dyDescent="0.15">
      <c r="A1660" t="s">
        <v>123</v>
      </c>
      <c r="B1660" t="s">
        <v>124</v>
      </c>
      <c r="C1660">
        <v>160</v>
      </c>
      <c r="D1660" t="s">
        <v>308</v>
      </c>
      <c r="E1660" s="1">
        <v>43053</v>
      </c>
      <c r="F1660" t="s">
        <v>17</v>
      </c>
      <c r="G1660" t="s">
        <v>991</v>
      </c>
      <c r="H1660">
        <v>100</v>
      </c>
      <c r="I1660" t="s">
        <v>39</v>
      </c>
      <c r="J1660">
        <v>1.5468</v>
      </c>
      <c r="K1660">
        <v>132.64000000000001</v>
      </c>
      <c r="L1660" t="s">
        <v>291</v>
      </c>
      <c r="M1660" t="s">
        <v>179</v>
      </c>
      <c r="N1660" t="s">
        <v>1611</v>
      </c>
      <c r="O1660">
        <v>0.31829600000000002</v>
      </c>
      <c r="P1660">
        <v>795.74</v>
      </c>
      <c r="Q1660" t="s">
        <v>300</v>
      </c>
    </row>
    <row r="1661" spans="1:17" hidden="1" x14ac:dyDescent="0.15">
      <c r="A1661" t="s">
        <v>123</v>
      </c>
      <c r="B1661" t="s">
        <v>124</v>
      </c>
      <c r="C1661">
        <v>160</v>
      </c>
      <c r="D1661" t="s">
        <v>308</v>
      </c>
      <c r="E1661" s="1">
        <v>43061</v>
      </c>
      <c r="F1661" t="s">
        <v>297</v>
      </c>
      <c r="G1661" t="s">
        <v>1800</v>
      </c>
      <c r="H1661">
        <v>-600</v>
      </c>
      <c r="I1661" t="s">
        <v>39</v>
      </c>
      <c r="J1661">
        <v>0</v>
      </c>
      <c r="M1661" t="s">
        <v>178</v>
      </c>
      <c r="N1661" t="s">
        <v>2825</v>
      </c>
    </row>
    <row r="1662" spans="1:17" hidden="1" x14ac:dyDescent="0.15">
      <c r="A1662" t="s">
        <v>123</v>
      </c>
      <c r="B1662" t="s">
        <v>124</v>
      </c>
      <c r="C1662">
        <v>160</v>
      </c>
      <c r="D1662" t="s">
        <v>308</v>
      </c>
      <c r="E1662" s="1">
        <v>43061</v>
      </c>
      <c r="F1662" t="s">
        <v>297</v>
      </c>
      <c r="G1662" t="s">
        <v>1800</v>
      </c>
      <c r="H1662">
        <v>-600</v>
      </c>
      <c r="I1662" t="s">
        <v>39</v>
      </c>
      <c r="J1662">
        <v>0</v>
      </c>
      <c r="M1662" t="s">
        <v>301</v>
      </c>
      <c r="N1662" t="s">
        <v>2825</v>
      </c>
      <c r="O1662">
        <v>0.31829600000000002</v>
      </c>
      <c r="P1662">
        <v>-190.97760000000002</v>
      </c>
      <c r="Q1662" t="s">
        <v>294</v>
      </c>
    </row>
    <row r="1663" spans="1:17" x14ac:dyDescent="0.15">
      <c r="A1663" t="s">
        <v>123</v>
      </c>
      <c r="B1663" t="s">
        <v>124</v>
      </c>
      <c r="C1663">
        <v>160</v>
      </c>
      <c r="D1663" t="s">
        <v>308</v>
      </c>
      <c r="E1663" s="1">
        <v>43069</v>
      </c>
      <c r="F1663" t="s">
        <v>653</v>
      </c>
      <c r="H1663">
        <v>0</v>
      </c>
      <c r="I1663" t="s">
        <v>39</v>
      </c>
      <c r="J1663">
        <v>0</v>
      </c>
      <c r="K1663">
        <v>-928.07999999999993</v>
      </c>
      <c r="L1663" t="s">
        <v>655</v>
      </c>
      <c r="M1663" t="s">
        <v>179</v>
      </c>
      <c r="N1663" t="s">
        <v>1618</v>
      </c>
      <c r="O1663">
        <v>-0.17016715789473683</v>
      </c>
      <c r="P1663">
        <v>-323.31759999999997</v>
      </c>
      <c r="Q1663" t="s">
        <v>300</v>
      </c>
    </row>
    <row r="1664" spans="1:17" hidden="1" x14ac:dyDescent="0.15">
      <c r="A1664" t="s">
        <v>123</v>
      </c>
      <c r="B1664" t="s">
        <v>124</v>
      </c>
      <c r="C1664">
        <v>160</v>
      </c>
      <c r="D1664" t="s">
        <v>310</v>
      </c>
      <c r="E1664" s="1">
        <v>43026</v>
      </c>
      <c r="F1664" t="s">
        <v>297</v>
      </c>
      <c r="G1664" t="s">
        <v>1396</v>
      </c>
      <c r="H1664">
        <v>-32</v>
      </c>
      <c r="I1664" t="s">
        <v>39</v>
      </c>
      <c r="J1664">
        <v>0</v>
      </c>
      <c r="M1664" t="s">
        <v>178</v>
      </c>
      <c r="N1664" t="s">
        <v>1605</v>
      </c>
      <c r="Q1664" t="s">
        <v>300</v>
      </c>
    </row>
    <row r="1665" spans="1:17" x14ac:dyDescent="0.15">
      <c r="A1665" t="s">
        <v>123</v>
      </c>
      <c r="B1665" t="s">
        <v>124</v>
      </c>
      <c r="C1665">
        <v>160</v>
      </c>
      <c r="D1665" t="s">
        <v>310</v>
      </c>
      <c r="E1665" s="1">
        <v>43026</v>
      </c>
      <c r="F1665" t="s">
        <v>297</v>
      </c>
      <c r="G1665" t="s">
        <v>1396</v>
      </c>
      <c r="H1665">
        <v>-32</v>
      </c>
      <c r="I1665" t="s">
        <v>39</v>
      </c>
      <c r="J1665">
        <v>1.4298780143479999</v>
      </c>
      <c r="K1665">
        <v>-45.76</v>
      </c>
      <c r="L1665" t="s">
        <v>655</v>
      </c>
      <c r="M1665" t="s">
        <v>179</v>
      </c>
      <c r="N1665" t="s">
        <v>1605</v>
      </c>
      <c r="O1665">
        <v>1.4298780143483425</v>
      </c>
      <c r="P1665">
        <v>-45.75609645914696</v>
      </c>
      <c r="Q1665" t="s">
        <v>300</v>
      </c>
    </row>
    <row r="1666" spans="1:17" hidden="1" x14ac:dyDescent="0.15">
      <c r="A1666" t="s">
        <v>123</v>
      </c>
      <c r="B1666" t="s">
        <v>124</v>
      </c>
      <c r="C1666">
        <v>160</v>
      </c>
      <c r="D1666" t="s">
        <v>310</v>
      </c>
      <c r="E1666" s="1">
        <v>43041</v>
      </c>
      <c r="F1666" t="s">
        <v>297</v>
      </c>
      <c r="G1666" t="s">
        <v>1606</v>
      </c>
      <c r="H1666">
        <v>-100</v>
      </c>
      <c r="I1666" t="s">
        <v>39</v>
      </c>
      <c r="J1666">
        <v>0</v>
      </c>
      <c r="M1666" t="s">
        <v>178</v>
      </c>
      <c r="N1666" t="s">
        <v>1608</v>
      </c>
      <c r="Q1666" t="s">
        <v>300</v>
      </c>
    </row>
    <row r="1667" spans="1:17" hidden="1" x14ac:dyDescent="0.15">
      <c r="A1667" t="s">
        <v>123</v>
      </c>
      <c r="B1667" t="s">
        <v>124</v>
      </c>
      <c r="C1667">
        <v>160</v>
      </c>
      <c r="D1667" t="s">
        <v>310</v>
      </c>
      <c r="E1667" s="1">
        <v>43041</v>
      </c>
      <c r="F1667" t="s">
        <v>297</v>
      </c>
      <c r="G1667" t="s">
        <v>1606</v>
      </c>
      <c r="H1667">
        <v>-80</v>
      </c>
      <c r="I1667" t="s">
        <v>39</v>
      </c>
      <c r="J1667">
        <v>0</v>
      </c>
      <c r="M1667" t="s">
        <v>178</v>
      </c>
      <c r="N1667" t="s">
        <v>1609</v>
      </c>
      <c r="Q1667" t="s">
        <v>300</v>
      </c>
    </row>
    <row r="1668" spans="1:17" x14ac:dyDescent="0.15">
      <c r="A1668" t="s">
        <v>123</v>
      </c>
      <c r="B1668" t="s">
        <v>124</v>
      </c>
      <c r="C1668">
        <v>160</v>
      </c>
      <c r="D1668" t="s">
        <v>310</v>
      </c>
      <c r="E1668" s="1">
        <v>43041</v>
      </c>
      <c r="F1668" t="s">
        <v>297</v>
      </c>
      <c r="G1668" t="s">
        <v>1606</v>
      </c>
      <c r="H1668">
        <v>-100</v>
      </c>
      <c r="I1668" t="s">
        <v>39</v>
      </c>
      <c r="J1668">
        <v>1.4298752043470002</v>
      </c>
      <c r="K1668">
        <v>-142.99</v>
      </c>
      <c r="L1668" t="s">
        <v>655</v>
      </c>
      <c r="M1668" t="s">
        <v>179</v>
      </c>
      <c r="N1668" t="s">
        <v>1608</v>
      </c>
      <c r="O1668">
        <v>1.4298780143483425</v>
      </c>
      <c r="P1668">
        <v>-142.98780143483424</v>
      </c>
      <c r="Q1668" t="s">
        <v>300</v>
      </c>
    </row>
    <row r="1669" spans="1:17" x14ac:dyDescent="0.15">
      <c r="A1669" t="s">
        <v>123</v>
      </c>
      <c r="B1669" t="s">
        <v>124</v>
      </c>
      <c r="C1669">
        <v>160</v>
      </c>
      <c r="D1669" t="s">
        <v>310</v>
      </c>
      <c r="E1669" s="1">
        <v>43041</v>
      </c>
      <c r="F1669" t="s">
        <v>297</v>
      </c>
      <c r="G1669" t="s">
        <v>1606</v>
      </c>
      <c r="H1669">
        <v>-80</v>
      </c>
      <c r="I1669" t="s">
        <v>39</v>
      </c>
      <c r="J1669">
        <v>1.4298752043470002</v>
      </c>
      <c r="K1669">
        <v>-114.39000000000001</v>
      </c>
      <c r="L1669" t="s">
        <v>655</v>
      </c>
      <c r="M1669" t="s">
        <v>179</v>
      </c>
      <c r="N1669" t="s">
        <v>1609</v>
      </c>
      <c r="O1669">
        <v>1.4298780143483425</v>
      </c>
      <c r="P1669">
        <v>-114.3902411478674</v>
      </c>
      <c r="Q1669" t="s">
        <v>300</v>
      </c>
    </row>
    <row r="1670" spans="1:17" hidden="1" x14ac:dyDescent="0.15">
      <c r="A1670" t="s">
        <v>123</v>
      </c>
      <c r="B1670" t="s">
        <v>124</v>
      </c>
      <c r="C1670">
        <v>160</v>
      </c>
      <c r="D1670" t="s">
        <v>310</v>
      </c>
      <c r="E1670" s="1">
        <v>43045</v>
      </c>
      <c r="F1670" t="s">
        <v>297</v>
      </c>
      <c r="G1670" t="s">
        <v>1425</v>
      </c>
      <c r="H1670">
        <v>-32</v>
      </c>
      <c r="I1670" t="s">
        <v>39</v>
      </c>
      <c r="J1670">
        <v>0</v>
      </c>
      <c r="M1670" t="s">
        <v>178</v>
      </c>
      <c r="N1670" t="s">
        <v>1610</v>
      </c>
      <c r="Q1670" t="s">
        <v>300</v>
      </c>
    </row>
    <row r="1671" spans="1:17" x14ac:dyDescent="0.15">
      <c r="A1671" t="s">
        <v>123</v>
      </c>
      <c r="B1671" t="s">
        <v>124</v>
      </c>
      <c r="C1671">
        <v>160</v>
      </c>
      <c r="D1671" t="s">
        <v>310</v>
      </c>
      <c r="E1671" s="1">
        <v>43045</v>
      </c>
      <c r="F1671" t="s">
        <v>297</v>
      </c>
      <c r="G1671" t="s">
        <v>1425</v>
      </c>
      <c r="H1671">
        <v>-8</v>
      </c>
      <c r="I1671" t="s">
        <v>39</v>
      </c>
      <c r="J1671">
        <v>1.4298731672159999</v>
      </c>
      <c r="K1671">
        <v>-11.44</v>
      </c>
      <c r="L1671" t="s">
        <v>655</v>
      </c>
      <c r="M1671" t="s">
        <v>179</v>
      </c>
      <c r="N1671" t="s">
        <v>1610</v>
      </c>
      <c r="O1671">
        <v>1.4298780143483425</v>
      </c>
      <c r="P1671">
        <v>-11.43902411478674</v>
      </c>
      <c r="Q1671" t="s">
        <v>300</v>
      </c>
    </row>
    <row r="1672" spans="1:17" x14ac:dyDescent="0.15">
      <c r="A1672" t="s">
        <v>123</v>
      </c>
      <c r="B1672" t="s">
        <v>124</v>
      </c>
      <c r="C1672">
        <v>160</v>
      </c>
      <c r="D1672" t="s">
        <v>310</v>
      </c>
      <c r="E1672" s="1">
        <v>43045</v>
      </c>
      <c r="F1672" t="s">
        <v>297</v>
      </c>
      <c r="G1672" t="s">
        <v>1425</v>
      </c>
      <c r="H1672">
        <v>-24</v>
      </c>
      <c r="I1672" t="s">
        <v>39</v>
      </c>
      <c r="J1672">
        <v>1.4298731672159999</v>
      </c>
      <c r="K1672">
        <v>-34.32</v>
      </c>
      <c r="L1672" t="s">
        <v>655</v>
      </c>
      <c r="M1672" t="s">
        <v>179</v>
      </c>
      <c r="N1672" t="s">
        <v>1610</v>
      </c>
      <c r="O1672">
        <v>1.4298780143483427</v>
      </c>
      <c r="P1672">
        <v>-34.317072344360227</v>
      </c>
      <c r="Q1672" t="s">
        <v>300</v>
      </c>
    </row>
    <row r="1673" spans="1:17" hidden="1" x14ac:dyDescent="0.15">
      <c r="A1673" t="s">
        <v>123</v>
      </c>
      <c r="B1673" t="s">
        <v>124</v>
      </c>
      <c r="C1673">
        <v>160</v>
      </c>
      <c r="D1673" t="s">
        <v>310</v>
      </c>
      <c r="E1673" s="1">
        <v>43061</v>
      </c>
      <c r="F1673" t="s">
        <v>297</v>
      </c>
      <c r="G1673" t="s">
        <v>1612</v>
      </c>
      <c r="H1673">
        <v>-8.1</v>
      </c>
      <c r="I1673" t="s">
        <v>39</v>
      </c>
      <c r="J1673">
        <v>0</v>
      </c>
      <c r="M1673" t="s">
        <v>178</v>
      </c>
      <c r="N1673" t="s">
        <v>1614</v>
      </c>
      <c r="Q1673" t="s">
        <v>300</v>
      </c>
    </row>
    <row r="1674" spans="1:17" x14ac:dyDescent="0.15">
      <c r="A1674" t="s">
        <v>123</v>
      </c>
      <c r="B1674" t="s">
        <v>124</v>
      </c>
      <c r="C1674">
        <v>160</v>
      </c>
      <c r="D1674" t="s">
        <v>310</v>
      </c>
      <c r="E1674" s="1">
        <v>43061</v>
      </c>
      <c r="F1674" t="s">
        <v>297</v>
      </c>
      <c r="G1674" t="s">
        <v>1612</v>
      </c>
      <c r="H1674">
        <v>-8.1</v>
      </c>
      <c r="I1674" t="s">
        <v>39</v>
      </c>
      <c r="J1674">
        <v>1.4298697193850001</v>
      </c>
      <c r="K1674">
        <v>-11.58</v>
      </c>
      <c r="L1674" t="s">
        <v>655</v>
      </c>
      <c r="M1674" t="s">
        <v>179</v>
      </c>
      <c r="N1674" t="s">
        <v>1614</v>
      </c>
      <c r="O1674">
        <v>1.4298780143483427</v>
      </c>
      <c r="P1674">
        <v>-11.582011916221575</v>
      </c>
      <c r="Q1674" t="s">
        <v>300</v>
      </c>
    </row>
    <row r="1675" spans="1:17" hidden="1" x14ac:dyDescent="0.15">
      <c r="A1675" t="s">
        <v>123</v>
      </c>
      <c r="B1675" t="s">
        <v>124</v>
      </c>
      <c r="C1675">
        <v>160</v>
      </c>
      <c r="D1675" t="s">
        <v>310</v>
      </c>
      <c r="E1675" s="1">
        <v>43063</v>
      </c>
      <c r="F1675" t="s">
        <v>297</v>
      </c>
      <c r="G1675" t="s">
        <v>1615</v>
      </c>
      <c r="H1675">
        <v>-200</v>
      </c>
      <c r="I1675" t="s">
        <v>39</v>
      </c>
      <c r="J1675">
        <v>0</v>
      </c>
      <c r="M1675" t="s">
        <v>178</v>
      </c>
      <c r="N1675" t="s">
        <v>1617</v>
      </c>
      <c r="Q1675" t="s">
        <v>300</v>
      </c>
    </row>
    <row r="1676" spans="1:17" x14ac:dyDescent="0.15">
      <c r="A1676" t="s">
        <v>123</v>
      </c>
      <c r="B1676" t="s">
        <v>124</v>
      </c>
      <c r="C1676">
        <v>160</v>
      </c>
      <c r="D1676" t="s">
        <v>310</v>
      </c>
      <c r="E1676" s="1">
        <v>43063</v>
      </c>
      <c r="F1676" t="s">
        <v>297</v>
      </c>
      <c r="G1676" t="s">
        <v>1615</v>
      </c>
      <c r="H1676">
        <v>-100</v>
      </c>
      <c r="I1676" t="s">
        <v>39</v>
      </c>
      <c r="J1676">
        <v>1.4298713828810001</v>
      </c>
      <c r="K1676">
        <v>-142.99</v>
      </c>
      <c r="L1676" t="s">
        <v>655</v>
      </c>
      <c r="M1676" t="s">
        <v>179</v>
      </c>
      <c r="N1676" t="s">
        <v>1617</v>
      </c>
      <c r="O1676">
        <v>1.4298780143483425</v>
      </c>
      <c r="P1676">
        <v>-142.98780143483424</v>
      </c>
      <c r="Q1676" t="s">
        <v>300</v>
      </c>
    </row>
    <row r="1677" spans="1:17" x14ac:dyDescent="0.15">
      <c r="A1677" t="s">
        <v>123</v>
      </c>
      <c r="B1677" t="s">
        <v>124</v>
      </c>
      <c r="C1677">
        <v>160</v>
      </c>
      <c r="D1677" t="s">
        <v>310</v>
      </c>
      <c r="E1677" s="1">
        <v>43063</v>
      </c>
      <c r="F1677" t="s">
        <v>297</v>
      </c>
      <c r="G1677" t="s">
        <v>1615</v>
      </c>
      <c r="H1677">
        <v>-100</v>
      </c>
      <c r="I1677" t="s">
        <v>39</v>
      </c>
      <c r="J1677">
        <v>1.4298713828810001</v>
      </c>
      <c r="K1677">
        <v>-142.99</v>
      </c>
      <c r="L1677" t="s">
        <v>655</v>
      </c>
      <c r="M1677" t="s">
        <v>179</v>
      </c>
      <c r="N1677" t="s">
        <v>1617</v>
      </c>
      <c r="O1677">
        <v>1.4298780143483427</v>
      </c>
      <c r="P1677">
        <v>-142.98780143483427</v>
      </c>
      <c r="Q1677" t="s">
        <v>300</v>
      </c>
    </row>
    <row r="1678" spans="1:17" hidden="1" x14ac:dyDescent="0.15">
      <c r="A1678" t="s">
        <v>123</v>
      </c>
      <c r="B1678" t="s">
        <v>124</v>
      </c>
      <c r="C1678">
        <v>160</v>
      </c>
      <c r="D1678" t="s">
        <v>310</v>
      </c>
      <c r="E1678" s="1">
        <v>43070</v>
      </c>
      <c r="F1678" t="s">
        <v>297</v>
      </c>
      <c r="G1678" t="s">
        <v>1619</v>
      </c>
      <c r="H1678">
        <v>-15</v>
      </c>
      <c r="I1678" t="s">
        <v>39</v>
      </c>
      <c r="J1678">
        <v>0</v>
      </c>
      <c r="M1678" t="s">
        <v>178</v>
      </c>
      <c r="N1678" t="s">
        <v>1621</v>
      </c>
      <c r="Q1678" t="s">
        <v>300</v>
      </c>
    </row>
    <row r="1679" spans="1:17" x14ac:dyDescent="0.15">
      <c r="A1679" t="s">
        <v>123</v>
      </c>
      <c r="B1679" t="s">
        <v>124</v>
      </c>
      <c r="C1679">
        <v>160</v>
      </c>
      <c r="D1679" t="s">
        <v>310</v>
      </c>
      <c r="E1679" s="1">
        <v>43070</v>
      </c>
      <c r="F1679" t="s">
        <v>297</v>
      </c>
      <c r="G1679" t="s">
        <v>1619</v>
      </c>
      <c r="H1679">
        <v>-15</v>
      </c>
      <c r="I1679" t="s">
        <v>39</v>
      </c>
      <c r="J1679">
        <v>1.4298654767209997</v>
      </c>
      <c r="K1679">
        <v>-21.45</v>
      </c>
      <c r="L1679" t="s">
        <v>655</v>
      </c>
      <c r="M1679" t="s">
        <v>179</v>
      </c>
      <c r="N1679" t="s">
        <v>1621</v>
      </c>
      <c r="O1679">
        <v>1.4298780143483427</v>
      </c>
      <c r="P1679">
        <v>-21.44817021522514</v>
      </c>
      <c r="Q1679" t="s">
        <v>300</v>
      </c>
    </row>
    <row r="1680" spans="1:17" x14ac:dyDescent="0.15">
      <c r="A1680" t="s">
        <v>123</v>
      </c>
      <c r="B1680" t="s">
        <v>124</v>
      </c>
      <c r="C1680">
        <v>160</v>
      </c>
      <c r="D1680" t="s">
        <v>310</v>
      </c>
      <c r="E1680" s="1">
        <v>43075</v>
      </c>
      <c r="F1680" t="s">
        <v>17</v>
      </c>
      <c r="G1680" t="s">
        <v>1622</v>
      </c>
      <c r="H1680">
        <v>500</v>
      </c>
      <c r="I1680" t="s">
        <v>39</v>
      </c>
      <c r="J1680">
        <v>1.3262400000000001</v>
      </c>
      <c r="K1680">
        <v>663.12</v>
      </c>
      <c r="L1680" t="s">
        <v>291</v>
      </c>
      <c r="M1680" t="s">
        <v>178</v>
      </c>
      <c r="N1680" t="s">
        <v>1624</v>
      </c>
      <c r="Q1680" t="s">
        <v>300</v>
      </c>
    </row>
    <row r="1681" spans="1:17" x14ac:dyDescent="0.15">
      <c r="A1681" t="s">
        <v>123</v>
      </c>
      <c r="B1681" t="s">
        <v>124</v>
      </c>
      <c r="C1681">
        <v>160</v>
      </c>
      <c r="D1681" t="s">
        <v>310</v>
      </c>
      <c r="E1681" s="1">
        <v>43075</v>
      </c>
      <c r="F1681" t="s">
        <v>17</v>
      </c>
      <c r="G1681" t="s">
        <v>1622</v>
      </c>
      <c r="H1681">
        <v>100</v>
      </c>
      <c r="I1681" t="s">
        <v>39</v>
      </c>
      <c r="J1681">
        <v>1.5492000000000001</v>
      </c>
      <c r="K1681">
        <v>132.62</v>
      </c>
      <c r="L1681" t="s">
        <v>291</v>
      </c>
      <c r="M1681" t="s">
        <v>179</v>
      </c>
      <c r="N1681" t="s">
        <v>1624</v>
      </c>
      <c r="O1681">
        <v>1.42004195052386</v>
      </c>
      <c r="P1681">
        <v>1496.8094183691796</v>
      </c>
      <c r="Q1681" t="s">
        <v>300</v>
      </c>
    </row>
    <row r="1682" spans="1:17" x14ac:dyDescent="0.15">
      <c r="A1682" t="s">
        <v>123</v>
      </c>
      <c r="B1682" t="s">
        <v>124</v>
      </c>
      <c r="C1682">
        <v>160</v>
      </c>
      <c r="D1682" t="s">
        <v>310</v>
      </c>
      <c r="E1682" s="1">
        <v>43075</v>
      </c>
      <c r="F1682" t="s">
        <v>17</v>
      </c>
      <c r="G1682" t="s">
        <v>1622</v>
      </c>
      <c r="H1682">
        <v>100</v>
      </c>
      <c r="I1682" t="s">
        <v>39</v>
      </c>
      <c r="J1682">
        <v>1.5492000000000001</v>
      </c>
      <c r="K1682">
        <v>132.62</v>
      </c>
      <c r="L1682" t="s">
        <v>291</v>
      </c>
      <c r="M1682" t="s">
        <v>179</v>
      </c>
      <c r="N1682" t="s">
        <v>1624</v>
      </c>
      <c r="O1682">
        <v>1.4119104885094185</v>
      </c>
      <c r="P1682">
        <v>1629.4294183691795</v>
      </c>
      <c r="Q1682" t="s">
        <v>300</v>
      </c>
    </row>
    <row r="1683" spans="1:17" x14ac:dyDescent="0.15">
      <c r="A1683" t="s">
        <v>123</v>
      </c>
      <c r="B1683" t="s">
        <v>124</v>
      </c>
      <c r="C1683">
        <v>160</v>
      </c>
      <c r="D1683" t="s">
        <v>310</v>
      </c>
      <c r="E1683" s="1">
        <v>43075</v>
      </c>
      <c r="F1683" t="s">
        <v>17</v>
      </c>
      <c r="G1683" t="s">
        <v>1622</v>
      </c>
      <c r="H1683">
        <v>100</v>
      </c>
      <c r="I1683" t="s">
        <v>39</v>
      </c>
      <c r="J1683">
        <v>1.5492000000000001</v>
      </c>
      <c r="K1683">
        <v>132.62</v>
      </c>
      <c r="L1683" t="s">
        <v>291</v>
      </c>
      <c r="M1683" t="s">
        <v>179</v>
      </c>
      <c r="N1683" t="s">
        <v>1624</v>
      </c>
      <c r="O1683">
        <v>1.4050758483399355</v>
      </c>
      <c r="P1683">
        <v>1762.0494183691794</v>
      </c>
      <c r="Q1683" t="s">
        <v>300</v>
      </c>
    </row>
    <row r="1684" spans="1:17" x14ac:dyDescent="0.15">
      <c r="A1684" t="s">
        <v>123</v>
      </c>
      <c r="B1684" t="s">
        <v>124</v>
      </c>
      <c r="C1684">
        <v>160</v>
      </c>
      <c r="D1684" t="s">
        <v>310</v>
      </c>
      <c r="E1684" s="1">
        <v>43075</v>
      </c>
      <c r="F1684" t="s">
        <v>17</v>
      </c>
      <c r="G1684" t="s">
        <v>1622</v>
      </c>
      <c r="H1684">
        <v>100</v>
      </c>
      <c r="I1684" t="s">
        <v>39</v>
      </c>
      <c r="J1684">
        <v>1.5492000000000001</v>
      </c>
      <c r="K1684">
        <v>132.62</v>
      </c>
      <c r="L1684" t="s">
        <v>291</v>
      </c>
      <c r="M1684" t="s">
        <v>179</v>
      </c>
      <c r="N1684" t="s">
        <v>1624</v>
      </c>
      <c r="O1684">
        <v>1.399250711467128</v>
      </c>
      <c r="P1684">
        <v>1894.6694183691793</v>
      </c>
      <c r="Q1684" t="s">
        <v>300</v>
      </c>
    </row>
    <row r="1685" spans="1:17" x14ac:dyDescent="0.15">
      <c r="A1685" t="s">
        <v>123</v>
      </c>
      <c r="B1685" t="s">
        <v>124</v>
      </c>
      <c r="C1685">
        <v>160</v>
      </c>
      <c r="D1685" t="s">
        <v>310</v>
      </c>
      <c r="E1685" s="1">
        <v>43075</v>
      </c>
      <c r="F1685" t="s">
        <v>17</v>
      </c>
      <c r="G1685" t="s">
        <v>1622</v>
      </c>
      <c r="H1685">
        <v>100</v>
      </c>
      <c r="I1685" t="s">
        <v>39</v>
      </c>
      <c r="J1685">
        <v>1.5493000000000001</v>
      </c>
      <c r="K1685">
        <v>132.64000000000001</v>
      </c>
      <c r="L1685" t="s">
        <v>291</v>
      </c>
      <c r="M1685" t="s">
        <v>179</v>
      </c>
      <c r="N1685" t="s">
        <v>1624</v>
      </c>
      <c r="O1685">
        <v>1.3942405529133457</v>
      </c>
      <c r="P1685">
        <v>2027.3094183691794</v>
      </c>
      <c r="Q1685" t="s">
        <v>300</v>
      </c>
    </row>
    <row r="1686" spans="1:17" hidden="1" x14ac:dyDescent="0.15">
      <c r="A1686" t="s">
        <v>123</v>
      </c>
      <c r="B1686" t="s">
        <v>124</v>
      </c>
      <c r="C1686">
        <v>160</v>
      </c>
      <c r="D1686" t="s">
        <v>310</v>
      </c>
      <c r="E1686" s="1">
        <v>43089</v>
      </c>
      <c r="F1686" t="s">
        <v>21</v>
      </c>
      <c r="G1686" t="s">
        <v>5437</v>
      </c>
      <c r="H1686">
        <v>1.5</v>
      </c>
      <c r="I1686" t="s">
        <v>39</v>
      </c>
      <c r="J1686">
        <v>0</v>
      </c>
      <c r="M1686" t="s">
        <v>178</v>
      </c>
      <c r="N1686" t="s">
        <v>5438</v>
      </c>
    </row>
    <row r="1687" spans="1:17" hidden="1" x14ac:dyDescent="0.15">
      <c r="A1687" t="s">
        <v>123</v>
      </c>
      <c r="B1687" t="s">
        <v>124</v>
      </c>
      <c r="C1687">
        <v>160</v>
      </c>
      <c r="D1687" t="s">
        <v>310</v>
      </c>
      <c r="E1687" s="1">
        <v>43089</v>
      </c>
      <c r="F1687" t="s">
        <v>21</v>
      </c>
      <c r="G1687" t="s">
        <v>5437</v>
      </c>
      <c r="H1687">
        <v>1.5</v>
      </c>
      <c r="I1687" t="s">
        <v>39</v>
      </c>
      <c r="J1687">
        <v>0</v>
      </c>
      <c r="M1687" t="s">
        <v>301</v>
      </c>
      <c r="N1687" t="s">
        <v>5438</v>
      </c>
      <c r="O1687">
        <v>1.3928037445170103</v>
      </c>
      <c r="P1687">
        <v>2027.3094183691794</v>
      </c>
      <c r="Q1687" t="s">
        <v>294</v>
      </c>
    </row>
    <row r="1688" spans="1:17" hidden="1" x14ac:dyDescent="0.15">
      <c r="A1688" t="s">
        <v>123</v>
      </c>
      <c r="B1688" t="s">
        <v>124</v>
      </c>
      <c r="C1688">
        <v>160</v>
      </c>
      <c r="D1688" t="s">
        <v>310</v>
      </c>
      <c r="E1688" s="1">
        <v>43089</v>
      </c>
      <c r="F1688" t="s">
        <v>21</v>
      </c>
      <c r="G1688" t="s">
        <v>5437</v>
      </c>
      <c r="H1688">
        <v>-2.63</v>
      </c>
      <c r="I1688" t="s">
        <v>39</v>
      </c>
      <c r="J1688">
        <v>0</v>
      </c>
      <c r="M1688" t="s">
        <v>178</v>
      </c>
      <c r="N1688" t="s">
        <v>5439</v>
      </c>
    </row>
    <row r="1689" spans="1:17" hidden="1" x14ac:dyDescent="0.15">
      <c r="A1689" t="s">
        <v>123</v>
      </c>
      <c r="B1689" t="s">
        <v>124</v>
      </c>
      <c r="C1689">
        <v>160</v>
      </c>
      <c r="D1689" t="s">
        <v>310</v>
      </c>
      <c r="E1689" s="1">
        <v>43089</v>
      </c>
      <c r="F1689" t="s">
        <v>21</v>
      </c>
      <c r="G1689" t="s">
        <v>5437</v>
      </c>
      <c r="H1689">
        <v>-2.63</v>
      </c>
      <c r="I1689" t="s">
        <v>39</v>
      </c>
      <c r="J1689">
        <v>0</v>
      </c>
      <c r="M1689" t="s">
        <v>301</v>
      </c>
      <c r="N1689" t="s">
        <v>5439</v>
      </c>
      <c r="O1689">
        <v>1.3928037445170103</v>
      </c>
      <c r="P1689">
        <v>-3.6630738480797369</v>
      </c>
      <c r="Q1689" t="s">
        <v>294</v>
      </c>
    </row>
    <row r="1690" spans="1:17" hidden="1" x14ac:dyDescent="0.15">
      <c r="A1690" t="s">
        <v>123</v>
      </c>
      <c r="B1690" t="s">
        <v>124</v>
      </c>
      <c r="C1690">
        <v>160</v>
      </c>
      <c r="D1690" t="s">
        <v>310</v>
      </c>
      <c r="E1690" s="1">
        <v>43089</v>
      </c>
      <c r="F1690" t="s">
        <v>21</v>
      </c>
      <c r="G1690" t="s">
        <v>5437</v>
      </c>
      <c r="H1690">
        <v>-0.43</v>
      </c>
      <c r="I1690" t="s">
        <v>39</v>
      </c>
      <c r="J1690">
        <v>0</v>
      </c>
      <c r="M1690" t="s">
        <v>178</v>
      </c>
      <c r="N1690" t="s">
        <v>5440</v>
      </c>
    </row>
    <row r="1691" spans="1:17" hidden="1" x14ac:dyDescent="0.15">
      <c r="A1691" t="s">
        <v>123</v>
      </c>
      <c r="B1691" t="s">
        <v>124</v>
      </c>
      <c r="C1691">
        <v>160</v>
      </c>
      <c r="D1691" t="s">
        <v>310</v>
      </c>
      <c r="E1691" s="1">
        <v>43089</v>
      </c>
      <c r="F1691" t="s">
        <v>21</v>
      </c>
      <c r="G1691" t="s">
        <v>5437</v>
      </c>
      <c r="H1691">
        <v>-0.43</v>
      </c>
      <c r="I1691" t="s">
        <v>39</v>
      </c>
      <c r="J1691">
        <v>0</v>
      </c>
      <c r="M1691" t="s">
        <v>301</v>
      </c>
      <c r="N1691" t="s">
        <v>5440</v>
      </c>
      <c r="O1691">
        <v>1.3928037445170105</v>
      </c>
      <c r="P1691">
        <v>-0.59890561014231447</v>
      </c>
      <c r="Q1691" t="s">
        <v>294</v>
      </c>
    </row>
    <row r="1692" spans="1:17" hidden="1" x14ac:dyDescent="0.15">
      <c r="A1692" t="s">
        <v>123</v>
      </c>
      <c r="B1692" t="s">
        <v>124</v>
      </c>
      <c r="C1692">
        <v>160</v>
      </c>
      <c r="D1692" t="s">
        <v>310</v>
      </c>
      <c r="E1692" s="1">
        <v>43089</v>
      </c>
      <c r="F1692" t="s">
        <v>21</v>
      </c>
      <c r="G1692" t="s">
        <v>5437</v>
      </c>
      <c r="H1692">
        <v>-0.96</v>
      </c>
      <c r="I1692" t="s">
        <v>39</v>
      </c>
      <c r="J1692">
        <v>0</v>
      </c>
      <c r="M1692" t="s">
        <v>178</v>
      </c>
      <c r="N1692" t="s">
        <v>5441</v>
      </c>
    </row>
    <row r="1693" spans="1:17" hidden="1" x14ac:dyDescent="0.15">
      <c r="A1693" t="s">
        <v>123</v>
      </c>
      <c r="B1693" t="s">
        <v>124</v>
      </c>
      <c r="C1693">
        <v>160</v>
      </c>
      <c r="D1693" t="s">
        <v>310</v>
      </c>
      <c r="E1693" s="1">
        <v>43089</v>
      </c>
      <c r="F1693" t="s">
        <v>21</v>
      </c>
      <c r="G1693" t="s">
        <v>5437</v>
      </c>
      <c r="H1693">
        <v>-0.96</v>
      </c>
      <c r="I1693" t="s">
        <v>39</v>
      </c>
      <c r="J1693">
        <v>0</v>
      </c>
      <c r="M1693" t="s">
        <v>301</v>
      </c>
      <c r="N1693" t="s">
        <v>5441</v>
      </c>
      <c r="O1693">
        <v>1.3928037445170105</v>
      </c>
      <c r="P1693">
        <v>-1.33709159473633</v>
      </c>
      <c r="Q1693" t="s">
        <v>294</v>
      </c>
    </row>
    <row r="1694" spans="1:17" hidden="1" x14ac:dyDescent="0.15">
      <c r="A1694" t="s">
        <v>123</v>
      </c>
      <c r="B1694" t="s">
        <v>124</v>
      </c>
      <c r="C1694">
        <v>160</v>
      </c>
      <c r="D1694" t="s">
        <v>310</v>
      </c>
      <c r="E1694" s="1">
        <v>43089</v>
      </c>
      <c r="F1694" t="s">
        <v>21</v>
      </c>
      <c r="G1694" t="s">
        <v>5437</v>
      </c>
      <c r="H1694">
        <v>-0.11</v>
      </c>
      <c r="I1694" t="s">
        <v>39</v>
      </c>
      <c r="J1694">
        <v>0</v>
      </c>
      <c r="M1694" t="s">
        <v>178</v>
      </c>
      <c r="N1694" t="s">
        <v>5442</v>
      </c>
    </row>
    <row r="1695" spans="1:17" hidden="1" x14ac:dyDescent="0.15">
      <c r="A1695" t="s">
        <v>123</v>
      </c>
      <c r="B1695" t="s">
        <v>124</v>
      </c>
      <c r="C1695">
        <v>160</v>
      </c>
      <c r="D1695" t="s">
        <v>310</v>
      </c>
      <c r="E1695" s="1">
        <v>43089</v>
      </c>
      <c r="F1695" t="s">
        <v>21</v>
      </c>
      <c r="G1695" t="s">
        <v>5437</v>
      </c>
      <c r="H1695">
        <v>-0.11</v>
      </c>
      <c r="I1695" t="s">
        <v>39</v>
      </c>
      <c r="J1695">
        <v>0</v>
      </c>
      <c r="M1695" t="s">
        <v>301</v>
      </c>
      <c r="N1695" t="s">
        <v>5442</v>
      </c>
      <c r="O1695">
        <v>1.3928037445170105</v>
      </c>
      <c r="P1695">
        <v>-0.15320841189687115</v>
      </c>
      <c r="Q1695" t="s">
        <v>294</v>
      </c>
    </row>
    <row r="1696" spans="1:17" hidden="1" x14ac:dyDescent="0.15">
      <c r="A1696" t="s">
        <v>123</v>
      </c>
      <c r="B1696" t="s">
        <v>124</v>
      </c>
      <c r="C1696">
        <v>160</v>
      </c>
      <c r="D1696" t="s">
        <v>310</v>
      </c>
      <c r="E1696" s="1">
        <v>43089</v>
      </c>
      <c r="F1696" t="s">
        <v>21</v>
      </c>
      <c r="G1696" t="s">
        <v>5437</v>
      </c>
      <c r="H1696">
        <v>0.1</v>
      </c>
      <c r="I1696" t="s">
        <v>39</v>
      </c>
      <c r="J1696">
        <v>0</v>
      </c>
      <c r="M1696" t="s">
        <v>178</v>
      </c>
      <c r="N1696" t="s">
        <v>5443</v>
      </c>
    </row>
    <row r="1697" spans="1:17" hidden="1" x14ac:dyDescent="0.15">
      <c r="A1697" t="s">
        <v>123</v>
      </c>
      <c r="B1697" t="s">
        <v>124</v>
      </c>
      <c r="C1697">
        <v>160</v>
      </c>
      <c r="D1697" t="s">
        <v>310</v>
      </c>
      <c r="E1697" s="1">
        <v>43089</v>
      </c>
      <c r="F1697" t="s">
        <v>21</v>
      </c>
      <c r="G1697" t="s">
        <v>5437</v>
      </c>
      <c r="H1697">
        <v>0.1</v>
      </c>
      <c r="I1697" t="s">
        <v>39</v>
      </c>
      <c r="J1697">
        <v>0</v>
      </c>
      <c r="M1697" t="s">
        <v>301</v>
      </c>
      <c r="N1697" t="s">
        <v>5443</v>
      </c>
      <c r="O1697">
        <v>1.3927077903345604</v>
      </c>
      <c r="P1697">
        <v>2021.5571389043241</v>
      </c>
      <c r="Q1697" t="s">
        <v>294</v>
      </c>
    </row>
    <row r="1698" spans="1:17" hidden="1" x14ac:dyDescent="0.15">
      <c r="A1698" t="s">
        <v>123</v>
      </c>
      <c r="B1698" t="s">
        <v>124</v>
      </c>
      <c r="C1698">
        <v>160</v>
      </c>
      <c r="D1698" t="s">
        <v>310</v>
      </c>
      <c r="E1698" s="1">
        <v>43089</v>
      </c>
      <c r="F1698" t="s">
        <v>21</v>
      </c>
      <c r="G1698" t="s">
        <v>5437</v>
      </c>
      <c r="H1698">
        <v>-0.4</v>
      </c>
      <c r="I1698" t="s">
        <v>39</v>
      </c>
      <c r="J1698">
        <v>0</v>
      </c>
      <c r="M1698" t="s">
        <v>178</v>
      </c>
      <c r="N1698" t="s">
        <v>5444</v>
      </c>
    </row>
    <row r="1699" spans="1:17" hidden="1" x14ac:dyDescent="0.15">
      <c r="A1699" t="s">
        <v>123</v>
      </c>
      <c r="B1699" t="s">
        <v>124</v>
      </c>
      <c r="C1699">
        <v>160</v>
      </c>
      <c r="D1699" t="s">
        <v>310</v>
      </c>
      <c r="E1699" s="1">
        <v>43089</v>
      </c>
      <c r="F1699" t="s">
        <v>21</v>
      </c>
      <c r="G1699" t="s">
        <v>5437</v>
      </c>
      <c r="H1699">
        <v>-0.4</v>
      </c>
      <c r="I1699" t="s">
        <v>39</v>
      </c>
      <c r="J1699">
        <v>0</v>
      </c>
      <c r="M1699" t="s">
        <v>301</v>
      </c>
      <c r="N1699" t="s">
        <v>5444</v>
      </c>
      <c r="O1699">
        <v>1.3927077903345604</v>
      </c>
      <c r="P1699">
        <v>-0.55708311613382422</v>
      </c>
      <c r="Q1699" t="s">
        <v>294</v>
      </c>
    </row>
    <row r="1700" spans="1:17" hidden="1" x14ac:dyDescent="0.15">
      <c r="A1700" t="s">
        <v>123</v>
      </c>
      <c r="B1700" t="s">
        <v>124</v>
      </c>
      <c r="C1700">
        <v>160</v>
      </c>
      <c r="D1700" t="s">
        <v>310</v>
      </c>
      <c r="E1700" s="1">
        <v>43089</v>
      </c>
      <c r="F1700" t="s">
        <v>21</v>
      </c>
      <c r="G1700" t="s">
        <v>5437</v>
      </c>
      <c r="H1700">
        <v>0.53</v>
      </c>
      <c r="I1700" t="s">
        <v>39</v>
      </c>
      <c r="J1700">
        <v>0</v>
      </c>
      <c r="M1700" t="s">
        <v>178</v>
      </c>
      <c r="N1700" t="s">
        <v>5445</v>
      </c>
    </row>
    <row r="1701" spans="1:17" hidden="1" x14ac:dyDescent="0.15">
      <c r="A1701" t="s">
        <v>123</v>
      </c>
      <c r="B1701" t="s">
        <v>124</v>
      </c>
      <c r="C1701">
        <v>160</v>
      </c>
      <c r="D1701" t="s">
        <v>310</v>
      </c>
      <c r="E1701" s="1">
        <v>43089</v>
      </c>
      <c r="F1701" t="s">
        <v>21</v>
      </c>
      <c r="G1701" t="s">
        <v>5437</v>
      </c>
      <c r="H1701">
        <v>0.53</v>
      </c>
      <c r="I1701" t="s">
        <v>39</v>
      </c>
      <c r="J1701">
        <v>0</v>
      </c>
      <c r="M1701" t="s">
        <v>301</v>
      </c>
      <c r="N1701" t="s">
        <v>5445</v>
      </c>
      <c r="O1701">
        <v>1.3921993137430189</v>
      </c>
      <c r="P1701">
        <v>2021.0000557881904</v>
      </c>
      <c r="Q1701" t="s">
        <v>294</v>
      </c>
    </row>
    <row r="1702" spans="1:17" hidden="1" x14ac:dyDescent="0.15">
      <c r="A1702" t="s">
        <v>123</v>
      </c>
      <c r="B1702" t="s">
        <v>124</v>
      </c>
      <c r="C1702">
        <v>160</v>
      </c>
      <c r="D1702" t="s">
        <v>310</v>
      </c>
      <c r="E1702" s="1">
        <v>43089</v>
      </c>
      <c r="F1702" t="s">
        <v>21</v>
      </c>
      <c r="G1702" t="s">
        <v>5437</v>
      </c>
      <c r="H1702">
        <v>-0.08</v>
      </c>
      <c r="I1702" t="s">
        <v>39</v>
      </c>
      <c r="J1702">
        <v>0</v>
      </c>
      <c r="M1702" t="s">
        <v>178</v>
      </c>
      <c r="N1702" t="s">
        <v>5446</v>
      </c>
    </row>
    <row r="1703" spans="1:17" hidden="1" x14ac:dyDescent="0.15">
      <c r="A1703" t="s">
        <v>123</v>
      </c>
      <c r="B1703" t="s">
        <v>124</v>
      </c>
      <c r="C1703">
        <v>160</v>
      </c>
      <c r="D1703" t="s">
        <v>310</v>
      </c>
      <c r="E1703" s="1">
        <v>43089</v>
      </c>
      <c r="F1703" t="s">
        <v>21</v>
      </c>
      <c r="G1703" t="s">
        <v>5437</v>
      </c>
      <c r="H1703">
        <v>-0.08</v>
      </c>
      <c r="I1703" t="s">
        <v>39</v>
      </c>
      <c r="J1703">
        <v>0</v>
      </c>
      <c r="M1703" t="s">
        <v>301</v>
      </c>
      <c r="N1703" t="s">
        <v>5446</v>
      </c>
      <c r="O1703">
        <v>1.3921993137430189</v>
      </c>
      <c r="P1703">
        <v>-0.11137594509944151</v>
      </c>
      <c r="Q1703" t="s">
        <v>294</v>
      </c>
    </row>
    <row r="1704" spans="1:17" hidden="1" x14ac:dyDescent="0.15">
      <c r="A1704" t="s">
        <v>123</v>
      </c>
      <c r="B1704" t="s">
        <v>124</v>
      </c>
      <c r="C1704">
        <v>160</v>
      </c>
      <c r="D1704" t="s">
        <v>310</v>
      </c>
      <c r="E1704" s="1">
        <v>43089</v>
      </c>
      <c r="F1704" t="s">
        <v>21</v>
      </c>
      <c r="G1704" t="s">
        <v>5437</v>
      </c>
      <c r="H1704">
        <v>-0.46</v>
      </c>
      <c r="I1704" t="s">
        <v>39</v>
      </c>
      <c r="J1704">
        <v>0</v>
      </c>
      <c r="M1704" t="s">
        <v>178</v>
      </c>
      <c r="N1704" t="s">
        <v>5447</v>
      </c>
    </row>
    <row r="1705" spans="1:17" hidden="1" x14ac:dyDescent="0.15">
      <c r="A1705" t="s">
        <v>123</v>
      </c>
      <c r="B1705" t="s">
        <v>124</v>
      </c>
      <c r="C1705">
        <v>160</v>
      </c>
      <c r="D1705" t="s">
        <v>310</v>
      </c>
      <c r="E1705" s="1">
        <v>43089</v>
      </c>
      <c r="F1705" t="s">
        <v>21</v>
      </c>
      <c r="G1705" t="s">
        <v>5437</v>
      </c>
      <c r="H1705">
        <v>-0.46</v>
      </c>
      <c r="I1705" t="s">
        <v>39</v>
      </c>
      <c r="J1705">
        <v>0</v>
      </c>
      <c r="M1705" t="s">
        <v>301</v>
      </c>
      <c r="N1705" t="s">
        <v>5447</v>
      </c>
      <c r="O1705">
        <v>1.3921993137430189</v>
      </c>
      <c r="P1705">
        <v>-0.64041168432178874</v>
      </c>
      <c r="Q1705" t="s">
        <v>294</v>
      </c>
    </row>
    <row r="1706" spans="1:17" hidden="1" x14ac:dyDescent="0.15">
      <c r="A1706" t="s">
        <v>123</v>
      </c>
      <c r="B1706" t="s">
        <v>124</v>
      </c>
      <c r="C1706">
        <v>160</v>
      </c>
      <c r="D1706" t="s">
        <v>310</v>
      </c>
      <c r="E1706" s="1">
        <v>43089</v>
      </c>
      <c r="F1706" t="s">
        <v>21</v>
      </c>
      <c r="G1706" t="s">
        <v>5437</v>
      </c>
      <c r="H1706">
        <v>2.69</v>
      </c>
      <c r="I1706" t="s">
        <v>39</v>
      </c>
      <c r="J1706">
        <v>0</v>
      </c>
      <c r="M1706" t="s">
        <v>178</v>
      </c>
      <c r="N1706" t="s">
        <v>5448</v>
      </c>
    </row>
    <row r="1707" spans="1:17" hidden="1" x14ac:dyDescent="0.15">
      <c r="A1707" t="s">
        <v>123</v>
      </c>
      <c r="B1707" t="s">
        <v>124</v>
      </c>
      <c r="C1707">
        <v>160</v>
      </c>
      <c r="D1707" t="s">
        <v>310</v>
      </c>
      <c r="E1707" s="1">
        <v>43089</v>
      </c>
      <c r="F1707" t="s">
        <v>21</v>
      </c>
      <c r="G1707" t="s">
        <v>5437</v>
      </c>
      <c r="H1707">
        <v>2.69</v>
      </c>
      <c r="I1707" t="s">
        <v>39</v>
      </c>
      <c r="J1707">
        <v>0</v>
      </c>
      <c r="M1707" t="s">
        <v>301</v>
      </c>
      <c r="N1707" t="s">
        <v>5448</v>
      </c>
      <c r="O1707">
        <v>1.3896233126466109</v>
      </c>
      <c r="P1707">
        <v>2020.248268158769</v>
      </c>
      <c r="Q1707" t="s">
        <v>294</v>
      </c>
    </row>
    <row r="1708" spans="1:17" x14ac:dyDescent="0.15">
      <c r="A1708" t="s">
        <v>123</v>
      </c>
      <c r="B1708" t="s">
        <v>124</v>
      </c>
      <c r="C1708">
        <v>160</v>
      </c>
      <c r="D1708" t="s">
        <v>310</v>
      </c>
      <c r="E1708" s="1">
        <v>43096</v>
      </c>
      <c r="F1708" t="s">
        <v>653</v>
      </c>
      <c r="H1708">
        <v>-0.25</v>
      </c>
      <c r="I1708" t="s">
        <v>39</v>
      </c>
      <c r="J1708">
        <v>1.4709100000000002</v>
      </c>
      <c r="K1708">
        <v>-0.37</v>
      </c>
      <c r="L1708" t="s">
        <v>655</v>
      </c>
      <c r="M1708" t="s">
        <v>179</v>
      </c>
      <c r="N1708" t="s">
        <v>1625</v>
      </c>
      <c r="O1708">
        <v>1.3896233126466109</v>
      </c>
      <c r="P1708">
        <v>-0.34740582816165272</v>
      </c>
    </row>
    <row r="1709" spans="1:17" x14ac:dyDescent="0.15">
      <c r="A1709" t="s">
        <v>123</v>
      </c>
      <c r="B1709" t="s">
        <v>124</v>
      </c>
      <c r="C1709">
        <v>160</v>
      </c>
      <c r="D1709" t="s">
        <v>310</v>
      </c>
      <c r="E1709" s="1">
        <v>43096</v>
      </c>
      <c r="F1709" t="s">
        <v>653</v>
      </c>
      <c r="H1709">
        <v>0.25</v>
      </c>
      <c r="I1709" t="s">
        <v>39</v>
      </c>
      <c r="J1709">
        <v>1.4709100000000002</v>
      </c>
      <c r="K1709">
        <v>-0.37</v>
      </c>
      <c r="L1709" t="s">
        <v>655</v>
      </c>
      <c r="M1709" t="s">
        <v>301</v>
      </c>
      <c r="N1709" t="s">
        <v>1625</v>
      </c>
      <c r="O1709">
        <v>1.3891298466309956</v>
      </c>
      <c r="P1709">
        <v>2019.5308623306073</v>
      </c>
      <c r="Q1709" t="s">
        <v>294</v>
      </c>
    </row>
    <row r="1710" spans="1:17" x14ac:dyDescent="0.15">
      <c r="A1710" t="s">
        <v>76</v>
      </c>
      <c r="B1710" t="s">
        <v>110</v>
      </c>
      <c r="C1710">
        <v>160</v>
      </c>
      <c r="D1710" t="s">
        <v>308</v>
      </c>
      <c r="E1710" s="1">
        <v>43053</v>
      </c>
      <c r="F1710" t="s">
        <v>17</v>
      </c>
      <c r="G1710" t="s">
        <v>991</v>
      </c>
      <c r="H1710">
        <v>350</v>
      </c>
      <c r="I1710" t="s">
        <v>39</v>
      </c>
      <c r="J1710">
        <v>1.5422285714285713</v>
      </c>
      <c r="K1710">
        <v>539.78</v>
      </c>
      <c r="L1710" t="s">
        <v>291</v>
      </c>
      <c r="M1710" t="s">
        <v>178</v>
      </c>
      <c r="N1710" t="s">
        <v>1657</v>
      </c>
      <c r="Q1710" t="s">
        <v>300</v>
      </c>
    </row>
    <row r="1711" spans="1:17" x14ac:dyDescent="0.15">
      <c r="A1711" t="s">
        <v>76</v>
      </c>
      <c r="B1711" t="s">
        <v>110</v>
      </c>
      <c r="C1711">
        <v>160</v>
      </c>
      <c r="D1711" t="s">
        <v>308</v>
      </c>
      <c r="E1711" s="1">
        <v>43053</v>
      </c>
      <c r="F1711" t="s">
        <v>17</v>
      </c>
      <c r="G1711" t="s">
        <v>991</v>
      </c>
      <c r="H1711">
        <v>70</v>
      </c>
      <c r="I1711" t="s">
        <v>39</v>
      </c>
      <c r="J1711">
        <v>1.7987142857139999</v>
      </c>
      <c r="K1711">
        <v>107.96</v>
      </c>
      <c r="L1711" t="s">
        <v>291</v>
      </c>
      <c r="M1711" t="s">
        <v>179</v>
      </c>
      <c r="N1711" t="s">
        <v>1657</v>
      </c>
      <c r="O1711">
        <v>0.10089719626168224</v>
      </c>
      <c r="P1711">
        <v>107.96</v>
      </c>
      <c r="Q1711" t="s">
        <v>300</v>
      </c>
    </row>
    <row r="1712" spans="1:17" x14ac:dyDescent="0.15">
      <c r="A1712" t="s">
        <v>76</v>
      </c>
      <c r="B1712" t="s">
        <v>110</v>
      </c>
      <c r="C1712">
        <v>160</v>
      </c>
      <c r="D1712" t="s">
        <v>308</v>
      </c>
      <c r="E1712" s="1">
        <v>43053</v>
      </c>
      <c r="F1712" t="s">
        <v>17</v>
      </c>
      <c r="G1712" t="s">
        <v>991</v>
      </c>
      <c r="H1712">
        <v>60</v>
      </c>
      <c r="I1712" t="s">
        <v>39</v>
      </c>
      <c r="J1712">
        <v>1.7986666666669997</v>
      </c>
      <c r="K1712">
        <v>92.53</v>
      </c>
      <c r="L1712" t="s">
        <v>291</v>
      </c>
      <c r="M1712" t="s">
        <v>179</v>
      </c>
      <c r="N1712" t="s">
        <v>1657</v>
      </c>
      <c r="O1712">
        <v>0.17742477876106197</v>
      </c>
      <c r="P1712">
        <v>200.49</v>
      </c>
      <c r="Q1712" t="s">
        <v>300</v>
      </c>
    </row>
    <row r="1713" spans="1:17" x14ac:dyDescent="0.15">
      <c r="A1713" t="s">
        <v>76</v>
      </c>
      <c r="B1713" t="s">
        <v>110</v>
      </c>
      <c r="C1713">
        <v>160</v>
      </c>
      <c r="D1713" t="s">
        <v>308</v>
      </c>
      <c r="E1713" s="1">
        <v>43053</v>
      </c>
      <c r="F1713" t="s">
        <v>17</v>
      </c>
      <c r="G1713" t="s">
        <v>991</v>
      </c>
      <c r="H1713">
        <v>65</v>
      </c>
      <c r="I1713" t="s">
        <v>39</v>
      </c>
      <c r="J1713">
        <v>1.798769230769</v>
      </c>
      <c r="K1713">
        <v>100.24</v>
      </c>
      <c r="L1713" t="s">
        <v>291</v>
      </c>
      <c r="M1713" t="s">
        <v>179</v>
      </c>
      <c r="N1713" t="s">
        <v>1657</v>
      </c>
      <c r="O1713">
        <v>0.25165690376569039</v>
      </c>
      <c r="P1713">
        <v>300.73</v>
      </c>
      <c r="Q1713" t="s">
        <v>300</v>
      </c>
    </row>
    <row r="1714" spans="1:17" x14ac:dyDescent="0.15">
      <c r="A1714" t="s">
        <v>76</v>
      </c>
      <c r="B1714" t="s">
        <v>110</v>
      </c>
      <c r="C1714">
        <v>160</v>
      </c>
      <c r="D1714" t="s">
        <v>308</v>
      </c>
      <c r="E1714" s="1">
        <v>43053</v>
      </c>
      <c r="F1714" t="s">
        <v>17</v>
      </c>
      <c r="G1714" t="s">
        <v>991</v>
      </c>
      <c r="H1714">
        <v>75</v>
      </c>
      <c r="I1714" t="s">
        <v>39</v>
      </c>
      <c r="J1714">
        <v>1.7986666666669997</v>
      </c>
      <c r="K1714">
        <v>115.67</v>
      </c>
      <c r="L1714" t="s">
        <v>291</v>
      </c>
      <c r="M1714" t="s">
        <v>179</v>
      </c>
      <c r="N1714" t="s">
        <v>1657</v>
      </c>
      <c r="O1714">
        <v>0.32787401574803154</v>
      </c>
      <c r="P1714">
        <v>416.40000000000003</v>
      </c>
      <c r="Q1714" t="s">
        <v>300</v>
      </c>
    </row>
    <row r="1715" spans="1:17" x14ac:dyDescent="0.15">
      <c r="A1715" t="s">
        <v>76</v>
      </c>
      <c r="B1715" t="s">
        <v>110</v>
      </c>
      <c r="C1715">
        <v>160</v>
      </c>
      <c r="D1715" t="s">
        <v>308</v>
      </c>
      <c r="E1715" s="1">
        <v>43053</v>
      </c>
      <c r="F1715" t="s">
        <v>17</v>
      </c>
      <c r="G1715" t="s">
        <v>991</v>
      </c>
      <c r="H1715">
        <v>80</v>
      </c>
      <c r="I1715" t="s">
        <v>39</v>
      </c>
      <c r="J1715">
        <v>1.7987500000000001</v>
      </c>
      <c r="K1715">
        <v>123.38</v>
      </c>
      <c r="L1715" t="s">
        <v>291</v>
      </c>
      <c r="M1715" t="s">
        <v>179</v>
      </c>
      <c r="N1715" t="s">
        <v>1657</v>
      </c>
      <c r="O1715">
        <v>0.39983703703703699</v>
      </c>
      <c r="P1715">
        <v>539.78</v>
      </c>
      <c r="Q1715" t="s">
        <v>300</v>
      </c>
    </row>
    <row r="1716" spans="1:17" hidden="1" x14ac:dyDescent="0.15">
      <c r="A1716" t="s">
        <v>76</v>
      </c>
      <c r="B1716" t="s">
        <v>110</v>
      </c>
      <c r="C1716">
        <v>160</v>
      </c>
      <c r="D1716" t="s">
        <v>308</v>
      </c>
      <c r="E1716" s="1">
        <v>43055</v>
      </c>
      <c r="F1716" t="s">
        <v>17</v>
      </c>
      <c r="G1716" t="s">
        <v>4357</v>
      </c>
      <c r="H1716">
        <v>-1900</v>
      </c>
      <c r="I1716" t="s">
        <v>39</v>
      </c>
      <c r="J1716">
        <v>0</v>
      </c>
      <c r="K1716">
        <v>0</v>
      </c>
      <c r="M1716" t="s">
        <v>178</v>
      </c>
      <c r="N1716" t="s">
        <v>4358</v>
      </c>
    </row>
    <row r="1717" spans="1:17" hidden="1" x14ac:dyDescent="0.15">
      <c r="A1717" t="s">
        <v>76</v>
      </c>
      <c r="B1717" t="s">
        <v>110</v>
      </c>
      <c r="C1717">
        <v>160</v>
      </c>
      <c r="D1717" t="s">
        <v>308</v>
      </c>
      <c r="E1717" s="1">
        <v>43055</v>
      </c>
      <c r="F1717" t="s">
        <v>17</v>
      </c>
      <c r="G1717" t="s">
        <v>4357</v>
      </c>
      <c r="H1717">
        <v>-1900</v>
      </c>
      <c r="I1717" t="s">
        <v>39</v>
      </c>
      <c r="J1717">
        <v>0</v>
      </c>
      <c r="K1717">
        <v>0</v>
      </c>
      <c r="M1717" t="s">
        <v>301</v>
      </c>
      <c r="N1717" t="s">
        <v>4358</v>
      </c>
      <c r="O1717">
        <v>0.39983703703703699</v>
      </c>
      <c r="P1717">
        <v>-759.69037037037026</v>
      </c>
      <c r="Q1717" t="s">
        <v>294</v>
      </c>
    </row>
    <row r="1718" spans="1:17" hidden="1" x14ac:dyDescent="0.15">
      <c r="A1718" t="s">
        <v>76</v>
      </c>
      <c r="B1718" t="s">
        <v>110</v>
      </c>
      <c r="C1718">
        <v>160</v>
      </c>
      <c r="D1718" t="s">
        <v>308</v>
      </c>
      <c r="E1718" s="1">
        <v>43055</v>
      </c>
      <c r="F1718" t="s">
        <v>17</v>
      </c>
      <c r="G1718" t="s">
        <v>4359</v>
      </c>
      <c r="H1718">
        <v>1900</v>
      </c>
      <c r="I1718" t="s">
        <v>39</v>
      </c>
      <c r="J1718">
        <v>0</v>
      </c>
      <c r="K1718">
        <v>0</v>
      </c>
      <c r="M1718" t="s">
        <v>178</v>
      </c>
      <c r="N1718" t="s">
        <v>4360</v>
      </c>
    </row>
    <row r="1719" spans="1:17" hidden="1" x14ac:dyDescent="0.15">
      <c r="A1719" t="s">
        <v>76</v>
      </c>
      <c r="B1719" t="s">
        <v>110</v>
      </c>
      <c r="C1719">
        <v>160</v>
      </c>
      <c r="D1719" t="s">
        <v>308</v>
      </c>
      <c r="E1719" s="1">
        <v>43055</v>
      </c>
      <c r="F1719" t="s">
        <v>17</v>
      </c>
      <c r="G1719" t="s">
        <v>4359</v>
      </c>
      <c r="H1719">
        <v>1900</v>
      </c>
      <c r="I1719" t="s">
        <v>39</v>
      </c>
      <c r="J1719">
        <v>0</v>
      </c>
      <c r="K1719">
        <v>0</v>
      </c>
      <c r="M1719" t="s">
        <v>301</v>
      </c>
      <c r="N1719" t="s">
        <v>4360</v>
      </c>
      <c r="O1719">
        <v>-0.16289657064471874</v>
      </c>
      <c r="P1719">
        <v>-219.91037037037029</v>
      </c>
      <c r="Q1719" t="s">
        <v>294</v>
      </c>
    </row>
    <row r="1720" spans="1:17" hidden="1" x14ac:dyDescent="0.15">
      <c r="A1720" t="s">
        <v>76</v>
      </c>
      <c r="B1720" t="s">
        <v>110</v>
      </c>
      <c r="C1720">
        <v>160</v>
      </c>
      <c r="D1720" t="s">
        <v>308</v>
      </c>
      <c r="E1720" s="1">
        <v>43060</v>
      </c>
      <c r="F1720" t="s">
        <v>17</v>
      </c>
      <c r="G1720" t="s">
        <v>4367</v>
      </c>
      <c r="H1720">
        <v>-1900</v>
      </c>
      <c r="I1720" t="s">
        <v>39</v>
      </c>
      <c r="J1720">
        <v>0</v>
      </c>
      <c r="K1720">
        <v>0</v>
      </c>
      <c r="M1720" t="s">
        <v>178</v>
      </c>
      <c r="N1720" t="s">
        <v>4368</v>
      </c>
    </row>
    <row r="1721" spans="1:17" hidden="1" x14ac:dyDescent="0.15">
      <c r="A1721" t="s">
        <v>76</v>
      </c>
      <c r="B1721" t="s">
        <v>110</v>
      </c>
      <c r="C1721">
        <v>160</v>
      </c>
      <c r="D1721" t="s">
        <v>308</v>
      </c>
      <c r="E1721" s="1">
        <v>43060</v>
      </c>
      <c r="F1721" t="s">
        <v>17</v>
      </c>
      <c r="G1721" t="s">
        <v>4367</v>
      </c>
      <c r="H1721">
        <v>-1900</v>
      </c>
      <c r="I1721" t="s">
        <v>39</v>
      </c>
      <c r="J1721">
        <v>0</v>
      </c>
      <c r="K1721">
        <v>0</v>
      </c>
      <c r="M1721" t="s">
        <v>301</v>
      </c>
      <c r="N1721" t="s">
        <v>4368</v>
      </c>
      <c r="O1721">
        <v>-0.16289657064471874</v>
      </c>
      <c r="P1721">
        <v>309.50348422496563</v>
      </c>
      <c r="Q1721" t="s">
        <v>294</v>
      </c>
    </row>
    <row r="1722" spans="1:17" hidden="1" x14ac:dyDescent="0.15">
      <c r="A1722" t="s">
        <v>76</v>
      </c>
      <c r="B1722" t="s">
        <v>110</v>
      </c>
      <c r="C1722">
        <v>160</v>
      </c>
      <c r="D1722" t="s">
        <v>308</v>
      </c>
      <c r="E1722" s="1">
        <v>43061</v>
      </c>
      <c r="F1722" t="s">
        <v>297</v>
      </c>
      <c r="G1722" t="s">
        <v>1800</v>
      </c>
      <c r="H1722">
        <v>-350</v>
      </c>
      <c r="I1722" t="s">
        <v>39</v>
      </c>
      <c r="J1722">
        <v>0</v>
      </c>
      <c r="M1722" t="s">
        <v>178</v>
      </c>
      <c r="N1722" t="s">
        <v>2826</v>
      </c>
    </row>
    <row r="1723" spans="1:17" hidden="1" x14ac:dyDescent="0.15">
      <c r="A1723" t="s">
        <v>76</v>
      </c>
      <c r="B1723" t="s">
        <v>110</v>
      </c>
      <c r="C1723">
        <v>160</v>
      </c>
      <c r="D1723" t="s">
        <v>308</v>
      </c>
      <c r="E1723" s="1">
        <v>43061</v>
      </c>
      <c r="F1723" t="s">
        <v>297</v>
      </c>
      <c r="G1723" t="s">
        <v>1800</v>
      </c>
      <c r="H1723">
        <v>-350</v>
      </c>
      <c r="I1723" t="s">
        <v>39</v>
      </c>
      <c r="J1723">
        <v>0</v>
      </c>
      <c r="M1723" t="s">
        <v>301</v>
      </c>
      <c r="N1723" t="s">
        <v>2826</v>
      </c>
      <c r="O1723">
        <v>-0.1628965706447188</v>
      </c>
      <c r="P1723">
        <v>57.01379972565158</v>
      </c>
      <c r="Q1723" t="s">
        <v>294</v>
      </c>
    </row>
    <row r="1724" spans="1:17" x14ac:dyDescent="0.15">
      <c r="A1724" t="s">
        <v>76</v>
      </c>
      <c r="B1724" t="s">
        <v>110</v>
      </c>
      <c r="C1724">
        <v>160</v>
      </c>
      <c r="D1724" t="s">
        <v>308</v>
      </c>
      <c r="E1724" s="1">
        <v>43061</v>
      </c>
      <c r="F1724" t="s">
        <v>17</v>
      </c>
      <c r="G1724" t="s">
        <v>1662</v>
      </c>
      <c r="H1724">
        <v>1900</v>
      </c>
      <c r="I1724" t="s">
        <v>39</v>
      </c>
      <c r="J1724">
        <v>1.5422421052631581</v>
      </c>
      <c r="K1724">
        <v>2930.26</v>
      </c>
      <c r="L1724" t="s">
        <v>291</v>
      </c>
      <c r="M1724" t="s">
        <v>178</v>
      </c>
      <c r="N1724" t="s">
        <v>1664</v>
      </c>
      <c r="Q1724" t="s">
        <v>300</v>
      </c>
    </row>
    <row r="1725" spans="1:17" x14ac:dyDescent="0.15">
      <c r="A1725" t="s">
        <v>76</v>
      </c>
      <c r="B1725" t="s">
        <v>110</v>
      </c>
      <c r="C1725">
        <v>160</v>
      </c>
      <c r="D1725" t="s">
        <v>308</v>
      </c>
      <c r="E1725" s="1">
        <v>43061</v>
      </c>
      <c r="F1725" t="s">
        <v>17</v>
      </c>
      <c r="G1725" t="s">
        <v>1662</v>
      </c>
      <c r="H1725">
        <v>100</v>
      </c>
      <c r="I1725" t="s">
        <v>39</v>
      </c>
      <c r="J1725">
        <v>1.7922999999999998</v>
      </c>
      <c r="K1725">
        <v>154.22</v>
      </c>
      <c r="L1725" t="s">
        <v>291</v>
      </c>
      <c r="M1725" t="s">
        <v>179</v>
      </c>
      <c r="N1725" t="s">
        <v>1664</v>
      </c>
      <c r="O1725">
        <v>-0.37603364197530864</v>
      </c>
      <c r="P1725">
        <v>300.82691358024692</v>
      </c>
      <c r="Q1725" t="s">
        <v>300</v>
      </c>
    </row>
    <row r="1726" spans="1:17" x14ac:dyDescent="0.15">
      <c r="A1726" t="s">
        <v>76</v>
      </c>
      <c r="B1726" t="s">
        <v>110</v>
      </c>
      <c r="C1726">
        <v>160</v>
      </c>
      <c r="D1726" t="s">
        <v>308</v>
      </c>
      <c r="E1726" s="1">
        <v>43061</v>
      </c>
      <c r="F1726" t="s">
        <v>17</v>
      </c>
      <c r="G1726" t="s">
        <v>1662</v>
      </c>
      <c r="H1726">
        <v>100</v>
      </c>
      <c r="I1726" t="s">
        <v>39</v>
      </c>
      <c r="J1726">
        <v>1.7922999999999998</v>
      </c>
      <c r="K1726">
        <v>154.22</v>
      </c>
      <c r="L1726" t="s">
        <v>291</v>
      </c>
      <c r="M1726" t="s">
        <v>179</v>
      </c>
      <c r="N1726" t="s">
        <v>1664</v>
      </c>
      <c r="O1726">
        <v>-0.65006701940035283</v>
      </c>
      <c r="P1726">
        <v>455.04691358024695</v>
      </c>
      <c r="Q1726" t="s">
        <v>300</v>
      </c>
    </row>
    <row r="1727" spans="1:17" x14ac:dyDescent="0.15">
      <c r="A1727" t="s">
        <v>76</v>
      </c>
      <c r="B1727" t="s">
        <v>110</v>
      </c>
      <c r="C1727">
        <v>160</v>
      </c>
      <c r="D1727" t="s">
        <v>308</v>
      </c>
      <c r="E1727" s="1">
        <v>43061</v>
      </c>
      <c r="F1727" t="s">
        <v>17</v>
      </c>
      <c r="G1727" t="s">
        <v>1662</v>
      </c>
      <c r="H1727">
        <v>100</v>
      </c>
      <c r="I1727" t="s">
        <v>39</v>
      </c>
      <c r="J1727">
        <v>1.7922999999999998</v>
      </c>
      <c r="K1727">
        <v>154.22</v>
      </c>
      <c r="L1727" t="s">
        <v>291</v>
      </c>
      <c r="M1727" t="s">
        <v>179</v>
      </c>
      <c r="N1727" t="s">
        <v>1664</v>
      </c>
      <c r="O1727">
        <v>-1.0154448559670783</v>
      </c>
      <c r="P1727">
        <v>609.26691358024698</v>
      </c>
      <c r="Q1727" t="s">
        <v>300</v>
      </c>
    </row>
    <row r="1728" spans="1:17" x14ac:dyDescent="0.15">
      <c r="A1728" t="s">
        <v>76</v>
      </c>
      <c r="B1728" t="s">
        <v>110</v>
      </c>
      <c r="C1728">
        <v>160</v>
      </c>
      <c r="D1728" t="s">
        <v>308</v>
      </c>
      <c r="E1728" s="1">
        <v>43061</v>
      </c>
      <c r="F1728" t="s">
        <v>17</v>
      </c>
      <c r="G1728" t="s">
        <v>1662</v>
      </c>
      <c r="H1728">
        <v>100</v>
      </c>
      <c r="I1728" t="s">
        <v>39</v>
      </c>
      <c r="J1728">
        <v>1.7922999999999998</v>
      </c>
      <c r="K1728">
        <v>154.22</v>
      </c>
      <c r="L1728" t="s">
        <v>291</v>
      </c>
      <c r="M1728" t="s">
        <v>179</v>
      </c>
      <c r="N1728" t="s">
        <v>1664</v>
      </c>
      <c r="O1728">
        <v>-1.526973827160494</v>
      </c>
      <c r="P1728">
        <v>763.48691358024701</v>
      </c>
      <c r="Q1728" t="s">
        <v>300</v>
      </c>
    </row>
    <row r="1729" spans="1:17" x14ac:dyDescent="0.15">
      <c r="A1729" t="s">
        <v>76</v>
      </c>
      <c r="B1729" t="s">
        <v>110</v>
      </c>
      <c r="C1729">
        <v>160</v>
      </c>
      <c r="D1729" t="s">
        <v>308</v>
      </c>
      <c r="E1729" s="1">
        <v>43061</v>
      </c>
      <c r="F1729" t="s">
        <v>17</v>
      </c>
      <c r="G1729" t="s">
        <v>1662</v>
      </c>
      <c r="H1729">
        <v>100</v>
      </c>
      <c r="I1729" t="s">
        <v>39</v>
      </c>
      <c r="J1729">
        <v>1.7922999999999998</v>
      </c>
      <c r="K1729">
        <v>154.22</v>
      </c>
      <c r="L1729" t="s">
        <v>291</v>
      </c>
      <c r="M1729" t="s">
        <v>179</v>
      </c>
      <c r="N1729" t="s">
        <v>1664</v>
      </c>
      <c r="O1729">
        <v>-2.2942672839506177</v>
      </c>
      <c r="P1729">
        <v>917.70691358024703</v>
      </c>
      <c r="Q1729" t="s">
        <v>300</v>
      </c>
    </row>
    <row r="1730" spans="1:17" x14ac:dyDescent="0.15">
      <c r="A1730" t="s">
        <v>76</v>
      </c>
      <c r="B1730" t="s">
        <v>110</v>
      </c>
      <c r="C1730">
        <v>160</v>
      </c>
      <c r="D1730" t="s">
        <v>308</v>
      </c>
      <c r="E1730" s="1">
        <v>43061</v>
      </c>
      <c r="F1730" t="s">
        <v>17</v>
      </c>
      <c r="G1730" t="s">
        <v>1662</v>
      </c>
      <c r="H1730">
        <v>100</v>
      </c>
      <c r="I1730" t="s">
        <v>39</v>
      </c>
      <c r="J1730">
        <v>1.7922999999999998</v>
      </c>
      <c r="K1730">
        <v>154.22</v>
      </c>
      <c r="L1730" t="s">
        <v>291</v>
      </c>
      <c r="M1730" t="s">
        <v>179</v>
      </c>
      <c r="N1730" t="s">
        <v>1664</v>
      </c>
      <c r="O1730">
        <v>-3.5730897119341565</v>
      </c>
      <c r="P1730">
        <v>1071.9269135802469</v>
      </c>
      <c r="Q1730" t="s">
        <v>300</v>
      </c>
    </row>
    <row r="1731" spans="1:17" x14ac:dyDescent="0.15">
      <c r="A1731" t="s">
        <v>76</v>
      </c>
      <c r="B1731" t="s">
        <v>110</v>
      </c>
      <c r="C1731">
        <v>160</v>
      </c>
      <c r="D1731" t="s">
        <v>308</v>
      </c>
      <c r="E1731" s="1">
        <v>43061</v>
      </c>
      <c r="F1731" t="s">
        <v>17</v>
      </c>
      <c r="G1731" t="s">
        <v>1662</v>
      </c>
      <c r="H1731">
        <v>100</v>
      </c>
      <c r="I1731" t="s">
        <v>39</v>
      </c>
      <c r="J1731">
        <v>1.7922999999999998</v>
      </c>
      <c r="K1731">
        <v>154.22</v>
      </c>
      <c r="L1731" t="s">
        <v>291</v>
      </c>
      <c r="M1731" t="s">
        <v>179</v>
      </c>
      <c r="N1731" t="s">
        <v>1664</v>
      </c>
      <c r="O1731">
        <v>-6.1307345679012348</v>
      </c>
      <c r="P1731">
        <v>1226.146913580247</v>
      </c>
      <c r="Q1731" t="s">
        <v>300</v>
      </c>
    </row>
    <row r="1732" spans="1:17" x14ac:dyDescent="0.15">
      <c r="A1732" t="s">
        <v>76</v>
      </c>
      <c r="B1732" t="s">
        <v>110</v>
      </c>
      <c r="C1732">
        <v>160</v>
      </c>
      <c r="D1732" t="s">
        <v>308</v>
      </c>
      <c r="E1732" s="1">
        <v>43061</v>
      </c>
      <c r="F1732" t="s">
        <v>17</v>
      </c>
      <c r="G1732" t="s">
        <v>1662</v>
      </c>
      <c r="H1732">
        <v>100</v>
      </c>
      <c r="I1732" t="s">
        <v>39</v>
      </c>
      <c r="J1732">
        <v>1.7922999999999998</v>
      </c>
      <c r="K1732">
        <v>154.22</v>
      </c>
      <c r="L1732" t="s">
        <v>291</v>
      </c>
      <c r="M1732" t="s">
        <v>179</v>
      </c>
      <c r="N1732" t="s">
        <v>1664</v>
      </c>
      <c r="O1732">
        <v>-13.803669135802471</v>
      </c>
      <c r="P1732">
        <v>1380.366913580247</v>
      </c>
      <c r="Q1732" t="s">
        <v>300</v>
      </c>
    </row>
    <row r="1733" spans="1:17" x14ac:dyDescent="0.15">
      <c r="A1733" t="s">
        <v>76</v>
      </c>
      <c r="B1733" t="s">
        <v>110</v>
      </c>
      <c r="C1733">
        <v>160</v>
      </c>
      <c r="D1733" t="s">
        <v>308</v>
      </c>
      <c r="E1733" s="1">
        <v>43061</v>
      </c>
      <c r="F1733" t="s">
        <v>17</v>
      </c>
      <c r="G1733" t="s">
        <v>1662</v>
      </c>
      <c r="H1733">
        <v>100</v>
      </c>
      <c r="I1733" t="s">
        <v>39</v>
      </c>
      <c r="J1733">
        <v>1.7922999999999998</v>
      </c>
      <c r="K1733">
        <v>154.22</v>
      </c>
      <c r="L1733" t="s">
        <v>291</v>
      </c>
      <c r="M1733" t="s">
        <v>179</v>
      </c>
      <c r="N1733" t="s">
        <v>1664</v>
      </c>
      <c r="O1733">
        <v>0</v>
      </c>
      <c r="P1733">
        <v>1534.586913580247</v>
      </c>
      <c r="Q1733" t="s">
        <v>300</v>
      </c>
    </row>
    <row r="1734" spans="1:17" x14ac:dyDescent="0.15">
      <c r="A1734" t="s">
        <v>76</v>
      </c>
      <c r="B1734" t="s">
        <v>110</v>
      </c>
      <c r="C1734">
        <v>160</v>
      </c>
      <c r="D1734" t="s">
        <v>308</v>
      </c>
      <c r="E1734" s="1">
        <v>43061</v>
      </c>
      <c r="F1734" t="s">
        <v>17</v>
      </c>
      <c r="G1734" t="s">
        <v>1662</v>
      </c>
      <c r="H1734">
        <v>100</v>
      </c>
      <c r="I1734" t="s">
        <v>39</v>
      </c>
      <c r="J1734">
        <v>1.7922999999999998</v>
      </c>
      <c r="K1734">
        <v>154.22</v>
      </c>
      <c r="L1734" t="s">
        <v>291</v>
      </c>
      <c r="M1734" t="s">
        <v>179</v>
      </c>
      <c r="N1734" t="s">
        <v>1664</v>
      </c>
      <c r="O1734">
        <v>16.888069135802471</v>
      </c>
      <c r="P1734">
        <v>1688.8069135802471</v>
      </c>
      <c r="Q1734" t="s">
        <v>300</v>
      </c>
    </row>
    <row r="1735" spans="1:17" x14ac:dyDescent="0.15">
      <c r="A1735" t="s">
        <v>76</v>
      </c>
      <c r="B1735" t="s">
        <v>110</v>
      </c>
      <c r="C1735">
        <v>160</v>
      </c>
      <c r="D1735" t="s">
        <v>308</v>
      </c>
      <c r="E1735" s="1">
        <v>43061</v>
      </c>
      <c r="F1735" t="s">
        <v>17</v>
      </c>
      <c r="G1735" t="s">
        <v>1662</v>
      </c>
      <c r="H1735">
        <v>100</v>
      </c>
      <c r="I1735" t="s">
        <v>39</v>
      </c>
      <c r="J1735">
        <v>1.7922999999999998</v>
      </c>
      <c r="K1735">
        <v>154.22</v>
      </c>
      <c r="L1735" t="s">
        <v>291</v>
      </c>
      <c r="M1735" t="s">
        <v>179</v>
      </c>
      <c r="N1735" t="s">
        <v>1664</v>
      </c>
      <c r="O1735">
        <v>9.2151345679012362</v>
      </c>
      <c r="P1735">
        <v>1843.0269135802471</v>
      </c>
      <c r="Q1735" t="s">
        <v>300</v>
      </c>
    </row>
    <row r="1736" spans="1:17" x14ac:dyDescent="0.15">
      <c r="A1736" t="s">
        <v>76</v>
      </c>
      <c r="B1736" t="s">
        <v>110</v>
      </c>
      <c r="C1736">
        <v>160</v>
      </c>
      <c r="D1736" t="s">
        <v>308</v>
      </c>
      <c r="E1736" s="1">
        <v>43061</v>
      </c>
      <c r="F1736" t="s">
        <v>17</v>
      </c>
      <c r="G1736" t="s">
        <v>1662</v>
      </c>
      <c r="H1736">
        <v>100</v>
      </c>
      <c r="I1736" t="s">
        <v>39</v>
      </c>
      <c r="J1736">
        <v>1.7922999999999998</v>
      </c>
      <c r="K1736">
        <v>154.22</v>
      </c>
      <c r="L1736" t="s">
        <v>291</v>
      </c>
      <c r="M1736" t="s">
        <v>179</v>
      </c>
      <c r="N1736" t="s">
        <v>1664</v>
      </c>
      <c r="O1736">
        <v>6.657489711934157</v>
      </c>
      <c r="P1736">
        <v>1997.2469135802471</v>
      </c>
      <c r="Q1736" t="s">
        <v>300</v>
      </c>
    </row>
    <row r="1737" spans="1:17" x14ac:dyDescent="0.15">
      <c r="A1737" t="s">
        <v>76</v>
      </c>
      <c r="B1737" t="s">
        <v>110</v>
      </c>
      <c r="C1737">
        <v>160</v>
      </c>
      <c r="D1737" t="s">
        <v>308</v>
      </c>
      <c r="E1737" s="1">
        <v>43061</v>
      </c>
      <c r="F1737" t="s">
        <v>17</v>
      </c>
      <c r="G1737" t="s">
        <v>1662</v>
      </c>
      <c r="H1737">
        <v>100</v>
      </c>
      <c r="I1737" t="s">
        <v>39</v>
      </c>
      <c r="J1737">
        <v>1.7922999999999998</v>
      </c>
      <c r="K1737">
        <v>154.22</v>
      </c>
      <c r="L1737" t="s">
        <v>291</v>
      </c>
      <c r="M1737" t="s">
        <v>179</v>
      </c>
      <c r="N1737" t="s">
        <v>1664</v>
      </c>
      <c r="O1737">
        <v>5.3786672839506169</v>
      </c>
      <c r="P1737">
        <v>2151.4669135802469</v>
      </c>
      <c r="Q1737" t="s">
        <v>300</v>
      </c>
    </row>
    <row r="1738" spans="1:17" x14ac:dyDescent="0.15">
      <c r="A1738" t="s">
        <v>76</v>
      </c>
      <c r="B1738" t="s">
        <v>110</v>
      </c>
      <c r="C1738">
        <v>160</v>
      </c>
      <c r="D1738" t="s">
        <v>308</v>
      </c>
      <c r="E1738" s="1">
        <v>43061</v>
      </c>
      <c r="F1738" t="s">
        <v>17</v>
      </c>
      <c r="G1738" t="s">
        <v>1662</v>
      </c>
      <c r="H1738">
        <v>100</v>
      </c>
      <c r="I1738" t="s">
        <v>39</v>
      </c>
      <c r="J1738">
        <v>1.7922999999999998</v>
      </c>
      <c r="K1738">
        <v>154.22</v>
      </c>
      <c r="L1738" t="s">
        <v>291</v>
      </c>
      <c r="M1738" t="s">
        <v>179</v>
      </c>
      <c r="N1738" t="s">
        <v>1664</v>
      </c>
      <c r="O1738">
        <v>4.6113738271604934</v>
      </c>
      <c r="P1738">
        <v>2305.6869135802467</v>
      </c>
      <c r="Q1738" t="s">
        <v>300</v>
      </c>
    </row>
    <row r="1739" spans="1:17" x14ac:dyDescent="0.15">
      <c r="A1739" t="s">
        <v>76</v>
      </c>
      <c r="B1739" t="s">
        <v>110</v>
      </c>
      <c r="C1739">
        <v>160</v>
      </c>
      <c r="D1739" t="s">
        <v>308</v>
      </c>
      <c r="E1739" s="1">
        <v>43061</v>
      </c>
      <c r="F1739" t="s">
        <v>17</v>
      </c>
      <c r="G1739" t="s">
        <v>1662</v>
      </c>
      <c r="H1739">
        <v>100</v>
      </c>
      <c r="I1739" t="s">
        <v>39</v>
      </c>
      <c r="J1739">
        <v>1.7922999999999998</v>
      </c>
      <c r="K1739">
        <v>154.22</v>
      </c>
      <c r="L1739" t="s">
        <v>291</v>
      </c>
      <c r="M1739" t="s">
        <v>179</v>
      </c>
      <c r="N1739" t="s">
        <v>1664</v>
      </c>
      <c r="O1739">
        <v>4.0998448559670777</v>
      </c>
      <c r="P1739">
        <v>2459.9069135802465</v>
      </c>
      <c r="Q1739" t="s">
        <v>300</v>
      </c>
    </row>
    <row r="1740" spans="1:17" x14ac:dyDescent="0.15">
      <c r="A1740" t="s">
        <v>76</v>
      </c>
      <c r="B1740" t="s">
        <v>110</v>
      </c>
      <c r="C1740">
        <v>160</v>
      </c>
      <c r="D1740" t="s">
        <v>308</v>
      </c>
      <c r="E1740" s="1">
        <v>43061</v>
      </c>
      <c r="F1740" t="s">
        <v>17</v>
      </c>
      <c r="G1740" t="s">
        <v>1662</v>
      </c>
      <c r="H1740">
        <v>100</v>
      </c>
      <c r="I1740" t="s">
        <v>39</v>
      </c>
      <c r="J1740">
        <v>1.7922999999999998</v>
      </c>
      <c r="K1740">
        <v>154.22</v>
      </c>
      <c r="L1740" t="s">
        <v>291</v>
      </c>
      <c r="M1740" t="s">
        <v>179</v>
      </c>
      <c r="N1740" t="s">
        <v>1664</v>
      </c>
      <c r="O1740">
        <v>3.734467019400352</v>
      </c>
      <c r="P1740">
        <v>2614.1269135802463</v>
      </c>
      <c r="Q1740" t="s">
        <v>300</v>
      </c>
    </row>
    <row r="1741" spans="1:17" x14ac:dyDescent="0.15">
      <c r="A1741" t="s">
        <v>76</v>
      </c>
      <c r="B1741" t="s">
        <v>110</v>
      </c>
      <c r="C1741">
        <v>160</v>
      </c>
      <c r="D1741" t="s">
        <v>308</v>
      </c>
      <c r="E1741" s="1">
        <v>43061</v>
      </c>
      <c r="F1741" t="s">
        <v>17</v>
      </c>
      <c r="G1741" t="s">
        <v>1662</v>
      </c>
      <c r="H1741">
        <v>100</v>
      </c>
      <c r="I1741" t="s">
        <v>39</v>
      </c>
      <c r="J1741">
        <v>1.7922999999999998</v>
      </c>
      <c r="K1741">
        <v>154.22</v>
      </c>
      <c r="L1741" t="s">
        <v>291</v>
      </c>
      <c r="M1741" t="s">
        <v>179</v>
      </c>
      <c r="N1741" t="s">
        <v>1664</v>
      </c>
      <c r="O1741">
        <v>3.4604336419753077</v>
      </c>
      <c r="P1741">
        <v>2768.3469135802461</v>
      </c>
      <c r="Q1741" t="s">
        <v>300</v>
      </c>
    </row>
    <row r="1742" spans="1:17" x14ac:dyDescent="0.15">
      <c r="A1742" t="s">
        <v>76</v>
      </c>
      <c r="B1742" t="s">
        <v>110</v>
      </c>
      <c r="C1742">
        <v>160</v>
      </c>
      <c r="D1742" t="s">
        <v>308</v>
      </c>
      <c r="E1742" s="1">
        <v>43061</v>
      </c>
      <c r="F1742" t="s">
        <v>17</v>
      </c>
      <c r="G1742" t="s">
        <v>1662</v>
      </c>
      <c r="H1742">
        <v>100</v>
      </c>
      <c r="I1742" t="s">
        <v>39</v>
      </c>
      <c r="J1742">
        <v>1.7922999999999998</v>
      </c>
      <c r="K1742">
        <v>154.22</v>
      </c>
      <c r="L1742" t="s">
        <v>291</v>
      </c>
      <c r="M1742" t="s">
        <v>179</v>
      </c>
      <c r="N1742" t="s">
        <v>1664</v>
      </c>
      <c r="O1742">
        <v>3.2472965706447177</v>
      </c>
      <c r="P1742">
        <v>2922.5669135802459</v>
      </c>
      <c r="Q1742" t="s">
        <v>300</v>
      </c>
    </row>
    <row r="1743" spans="1:17" x14ac:dyDescent="0.15">
      <c r="A1743" t="s">
        <v>76</v>
      </c>
      <c r="B1743" t="s">
        <v>110</v>
      </c>
      <c r="C1743">
        <v>160</v>
      </c>
      <c r="D1743" t="s">
        <v>308</v>
      </c>
      <c r="E1743" s="1">
        <v>43061</v>
      </c>
      <c r="F1743" t="s">
        <v>17</v>
      </c>
      <c r="G1743" t="s">
        <v>1662</v>
      </c>
      <c r="H1743">
        <v>100</v>
      </c>
      <c r="I1743" t="s">
        <v>39</v>
      </c>
      <c r="J1743">
        <v>1.7916000000000001</v>
      </c>
      <c r="K1743">
        <v>154.30000000000001</v>
      </c>
      <c r="L1743" t="s">
        <v>291</v>
      </c>
      <c r="M1743" t="s">
        <v>179</v>
      </c>
      <c r="N1743" t="s">
        <v>1664</v>
      </c>
      <c r="O1743">
        <v>3.076866913580246</v>
      </c>
      <c r="P1743">
        <v>3076.8669135802461</v>
      </c>
      <c r="Q1743" t="s">
        <v>300</v>
      </c>
    </row>
    <row r="1744" spans="1:17" x14ac:dyDescent="0.15">
      <c r="A1744" t="s">
        <v>76</v>
      </c>
      <c r="B1744" t="s">
        <v>110</v>
      </c>
      <c r="C1744">
        <v>160</v>
      </c>
      <c r="D1744" t="s">
        <v>308</v>
      </c>
      <c r="E1744" s="1">
        <v>43069</v>
      </c>
      <c r="F1744" t="s">
        <v>653</v>
      </c>
      <c r="H1744">
        <v>0</v>
      </c>
      <c r="I1744" t="s">
        <v>39</v>
      </c>
      <c r="J1744">
        <v>0</v>
      </c>
      <c r="K1744">
        <v>-4034.85</v>
      </c>
      <c r="L1744" t="s">
        <v>655</v>
      </c>
      <c r="M1744" t="s">
        <v>179</v>
      </c>
      <c r="N1744" t="s">
        <v>1675</v>
      </c>
      <c r="O1744">
        <v>-0.95798308641975383</v>
      </c>
      <c r="P1744">
        <v>-957.98308641975382</v>
      </c>
      <c r="Q1744" t="s">
        <v>300</v>
      </c>
    </row>
    <row r="1745" spans="1:17" hidden="1" x14ac:dyDescent="0.15">
      <c r="A1745" t="s">
        <v>76</v>
      </c>
      <c r="B1745" t="s">
        <v>110</v>
      </c>
      <c r="C1745">
        <v>160</v>
      </c>
      <c r="D1745" t="s">
        <v>310</v>
      </c>
      <c r="E1745" s="1">
        <v>43010</v>
      </c>
      <c r="F1745" t="s">
        <v>21</v>
      </c>
      <c r="G1745" t="s">
        <v>5021</v>
      </c>
      <c r="H1745">
        <v>0.3</v>
      </c>
      <c r="I1745" t="s">
        <v>39</v>
      </c>
      <c r="J1745">
        <v>0</v>
      </c>
      <c r="M1745" t="s">
        <v>178</v>
      </c>
      <c r="N1745" t="s">
        <v>5022</v>
      </c>
    </row>
    <row r="1746" spans="1:17" hidden="1" x14ac:dyDescent="0.15">
      <c r="A1746" t="s">
        <v>76</v>
      </c>
      <c r="B1746" t="s">
        <v>110</v>
      </c>
      <c r="C1746">
        <v>160</v>
      </c>
      <c r="D1746" t="s">
        <v>310</v>
      </c>
      <c r="E1746" s="1">
        <v>43010</v>
      </c>
      <c r="F1746" t="s">
        <v>21</v>
      </c>
      <c r="G1746" t="s">
        <v>5021</v>
      </c>
      <c r="H1746">
        <v>0.3</v>
      </c>
      <c r="I1746" t="s">
        <v>39</v>
      </c>
      <c r="J1746">
        <v>0</v>
      </c>
      <c r="M1746" t="s">
        <v>301</v>
      </c>
      <c r="N1746" t="s">
        <v>5022</v>
      </c>
      <c r="O1746">
        <v>2.7171223421588073</v>
      </c>
      <c r="P1746">
        <v>1851.2569653830599</v>
      </c>
      <c r="Q1746" t="s">
        <v>294</v>
      </c>
    </row>
    <row r="1747" spans="1:17" hidden="1" x14ac:dyDescent="0.15">
      <c r="A1747" t="s">
        <v>76</v>
      </c>
      <c r="B1747" t="s">
        <v>110</v>
      </c>
      <c r="C1747">
        <v>160</v>
      </c>
      <c r="D1747" t="s">
        <v>310</v>
      </c>
      <c r="E1747" s="1">
        <v>43011</v>
      </c>
      <c r="F1747" t="s">
        <v>297</v>
      </c>
      <c r="G1747" t="s">
        <v>819</v>
      </c>
      <c r="H1747">
        <v>-148.80000000000001</v>
      </c>
      <c r="I1747" t="s">
        <v>39</v>
      </c>
      <c r="J1747">
        <v>0</v>
      </c>
      <c r="M1747" t="s">
        <v>178</v>
      </c>
      <c r="N1747" t="s">
        <v>1626</v>
      </c>
      <c r="Q1747" t="s">
        <v>300</v>
      </c>
    </row>
    <row r="1748" spans="1:17" x14ac:dyDescent="0.15">
      <c r="A1748" t="s">
        <v>76</v>
      </c>
      <c r="B1748" t="s">
        <v>110</v>
      </c>
      <c r="C1748">
        <v>160</v>
      </c>
      <c r="D1748" t="s">
        <v>310</v>
      </c>
      <c r="E1748" s="1">
        <v>43011</v>
      </c>
      <c r="F1748" t="s">
        <v>297</v>
      </c>
      <c r="G1748" t="s">
        <v>819</v>
      </c>
      <c r="H1748">
        <v>-6.2</v>
      </c>
      <c r="I1748" t="s">
        <v>39</v>
      </c>
      <c r="J1748">
        <v>2.718319259626</v>
      </c>
      <c r="K1748">
        <v>-16.850000000000001</v>
      </c>
      <c r="L1748" t="s">
        <v>655</v>
      </c>
      <c r="M1748" t="s">
        <v>179</v>
      </c>
      <c r="N1748" t="s">
        <v>1626</v>
      </c>
      <c r="O1748">
        <v>2.7171223421588073</v>
      </c>
      <c r="P1748">
        <v>-16.846158521384606</v>
      </c>
      <c r="Q1748" t="s">
        <v>300</v>
      </c>
    </row>
    <row r="1749" spans="1:17" x14ac:dyDescent="0.15">
      <c r="A1749" t="s">
        <v>76</v>
      </c>
      <c r="B1749" t="s">
        <v>110</v>
      </c>
      <c r="C1749">
        <v>160</v>
      </c>
      <c r="D1749" t="s">
        <v>310</v>
      </c>
      <c r="E1749" s="1">
        <v>43011</v>
      </c>
      <c r="F1749" t="s">
        <v>297</v>
      </c>
      <c r="G1749" t="s">
        <v>819</v>
      </c>
      <c r="H1749">
        <v>-40.299999999999997</v>
      </c>
      <c r="I1749" t="s">
        <v>39</v>
      </c>
      <c r="J1749">
        <v>2.718319259626</v>
      </c>
      <c r="K1749">
        <v>-109.55</v>
      </c>
      <c r="L1749" t="s">
        <v>655</v>
      </c>
      <c r="M1749" t="s">
        <v>179</v>
      </c>
      <c r="N1749" t="s">
        <v>1626</v>
      </c>
      <c r="O1749">
        <v>2.7171223421588073</v>
      </c>
      <c r="P1749">
        <v>-109.50003038899993</v>
      </c>
      <c r="Q1749" t="s">
        <v>300</v>
      </c>
    </row>
    <row r="1750" spans="1:17" x14ac:dyDescent="0.15">
      <c r="A1750" t="s">
        <v>76</v>
      </c>
      <c r="B1750" t="s">
        <v>110</v>
      </c>
      <c r="C1750">
        <v>160</v>
      </c>
      <c r="D1750" t="s">
        <v>310</v>
      </c>
      <c r="E1750" s="1">
        <v>43011</v>
      </c>
      <c r="F1750" t="s">
        <v>297</v>
      </c>
      <c r="G1750" t="s">
        <v>819</v>
      </c>
      <c r="H1750">
        <v>-6.2</v>
      </c>
      <c r="I1750" t="s">
        <v>39</v>
      </c>
      <c r="J1750">
        <v>2.718319259626</v>
      </c>
      <c r="K1750">
        <v>-16.850000000000001</v>
      </c>
      <c r="L1750" t="s">
        <v>655</v>
      </c>
      <c r="M1750" t="s">
        <v>179</v>
      </c>
      <c r="N1750" t="s">
        <v>1626</v>
      </c>
      <c r="O1750">
        <v>2.7171223421588073</v>
      </c>
      <c r="P1750">
        <v>-16.846158521384606</v>
      </c>
      <c r="Q1750" t="s">
        <v>300</v>
      </c>
    </row>
    <row r="1751" spans="1:17" x14ac:dyDescent="0.15">
      <c r="A1751" t="s">
        <v>76</v>
      </c>
      <c r="B1751" t="s">
        <v>110</v>
      </c>
      <c r="C1751">
        <v>160</v>
      </c>
      <c r="D1751" t="s">
        <v>310</v>
      </c>
      <c r="E1751" s="1">
        <v>43011</v>
      </c>
      <c r="F1751" t="s">
        <v>297</v>
      </c>
      <c r="G1751" t="s">
        <v>819</v>
      </c>
      <c r="H1751">
        <v>-46.5</v>
      </c>
      <c r="I1751" t="s">
        <v>39</v>
      </c>
      <c r="J1751">
        <v>2.718319259626</v>
      </c>
      <c r="K1751">
        <v>-126.4</v>
      </c>
      <c r="L1751" t="s">
        <v>655</v>
      </c>
      <c r="M1751" t="s">
        <v>179</v>
      </c>
      <c r="N1751" t="s">
        <v>1626</v>
      </c>
      <c r="O1751">
        <v>2.7171223421588078</v>
      </c>
      <c r="P1751">
        <v>-126.34618891038456</v>
      </c>
      <c r="Q1751" t="s">
        <v>300</v>
      </c>
    </row>
    <row r="1752" spans="1:17" x14ac:dyDescent="0.15">
      <c r="A1752" t="s">
        <v>76</v>
      </c>
      <c r="B1752" t="s">
        <v>110</v>
      </c>
      <c r="C1752">
        <v>160</v>
      </c>
      <c r="D1752" t="s">
        <v>310</v>
      </c>
      <c r="E1752" s="1">
        <v>43011</v>
      </c>
      <c r="F1752" t="s">
        <v>297</v>
      </c>
      <c r="G1752" t="s">
        <v>819</v>
      </c>
      <c r="H1752">
        <v>-40.299999999999997</v>
      </c>
      <c r="I1752" t="s">
        <v>39</v>
      </c>
      <c r="J1752">
        <v>2.718319259626</v>
      </c>
      <c r="K1752">
        <v>-109.55</v>
      </c>
      <c r="L1752" t="s">
        <v>655</v>
      </c>
      <c r="M1752" t="s">
        <v>179</v>
      </c>
      <c r="N1752" t="s">
        <v>1626</v>
      </c>
      <c r="O1752">
        <v>2.7171223421588078</v>
      </c>
      <c r="P1752">
        <v>-109.50003038899995</v>
      </c>
      <c r="Q1752" t="s">
        <v>300</v>
      </c>
    </row>
    <row r="1753" spans="1:17" x14ac:dyDescent="0.15">
      <c r="A1753" t="s">
        <v>76</v>
      </c>
      <c r="B1753" t="s">
        <v>110</v>
      </c>
      <c r="C1753">
        <v>160</v>
      </c>
      <c r="D1753" t="s">
        <v>310</v>
      </c>
      <c r="E1753" s="1">
        <v>43011</v>
      </c>
      <c r="F1753" t="s">
        <v>297</v>
      </c>
      <c r="G1753" t="s">
        <v>819</v>
      </c>
      <c r="H1753">
        <v>-9.3000000000000007</v>
      </c>
      <c r="I1753" t="s">
        <v>39</v>
      </c>
      <c r="J1753">
        <v>2.718319259626</v>
      </c>
      <c r="K1753">
        <v>-25.28</v>
      </c>
      <c r="L1753" t="s">
        <v>655</v>
      </c>
      <c r="M1753" t="s">
        <v>179</v>
      </c>
      <c r="N1753" t="s">
        <v>1626</v>
      </c>
      <c r="O1753">
        <v>2.7171223421588073</v>
      </c>
      <c r="P1753">
        <v>-25.26923778207691</v>
      </c>
      <c r="Q1753" t="s">
        <v>300</v>
      </c>
    </row>
    <row r="1754" spans="1:17" x14ac:dyDescent="0.15">
      <c r="A1754" t="s">
        <v>76</v>
      </c>
      <c r="B1754" t="s">
        <v>110</v>
      </c>
      <c r="C1754">
        <v>160</v>
      </c>
      <c r="D1754" t="s">
        <v>310</v>
      </c>
      <c r="E1754" s="1">
        <v>43021</v>
      </c>
      <c r="F1754" t="s">
        <v>17</v>
      </c>
      <c r="G1754" t="s">
        <v>1309</v>
      </c>
      <c r="H1754">
        <v>1200</v>
      </c>
      <c r="I1754" t="s">
        <v>39</v>
      </c>
      <c r="J1754">
        <v>2.3062166666666668</v>
      </c>
      <c r="K1754">
        <v>2767.46</v>
      </c>
      <c r="L1754" t="s">
        <v>291</v>
      </c>
      <c r="M1754" t="s">
        <v>178</v>
      </c>
      <c r="N1754" t="s">
        <v>1627</v>
      </c>
      <c r="Q1754" t="s">
        <v>300</v>
      </c>
    </row>
    <row r="1755" spans="1:17" x14ac:dyDescent="0.15">
      <c r="A1755" t="s">
        <v>76</v>
      </c>
      <c r="B1755" t="s">
        <v>110</v>
      </c>
      <c r="C1755">
        <v>160</v>
      </c>
      <c r="D1755" t="s">
        <v>310</v>
      </c>
      <c r="E1755" s="1">
        <v>43021</v>
      </c>
      <c r="F1755" t="s">
        <v>17</v>
      </c>
      <c r="G1755" t="s">
        <v>1309</v>
      </c>
      <c r="H1755">
        <v>100</v>
      </c>
      <c r="I1755" t="s">
        <v>39</v>
      </c>
      <c r="J1755">
        <v>2.6598999999999999</v>
      </c>
      <c r="K1755">
        <v>230.61999999999998</v>
      </c>
      <c r="L1755" t="s">
        <v>291</v>
      </c>
      <c r="M1755" t="s">
        <v>179</v>
      </c>
      <c r="N1755" t="s">
        <v>1627</v>
      </c>
      <c r="O1755">
        <v>2.6521574642622952</v>
      </c>
      <c r="P1755">
        <v>1677.5691608698294</v>
      </c>
      <c r="Q1755" t="s">
        <v>300</v>
      </c>
    </row>
    <row r="1756" spans="1:17" x14ac:dyDescent="0.15">
      <c r="A1756" t="s">
        <v>76</v>
      </c>
      <c r="B1756" t="s">
        <v>110</v>
      </c>
      <c r="C1756">
        <v>160</v>
      </c>
      <c r="D1756" t="s">
        <v>310</v>
      </c>
      <c r="E1756" s="1">
        <v>43021</v>
      </c>
      <c r="F1756" t="s">
        <v>17</v>
      </c>
      <c r="G1756" t="s">
        <v>1309</v>
      </c>
      <c r="H1756">
        <v>100</v>
      </c>
      <c r="I1756" t="s">
        <v>39</v>
      </c>
      <c r="J1756">
        <v>2.6598999999999999</v>
      </c>
      <c r="K1756">
        <v>230.61999999999998</v>
      </c>
      <c r="L1756" t="s">
        <v>291</v>
      </c>
      <c r="M1756" t="s">
        <v>179</v>
      </c>
      <c r="N1756" t="s">
        <v>1627</v>
      </c>
      <c r="O1756">
        <v>2.6049297105508709</v>
      </c>
      <c r="P1756">
        <v>1908.1891608698293</v>
      </c>
      <c r="Q1756" t="s">
        <v>300</v>
      </c>
    </row>
    <row r="1757" spans="1:17" x14ac:dyDescent="0.15">
      <c r="A1757" t="s">
        <v>76</v>
      </c>
      <c r="B1757" t="s">
        <v>110</v>
      </c>
      <c r="C1757">
        <v>160</v>
      </c>
      <c r="D1757" t="s">
        <v>310</v>
      </c>
      <c r="E1757" s="1">
        <v>43021</v>
      </c>
      <c r="F1757" t="s">
        <v>17</v>
      </c>
      <c r="G1757" t="s">
        <v>1309</v>
      </c>
      <c r="H1757">
        <v>100</v>
      </c>
      <c r="I1757" t="s">
        <v>39</v>
      </c>
      <c r="J1757">
        <v>2.6598999999999999</v>
      </c>
      <c r="K1757">
        <v>230.61999999999998</v>
      </c>
      <c r="L1757" t="s">
        <v>291</v>
      </c>
      <c r="M1757" t="s">
        <v>179</v>
      </c>
      <c r="N1757" t="s">
        <v>1627</v>
      </c>
      <c r="O1757">
        <v>2.5690475548867058</v>
      </c>
      <c r="P1757">
        <v>2138.8091608698292</v>
      </c>
      <c r="Q1757" t="s">
        <v>300</v>
      </c>
    </row>
    <row r="1758" spans="1:17" x14ac:dyDescent="0.15">
      <c r="A1758" t="s">
        <v>76</v>
      </c>
      <c r="B1758" t="s">
        <v>110</v>
      </c>
      <c r="C1758">
        <v>160</v>
      </c>
      <c r="D1758" t="s">
        <v>310</v>
      </c>
      <c r="E1758" s="1">
        <v>43021</v>
      </c>
      <c r="F1758" t="s">
        <v>17</v>
      </c>
      <c r="G1758" t="s">
        <v>1309</v>
      </c>
      <c r="H1758">
        <v>100</v>
      </c>
      <c r="I1758" t="s">
        <v>39</v>
      </c>
      <c r="J1758">
        <v>2.6598999999999999</v>
      </c>
      <c r="K1758">
        <v>230.61999999999998</v>
      </c>
      <c r="L1758" t="s">
        <v>291</v>
      </c>
      <c r="M1758" t="s">
        <v>179</v>
      </c>
      <c r="N1758" t="s">
        <v>1627</v>
      </c>
      <c r="O1758">
        <v>2.5408610563411678</v>
      </c>
      <c r="P1758">
        <v>2369.429160869829</v>
      </c>
      <c r="Q1758" t="s">
        <v>300</v>
      </c>
    </row>
    <row r="1759" spans="1:17" x14ac:dyDescent="0.15">
      <c r="A1759" t="s">
        <v>76</v>
      </c>
      <c r="B1759" t="s">
        <v>110</v>
      </c>
      <c r="C1759">
        <v>160</v>
      </c>
      <c r="D1759" t="s">
        <v>310</v>
      </c>
      <c r="E1759" s="1">
        <v>43021</v>
      </c>
      <c r="F1759" t="s">
        <v>17</v>
      </c>
      <c r="G1759" t="s">
        <v>1309</v>
      </c>
      <c r="H1759">
        <v>100</v>
      </c>
      <c r="I1759" t="s">
        <v>39</v>
      </c>
      <c r="J1759">
        <v>2.6598999999999999</v>
      </c>
      <c r="K1759">
        <v>230.61999999999998</v>
      </c>
      <c r="L1759" t="s">
        <v>291</v>
      </c>
      <c r="M1759" t="s">
        <v>179</v>
      </c>
      <c r="N1759" t="s">
        <v>1627</v>
      </c>
      <c r="O1759">
        <v>2.518134253600214</v>
      </c>
      <c r="P1759">
        <v>2600.0491608698289</v>
      </c>
      <c r="Q1759" t="s">
        <v>300</v>
      </c>
    </row>
    <row r="1760" spans="1:17" x14ac:dyDescent="0.15">
      <c r="A1760" t="s">
        <v>76</v>
      </c>
      <c r="B1760" t="s">
        <v>110</v>
      </c>
      <c r="C1760">
        <v>160</v>
      </c>
      <c r="D1760" t="s">
        <v>310</v>
      </c>
      <c r="E1760" s="1">
        <v>43021</v>
      </c>
      <c r="F1760" t="s">
        <v>17</v>
      </c>
      <c r="G1760" t="s">
        <v>1309</v>
      </c>
      <c r="H1760">
        <v>100</v>
      </c>
      <c r="I1760" t="s">
        <v>39</v>
      </c>
      <c r="J1760">
        <v>2.6598999999999999</v>
      </c>
      <c r="K1760">
        <v>230.61999999999998</v>
      </c>
      <c r="L1760" t="s">
        <v>291</v>
      </c>
      <c r="M1760" t="s">
        <v>179</v>
      </c>
      <c r="N1760" t="s">
        <v>1627</v>
      </c>
      <c r="O1760">
        <v>2.4994209079404772</v>
      </c>
      <c r="P1760">
        <v>2830.6691608698288</v>
      </c>
      <c r="Q1760" t="s">
        <v>300</v>
      </c>
    </row>
    <row r="1761" spans="1:17" x14ac:dyDescent="0.15">
      <c r="A1761" t="s">
        <v>76</v>
      </c>
      <c r="B1761" t="s">
        <v>110</v>
      </c>
      <c r="C1761">
        <v>160</v>
      </c>
      <c r="D1761" t="s">
        <v>310</v>
      </c>
      <c r="E1761" s="1">
        <v>43021</v>
      </c>
      <c r="F1761" t="s">
        <v>17</v>
      </c>
      <c r="G1761" t="s">
        <v>1309</v>
      </c>
      <c r="H1761">
        <v>100</v>
      </c>
      <c r="I1761" t="s">
        <v>39</v>
      </c>
      <c r="J1761">
        <v>2.6598999999999999</v>
      </c>
      <c r="K1761">
        <v>230.61999999999998</v>
      </c>
      <c r="L1761" t="s">
        <v>291</v>
      </c>
      <c r="M1761" t="s">
        <v>179</v>
      </c>
      <c r="N1761" t="s">
        <v>1627</v>
      </c>
      <c r="O1761">
        <v>2.4837441367510964</v>
      </c>
      <c r="P1761">
        <v>3061.2891608698287</v>
      </c>
      <c r="Q1761" t="s">
        <v>300</v>
      </c>
    </row>
    <row r="1762" spans="1:17" x14ac:dyDescent="0.15">
      <c r="A1762" t="s">
        <v>76</v>
      </c>
      <c r="B1762" t="s">
        <v>110</v>
      </c>
      <c r="C1762">
        <v>160</v>
      </c>
      <c r="D1762" t="s">
        <v>310</v>
      </c>
      <c r="E1762" s="1">
        <v>43021</v>
      </c>
      <c r="F1762" t="s">
        <v>17</v>
      </c>
      <c r="G1762" t="s">
        <v>1309</v>
      </c>
      <c r="H1762">
        <v>100</v>
      </c>
      <c r="I1762" t="s">
        <v>39</v>
      </c>
      <c r="J1762">
        <v>2.6593000000000004</v>
      </c>
      <c r="K1762">
        <v>230.64000000000001</v>
      </c>
      <c r="L1762" t="s">
        <v>291</v>
      </c>
      <c r="M1762" t="s">
        <v>179</v>
      </c>
      <c r="N1762" t="s">
        <v>1627</v>
      </c>
      <c r="O1762">
        <v>2.4704353079253965</v>
      </c>
      <c r="P1762">
        <v>3291.9291608698286</v>
      </c>
      <c r="Q1762" t="s">
        <v>300</v>
      </c>
    </row>
    <row r="1763" spans="1:17" x14ac:dyDescent="0.15">
      <c r="A1763" t="s">
        <v>76</v>
      </c>
      <c r="B1763" t="s">
        <v>110</v>
      </c>
      <c r="C1763">
        <v>160</v>
      </c>
      <c r="D1763" t="s">
        <v>310</v>
      </c>
      <c r="E1763" s="1">
        <v>43021</v>
      </c>
      <c r="F1763" t="s">
        <v>17</v>
      </c>
      <c r="G1763" t="s">
        <v>1309</v>
      </c>
      <c r="H1763">
        <v>100</v>
      </c>
      <c r="I1763" t="s">
        <v>39</v>
      </c>
      <c r="J1763">
        <v>2.6598999999999999</v>
      </c>
      <c r="K1763">
        <v>230.61999999999998</v>
      </c>
      <c r="L1763" t="s">
        <v>291</v>
      </c>
      <c r="M1763" t="s">
        <v>179</v>
      </c>
      <c r="N1763" t="s">
        <v>1627</v>
      </c>
      <c r="O1763">
        <v>2.4589706050622526</v>
      </c>
      <c r="P1763">
        <v>3522.5491608698285</v>
      </c>
      <c r="Q1763" t="s">
        <v>300</v>
      </c>
    </row>
    <row r="1764" spans="1:17" x14ac:dyDescent="0.15">
      <c r="A1764" t="s">
        <v>76</v>
      </c>
      <c r="B1764" t="s">
        <v>110</v>
      </c>
      <c r="C1764">
        <v>160</v>
      </c>
      <c r="D1764" t="s">
        <v>310</v>
      </c>
      <c r="E1764" s="1">
        <v>43021</v>
      </c>
      <c r="F1764" t="s">
        <v>17</v>
      </c>
      <c r="G1764" t="s">
        <v>1309</v>
      </c>
      <c r="H1764">
        <v>100</v>
      </c>
      <c r="I1764" t="s">
        <v>39</v>
      </c>
      <c r="J1764">
        <v>2.6598999999999999</v>
      </c>
      <c r="K1764">
        <v>230.61999999999998</v>
      </c>
      <c r="L1764" t="s">
        <v>291</v>
      </c>
      <c r="M1764" t="s">
        <v>179</v>
      </c>
      <c r="N1764" t="s">
        <v>1627</v>
      </c>
      <c r="O1764">
        <v>2.4490020820928975</v>
      </c>
      <c r="P1764">
        <v>3753.1691608698284</v>
      </c>
      <c r="Q1764" t="s">
        <v>300</v>
      </c>
    </row>
    <row r="1765" spans="1:17" x14ac:dyDescent="0.15">
      <c r="A1765" t="s">
        <v>76</v>
      </c>
      <c r="B1765" t="s">
        <v>110</v>
      </c>
      <c r="C1765">
        <v>160</v>
      </c>
      <c r="D1765" t="s">
        <v>310</v>
      </c>
      <c r="E1765" s="1">
        <v>43021</v>
      </c>
      <c r="F1765" t="s">
        <v>17</v>
      </c>
      <c r="G1765" t="s">
        <v>1309</v>
      </c>
      <c r="H1765">
        <v>100</v>
      </c>
      <c r="I1765" t="s">
        <v>39</v>
      </c>
      <c r="J1765">
        <v>2.6598999999999999</v>
      </c>
      <c r="K1765">
        <v>230.61999999999998</v>
      </c>
      <c r="L1765" t="s">
        <v>291</v>
      </c>
      <c r="M1765" t="s">
        <v>179</v>
      </c>
      <c r="N1765" t="s">
        <v>1627</v>
      </c>
      <c r="O1765">
        <v>2.4402547952379607</v>
      </c>
      <c r="P1765">
        <v>3983.7891608698283</v>
      </c>
      <c r="Q1765" t="s">
        <v>300</v>
      </c>
    </row>
    <row r="1766" spans="1:17" x14ac:dyDescent="0.15">
      <c r="A1766" t="s">
        <v>76</v>
      </c>
      <c r="B1766" t="s">
        <v>110</v>
      </c>
      <c r="C1766">
        <v>160</v>
      </c>
      <c r="D1766" t="s">
        <v>310</v>
      </c>
      <c r="E1766" s="1">
        <v>43021</v>
      </c>
      <c r="F1766" t="s">
        <v>17</v>
      </c>
      <c r="G1766" t="s">
        <v>1309</v>
      </c>
      <c r="H1766">
        <v>100</v>
      </c>
      <c r="I1766" t="s">
        <v>39</v>
      </c>
      <c r="J1766">
        <v>2.6598999999999999</v>
      </c>
      <c r="K1766">
        <v>230.61999999999998</v>
      </c>
      <c r="L1766" t="s">
        <v>291</v>
      </c>
      <c r="M1766" t="s">
        <v>179</v>
      </c>
      <c r="N1766" t="s">
        <v>1627</v>
      </c>
      <c r="O1766">
        <v>2.4325172787021456</v>
      </c>
      <c r="P1766">
        <v>4214.4091608698282</v>
      </c>
      <c r="Q1766" t="s">
        <v>300</v>
      </c>
    </row>
    <row r="1767" spans="1:17" hidden="1" x14ac:dyDescent="0.15">
      <c r="A1767" t="s">
        <v>76</v>
      </c>
      <c r="B1767" t="s">
        <v>110</v>
      </c>
      <c r="C1767">
        <v>160</v>
      </c>
      <c r="D1767" t="s">
        <v>310</v>
      </c>
      <c r="E1767" s="1">
        <v>43026</v>
      </c>
      <c r="F1767" t="s">
        <v>297</v>
      </c>
      <c r="G1767" t="s">
        <v>1246</v>
      </c>
      <c r="H1767">
        <v>-100</v>
      </c>
      <c r="I1767" t="s">
        <v>39</v>
      </c>
      <c r="J1767">
        <v>0</v>
      </c>
      <c r="M1767" t="s">
        <v>178</v>
      </c>
      <c r="N1767" t="s">
        <v>1632</v>
      </c>
      <c r="Q1767" t="s">
        <v>300</v>
      </c>
    </row>
    <row r="1768" spans="1:17" hidden="1" x14ac:dyDescent="0.15">
      <c r="A1768" t="s">
        <v>76</v>
      </c>
      <c r="B1768" t="s">
        <v>110</v>
      </c>
      <c r="C1768">
        <v>160</v>
      </c>
      <c r="D1768" t="s">
        <v>310</v>
      </c>
      <c r="E1768" s="1">
        <v>43026</v>
      </c>
      <c r="F1768" t="s">
        <v>297</v>
      </c>
      <c r="G1768" t="s">
        <v>1628</v>
      </c>
      <c r="H1768">
        <v>-400</v>
      </c>
      <c r="I1768" t="s">
        <v>39</v>
      </c>
      <c r="J1768">
        <v>0</v>
      </c>
      <c r="M1768" t="s">
        <v>178</v>
      </c>
      <c r="N1768" t="s">
        <v>1631</v>
      </c>
      <c r="Q1768" t="s">
        <v>300</v>
      </c>
    </row>
    <row r="1769" spans="1:17" hidden="1" x14ac:dyDescent="0.15">
      <c r="A1769" t="s">
        <v>76</v>
      </c>
      <c r="B1769" t="s">
        <v>110</v>
      </c>
      <c r="C1769">
        <v>160</v>
      </c>
      <c r="D1769" t="s">
        <v>310</v>
      </c>
      <c r="E1769" s="1">
        <v>43026</v>
      </c>
      <c r="F1769" t="s">
        <v>297</v>
      </c>
      <c r="G1769" t="s">
        <v>1628</v>
      </c>
      <c r="H1769">
        <v>-1200</v>
      </c>
      <c r="I1769" t="s">
        <v>39</v>
      </c>
      <c r="J1769">
        <v>0</v>
      </c>
      <c r="M1769" t="s">
        <v>178</v>
      </c>
      <c r="N1769" t="s">
        <v>1630</v>
      </c>
      <c r="Q1769" t="s">
        <v>300</v>
      </c>
    </row>
    <row r="1770" spans="1:17" x14ac:dyDescent="0.15">
      <c r="A1770" t="s">
        <v>76</v>
      </c>
      <c r="B1770" t="s">
        <v>110</v>
      </c>
      <c r="C1770">
        <v>160</v>
      </c>
      <c r="D1770" t="s">
        <v>310</v>
      </c>
      <c r="E1770" s="1">
        <v>43026</v>
      </c>
      <c r="F1770" t="s">
        <v>297</v>
      </c>
      <c r="G1770" t="s">
        <v>1628</v>
      </c>
      <c r="H1770">
        <v>-100</v>
      </c>
      <c r="I1770" t="s">
        <v>39</v>
      </c>
      <c r="J1770">
        <v>2.7183373791339998</v>
      </c>
      <c r="K1770">
        <v>-271.83000000000004</v>
      </c>
      <c r="L1770" t="s">
        <v>655</v>
      </c>
      <c r="M1770" t="s">
        <v>179</v>
      </c>
      <c r="N1770" t="s">
        <v>1630</v>
      </c>
      <c r="O1770">
        <v>2.4325172787021456</v>
      </c>
      <c r="P1770">
        <v>-243.25172787021455</v>
      </c>
      <c r="Q1770" t="s">
        <v>300</v>
      </c>
    </row>
    <row r="1771" spans="1:17" x14ac:dyDescent="0.15">
      <c r="A1771" t="s">
        <v>76</v>
      </c>
      <c r="B1771" t="s">
        <v>110</v>
      </c>
      <c r="C1771">
        <v>160</v>
      </c>
      <c r="D1771" t="s">
        <v>310</v>
      </c>
      <c r="E1771" s="1">
        <v>43026</v>
      </c>
      <c r="F1771" t="s">
        <v>297</v>
      </c>
      <c r="G1771" t="s">
        <v>1628</v>
      </c>
      <c r="H1771">
        <v>-100</v>
      </c>
      <c r="I1771" t="s">
        <v>39</v>
      </c>
      <c r="J1771">
        <v>2.7183373791339998</v>
      </c>
      <c r="K1771">
        <v>-271.83000000000004</v>
      </c>
      <c r="L1771" t="s">
        <v>655</v>
      </c>
      <c r="M1771" t="s">
        <v>179</v>
      </c>
      <c r="N1771" t="s">
        <v>1630</v>
      </c>
      <c r="O1771">
        <v>2.4325172787021456</v>
      </c>
      <c r="P1771">
        <v>-243.25172787021455</v>
      </c>
      <c r="Q1771" t="s">
        <v>300</v>
      </c>
    </row>
    <row r="1772" spans="1:17" x14ac:dyDescent="0.15">
      <c r="A1772" t="s">
        <v>76</v>
      </c>
      <c r="B1772" t="s">
        <v>110</v>
      </c>
      <c r="C1772">
        <v>160</v>
      </c>
      <c r="D1772" t="s">
        <v>310</v>
      </c>
      <c r="E1772" s="1">
        <v>43026</v>
      </c>
      <c r="F1772" t="s">
        <v>297</v>
      </c>
      <c r="G1772" t="s">
        <v>1628</v>
      </c>
      <c r="H1772">
        <v>-100</v>
      </c>
      <c r="I1772" t="s">
        <v>39</v>
      </c>
      <c r="J1772">
        <v>2.7183373791339998</v>
      </c>
      <c r="K1772">
        <v>-271.83000000000004</v>
      </c>
      <c r="L1772" t="s">
        <v>655</v>
      </c>
      <c r="M1772" t="s">
        <v>179</v>
      </c>
      <c r="N1772" t="s">
        <v>1630</v>
      </c>
      <c r="O1772">
        <v>2.4325172787021456</v>
      </c>
      <c r="P1772">
        <v>-243.25172787021455</v>
      </c>
      <c r="Q1772" t="s">
        <v>300</v>
      </c>
    </row>
    <row r="1773" spans="1:17" x14ac:dyDescent="0.15">
      <c r="A1773" t="s">
        <v>76</v>
      </c>
      <c r="B1773" t="s">
        <v>110</v>
      </c>
      <c r="C1773">
        <v>160</v>
      </c>
      <c r="D1773" t="s">
        <v>310</v>
      </c>
      <c r="E1773" s="1">
        <v>43026</v>
      </c>
      <c r="F1773" t="s">
        <v>297</v>
      </c>
      <c r="G1773" t="s">
        <v>1628</v>
      </c>
      <c r="H1773">
        <v>-100</v>
      </c>
      <c r="I1773" t="s">
        <v>39</v>
      </c>
      <c r="J1773">
        <v>2.7183373791339998</v>
      </c>
      <c r="K1773">
        <v>-271.83000000000004</v>
      </c>
      <c r="L1773" t="s">
        <v>655</v>
      </c>
      <c r="M1773" t="s">
        <v>179</v>
      </c>
      <c r="N1773" t="s">
        <v>1630</v>
      </c>
      <c r="O1773">
        <v>2.4325172787021461</v>
      </c>
      <c r="P1773">
        <v>-243.25172787021461</v>
      </c>
      <c r="Q1773" t="s">
        <v>300</v>
      </c>
    </row>
    <row r="1774" spans="1:17" x14ac:dyDescent="0.15">
      <c r="A1774" t="s">
        <v>76</v>
      </c>
      <c r="B1774" t="s">
        <v>110</v>
      </c>
      <c r="C1774">
        <v>160</v>
      </c>
      <c r="D1774" t="s">
        <v>310</v>
      </c>
      <c r="E1774" s="1">
        <v>43026</v>
      </c>
      <c r="F1774" t="s">
        <v>297</v>
      </c>
      <c r="G1774" t="s">
        <v>1628</v>
      </c>
      <c r="H1774">
        <v>-100</v>
      </c>
      <c r="I1774" t="s">
        <v>39</v>
      </c>
      <c r="J1774">
        <v>2.7183373791339998</v>
      </c>
      <c r="K1774">
        <v>-271.83000000000004</v>
      </c>
      <c r="L1774" t="s">
        <v>655</v>
      </c>
      <c r="M1774" t="s">
        <v>179</v>
      </c>
      <c r="N1774" t="s">
        <v>1631</v>
      </c>
      <c r="O1774">
        <v>2.4325172787021461</v>
      </c>
      <c r="P1774">
        <v>-243.25172787021461</v>
      </c>
      <c r="Q1774" t="s">
        <v>300</v>
      </c>
    </row>
    <row r="1775" spans="1:17" x14ac:dyDescent="0.15">
      <c r="A1775" t="s">
        <v>76</v>
      </c>
      <c r="B1775" t="s">
        <v>110</v>
      </c>
      <c r="C1775">
        <v>160</v>
      </c>
      <c r="D1775" t="s">
        <v>310</v>
      </c>
      <c r="E1775" s="1">
        <v>43026</v>
      </c>
      <c r="F1775" t="s">
        <v>297</v>
      </c>
      <c r="G1775" t="s">
        <v>1628</v>
      </c>
      <c r="H1775">
        <v>-100</v>
      </c>
      <c r="I1775" t="s">
        <v>39</v>
      </c>
      <c r="J1775">
        <v>2.7183373791339998</v>
      </c>
      <c r="K1775">
        <v>-271.83000000000004</v>
      </c>
      <c r="L1775" t="s">
        <v>655</v>
      </c>
      <c r="M1775" t="s">
        <v>179</v>
      </c>
      <c r="N1775" t="s">
        <v>1631</v>
      </c>
      <c r="O1775">
        <v>2.4325172787021461</v>
      </c>
      <c r="P1775">
        <v>-243.25172787021461</v>
      </c>
      <c r="Q1775" t="s">
        <v>300</v>
      </c>
    </row>
    <row r="1776" spans="1:17" x14ac:dyDescent="0.15">
      <c r="A1776" t="s">
        <v>76</v>
      </c>
      <c r="B1776" t="s">
        <v>110</v>
      </c>
      <c r="C1776">
        <v>160</v>
      </c>
      <c r="D1776" t="s">
        <v>310</v>
      </c>
      <c r="E1776" s="1">
        <v>43026</v>
      </c>
      <c r="F1776" t="s">
        <v>297</v>
      </c>
      <c r="G1776" t="s">
        <v>1628</v>
      </c>
      <c r="H1776">
        <v>-100</v>
      </c>
      <c r="I1776" t="s">
        <v>39</v>
      </c>
      <c r="J1776">
        <v>2.7183373791339998</v>
      </c>
      <c r="K1776">
        <v>-271.83000000000004</v>
      </c>
      <c r="L1776" t="s">
        <v>655</v>
      </c>
      <c r="M1776" t="s">
        <v>179</v>
      </c>
      <c r="N1776" t="s">
        <v>1631</v>
      </c>
      <c r="O1776">
        <v>2.4325172787021465</v>
      </c>
      <c r="P1776">
        <v>-243.25172787021467</v>
      </c>
      <c r="Q1776" t="s">
        <v>300</v>
      </c>
    </row>
    <row r="1777" spans="1:17" x14ac:dyDescent="0.15">
      <c r="A1777" t="s">
        <v>76</v>
      </c>
      <c r="B1777" t="s">
        <v>110</v>
      </c>
      <c r="C1777">
        <v>160</v>
      </c>
      <c r="D1777" t="s">
        <v>310</v>
      </c>
      <c r="E1777" s="1">
        <v>43026</v>
      </c>
      <c r="F1777" t="s">
        <v>297</v>
      </c>
      <c r="G1777" t="s">
        <v>1628</v>
      </c>
      <c r="H1777">
        <v>-100</v>
      </c>
      <c r="I1777" t="s">
        <v>39</v>
      </c>
      <c r="J1777">
        <v>2.7183373791339998</v>
      </c>
      <c r="K1777">
        <v>-271.83000000000004</v>
      </c>
      <c r="L1777" t="s">
        <v>655</v>
      </c>
      <c r="M1777" t="s">
        <v>179</v>
      </c>
      <c r="N1777" t="s">
        <v>1631</v>
      </c>
      <c r="O1777">
        <v>2.4325172787021461</v>
      </c>
      <c r="P1777">
        <v>-243.25172787021461</v>
      </c>
      <c r="Q1777" t="s">
        <v>300</v>
      </c>
    </row>
    <row r="1778" spans="1:17" x14ac:dyDescent="0.15">
      <c r="A1778" t="s">
        <v>76</v>
      </c>
      <c r="B1778" t="s">
        <v>110</v>
      </c>
      <c r="C1778">
        <v>160</v>
      </c>
      <c r="D1778" t="s">
        <v>310</v>
      </c>
      <c r="E1778" s="1">
        <v>43026</v>
      </c>
      <c r="F1778" t="s">
        <v>297</v>
      </c>
      <c r="G1778" t="s">
        <v>1246</v>
      </c>
      <c r="H1778">
        <v>-100</v>
      </c>
      <c r="I1778" t="s">
        <v>39</v>
      </c>
      <c r="J1778">
        <v>2.7183303560169998</v>
      </c>
      <c r="K1778">
        <v>-271.83000000000004</v>
      </c>
      <c r="L1778" t="s">
        <v>655</v>
      </c>
      <c r="M1778" t="s">
        <v>179</v>
      </c>
      <c r="N1778" t="s">
        <v>1632</v>
      </c>
      <c r="O1778">
        <v>2.4325172787021461</v>
      </c>
      <c r="P1778">
        <v>-243.25172787021461</v>
      </c>
      <c r="Q1778" t="s">
        <v>300</v>
      </c>
    </row>
    <row r="1779" spans="1:17" x14ac:dyDescent="0.15">
      <c r="A1779" t="s">
        <v>76</v>
      </c>
      <c r="B1779" t="s">
        <v>110</v>
      </c>
      <c r="C1779">
        <v>160</v>
      </c>
      <c r="D1779" t="s">
        <v>310</v>
      </c>
      <c r="E1779" s="1">
        <v>43026</v>
      </c>
      <c r="F1779" t="s">
        <v>297</v>
      </c>
      <c r="G1779" t="s">
        <v>1628</v>
      </c>
      <c r="H1779">
        <v>-100</v>
      </c>
      <c r="I1779" t="s">
        <v>39</v>
      </c>
      <c r="J1779">
        <v>2.7183373791339998</v>
      </c>
      <c r="K1779">
        <v>-271.83000000000004</v>
      </c>
      <c r="L1779" t="s">
        <v>655</v>
      </c>
      <c r="M1779" t="s">
        <v>179</v>
      </c>
      <c r="N1779" t="s">
        <v>1630</v>
      </c>
      <c r="O1779">
        <v>2.4325172787021461</v>
      </c>
      <c r="P1779">
        <v>-243.25172787021461</v>
      </c>
      <c r="Q1779" t="s">
        <v>300</v>
      </c>
    </row>
    <row r="1780" spans="1:17" x14ac:dyDescent="0.15">
      <c r="A1780" t="s">
        <v>76</v>
      </c>
      <c r="B1780" t="s">
        <v>110</v>
      </c>
      <c r="C1780">
        <v>160</v>
      </c>
      <c r="D1780" t="s">
        <v>310</v>
      </c>
      <c r="E1780" s="1">
        <v>43026</v>
      </c>
      <c r="F1780" t="s">
        <v>297</v>
      </c>
      <c r="G1780" t="s">
        <v>1628</v>
      </c>
      <c r="H1780">
        <v>-100</v>
      </c>
      <c r="I1780" t="s">
        <v>39</v>
      </c>
      <c r="J1780">
        <v>2.7183373791339998</v>
      </c>
      <c r="K1780">
        <v>-271.83000000000004</v>
      </c>
      <c r="L1780" t="s">
        <v>655</v>
      </c>
      <c r="M1780" t="s">
        <v>179</v>
      </c>
      <c r="N1780" t="s">
        <v>1630</v>
      </c>
      <c r="O1780">
        <v>2.4325172787021461</v>
      </c>
      <c r="P1780">
        <v>-243.25172787021461</v>
      </c>
      <c r="Q1780" t="s">
        <v>300</v>
      </c>
    </row>
    <row r="1781" spans="1:17" x14ac:dyDescent="0.15">
      <c r="A1781" t="s">
        <v>76</v>
      </c>
      <c r="B1781" t="s">
        <v>110</v>
      </c>
      <c r="C1781">
        <v>160</v>
      </c>
      <c r="D1781" t="s">
        <v>310</v>
      </c>
      <c r="E1781" s="1">
        <v>43026</v>
      </c>
      <c r="F1781" t="s">
        <v>297</v>
      </c>
      <c r="G1781" t="s">
        <v>1628</v>
      </c>
      <c r="H1781">
        <v>-100</v>
      </c>
      <c r="I1781" t="s">
        <v>39</v>
      </c>
      <c r="J1781">
        <v>2.7183373791339998</v>
      </c>
      <c r="K1781">
        <v>-271.83000000000004</v>
      </c>
      <c r="L1781" t="s">
        <v>655</v>
      </c>
      <c r="M1781" t="s">
        <v>179</v>
      </c>
      <c r="N1781" t="s">
        <v>1630</v>
      </c>
      <c r="O1781">
        <v>2.4325172787021461</v>
      </c>
      <c r="P1781">
        <v>-243.25172787021461</v>
      </c>
      <c r="Q1781" t="s">
        <v>300</v>
      </c>
    </row>
    <row r="1782" spans="1:17" x14ac:dyDescent="0.15">
      <c r="A1782" t="s">
        <v>76</v>
      </c>
      <c r="B1782" t="s">
        <v>110</v>
      </c>
      <c r="C1782">
        <v>160</v>
      </c>
      <c r="D1782" t="s">
        <v>310</v>
      </c>
      <c r="E1782" s="1">
        <v>43026</v>
      </c>
      <c r="F1782" t="s">
        <v>297</v>
      </c>
      <c r="G1782" t="s">
        <v>1628</v>
      </c>
      <c r="H1782">
        <v>-100</v>
      </c>
      <c r="I1782" t="s">
        <v>39</v>
      </c>
      <c r="J1782">
        <v>2.7183373791339998</v>
      </c>
      <c r="K1782">
        <v>-271.83000000000004</v>
      </c>
      <c r="L1782" t="s">
        <v>655</v>
      </c>
      <c r="M1782" t="s">
        <v>179</v>
      </c>
      <c r="N1782" t="s">
        <v>1630</v>
      </c>
      <c r="O1782">
        <v>2.4325172787021461</v>
      </c>
      <c r="P1782">
        <v>-243.25172787021461</v>
      </c>
      <c r="Q1782" t="s">
        <v>300</v>
      </c>
    </row>
    <row r="1783" spans="1:17" x14ac:dyDescent="0.15">
      <c r="A1783" t="s">
        <v>76</v>
      </c>
      <c r="B1783" t="s">
        <v>110</v>
      </c>
      <c r="C1783">
        <v>160</v>
      </c>
      <c r="D1783" t="s">
        <v>310</v>
      </c>
      <c r="E1783" s="1">
        <v>43026</v>
      </c>
      <c r="F1783" t="s">
        <v>297</v>
      </c>
      <c r="G1783" t="s">
        <v>1628</v>
      </c>
      <c r="H1783">
        <v>-100</v>
      </c>
      <c r="I1783" t="s">
        <v>39</v>
      </c>
      <c r="J1783">
        <v>2.7183373791339998</v>
      </c>
      <c r="K1783">
        <v>-271.83000000000004</v>
      </c>
      <c r="L1783" t="s">
        <v>655</v>
      </c>
      <c r="M1783" t="s">
        <v>179</v>
      </c>
      <c r="N1783" t="s">
        <v>1630</v>
      </c>
      <c r="O1783">
        <v>2.4325172787021461</v>
      </c>
      <c r="P1783">
        <v>-243.25172787021461</v>
      </c>
      <c r="Q1783" t="s">
        <v>300</v>
      </c>
    </row>
    <row r="1784" spans="1:17" x14ac:dyDescent="0.15">
      <c r="A1784" t="s">
        <v>76</v>
      </c>
      <c r="B1784" t="s">
        <v>110</v>
      </c>
      <c r="C1784">
        <v>160</v>
      </c>
      <c r="D1784" t="s">
        <v>310</v>
      </c>
      <c r="E1784" s="1">
        <v>43026</v>
      </c>
      <c r="F1784" t="s">
        <v>297</v>
      </c>
      <c r="G1784" t="s">
        <v>1628</v>
      </c>
      <c r="H1784">
        <v>-100</v>
      </c>
      <c r="I1784" t="s">
        <v>39</v>
      </c>
      <c r="J1784">
        <v>2.7183373791339998</v>
      </c>
      <c r="K1784">
        <v>-271.83000000000004</v>
      </c>
      <c r="L1784" t="s">
        <v>655</v>
      </c>
      <c r="M1784" t="s">
        <v>179</v>
      </c>
      <c r="N1784" t="s">
        <v>1630</v>
      </c>
      <c r="O1784">
        <v>2.4325172787021461</v>
      </c>
      <c r="P1784">
        <v>-243.25172787021461</v>
      </c>
      <c r="Q1784" t="s">
        <v>300</v>
      </c>
    </row>
    <row r="1785" spans="1:17" x14ac:dyDescent="0.15">
      <c r="A1785" t="s">
        <v>76</v>
      </c>
      <c r="B1785" t="s">
        <v>110</v>
      </c>
      <c r="C1785">
        <v>160</v>
      </c>
      <c r="D1785" t="s">
        <v>310</v>
      </c>
      <c r="E1785" s="1">
        <v>43026</v>
      </c>
      <c r="F1785" t="s">
        <v>297</v>
      </c>
      <c r="G1785" t="s">
        <v>1628</v>
      </c>
      <c r="H1785">
        <v>-100</v>
      </c>
      <c r="I1785" t="s">
        <v>39</v>
      </c>
      <c r="J1785">
        <v>2.7183373791339998</v>
      </c>
      <c r="K1785">
        <v>-271.83000000000004</v>
      </c>
      <c r="L1785" t="s">
        <v>655</v>
      </c>
      <c r="M1785" t="s">
        <v>179</v>
      </c>
      <c r="N1785" t="s">
        <v>1630</v>
      </c>
      <c r="O1785">
        <v>2.4325172787021461</v>
      </c>
      <c r="P1785">
        <v>-243.25172787021461</v>
      </c>
      <c r="Q1785" t="s">
        <v>300</v>
      </c>
    </row>
    <row r="1786" spans="1:17" x14ac:dyDescent="0.15">
      <c r="A1786" t="s">
        <v>76</v>
      </c>
      <c r="B1786" t="s">
        <v>110</v>
      </c>
      <c r="C1786">
        <v>160</v>
      </c>
      <c r="D1786" t="s">
        <v>310</v>
      </c>
      <c r="E1786" s="1">
        <v>43026</v>
      </c>
      <c r="F1786" t="s">
        <v>297</v>
      </c>
      <c r="G1786" t="s">
        <v>1628</v>
      </c>
      <c r="H1786">
        <v>-100</v>
      </c>
      <c r="I1786" t="s">
        <v>39</v>
      </c>
      <c r="J1786">
        <v>2.7183373791339998</v>
      </c>
      <c r="K1786">
        <v>-271.83000000000004</v>
      </c>
      <c r="L1786" t="s">
        <v>655</v>
      </c>
      <c r="M1786" t="s">
        <v>179</v>
      </c>
      <c r="N1786" t="s">
        <v>1630</v>
      </c>
      <c r="O1786">
        <v>2.4325172787021461</v>
      </c>
      <c r="P1786">
        <v>-243.25172787021461</v>
      </c>
      <c r="Q1786" t="s">
        <v>300</v>
      </c>
    </row>
    <row r="1787" spans="1:17" hidden="1" x14ac:dyDescent="0.15">
      <c r="A1787" t="s">
        <v>76</v>
      </c>
      <c r="B1787" t="s">
        <v>110</v>
      </c>
      <c r="C1787">
        <v>160</v>
      </c>
      <c r="D1787" t="s">
        <v>310</v>
      </c>
      <c r="E1787" s="1">
        <v>43031</v>
      </c>
      <c r="F1787" t="s">
        <v>297</v>
      </c>
      <c r="G1787" t="s">
        <v>1633</v>
      </c>
      <c r="H1787">
        <v>-10.53</v>
      </c>
      <c r="I1787" t="s">
        <v>39</v>
      </c>
      <c r="J1787">
        <v>0</v>
      </c>
      <c r="M1787" t="s">
        <v>178</v>
      </c>
      <c r="N1787" t="s">
        <v>1635</v>
      </c>
      <c r="Q1787" t="s">
        <v>300</v>
      </c>
    </row>
    <row r="1788" spans="1:17" x14ac:dyDescent="0.15">
      <c r="A1788" t="s">
        <v>76</v>
      </c>
      <c r="B1788" t="s">
        <v>110</v>
      </c>
      <c r="C1788">
        <v>160</v>
      </c>
      <c r="D1788" t="s">
        <v>310</v>
      </c>
      <c r="E1788" s="1">
        <v>43031</v>
      </c>
      <c r="F1788" t="s">
        <v>297</v>
      </c>
      <c r="G1788" t="s">
        <v>1633</v>
      </c>
      <c r="H1788">
        <v>-5</v>
      </c>
      <c r="I1788" t="s">
        <v>39</v>
      </c>
      <c r="J1788">
        <v>2.7182861647559999</v>
      </c>
      <c r="K1788">
        <v>-13.59</v>
      </c>
      <c r="L1788" t="s">
        <v>655</v>
      </c>
      <c r="M1788" t="s">
        <v>179</v>
      </c>
      <c r="N1788" t="s">
        <v>1635</v>
      </c>
      <c r="O1788">
        <v>2.4325172787021452</v>
      </c>
      <c r="P1788">
        <v>-12.162586393510725</v>
      </c>
      <c r="Q1788" t="s">
        <v>300</v>
      </c>
    </row>
    <row r="1789" spans="1:17" x14ac:dyDescent="0.15">
      <c r="A1789" t="s">
        <v>76</v>
      </c>
      <c r="B1789" t="s">
        <v>110</v>
      </c>
      <c r="C1789">
        <v>160</v>
      </c>
      <c r="D1789" t="s">
        <v>310</v>
      </c>
      <c r="E1789" s="1">
        <v>43031</v>
      </c>
      <c r="F1789" t="s">
        <v>297</v>
      </c>
      <c r="G1789" t="s">
        <v>1633</v>
      </c>
      <c r="H1789">
        <v>-5.5299999999999994</v>
      </c>
      <c r="I1789" t="s">
        <v>39</v>
      </c>
      <c r="J1789">
        <v>2.7182861647559999</v>
      </c>
      <c r="K1789">
        <v>-15.03</v>
      </c>
      <c r="L1789" t="s">
        <v>655</v>
      </c>
      <c r="M1789" t="s">
        <v>179</v>
      </c>
      <c r="N1789" t="s">
        <v>1635</v>
      </c>
      <c r="O1789">
        <v>2.4325172787021456</v>
      </c>
      <c r="P1789">
        <v>-13.451820551222864</v>
      </c>
      <c r="Q1789" t="s">
        <v>300</v>
      </c>
    </row>
    <row r="1790" spans="1:17" hidden="1" x14ac:dyDescent="0.15">
      <c r="A1790" t="s">
        <v>76</v>
      </c>
      <c r="B1790" t="s">
        <v>110</v>
      </c>
      <c r="C1790">
        <v>160</v>
      </c>
      <c r="D1790" t="s">
        <v>310</v>
      </c>
      <c r="E1790" s="1">
        <v>43038</v>
      </c>
      <c r="F1790" t="s">
        <v>297</v>
      </c>
      <c r="G1790" t="s">
        <v>1636</v>
      </c>
      <c r="H1790">
        <v>-2.2000000000000002</v>
      </c>
      <c r="I1790" t="s">
        <v>39</v>
      </c>
      <c r="J1790">
        <v>0</v>
      </c>
      <c r="M1790" t="s">
        <v>178</v>
      </c>
      <c r="N1790" t="s">
        <v>1638</v>
      </c>
      <c r="Q1790" t="s">
        <v>300</v>
      </c>
    </row>
    <row r="1791" spans="1:17" x14ac:dyDescent="0.15">
      <c r="A1791" t="s">
        <v>76</v>
      </c>
      <c r="B1791" t="s">
        <v>110</v>
      </c>
      <c r="C1791">
        <v>160</v>
      </c>
      <c r="D1791" t="s">
        <v>310</v>
      </c>
      <c r="E1791" s="1">
        <v>43038</v>
      </c>
      <c r="F1791" t="s">
        <v>297</v>
      </c>
      <c r="G1791" t="s">
        <v>1636</v>
      </c>
      <c r="H1791">
        <v>-2.2000000000000002</v>
      </c>
      <c r="I1791" t="s">
        <v>39</v>
      </c>
      <c r="J1791">
        <v>-0.51304306990500004</v>
      </c>
      <c r="K1791">
        <v>1.1300000000000001</v>
      </c>
      <c r="L1791" t="s">
        <v>655</v>
      </c>
      <c r="M1791" t="s">
        <v>179</v>
      </c>
      <c r="N1791" t="s">
        <v>1638</v>
      </c>
      <c r="O1791">
        <v>2.4325172787021456</v>
      </c>
      <c r="P1791">
        <v>-5.3515380131447206</v>
      </c>
      <c r="Q1791" t="s">
        <v>300</v>
      </c>
    </row>
    <row r="1792" spans="1:17" x14ac:dyDescent="0.15">
      <c r="A1792" t="s">
        <v>76</v>
      </c>
      <c r="B1792" t="s">
        <v>110</v>
      </c>
      <c r="C1792">
        <v>160</v>
      </c>
      <c r="D1792" t="s">
        <v>310</v>
      </c>
      <c r="E1792" s="1">
        <v>43039</v>
      </c>
      <c r="F1792" t="s">
        <v>653</v>
      </c>
      <c r="H1792">
        <v>0</v>
      </c>
      <c r="I1792" t="s">
        <v>39</v>
      </c>
      <c r="J1792">
        <v>0</v>
      </c>
      <c r="K1792">
        <v>10</v>
      </c>
      <c r="L1792" t="s">
        <v>655</v>
      </c>
      <c r="M1792" t="s">
        <v>179</v>
      </c>
      <c r="N1792" t="s">
        <v>1639</v>
      </c>
      <c r="O1792">
        <v>2.9375677837526513</v>
      </c>
      <c r="P1792">
        <v>58.163842118302412</v>
      </c>
      <c r="Q1792" t="s">
        <v>300</v>
      </c>
    </row>
    <row r="1793" spans="1:17" x14ac:dyDescent="0.15">
      <c r="A1793" t="s">
        <v>76</v>
      </c>
      <c r="B1793" t="s">
        <v>110</v>
      </c>
      <c r="C1793">
        <v>160</v>
      </c>
      <c r="D1793" t="s">
        <v>310</v>
      </c>
      <c r="E1793" s="1">
        <v>43040</v>
      </c>
      <c r="F1793" t="s">
        <v>17</v>
      </c>
      <c r="G1793" t="s">
        <v>1189</v>
      </c>
      <c r="H1793">
        <v>500</v>
      </c>
      <c r="I1793" t="s">
        <v>39</v>
      </c>
      <c r="J1793">
        <v>2.3062199999999997</v>
      </c>
      <c r="K1793">
        <v>1153.1099999999999</v>
      </c>
      <c r="L1793" t="s">
        <v>291</v>
      </c>
      <c r="M1793" t="s">
        <v>178</v>
      </c>
      <c r="N1793" t="s">
        <v>1640</v>
      </c>
      <c r="Q1793" t="s">
        <v>300</v>
      </c>
    </row>
    <row r="1794" spans="1:17" x14ac:dyDescent="0.15">
      <c r="A1794" t="s">
        <v>76</v>
      </c>
      <c r="B1794" t="s">
        <v>110</v>
      </c>
      <c r="C1794">
        <v>160</v>
      </c>
      <c r="D1794" t="s">
        <v>310</v>
      </c>
      <c r="E1794" s="1">
        <v>43040</v>
      </c>
      <c r="F1794" t="s">
        <v>17</v>
      </c>
      <c r="G1794" t="s">
        <v>1189</v>
      </c>
      <c r="H1794">
        <v>100</v>
      </c>
      <c r="I1794" t="s">
        <v>39</v>
      </c>
      <c r="J1794">
        <v>2.6856999999999998</v>
      </c>
      <c r="K1794">
        <v>230.61999999999998</v>
      </c>
      <c r="L1794" t="s">
        <v>291</v>
      </c>
      <c r="M1794" t="s">
        <v>179</v>
      </c>
      <c r="N1794" t="s">
        <v>1640</v>
      </c>
      <c r="O1794">
        <v>2.4105496003197202</v>
      </c>
      <c r="P1794">
        <v>288.7838421183024</v>
      </c>
      <c r="Q1794" t="s">
        <v>300</v>
      </c>
    </row>
    <row r="1795" spans="1:17" x14ac:dyDescent="0.15">
      <c r="A1795" t="s">
        <v>76</v>
      </c>
      <c r="B1795" t="s">
        <v>110</v>
      </c>
      <c r="C1795">
        <v>160</v>
      </c>
      <c r="D1795" t="s">
        <v>310</v>
      </c>
      <c r="E1795" s="1">
        <v>43040</v>
      </c>
      <c r="F1795" t="s">
        <v>17</v>
      </c>
      <c r="G1795" t="s">
        <v>1189</v>
      </c>
      <c r="H1795">
        <v>100</v>
      </c>
      <c r="I1795" t="s">
        <v>39</v>
      </c>
      <c r="J1795">
        <v>2.6856999999999998</v>
      </c>
      <c r="K1795">
        <v>230.61999999999998</v>
      </c>
      <c r="L1795" t="s">
        <v>291</v>
      </c>
      <c r="M1795" t="s">
        <v>179</v>
      </c>
      <c r="N1795" t="s">
        <v>1640</v>
      </c>
      <c r="O1795">
        <v>2.3630748049058345</v>
      </c>
      <c r="P1795">
        <v>519.40384211830235</v>
      </c>
      <c r="Q1795" t="s">
        <v>300</v>
      </c>
    </row>
    <row r="1796" spans="1:17" x14ac:dyDescent="0.15">
      <c r="A1796" t="s">
        <v>76</v>
      </c>
      <c r="B1796" t="s">
        <v>110</v>
      </c>
      <c r="C1796">
        <v>160</v>
      </c>
      <c r="D1796" t="s">
        <v>310</v>
      </c>
      <c r="E1796" s="1">
        <v>43040</v>
      </c>
      <c r="F1796" t="s">
        <v>17</v>
      </c>
      <c r="G1796" t="s">
        <v>1189</v>
      </c>
      <c r="H1796">
        <v>100</v>
      </c>
      <c r="I1796" t="s">
        <v>39</v>
      </c>
      <c r="J1796">
        <v>2.6856999999999998</v>
      </c>
      <c r="K1796">
        <v>230.61999999999998</v>
      </c>
      <c r="L1796" t="s">
        <v>291</v>
      </c>
      <c r="M1796" t="s">
        <v>179</v>
      </c>
      <c r="N1796" t="s">
        <v>1640</v>
      </c>
      <c r="O1796">
        <v>2.3452903130653611</v>
      </c>
      <c r="P1796">
        <v>750.02384211830235</v>
      </c>
      <c r="Q1796" t="s">
        <v>300</v>
      </c>
    </row>
    <row r="1797" spans="1:17" x14ac:dyDescent="0.15">
      <c r="A1797" t="s">
        <v>76</v>
      </c>
      <c r="B1797" t="s">
        <v>110</v>
      </c>
      <c r="C1797">
        <v>160</v>
      </c>
      <c r="D1797" t="s">
        <v>310</v>
      </c>
      <c r="E1797" s="1">
        <v>43040</v>
      </c>
      <c r="F1797" t="s">
        <v>17</v>
      </c>
      <c r="G1797" t="s">
        <v>1189</v>
      </c>
      <c r="H1797">
        <v>100</v>
      </c>
      <c r="I1797" t="s">
        <v>39</v>
      </c>
      <c r="J1797">
        <v>2.6856999999999998</v>
      </c>
      <c r="K1797">
        <v>230.61999999999998</v>
      </c>
      <c r="L1797" t="s">
        <v>291</v>
      </c>
      <c r="M1797" t="s">
        <v>179</v>
      </c>
      <c r="N1797" t="s">
        <v>1640</v>
      </c>
      <c r="O1797">
        <v>2.3359786615490767</v>
      </c>
      <c r="P1797">
        <v>980.64384211830236</v>
      </c>
      <c r="Q1797" t="s">
        <v>300</v>
      </c>
    </row>
    <row r="1798" spans="1:17" x14ac:dyDescent="0.15">
      <c r="A1798" t="s">
        <v>76</v>
      </c>
      <c r="B1798" t="s">
        <v>110</v>
      </c>
      <c r="C1798">
        <v>160</v>
      </c>
      <c r="D1798" t="s">
        <v>310</v>
      </c>
      <c r="E1798" s="1">
        <v>43040</v>
      </c>
      <c r="F1798" t="s">
        <v>17</v>
      </c>
      <c r="G1798" t="s">
        <v>1189</v>
      </c>
      <c r="H1798">
        <v>100</v>
      </c>
      <c r="I1798" t="s">
        <v>39</v>
      </c>
      <c r="J1798">
        <v>2.6859000000000002</v>
      </c>
      <c r="K1798">
        <v>230.63000000000002</v>
      </c>
      <c r="L1798" t="s">
        <v>291</v>
      </c>
      <c r="M1798" t="s">
        <v>179</v>
      </c>
      <c r="N1798" t="s">
        <v>1640</v>
      </c>
      <c r="O1798">
        <v>2.3302690306238985</v>
      </c>
      <c r="P1798">
        <v>1211.2738421183024</v>
      </c>
      <c r="Q1798" t="s">
        <v>300</v>
      </c>
    </row>
    <row r="1799" spans="1:17" x14ac:dyDescent="0.15">
      <c r="A1799" t="s">
        <v>76</v>
      </c>
      <c r="B1799" t="s">
        <v>110</v>
      </c>
      <c r="C1799">
        <v>160</v>
      </c>
      <c r="D1799" t="s">
        <v>310</v>
      </c>
      <c r="E1799" s="1">
        <v>43045</v>
      </c>
      <c r="F1799" t="s">
        <v>17</v>
      </c>
      <c r="G1799" t="s">
        <v>1641</v>
      </c>
      <c r="H1799">
        <v>1800</v>
      </c>
      <c r="I1799" t="s">
        <v>39</v>
      </c>
      <c r="J1799">
        <v>2.306222222222222</v>
      </c>
      <c r="K1799">
        <v>4151.2</v>
      </c>
      <c r="L1799" t="s">
        <v>291</v>
      </c>
      <c r="M1799" t="s">
        <v>178</v>
      </c>
      <c r="N1799" t="s">
        <v>1643</v>
      </c>
      <c r="Q1799" t="s">
        <v>300</v>
      </c>
    </row>
    <row r="1800" spans="1:17" x14ac:dyDescent="0.15">
      <c r="A1800" t="s">
        <v>76</v>
      </c>
      <c r="B1800" t="s">
        <v>110</v>
      </c>
      <c r="C1800">
        <v>160</v>
      </c>
      <c r="D1800" t="s">
        <v>310</v>
      </c>
      <c r="E1800" s="1">
        <v>43045</v>
      </c>
      <c r="F1800" t="s">
        <v>17</v>
      </c>
      <c r="G1800" t="s">
        <v>1641</v>
      </c>
      <c r="H1800">
        <v>100</v>
      </c>
      <c r="I1800" t="s">
        <v>39</v>
      </c>
      <c r="J1800">
        <v>2.6802999999999999</v>
      </c>
      <c r="K1800">
        <v>230.66</v>
      </c>
      <c r="L1800" t="s">
        <v>291</v>
      </c>
      <c r="M1800" t="s">
        <v>179</v>
      </c>
      <c r="N1800" t="s">
        <v>1643</v>
      </c>
      <c r="O1800">
        <v>2.3264502131627984</v>
      </c>
      <c r="P1800">
        <v>1441.9338421183024</v>
      </c>
      <c r="Q1800" t="s">
        <v>300</v>
      </c>
    </row>
    <row r="1801" spans="1:17" x14ac:dyDescent="0.15">
      <c r="A1801" t="s">
        <v>76</v>
      </c>
      <c r="B1801" t="s">
        <v>110</v>
      </c>
      <c r="C1801">
        <v>160</v>
      </c>
      <c r="D1801" t="s">
        <v>310</v>
      </c>
      <c r="E1801" s="1">
        <v>43045</v>
      </c>
      <c r="F1801" t="s">
        <v>17</v>
      </c>
      <c r="G1801" t="s">
        <v>1641</v>
      </c>
      <c r="H1801">
        <v>100</v>
      </c>
      <c r="I1801" t="s">
        <v>39</v>
      </c>
      <c r="J1801">
        <v>2.6800999999999999</v>
      </c>
      <c r="K1801">
        <v>230.61999999999998</v>
      </c>
      <c r="L1801" t="s">
        <v>291</v>
      </c>
      <c r="M1801" t="s">
        <v>179</v>
      </c>
      <c r="N1801" t="s">
        <v>1643</v>
      </c>
      <c r="O1801">
        <v>2.3236369020815539</v>
      </c>
      <c r="P1801">
        <v>1672.5538421183023</v>
      </c>
      <c r="Q1801" t="s">
        <v>300</v>
      </c>
    </row>
    <row r="1802" spans="1:17" x14ac:dyDescent="0.15">
      <c r="A1802" t="s">
        <v>76</v>
      </c>
      <c r="B1802" t="s">
        <v>110</v>
      </c>
      <c r="C1802">
        <v>160</v>
      </c>
      <c r="D1802" t="s">
        <v>310</v>
      </c>
      <c r="E1802" s="1">
        <v>43045</v>
      </c>
      <c r="F1802" t="s">
        <v>17</v>
      </c>
      <c r="G1802" t="s">
        <v>1641</v>
      </c>
      <c r="H1802">
        <v>100</v>
      </c>
      <c r="I1802" t="s">
        <v>39</v>
      </c>
      <c r="J1802">
        <v>2.6800999999999999</v>
      </c>
      <c r="K1802">
        <v>230.61999999999998</v>
      </c>
      <c r="L1802" t="s">
        <v>291</v>
      </c>
      <c r="M1802" t="s">
        <v>179</v>
      </c>
      <c r="N1802" t="s">
        <v>1643</v>
      </c>
      <c r="O1802">
        <v>2.3215099318349628</v>
      </c>
      <c r="P1802">
        <v>1903.1738421183022</v>
      </c>
      <c r="Q1802" t="s">
        <v>300</v>
      </c>
    </row>
    <row r="1803" spans="1:17" x14ac:dyDescent="0.15">
      <c r="A1803" t="s">
        <v>76</v>
      </c>
      <c r="B1803" t="s">
        <v>110</v>
      </c>
      <c r="C1803">
        <v>160</v>
      </c>
      <c r="D1803" t="s">
        <v>310</v>
      </c>
      <c r="E1803" s="1">
        <v>43045</v>
      </c>
      <c r="F1803" t="s">
        <v>17</v>
      </c>
      <c r="G1803" t="s">
        <v>1641</v>
      </c>
      <c r="H1803">
        <v>100</v>
      </c>
      <c r="I1803" t="s">
        <v>39</v>
      </c>
      <c r="J1803">
        <v>2.6800999999999999</v>
      </c>
      <c r="K1803">
        <v>230.61999999999998</v>
      </c>
      <c r="L1803" t="s">
        <v>291</v>
      </c>
      <c r="M1803" t="s">
        <v>179</v>
      </c>
      <c r="N1803" t="s">
        <v>1643</v>
      </c>
      <c r="O1803">
        <v>2.3198454469648859</v>
      </c>
      <c r="P1803">
        <v>2133.7938421183021</v>
      </c>
      <c r="Q1803" t="s">
        <v>300</v>
      </c>
    </row>
    <row r="1804" spans="1:17" x14ac:dyDescent="0.15">
      <c r="A1804" t="s">
        <v>76</v>
      </c>
      <c r="B1804" t="s">
        <v>110</v>
      </c>
      <c r="C1804">
        <v>160</v>
      </c>
      <c r="D1804" t="s">
        <v>310</v>
      </c>
      <c r="E1804" s="1">
        <v>43045</v>
      </c>
      <c r="F1804" t="s">
        <v>17</v>
      </c>
      <c r="G1804" t="s">
        <v>1641</v>
      </c>
      <c r="H1804">
        <v>100</v>
      </c>
      <c r="I1804" t="s">
        <v>39</v>
      </c>
      <c r="J1804">
        <v>2.6800999999999999</v>
      </c>
      <c r="K1804">
        <v>230.61999999999998</v>
      </c>
      <c r="L1804" t="s">
        <v>291</v>
      </c>
      <c r="M1804" t="s">
        <v>179</v>
      </c>
      <c r="N1804" t="s">
        <v>1643</v>
      </c>
      <c r="O1804">
        <v>2.3185073956837634</v>
      </c>
      <c r="P1804">
        <v>2364.413842118302</v>
      </c>
      <c r="Q1804" t="s">
        <v>300</v>
      </c>
    </row>
    <row r="1805" spans="1:17" x14ac:dyDescent="0.15">
      <c r="A1805" t="s">
        <v>76</v>
      </c>
      <c r="B1805" t="s">
        <v>110</v>
      </c>
      <c r="C1805">
        <v>160</v>
      </c>
      <c r="D1805" t="s">
        <v>310</v>
      </c>
      <c r="E1805" s="1">
        <v>43045</v>
      </c>
      <c r="F1805" t="s">
        <v>17</v>
      </c>
      <c r="G1805" t="s">
        <v>1641</v>
      </c>
      <c r="H1805">
        <v>100</v>
      </c>
      <c r="I1805" t="s">
        <v>39</v>
      </c>
      <c r="J1805">
        <v>2.6800999999999999</v>
      </c>
      <c r="K1805">
        <v>230.61999999999998</v>
      </c>
      <c r="L1805" t="s">
        <v>291</v>
      </c>
      <c r="M1805" t="s">
        <v>179</v>
      </c>
      <c r="N1805" t="s">
        <v>1643</v>
      </c>
      <c r="O1805">
        <v>2.3174083248064852</v>
      </c>
      <c r="P1805">
        <v>2595.0338421183019</v>
      </c>
      <c r="Q1805" t="s">
        <v>300</v>
      </c>
    </row>
    <row r="1806" spans="1:17" x14ac:dyDescent="0.15">
      <c r="A1806" t="s">
        <v>76</v>
      </c>
      <c r="B1806" t="s">
        <v>110</v>
      </c>
      <c r="C1806">
        <v>160</v>
      </c>
      <c r="D1806" t="s">
        <v>310</v>
      </c>
      <c r="E1806" s="1">
        <v>43045</v>
      </c>
      <c r="F1806" t="s">
        <v>17</v>
      </c>
      <c r="G1806" t="s">
        <v>1641</v>
      </c>
      <c r="H1806">
        <v>100</v>
      </c>
      <c r="I1806" t="s">
        <v>39</v>
      </c>
      <c r="J1806">
        <v>2.6800999999999999</v>
      </c>
      <c r="K1806">
        <v>230.61999999999998</v>
      </c>
      <c r="L1806" t="s">
        <v>291</v>
      </c>
      <c r="M1806" t="s">
        <v>179</v>
      </c>
      <c r="N1806" t="s">
        <v>1643</v>
      </c>
      <c r="O1806">
        <v>2.3164894590246776</v>
      </c>
      <c r="P1806">
        <v>2825.6538421183018</v>
      </c>
      <c r="Q1806" t="s">
        <v>300</v>
      </c>
    </row>
    <row r="1807" spans="1:17" x14ac:dyDescent="0.15">
      <c r="A1807" t="s">
        <v>76</v>
      </c>
      <c r="B1807" t="s">
        <v>110</v>
      </c>
      <c r="C1807">
        <v>160</v>
      </c>
      <c r="D1807" t="s">
        <v>310</v>
      </c>
      <c r="E1807" s="1">
        <v>43045</v>
      </c>
      <c r="F1807" t="s">
        <v>17</v>
      </c>
      <c r="G1807" t="s">
        <v>1641</v>
      </c>
      <c r="H1807">
        <v>100</v>
      </c>
      <c r="I1807" t="s">
        <v>39</v>
      </c>
      <c r="J1807">
        <v>2.6800999999999999</v>
      </c>
      <c r="K1807">
        <v>230.61999999999998</v>
      </c>
      <c r="L1807" t="s">
        <v>291</v>
      </c>
      <c r="M1807" t="s">
        <v>179</v>
      </c>
      <c r="N1807" t="s">
        <v>1643</v>
      </c>
      <c r="O1807">
        <v>2.3157098364284754</v>
      </c>
      <c r="P1807">
        <v>3056.2738421183017</v>
      </c>
      <c r="Q1807" t="s">
        <v>300</v>
      </c>
    </row>
    <row r="1808" spans="1:17" x14ac:dyDescent="0.15">
      <c r="A1808" t="s">
        <v>76</v>
      </c>
      <c r="B1808" t="s">
        <v>110</v>
      </c>
      <c r="C1808">
        <v>160</v>
      </c>
      <c r="D1808" t="s">
        <v>310</v>
      </c>
      <c r="E1808" s="1">
        <v>43045</v>
      </c>
      <c r="F1808" t="s">
        <v>17</v>
      </c>
      <c r="G1808" t="s">
        <v>1641</v>
      </c>
      <c r="H1808">
        <v>100</v>
      </c>
      <c r="I1808" t="s">
        <v>39</v>
      </c>
      <c r="J1808">
        <v>2.6800999999999999</v>
      </c>
      <c r="K1808">
        <v>230.61999999999998</v>
      </c>
      <c r="L1808" t="s">
        <v>291</v>
      </c>
      <c r="M1808" t="s">
        <v>179</v>
      </c>
      <c r="N1808" t="s">
        <v>1643</v>
      </c>
      <c r="O1808">
        <v>2.3150400352995506</v>
      </c>
      <c r="P1808">
        <v>3286.8938421183016</v>
      </c>
      <c r="Q1808" t="s">
        <v>300</v>
      </c>
    </row>
    <row r="1809" spans="1:17" x14ac:dyDescent="0.15">
      <c r="A1809" t="s">
        <v>76</v>
      </c>
      <c r="B1809" t="s">
        <v>110</v>
      </c>
      <c r="C1809">
        <v>160</v>
      </c>
      <c r="D1809" t="s">
        <v>310</v>
      </c>
      <c r="E1809" s="1">
        <v>43045</v>
      </c>
      <c r="F1809" t="s">
        <v>17</v>
      </c>
      <c r="G1809" t="s">
        <v>1641</v>
      </c>
      <c r="H1809">
        <v>100</v>
      </c>
      <c r="I1809" t="s">
        <v>39</v>
      </c>
      <c r="J1809">
        <v>2.6800999999999999</v>
      </c>
      <c r="K1809">
        <v>230.61999999999998</v>
      </c>
      <c r="L1809" t="s">
        <v>291</v>
      </c>
      <c r="M1809" t="s">
        <v>179</v>
      </c>
      <c r="N1809" t="s">
        <v>1643</v>
      </c>
      <c r="O1809">
        <v>2.3144583774959218</v>
      </c>
      <c r="P1809">
        <v>3517.5138421183015</v>
      </c>
      <c r="Q1809" t="s">
        <v>300</v>
      </c>
    </row>
    <row r="1810" spans="1:17" x14ac:dyDescent="0.15">
      <c r="A1810" t="s">
        <v>76</v>
      </c>
      <c r="B1810" t="s">
        <v>110</v>
      </c>
      <c r="C1810">
        <v>160</v>
      </c>
      <c r="D1810" t="s">
        <v>310</v>
      </c>
      <c r="E1810" s="1">
        <v>43045</v>
      </c>
      <c r="F1810" t="s">
        <v>17</v>
      </c>
      <c r="G1810" t="s">
        <v>1641</v>
      </c>
      <c r="H1810">
        <v>100</v>
      </c>
      <c r="I1810" t="s">
        <v>39</v>
      </c>
      <c r="J1810">
        <v>2.6800999999999999</v>
      </c>
      <c r="K1810">
        <v>230.61999999999998</v>
      </c>
      <c r="L1810" t="s">
        <v>291</v>
      </c>
      <c r="M1810" t="s">
        <v>179</v>
      </c>
      <c r="N1810" t="s">
        <v>1643</v>
      </c>
      <c r="O1810">
        <v>2.3139485381641571</v>
      </c>
      <c r="P1810">
        <v>3748.1338421183013</v>
      </c>
      <c r="Q1810" t="s">
        <v>300</v>
      </c>
    </row>
    <row r="1811" spans="1:17" x14ac:dyDescent="0.15">
      <c r="A1811" t="s">
        <v>76</v>
      </c>
      <c r="B1811" t="s">
        <v>110</v>
      </c>
      <c r="C1811">
        <v>160</v>
      </c>
      <c r="D1811" t="s">
        <v>310</v>
      </c>
      <c r="E1811" s="1">
        <v>43045</v>
      </c>
      <c r="F1811" t="s">
        <v>17</v>
      </c>
      <c r="G1811" t="s">
        <v>1641</v>
      </c>
      <c r="H1811">
        <v>100</v>
      </c>
      <c r="I1811" t="s">
        <v>39</v>
      </c>
      <c r="J1811">
        <v>2.6800999999999999</v>
      </c>
      <c r="K1811">
        <v>230.61999999999998</v>
      </c>
      <c r="L1811" t="s">
        <v>291</v>
      </c>
      <c r="M1811" t="s">
        <v>179</v>
      </c>
      <c r="N1811" t="s">
        <v>1643</v>
      </c>
      <c r="O1811">
        <v>2.3134979893698695</v>
      </c>
      <c r="P1811">
        <v>3978.7538421183012</v>
      </c>
      <c r="Q1811" t="s">
        <v>300</v>
      </c>
    </row>
    <row r="1812" spans="1:17" x14ac:dyDescent="0.15">
      <c r="A1812" t="s">
        <v>76</v>
      </c>
      <c r="B1812" t="s">
        <v>110</v>
      </c>
      <c r="C1812">
        <v>160</v>
      </c>
      <c r="D1812" t="s">
        <v>310</v>
      </c>
      <c r="E1812" s="1">
        <v>43045</v>
      </c>
      <c r="F1812" t="s">
        <v>17</v>
      </c>
      <c r="G1812" t="s">
        <v>1641</v>
      </c>
      <c r="H1812">
        <v>100</v>
      </c>
      <c r="I1812" t="s">
        <v>39</v>
      </c>
      <c r="J1812">
        <v>2.6800999999999999</v>
      </c>
      <c r="K1812">
        <v>230.61999999999998</v>
      </c>
      <c r="L1812" t="s">
        <v>291</v>
      </c>
      <c r="M1812" t="s">
        <v>179</v>
      </c>
      <c r="N1812" t="s">
        <v>1643</v>
      </c>
      <c r="O1812">
        <v>2.3130969568734487</v>
      </c>
      <c r="P1812">
        <v>4209.3738421183016</v>
      </c>
      <c r="Q1812" t="s">
        <v>300</v>
      </c>
    </row>
    <row r="1813" spans="1:17" x14ac:dyDescent="0.15">
      <c r="A1813" t="s">
        <v>76</v>
      </c>
      <c r="B1813" t="s">
        <v>110</v>
      </c>
      <c r="C1813">
        <v>160</v>
      </c>
      <c r="D1813" t="s">
        <v>310</v>
      </c>
      <c r="E1813" s="1">
        <v>43045</v>
      </c>
      <c r="F1813" t="s">
        <v>17</v>
      </c>
      <c r="G1813" t="s">
        <v>1641</v>
      </c>
      <c r="H1813">
        <v>100</v>
      </c>
      <c r="I1813" t="s">
        <v>39</v>
      </c>
      <c r="J1813">
        <v>2.6800999999999999</v>
      </c>
      <c r="K1813">
        <v>230.61999999999998</v>
      </c>
      <c r="L1813" t="s">
        <v>291</v>
      </c>
      <c r="M1813" t="s">
        <v>179</v>
      </c>
      <c r="N1813" t="s">
        <v>1643</v>
      </c>
      <c r="O1813">
        <v>2.3127377029473393</v>
      </c>
      <c r="P1813">
        <v>4439.9938421183015</v>
      </c>
      <c r="Q1813" t="s">
        <v>300</v>
      </c>
    </row>
    <row r="1814" spans="1:17" x14ac:dyDescent="0.15">
      <c r="A1814" t="s">
        <v>76</v>
      </c>
      <c r="B1814" t="s">
        <v>110</v>
      </c>
      <c r="C1814">
        <v>160</v>
      </c>
      <c r="D1814" t="s">
        <v>310</v>
      </c>
      <c r="E1814" s="1">
        <v>43045</v>
      </c>
      <c r="F1814" t="s">
        <v>17</v>
      </c>
      <c r="G1814" t="s">
        <v>1641</v>
      </c>
      <c r="H1814">
        <v>100</v>
      </c>
      <c r="I1814" t="s">
        <v>39</v>
      </c>
      <c r="J1814">
        <v>2.6800999999999999</v>
      </c>
      <c r="K1814">
        <v>230.61999999999998</v>
      </c>
      <c r="L1814" t="s">
        <v>291</v>
      </c>
      <c r="M1814" t="s">
        <v>179</v>
      </c>
      <c r="N1814" t="s">
        <v>1643</v>
      </c>
      <c r="O1814">
        <v>2.3124140222389848</v>
      </c>
      <c r="P1814">
        <v>4670.6138421183014</v>
      </c>
      <c r="Q1814" t="s">
        <v>300</v>
      </c>
    </row>
    <row r="1815" spans="1:17" x14ac:dyDescent="0.15">
      <c r="A1815" t="s">
        <v>76</v>
      </c>
      <c r="B1815" t="s">
        <v>110</v>
      </c>
      <c r="C1815">
        <v>160</v>
      </c>
      <c r="D1815" t="s">
        <v>310</v>
      </c>
      <c r="E1815" s="1">
        <v>43045</v>
      </c>
      <c r="F1815" t="s">
        <v>17</v>
      </c>
      <c r="G1815" t="s">
        <v>1641</v>
      </c>
      <c r="H1815">
        <v>100</v>
      </c>
      <c r="I1815" t="s">
        <v>39</v>
      </c>
      <c r="J1815">
        <v>2.6800999999999999</v>
      </c>
      <c r="K1815">
        <v>230.61999999999998</v>
      </c>
      <c r="L1815" t="s">
        <v>291</v>
      </c>
      <c r="M1815" t="s">
        <v>179</v>
      </c>
      <c r="N1815" t="s">
        <v>1643</v>
      </c>
      <c r="O1815">
        <v>2.3121208803275315</v>
      </c>
      <c r="P1815">
        <v>4901.2338421183013</v>
      </c>
      <c r="Q1815" t="s">
        <v>300</v>
      </c>
    </row>
    <row r="1816" spans="1:17" x14ac:dyDescent="0.15">
      <c r="A1816" t="s">
        <v>76</v>
      </c>
      <c r="B1816" t="s">
        <v>110</v>
      </c>
      <c r="C1816">
        <v>160</v>
      </c>
      <c r="D1816" t="s">
        <v>310</v>
      </c>
      <c r="E1816" s="1">
        <v>43045</v>
      </c>
      <c r="F1816" t="s">
        <v>17</v>
      </c>
      <c r="G1816" t="s">
        <v>1641</v>
      </c>
      <c r="H1816">
        <v>100</v>
      </c>
      <c r="I1816" t="s">
        <v>39</v>
      </c>
      <c r="J1816">
        <v>2.6800999999999999</v>
      </c>
      <c r="K1816">
        <v>230.61999999999998</v>
      </c>
      <c r="L1816" t="s">
        <v>291</v>
      </c>
      <c r="M1816" t="s">
        <v>179</v>
      </c>
      <c r="N1816" t="s">
        <v>1643</v>
      </c>
      <c r="O1816">
        <v>2.31185414997671</v>
      </c>
      <c r="P1816">
        <v>5131.8538421183011</v>
      </c>
      <c r="Q1816" t="s">
        <v>300</v>
      </c>
    </row>
    <row r="1817" spans="1:17" x14ac:dyDescent="0.15">
      <c r="A1817" t="s">
        <v>76</v>
      </c>
      <c r="B1817" t="s">
        <v>110</v>
      </c>
      <c r="C1817">
        <v>160</v>
      </c>
      <c r="D1817" t="s">
        <v>310</v>
      </c>
      <c r="E1817" s="1">
        <v>43045</v>
      </c>
      <c r="F1817" t="s">
        <v>17</v>
      </c>
      <c r="G1817" t="s">
        <v>1641</v>
      </c>
      <c r="H1817">
        <v>100</v>
      </c>
      <c r="I1817" t="s">
        <v>39</v>
      </c>
      <c r="J1817">
        <v>2.6800999999999999</v>
      </c>
      <c r="K1817">
        <v>230.61999999999998</v>
      </c>
      <c r="L1817" t="s">
        <v>291</v>
      </c>
      <c r="M1817" t="s">
        <v>179</v>
      </c>
      <c r="N1817" t="s">
        <v>1643</v>
      </c>
      <c r="O1817">
        <v>2.3116104156040609</v>
      </c>
      <c r="P1817">
        <v>5362.473842118301</v>
      </c>
      <c r="Q1817" t="s">
        <v>300</v>
      </c>
    </row>
    <row r="1818" spans="1:17" hidden="1" x14ac:dyDescent="0.15">
      <c r="A1818" t="s">
        <v>76</v>
      </c>
      <c r="B1818" t="s">
        <v>110</v>
      </c>
      <c r="C1818">
        <v>160</v>
      </c>
      <c r="D1818" t="s">
        <v>310</v>
      </c>
      <c r="E1818" s="1">
        <v>43048</v>
      </c>
      <c r="F1818" t="s">
        <v>298</v>
      </c>
      <c r="G1818" t="s">
        <v>4487</v>
      </c>
      <c r="H1818">
        <v>100</v>
      </c>
      <c r="I1818" t="s">
        <v>39</v>
      </c>
      <c r="J1818">
        <v>0</v>
      </c>
      <c r="M1818" t="s">
        <v>178</v>
      </c>
      <c r="N1818" t="s">
        <v>4488</v>
      </c>
    </row>
    <row r="1819" spans="1:17" hidden="1" x14ac:dyDescent="0.15">
      <c r="A1819" t="s">
        <v>76</v>
      </c>
      <c r="B1819" t="s">
        <v>110</v>
      </c>
      <c r="C1819">
        <v>160</v>
      </c>
      <c r="D1819" t="s">
        <v>310</v>
      </c>
      <c r="E1819" s="1">
        <v>43048</v>
      </c>
      <c r="F1819" t="s">
        <v>298</v>
      </c>
      <c r="G1819" t="s">
        <v>4487</v>
      </c>
      <c r="H1819">
        <v>100</v>
      </c>
      <c r="I1819" t="s">
        <v>39</v>
      </c>
      <c r="J1819">
        <v>0</v>
      </c>
      <c r="M1819" t="s">
        <v>301</v>
      </c>
      <c r="N1819" t="s">
        <v>4488</v>
      </c>
      <c r="O1819">
        <v>2.2160814290926112</v>
      </c>
      <c r="P1819">
        <v>5362.473842118301</v>
      </c>
      <c r="Q1819" t="s">
        <v>294</v>
      </c>
    </row>
    <row r="1820" spans="1:17" hidden="1" x14ac:dyDescent="0.15">
      <c r="A1820" t="s">
        <v>76</v>
      </c>
      <c r="B1820" t="s">
        <v>110</v>
      </c>
      <c r="C1820">
        <v>160</v>
      </c>
      <c r="D1820" t="s">
        <v>310</v>
      </c>
      <c r="E1820" s="1">
        <v>43048</v>
      </c>
      <c r="F1820" t="s">
        <v>298</v>
      </c>
      <c r="G1820" t="s">
        <v>4487</v>
      </c>
      <c r="H1820">
        <v>100</v>
      </c>
      <c r="I1820" t="s">
        <v>39</v>
      </c>
      <c r="J1820">
        <v>0</v>
      </c>
      <c r="M1820" t="s">
        <v>178</v>
      </c>
      <c r="N1820" t="s">
        <v>4489</v>
      </c>
    </row>
    <row r="1821" spans="1:17" hidden="1" x14ac:dyDescent="0.15">
      <c r="A1821" t="s">
        <v>76</v>
      </c>
      <c r="B1821" t="s">
        <v>110</v>
      </c>
      <c r="C1821">
        <v>160</v>
      </c>
      <c r="D1821" t="s">
        <v>310</v>
      </c>
      <c r="E1821" s="1">
        <v>43048</v>
      </c>
      <c r="F1821" t="s">
        <v>298</v>
      </c>
      <c r="G1821" t="s">
        <v>4487</v>
      </c>
      <c r="H1821">
        <v>100</v>
      </c>
      <c r="I1821" t="s">
        <v>39</v>
      </c>
      <c r="J1821">
        <v>0</v>
      </c>
      <c r="M1821" t="s">
        <v>301</v>
      </c>
      <c r="N1821" t="s">
        <v>4489</v>
      </c>
      <c r="O1821">
        <v>2.1281347099445593</v>
      </c>
      <c r="P1821">
        <v>5362.473842118301</v>
      </c>
      <c r="Q1821" t="s">
        <v>294</v>
      </c>
    </row>
    <row r="1822" spans="1:17" hidden="1" x14ac:dyDescent="0.15">
      <c r="A1822" t="s">
        <v>76</v>
      </c>
      <c r="B1822" t="s">
        <v>110</v>
      </c>
      <c r="C1822">
        <v>160</v>
      </c>
      <c r="D1822" t="s">
        <v>310</v>
      </c>
      <c r="E1822" s="1">
        <v>43048</v>
      </c>
      <c r="F1822" t="s">
        <v>298</v>
      </c>
      <c r="G1822" t="s">
        <v>4487</v>
      </c>
      <c r="H1822">
        <v>100</v>
      </c>
      <c r="I1822" t="s">
        <v>39</v>
      </c>
      <c r="J1822">
        <v>0</v>
      </c>
      <c r="M1822" t="s">
        <v>178</v>
      </c>
      <c r="N1822" t="s">
        <v>4490</v>
      </c>
    </row>
    <row r="1823" spans="1:17" hidden="1" x14ac:dyDescent="0.15">
      <c r="A1823" t="s">
        <v>76</v>
      </c>
      <c r="B1823" t="s">
        <v>110</v>
      </c>
      <c r="C1823">
        <v>160</v>
      </c>
      <c r="D1823" t="s">
        <v>310</v>
      </c>
      <c r="E1823" s="1">
        <v>43048</v>
      </c>
      <c r="F1823" t="s">
        <v>298</v>
      </c>
      <c r="G1823" t="s">
        <v>4487</v>
      </c>
      <c r="H1823">
        <v>100</v>
      </c>
      <c r="I1823" t="s">
        <v>39</v>
      </c>
      <c r="J1823">
        <v>0</v>
      </c>
      <c r="M1823" t="s">
        <v>301</v>
      </c>
      <c r="N1823" t="s">
        <v>4490</v>
      </c>
      <c r="O1823">
        <v>2.0469019933270864</v>
      </c>
      <c r="P1823">
        <v>5362.473842118301</v>
      </c>
      <c r="Q1823" t="s">
        <v>294</v>
      </c>
    </row>
    <row r="1824" spans="1:17" hidden="1" x14ac:dyDescent="0.15">
      <c r="A1824" t="s">
        <v>76</v>
      </c>
      <c r="B1824" t="s">
        <v>110</v>
      </c>
      <c r="C1824">
        <v>160</v>
      </c>
      <c r="D1824" t="s">
        <v>310</v>
      </c>
      <c r="E1824" s="1">
        <v>43048</v>
      </c>
      <c r="F1824" t="s">
        <v>298</v>
      </c>
      <c r="G1824" t="s">
        <v>4487</v>
      </c>
      <c r="H1824">
        <v>100</v>
      </c>
      <c r="I1824" t="s">
        <v>39</v>
      </c>
      <c r="J1824">
        <v>0</v>
      </c>
      <c r="M1824" t="s">
        <v>178</v>
      </c>
      <c r="N1824" t="s">
        <v>4491</v>
      </c>
    </row>
    <row r="1825" spans="1:17" hidden="1" x14ac:dyDescent="0.15">
      <c r="A1825" t="s">
        <v>76</v>
      </c>
      <c r="B1825" t="s">
        <v>110</v>
      </c>
      <c r="C1825">
        <v>160</v>
      </c>
      <c r="D1825" t="s">
        <v>310</v>
      </c>
      <c r="E1825" s="1">
        <v>43048</v>
      </c>
      <c r="F1825" t="s">
        <v>298</v>
      </c>
      <c r="G1825" t="s">
        <v>4487</v>
      </c>
      <c r="H1825">
        <v>100</v>
      </c>
      <c r="I1825" t="s">
        <v>39</v>
      </c>
      <c r="J1825">
        <v>0</v>
      </c>
      <c r="M1825" t="s">
        <v>301</v>
      </c>
      <c r="N1825" t="s">
        <v>4491</v>
      </c>
      <c r="O1825">
        <v>1.9716427098015665</v>
      </c>
      <c r="P1825">
        <v>5362.473842118301</v>
      </c>
      <c r="Q1825" t="s">
        <v>294</v>
      </c>
    </row>
    <row r="1826" spans="1:17" hidden="1" x14ac:dyDescent="0.15">
      <c r="A1826" t="s">
        <v>76</v>
      </c>
      <c r="B1826" t="s">
        <v>110</v>
      </c>
      <c r="C1826">
        <v>160</v>
      </c>
      <c r="D1826" t="s">
        <v>310</v>
      </c>
      <c r="E1826" s="1">
        <v>43048</v>
      </c>
      <c r="F1826" t="s">
        <v>298</v>
      </c>
      <c r="G1826" t="s">
        <v>4487</v>
      </c>
      <c r="H1826">
        <v>100</v>
      </c>
      <c r="I1826" t="s">
        <v>39</v>
      </c>
      <c r="J1826">
        <v>0</v>
      </c>
      <c r="M1826" t="s">
        <v>178</v>
      </c>
      <c r="N1826" t="s">
        <v>4492</v>
      </c>
    </row>
    <row r="1827" spans="1:17" hidden="1" x14ac:dyDescent="0.15">
      <c r="A1827" t="s">
        <v>76</v>
      </c>
      <c r="B1827" t="s">
        <v>110</v>
      </c>
      <c r="C1827">
        <v>160</v>
      </c>
      <c r="D1827" t="s">
        <v>310</v>
      </c>
      <c r="E1827" s="1">
        <v>43048</v>
      </c>
      <c r="F1827" t="s">
        <v>298</v>
      </c>
      <c r="G1827" t="s">
        <v>4487</v>
      </c>
      <c r="H1827">
        <v>100</v>
      </c>
      <c r="I1827" t="s">
        <v>39</v>
      </c>
      <c r="J1827">
        <v>0</v>
      </c>
      <c r="M1827" t="s">
        <v>301</v>
      </c>
      <c r="N1827" t="s">
        <v>4492</v>
      </c>
      <c r="O1827">
        <v>1.9017213426903683</v>
      </c>
      <c r="P1827">
        <v>5362.473842118301</v>
      </c>
      <c r="Q1827" t="s">
        <v>294</v>
      </c>
    </row>
    <row r="1828" spans="1:17" hidden="1" x14ac:dyDescent="0.15">
      <c r="A1828" t="s">
        <v>76</v>
      </c>
      <c r="B1828" t="s">
        <v>110</v>
      </c>
      <c r="C1828">
        <v>160</v>
      </c>
      <c r="D1828" t="s">
        <v>310</v>
      </c>
      <c r="E1828" s="1">
        <v>43048</v>
      </c>
      <c r="F1828" t="s">
        <v>298</v>
      </c>
      <c r="G1828" t="s">
        <v>4487</v>
      </c>
      <c r="H1828">
        <v>100</v>
      </c>
      <c r="I1828" t="s">
        <v>39</v>
      </c>
      <c r="J1828">
        <v>0</v>
      </c>
      <c r="M1828" t="s">
        <v>178</v>
      </c>
      <c r="N1828" t="s">
        <v>4493</v>
      </c>
    </row>
    <row r="1829" spans="1:17" hidden="1" x14ac:dyDescent="0.15">
      <c r="A1829" t="s">
        <v>76</v>
      </c>
      <c r="B1829" t="s">
        <v>110</v>
      </c>
      <c r="C1829">
        <v>160</v>
      </c>
      <c r="D1829" t="s">
        <v>310</v>
      </c>
      <c r="E1829" s="1">
        <v>43048</v>
      </c>
      <c r="F1829" t="s">
        <v>298</v>
      </c>
      <c r="G1829" t="s">
        <v>4487</v>
      </c>
      <c r="H1829">
        <v>100</v>
      </c>
      <c r="I1829" t="s">
        <v>39</v>
      </c>
      <c r="J1829">
        <v>0</v>
      </c>
      <c r="M1829" t="s">
        <v>301</v>
      </c>
      <c r="N1829" t="s">
        <v>4493</v>
      </c>
      <c r="O1829">
        <v>1.8365894383582098</v>
      </c>
      <c r="P1829">
        <v>5362.473842118301</v>
      </c>
      <c r="Q1829" t="s">
        <v>294</v>
      </c>
    </row>
    <row r="1830" spans="1:17" hidden="1" x14ac:dyDescent="0.15">
      <c r="A1830" t="s">
        <v>76</v>
      </c>
      <c r="B1830" t="s">
        <v>110</v>
      </c>
      <c r="C1830">
        <v>160</v>
      </c>
      <c r="D1830" t="s">
        <v>310</v>
      </c>
      <c r="E1830" s="1">
        <v>43048</v>
      </c>
      <c r="F1830" t="s">
        <v>298</v>
      </c>
      <c r="G1830" t="s">
        <v>4487</v>
      </c>
      <c r="H1830">
        <v>100</v>
      </c>
      <c r="I1830" t="s">
        <v>39</v>
      </c>
      <c r="J1830">
        <v>0</v>
      </c>
      <c r="M1830" t="s">
        <v>178</v>
      </c>
      <c r="N1830" t="s">
        <v>4494</v>
      </c>
    </row>
    <row r="1831" spans="1:17" hidden="1" x14ac:dyDescent="0.15">
      <c r="A1831" t="s">
        <v>76</v>
      </c>
      <c r="B1831" t="s">
        <v>110</v>
      </c>
      <c r="C1831">
        <v>160</v>
      </c>
      <c r="D1831" t="s">
        <v>310</v>
      </c>
      <c r="E1831" s="1">
        <v>43048</v>
      </c>
      <c r="F1831" t="s">
        <v>298</v>
      </c>
      <c r="G1831" t="s">
        <v>4487</v>
      </c>
      <c r="H1831">
        <v>100</v>
      </c>
      <c r="I1831" t="s">
        <v>39</v>
      </c>
      <c r="J1831">
        <v>0</v>
      </c>
      <c r="M1831" t="s">
        <v>301</v>
      </c>
      <c r="N1831" t="s">
        <v>4494</v>
      </c>
      <c r="O1831">
        <v>1.7757711908465132</v>
      </c>
      <c r="P1831">
        <v>5362.473842118301</v>
      </c>
      <c r="Q1831" t="s">
        <v>294</v>
      </c>
    </row>
    <row r="1832" spans="1:17" hidden="1" x14ac:dyDescent="0.15">
      <c r="A1832" t="s">
        <v>76</v>
      </c>
      <c r="B1832" t="s">
        <v>110</v>
      </c>
      <c r="C1832">
        <v>160</v>
      </c>
      <c r="D1832" t="s">
        <v>310</v>
      </c>
      <c r="E1832" s="1">
        <v>43048</v>
      </c>
      <c r="F1832" t="s">
        <v>298</v>
      </c>
      <c r="G1832" t="s">
        <v>4487</v>
      </c>
      <c r="H1832">
        <v>100</v>
      </c>
      <c r="I1832" t="s">
        <v>39</v>
      </c>
      <c r="J1832">
        <v>0</v>
      </c>
      <c r="M1832" t="s">
        <v>178</v>
      </c>
      <c r="N1832" t="s">
        <v>4495</v>
      </c>
    </row>
    <row r="1833" spans="1:17" hidden="1" x14ac:dyDescent="0.15">
      <c r="A1833" t="s">
        <v>76</v>
      </c>
      <c r="B1833" t="s">
        <v>110</v>
      </c>
      <c r="C1833">
        <v>160</v>
      </c>
      <c r="D1833" t="s">
        <v>310</v>
      </c>
      <c r="E1833" s="1">
        <v>43048</v>
      </c>
      <c r="F1833" t="s">
        <v>298</v>
      </c>
      <c r="G1833" t="s">
        <v>4487</v>
      </c>
      <c r="H1833">
        <v>100</v>
      </c>
      <c r="I1833" t="s">
        <v>39</v>
      </c>
      <c r="J1833">
        <v>0</v>
      </c>
      <c r="M1833" t="s">
        <v>301</v>
      </c>
      <c r="N1833" t="s">
        <v>4495</v>
      </c>
      <c r="O1833">
        <v>1.7188517988711778</v>
      </c>
      <c r="P1833">
        <v>5362.473842118301</v>
      </c>
      <c r="Q1833" t="s">
        <v>294</v>
      </c>
    </row>
    <row r="1834" spans="1:17" hidden="1" x14ac:dyDescent="0.15">
      <c r="A1834" t="s">
        <v>76</v>
      </c>
      <c r="B1834" t="s">
        <v>110</v>
      </c>
      <c r="C1834">
        <v>160</v>
      </c>
      <c r="D1834" t="s">
        <v>310</v>
      </c>
      <c r="E1834" s="1">
        <v>43048</v>
      </c>
      <c r="F1834" t="s">
        <v>298</v>
      </c>
      <c r="G1834" t="s">
        <v>4487</v>
      </c>
      <c r="H1834">
        <v>100</v>
      </c>
      <c r="I1834" t="s">
        <v>39</v>
      </c>
      <c r="J1834">
        <v>0</v>
      </c>
      <c r="M1834" t="s">
        <v>178</v>
      </c>
      <c r="N1834" t="s">
        <v>4496</v>
      </c>
    </row>
    <row r="1835" spans="1:17" hidden="1" x14ac:dyDescent="0.15">
      <c r="A1835" t="s">
        <v>76</v>
      </c>
      <c r="B1835" t="s">
        <v>110</v>
      </c>
      <c r="C1835">
        <v>160</v>
      </c>
      <c r="D1835" t="s">
        <v>310</v>
      </c>
      <c r="E1835" s="1">
        <v>43048</v>
      </c>
      <c r="F1835" t="s">
        <v>298</v>
      </c>
      <c r="G1835" t="s">
        <v>4487</v>
      </c>
      <c r="H1835">
        <v>100</v>
      </c>
      <c r="I1835" t="s">
        <v>39</v>
      </c>
      <c r="J1835">
        <v>0</v>
      </c>
      <c r="M1835" t="s">
        <v>301</v>
      </c>
      <c r="N1835" t="s">
        <v>4496</v>
      </c>
      <c r="O1835">
        <v>1.6654679924586313</v>
      </c>
      <c r="P1835">
        <v>5362.473842118301</v>
      </c>
      <c r="Q1835" t="s">
        <v>294</v>
      </c>
    </row>
    <row r="1836" spans="1:17" hidden="1" x14ac:dyDescent="0.15">
      <c r="A1836" t="s">
        <v>76</v>
      </c>
      <c r="B1836" t="s">
        <v>110</v>
      </c>
      <c r="C1836">
        <v>160</v>
      </c>
      <c r="D1836" t="s">
        <v>310</v>
      </c>
      <c r="E1836" s="1">
        <v>43048</v>
      </c>
      <c r="F1836" t="s">
        <v>298</v>
      </c>
      <c r="G1836" t="s">
        <v>4487</v>
      </c>
      <c r="H1836">
        <v>100</v>
      </c>
      <c r="I1836" t="s">
        <v>39</v>
      </c>
      <c r="J1836">
        <v>0</v>
      </c>
      <c r="M1836" t="s">
        <v>178</v>
      </c>
      <c r="N1836" t="s">
        <v>4497</v>
      </c>
    </row>
    <row r="1837" spans="1:17" hidden="1" x14ac:dyDescent="0.15">
      <c r="A1837" t="s">
        <v>76</v>
      </c>
      <c r="B1837" t="s">
        <v>110</v>
      </c>
      <c r="C1837">
        <v>160</v>
      </c>
      <c r="D1837" t="s">
        <v>310</v>
      </c>
      <c r="E1837" s="1">
        <v>43048</v>
      </c>
      <c r="F1837" t="s">
        <v>298</v>
      </c>
      <c r="G1837" t="s">
        <v>4487</v>
      </c>
      <c r="H1837">
        <v>100</v>
      </c>
      <c r="I1837" t="s">
        <v>39</v>
      </c>
      <c r="J1837">
        <v>0</v>
      </c>
      <c r="M1837" t="s">
        <v>301</v>
      </c>
      <c r="N1837" t="s">
        <v>4497</v>
      </c>
      <c r="O1837">
        <v>1.6153002717387495</v>
      </c>
      <c r="P1837">
        <v>5362.473842118301</v>
      </c>
      <c r="Q1837" t="s">
        <v>294</v>
      </c>
    </row>
    <row r="1838" spans="1:17" hidden="1" x14ac:dyDescent="0.15">
      <c r="A1838" t="s">
        <v>76</v>
      </c>
      <c r="B1838" t="s">
        <v>110</v>
      </c>
      <c r="C1838">
        <v>160</v>
      </c>
      <c r="D1838" t="s">
        <v>310</v>
      </c>
      <c r="E1838" s="1">
        <v>43048</v>
      </c>
      <c r="F1838" t="s">
        <v>298</v>
      </c>
      <c r="G1838" t="s">
        <v>4487</v>
      </c>
      <c r="H1838">
        <v>100</v>
      </c>
      <c r="I1838" t="s">
        <v>39</v>
      </c>
      <c r="J1838">
        <v>0</v>
      </c>
      <c r="M1838" t="s">
        <v>178</v>
      </c>
      <c r="N1838" t="s">
        <v>4498</v>
      </c>
    </row>
    <row r="1839" spans="1:17" hidden="1" x14ac:dyDescent="0.15">
      <c r="A1839" t="s">
        <v>76</v>
      </c>
      <c r="B1839" t="s">
        <v>110</v>
      </c>
      <c r="C1839">
        <v>160</v>
      </c>
      <c r="D1839" t="s">
        <v>310</v>
      </c>
      <c r="E1839" s="1">
        <v>43048</v>
      </c>
      <c r="F1839" t="s">
        <v>298</v>
      </c>
      <c r="G1839" t="s">
        <v>4487</v>
      </c>
      <c r="H1839">
        <v>100</v>
      </c>
      <c r="I1839" t="s">
        <v>39</v>
      </c>
      <c r="J1839">
        <v>0</v>
      </c>
      <c r="M1839" t="s">
        <v>301</v>
      </c>
      <c r="N1839" t="s">
        <v>4498</v>
      </c>
      <c r="O1839">
        <v>1.5680665074326863</v>
      </c>
      <c r="P1839">
        <v>5362.473842118301</v>
      </c>
      <c r="Q1839" t="s">
        <v>294</v>
      </c>
    </row>
    <row r="1840" spans="1:17" hidden="1" x14ac:dyDescent="0.15">
      <c r="A1840" t="s">
        <v>76</v>
      </c>
      <c r="B1840" t="s">
        <v>110</v>
      </c>
      <c r="C1840">
        <v>160</v>
      </c>
      <c r="D1840" t="s">
        <v>310</v>
      </c>
      <c r="E1840" s="1">
        <v>43048</v>
      </c>
      <c r="F1840" t="s">
        <v>298</v>
      </c>
      <c r="G1840" t="s">
        <v>4487</v>
      </c>
      <c r="H1840">
        <v>100</v>
      </c>
      <c r="I1840" t="s">
        <v>39</v>
      </c>
      <c r="J1840">
        <v>0</v>
      </c>
      <c r="M1840" t="s">
        <v>178</v>
      </c>
      <c r="N1840" t="s">
        <v>4499</v>
      </c>
    </row>
    <row r="1841" spans="1:17" hidden="1" x14ac:dyDescent="0.15">
      <c r="A1841" t="s">
        <v>76</v>
      </c>
      <c r="B1841" t="s">
        <v>110</v>
      </c>
      <c r="C1841">
        <v>160</v>
      </c>
      <c r="D1841" t="s">
        <v>310</v>
      </c>
      <c r="E1841" s="1">
        <v>43048</v>
      </c>
      <c r="F1841" t="s">
        <v>298</v>
      </c>
      <c r="G1841" t="s">
        <v>4487</v>
      </c>
      <c r="H1841">
        <v>100</v>
      </c>
      <c r="I1841" t="s">
        <v>39</v>
      </c>
      <c r="J1841">
        <v>0</v>
      </c>
      <c r="M1841" t="s">
        <v>301</v>
      </c>
      <c r="N1841" t="s">
        <v>4499</v>
      </c>
      <c r="O1841">
        <v>1.5235166322286211</v>
      </c>
      <c r="P1841">
        <v>5362.473842118301</v>
      </c>
      <c r="Q1841" t="s">
        <v>294</v>
      </c>
    </row>
    <row r="1842" spans="1:17" hidden="1" x14ac:dyDescent="0.15">
      <c r="A1842" t="s">
        <v>76</v>
      </c>
      <c r="B1842" t="s">
        <v>110</v>
      </c>
      <c r="C1842">
        <v>160</v>
      </c>
      <c r="D1842" t="s">
        <v>310</v>
      </c>
      <c r="E1842" s="1">
        <v>43048</v>
      </c>
      <c r="F1842" t="s">
        <v>298</v>
      </c>
      <c r="G1842" t="s">
        <v>4487</v>
      </c>
      <c r="H1842">
        <v>100</v>
      </c>
      <c r="I1842" t="s">
        <v>39</v>
      </c>
      <c r="J1842">
        <v>0</v>
      </c>
      <c r="M1842" t="s">
        <v>178</v>
      </c>
      <c r="N1842" t="s">
        <v>4500</v>
      </c>
    </row>
    <row r="1843" spans="1:17" hidden="1" x14ac:dyDescent="0.15">
      <c r="A1843" t="s">
        <v>76</v>
      </c>
      <c r="B1843" t="s">
        <v>110</v>
      </c>
      <c r="C1843">
        <v>160</v>
      </c>
      <c r="D1843" t="s">
        <v>310</v>
      </c>
      <c r="E1843" s="1">
        <v>43048</v>
      </c>
      <c r="F1843" t="s">
        <v>298</v>
      </c>
      <c r="G1843" t="s">
        <v>4487</v>
      </c>
      <c r="H1843">
        <v>100</v>
      </c>
      <c r="I1843" t="s">
        <v>39</v>
      </c>
      <c r="J1843">
        <v>0</v>
      </c>
      <c r="M1843" t="s">
        <v>301</v>
      </c>
      <c r="N1843" t="s">
        <v>4500</v>
      </c>
      <c r="O1843">
        <v>1.4814282120885962</v>
      </c>
      <c r="P1843">
        <v>5362.473842118301</v>
      </c>
      <c r="Q1843" t="s">
        <v>294</v>
      </c>
    </row>
    <row r="1844" spans="1:17" hidden="1" x14ac:dyDescent="0.15">
      <c r="A1844" t="s">
        <v>76</v>
      </c>
      <c r="B1844" t="s">
        <v>110</v>
      </c>
      <c r="C1844">
        <v>160</v>
      </c>
      <c r="D1844" t="s">
        <v>310</v>
      </c>
      <c r="E1844" s="1">
        <v>43048</v>
      </c>
      <c r="F1844" t="s">
        <v>298</v>
      </c>
      <c r="G1844" t="s">
        <v>4487</v>
      </c>
      <c r="H1844">
        <v>100</v>
      </c>
      <c r="I1844" t="s">
        <v>39</v>
      </c>
      <c r="J1844">
        <v>0</v>
      </c>
      <c r="M1844" t="s">
        <v>178</v>
      </c>
      <c r="N1844" t="s">
        <v>4501</v>
      </c>
    </row>
    <row r="1845" spans="1:17" hidden="1" x14ac:dyDescent="0.15">
      <c r="A1845" t="s">
        <v>76</v>
      </c>
      <c r="B1845" t="s">
        <v>110</v>
      </c>
      <c r="C1845">
        <v>160</v>
      </c>
      <c r="D1845" t="s">
        <v>310</v>
      </c>
      <c r="E1845" s="1">
        <v>43048</v>
      </c>
      <c r="F1845" t="s">
        <v>298</v>
      </c>
      <c r="G1845" t="s">
        <v>4487</v>
      </c>
      <c r="H1845">
        <v>100</v>
      </c>
      <c r="I1845" t="s">
        <v>39</v>
      </c>
      <c r="J1845">
        <v>0</v>
      </c>
      <c r="M1845" t="s">
        <v>301</v>
      </c>
      <c r="N1845" t="s">
        <v>4501</v>
      </c>
      <c r="O1845">
        <v>1.4416027318991076</v>
      </c>
      <c r="P1845">
        <v>5362.473842118301</v>
      </c>
      <c r="Q1845" t="s">
        <v>294</v>
      </c>
    </row>
    <row r="1846" spans="1:17" hidden="1" x14ac:dyDescent="0.15">
      <c r="A1846" t="s">
        <v>76</v>
      </c>
      <c r="B1846" t="s">
        <v>110</v>
      </c>
      <c r="C1846">
        <v>160</v>
      </c>
      <c r="D1846" t="s">
        <v>310</v>
      </c>
      <c r="E1846" s="1">
        <v>43048</v>
      </c>
      <c r="F1846" t="s">
        <v>298</v>
      </c>
      <c r="G1846" t="s">
        <v>4487</v>
      </c>
      <c r="H1846">
        <v>100</v>
      </c>
      <c r="I1846" t="s">
        <v>39</v>
      </c>
      <c r="J1846">
        <v>0</v>
      </c>
      <c r="M1846" t="s">
        <v>178</v>
      </c>
      <c r="N1846" t="s">
        <v>4502</v>
      </c>
    </row>
    <row r="1847" spans="1:17" hidden="1" x14ac:dyDescent="0.15">
      <c r="A1847" t="s">
        <v>76</v>
      </c>
      <c r="B1847" t="s">
        <v>110</v>
      </c>
      <c r="C1847">
        <v>160</v>
      </c>
      <c r="D1847" t="s">
        <v>310</v>
      </c>
      <c r="E1847" s="1">
        <v>43048</v>
      </c>
      <c r="F1847" t="s">
        <v>298</v>
      </c>
      <c r="G1847" t="s">
        <v>4487</v>
      </c>
      <c r="H1847">
        <v>100</v>
      </c>
      <c r="I1847" t="s">
        <v>39</v>
      </c>
      <c r="J1847">
        <v>0</v>
      </c>
      <c r="M1847" t="s">
        <v>301</v>
      </c>
      <c r="N1847" t="s">
        <v>4502</v>
      </c>
      <c r="O1847">
        <v>1.403862464557909</v>
      </c>
      <c r="P1847">
        <v>5362.473842118301</v>
      </c>
      <c r="Q1847" t="s">
        <v>294</v>
      </c>
    </row>
    <row r="1848" spans="1:17" hidden="1" x14ac:dyDescent="0.15">
      <c r="A1848" t="s">
        <v>76</v>
      </c>
      <c r="B1848" t="s">
        <v>110</v>
      </c>
      <c r="C1848">
        <v>160</v>
      </c>
      <c r="D1848" t="s">
        <v>310</v>
      </c>
      <c r="E1848" s="1">
        <v>43048</v>
      </c>
      <c r="F1848" t="s">
        <v>298</v>
      </c>
      <c r="G1848" t="s">
        <v>4487</v>
      </c>
      <c r="H1848">
        <v>100</v>
      </c>
      <c r="I1848" t="s">
        <v>39</v>
      </c>
      <c r="J1848">
        <v>0</v>
      </c>
      <c r="M1848" t="s">
        <v>178</v>
      </c>
      <c r="N1848" t="s">
        <v>4503</v>
      </c>
    </row>
    <row r="1849" spans="1:17" hidden="1" x14ac:dyDescent="0.15">
      <c r="A1849" t="s">
        <v>76</v>
      </c>
      <c r="B1849" t="s">
        <v>110</v>
      </c>
      <c r="C1849">
        <v>160</v>
      </c>
      <c r="D1849" t="s">
        <v>310</v>
      </c>
      <c r="E1849" s="1">
        <v>43048</v>
      </c>
      <c r="F1849" t="s">
        <v>298</v>
      </c>
      <c r="G1849" t="s">
        <v>4487</v>
      </c>
      <c r="H1849">
        <v>100</v>
      </c>
      <c r="I1849" t="s">
        <v>39</v>
      </c>
      <c r="J1849">
        <v>0</v>
      </c>
      <c r="M1849" t="s">
        <v>301</v>
      </c>
      <c r="N1849" t="s">
        <v>4503</v>
      </c>
      <c r="O1849">
        <v>1.3680478193066741</v>
      </c>
      <c r="P1849">
        <v>5362.473842118301</v>
      </c>
      <c r="Q1849" t="s">
        <v>294</v>
      </c>
    </row>
    <row r="1850" spans="1:17" hidden="1" x14ac:dyDescent="0.15">
      <c r="A1850" t="s">
        <v>76</v>
      </c>
      <c r="B1850" t="s">
        <v>110</v>
      </c>
      <c r="C1850">
        <v>160</v>
      </c>
      <c r="D1850" t="s">
        <v>310</v>
      </c>
      <c r="E1850" s="1">
        <v>43048</v>
      </c>
      <c r="F1850" t="s">
        <v>298</v>
      </c>
      <c r="G1850" t="s">
        <v>4487</v>
      </c>
      <c r="H1850">
        <v>100</v>
      </c>
      <c r="I1850" t="s">
        <v>39</v>
      </c>
      <c r="J1850">
        <v>0</v>
      </c>
      <c r="M1850" t="s">
        <v>178</v>
      </c>
      <c r="N1850" t="s">
        <v>4504</v>
      </c>
    </row>
    <row r="1851" spans="1:17" hidden="1" x14ac:dyDescent="0.15">
      <c r="A1851" t="s">
        <v>76</v>
      </c>
      <c r="B1851" t="s">
        <v>110</v>
      </c>
      <c r="C1851">
        <v>160</v>
      </c>
      <c r="D1851" t="s">
        <v>310</v>
      </c>
      <c r="E1851" s="1">
        <v>43048</v>
      </c>
      <c r="F1851" t="s">
        <v>298</v>
      </c>
      <c r="G1851" t="s">
        <v>4487</v>
      </c>
      <c r="H1851">
        <v>100</v>
      </c>
      <c r="I1851" t="s">
        <v>39</v>
      </c>
      <c r="J1851">
        <v>0</v>
      </c>
      <c r="M1851" t="s">
        <v>301</v>
      </c>
      <c r="N1851" t="s">
        <v>4504</v>
      </c>
      <c r="O1851">
        <v>1.3340150858545949</v>
      </c>
      <c r="P1851">
        <v>5362.473842118301</v>
      </c>
      <c r="Q1851" t="s">
        <v>294</v>
      </c>
    </row>
    <row r="1852" spans="1:17" hidden="1" x14ac:dyDescent="0.15">
      <c r="A1852" t="s">
        <v>76</v>
      </c>
      <c r="B1852" t="s">
        <v>110</v>
      </c>
      <c r="C1852">
        <v>160</v>
      </c>
      <c r="D1852" t="s">
        <v>310</v>
      </c>
      <c r="E1852" s="1">
        <v>43048</v>
      </c>
      <c r="F1852" t="s">
        <v>298</v>
      </c>
      <c r="G1852" t="s">
        <v>4487</v>
      </c>
      <c r="H1852">
        <v>100</v>
      </c>
      <c r="I1852" t="s">
        <v>39</v>
      </c>
      <c r="J1852">
        <v>0</v>
      </c>
      <c r="M1852" t="s">
        <v>178</v>
      </c>
      <c r="N1852" t="s">
        <v>4505</v>
      </c>
    </row>
    <row r="1853" spans="1:17" hidden="1" x14ac:dyDescent="0.15">
      <c r="A1853" t="s">
        <v>76</v>
      </c>
      <c r="B1853" t="s">
        <v>110</v>
      </c>
      <c r="C1853">
        <v>160</v>
      </c>
      <c r="D1853" t="s">
        <v>310</v>
      </c>
      <c r="E1853" s="1">
        <v>43048</v>
      </c>
      <c r="F1853" t="s">
        <v>298</v>
      </c>
      <c r="G1853" t="s">
        <v>4487</v>
      </c>
      <c r="H1853">
        <v>100</v>
      </c>
      <c r="I1853" t="s">
        <v>39</v>
      </c>
      <c r="J1853">
        <v>0</v>
      </c>
      <c r="M1853" t="s">
        <v>301</v>
      </c>
      <c r="N1853" t="s">
        <v>4505</v>
      </c>
      <c r="O1853">
        <v>1.3016345070436188</v>
      </c>
      <c r="P1853">
        <v>5362.473842118301</v>
      </c>
      <c r="Q1853" t="s">
        <v>294</v>
      </c>
    </row>
    <row r="1854" spans="1:17" hidden="1" x14ac:dyDescent="0.15">
      <c r="A1854" t="s">
        <v>76</v>
      </c>
      <c r="B1854" t="s">
        <v>110</v>
      </c>
      <c r="C1854">
        <v>160</v>
      </c>
      <c r="D1854" t="s">
        <v>310</v>
      </c>
      <c r="E1854" s="1">
        <v>43048</v>
      </c>
      <c r="F1854" t="s">
        <v>21</v>
      </c>
      <c r="G1854" t="s">
        <v>5085</v>
      </c>
      <c r="H1854">
        <v>0.2</v>
      </c>
      <c r="I1854" t="s">
        <v>39</v>
      </c>
      <c r="J1854">
        <v>0</v>
      </c>
      <c r="M1854" t="s">
        <v>178</v>
      </c>
      <c r="N1854" t="s">
        <v>5086</v>
      </c>
    </row>
    <row r="1855" spans="1:17" hidden="1" x14ac:dyDescent="0.15">
      <c r="A1855" t="s">
        <v>76</v>
      </c>
      <c r="B1855" t="s">
        <v>110</v>
      </c>
      <c r="C1855">
        <v>160</v>
      </c>
      <c r="D1855" t="s">
        <v>310</v>
      </c>
      <c r="E1855" s="1">
        <v>43048</v>
      </c>
      <c r="F1855" t="s">
        <v>21</v>
      </c>
      <c r="G1855" t="s">
        <v>5085</v>
      </c>
      <c r="H1855">
        <v>0.2</v>
      </c>
      <c r="I1855" t="s">
        <v>39</v>
      </c>
      <c r="J1855">
        <v>0</v>
      </c>
      <c r="M1855" t="s">
        <v>301</v>
      </c>
      <c r="N1855" t="s">
        <v>5086</v>
      </c>
      <c r="O1855">
        <v>1.3015713209025002</v>
      </c>
      <c r="P1855">
        <v>5362.473842118301</v>
      </c>
      <c r="Q1855" t="s">
        <v>294</v>
      </c>
    </row>
    <row r="1856" spans="1:17" hidden="1" x14ac:dyDescent="0.15">
      <c r="A1856" t="s">
        <v>76</v>
      </c>
      <c r="B1856" t="s">
        <v>110</v>
      </c>
      <c r="C1856">
        <v>160</v>
      </c>
      <c r="D1856" t="s">
        <v>310</v>
      </c>
      <c r="E1856" s="1">
        <v>43048</v>
      </c>
      <c r="F1856" t="s">
        <v>21</v>
      </c>
      <c r="G1856" t="s">
        <v>5085</v>
      </c>
      <c r="H1856">
        <v>1.2</v>
      </c>
      <c r="I1856" t="s">
        <v>39</v>
      </c>
      <c r="J1856">
        <v>0</v>
      </c>
      <c r="M1856" t="s">
        <v>178</v>
      </c>
      <c r="N1856" t="s">
        <v>5087</v>
      </c>
    </row>
    <row r="1857" spans="1:17" hidden="1" x14ac:dyDescent="0.15">
      <c r="A1857" t="s">
        <v>76</v>
      </c>
      <c r="B1857" t="s">
        <v>110</v>
      </c>
      <c r="C1857">
        <v>160</v>
      </c>
      <c r="D1857" t="s">
        <v>310</v>
      </c>
      <c r="E1857" s="1">
        <v>43048</v>
      </c>
      <c r="F1857" t="s">
        <v>21</v>
      </c>
      <c r="G1857" t="s">
        <v>5085</v>
      </c>
      <c r="H1857">
        <v>1.2</v>
      </c>
      <c r="I1857" t="s">
        <v>39</v>
      </c>
      <c r="J1857">
        <v>0</v>
      </c>
      <c r="M1857" t="s">
        <v>301</v>
      </c>
      <c r="N1857" t="s">
        <v>5087</v>
      </c>
      <c r="O1857">
        <v>1.3011923328443904</v>
      </c>
      <c r="P1857">
        <v>5362.473842118301</v>
      </c>
      <c r="Q1857" t="s">
        <v>294</v>
      </c>
    </row>
    <row r="1858" spans="1:17" hidden="1" x14ac:dyDescent="0.15">
      <c r="A1858" t="s">
        <v>76</v>
      </c>
      <c r="B1858" t="s">
        <v>110</v>
      </c>
      <c r="C1858">
        <v>160</v>
      </c>
      <c r="D1858" t="s">
        <v>310</v>
      </c>
      <c r="E1858" s="1">
        <v>43048</v>
      </c>
      <c r="F1858" t="s">
        <v>21</v>
      </c>
      <c r="G1858" t="s">
        <v>5085</v>
      </c>
      <c r="H1858">
        <v>0.9</v>
      </c>
      <c r="I1858" t="s">
        <v>39</v>
      </c>
      <c r="J1858">
        <v>0</v>
      </c>
      <c r="M1858" t="s">
        <v>178</v>
      </c>
      <c r="N1858" t="s">
        <v>5088</v>
      </c>
    </row>
    <row r="1859" spans="1:17" hidden="1" x14ac:dyDescent="0.15">
      <c r="A1859" t="s">
        <v>76</v>
      </c>
      <c r="B1859" t="s">
        <v>110</v>
      </c>
      <c r="C1859">
        <v>160</v>
      </c>
      <c r="D1859" t="s">
        <v>310</v>
      </c>
      <c r="E1859" s="1">
        <v>43048</v>
      </c>
      <c r="F1859" t="s">
        <v>21</v>
      </c>
      <c r="G1859" t="s">
        <v>5085</v>
      </c>
      <c r="H1859">
        <v>0.9</v>
      </c>
      <c r="I1859" t="s">
        <v>39</v>
      </c>
      <c r="J1859">
        <v>0</v>
      </c>
      <c r="M1859" t="s">
        <v>301</v>
      </c>
      <c r="N1859" t="s">
        <v>5088</v>
      </c>
      <c r="O1859">
        <v>1.3009082366071425</v>
      </c>
      <c r="P1859">
        <v>5362.473842118301</v>
      </c>
      <c r="Q1859" t="s">
        <v>294</v>
      </c>
    </row>
    <row r="1860" spans="1:17" hidden="1" x14ac:dyDescent="0.15">
      <c r="A1860" t="s">
        <v>76</v>
      </c>
      <c r="B1860" t="s">
        <v>110</v>
      </c>
      <c r="C1860">
        <v>160</v>
      </c>
      <c r="D1860" t="s">
        <v>310</v>
      </c>
      <c r="E1860" s="1">
        <v>43048</v>
      </c>
      <c r="F1860" t="s">
        <v>21</v>
      </c>
      <c r="G1860" t="s">
        <v>5085</v>
      </c>
      <c r="H1860">
        <v>0.7</v>
      </c>
      <c r="I1860" t="s">
        <v>39</v>
      </c>
      <c r="J1860">
        <v>0</v>
      </c>
      <c r="M1860" t="s">
        <v>178</v>
      </c>
      <c r="N1860" t="s">
        <v>5089</v>
      </c>
    </row>
    <row r="1861" spans="1:17" hidden="1" x14ac:dyDescent="0.15">
      <c r="A1861" t="s">
        <v>76</v>
      </c>
      <c r="B1861" t="s">
        <v>110</v>
      </c>
      <c r="C1861">
        <v>160</v>
      </c>
      <c r="D1861" t="s">
        <v>310</v>
      </c>
      <c r="E1861" s="1">
        <v>43048</v>
      </c>
      <c r="F1861" t="s">
        <v>21</v>
      </c>
      <c r="G1861" t="s">
        <v>5085</v>
      </c>
      <c r="H1861">
        <v>0.7</v>
      </c>
      <c r="I1861" t="s">
        <v>39</v>
      </c>
      <c r="J1861">
        <v>0</v>
      </c>
      <c r="M1861" t="s">
        <v>301</v>
      </c>
      <c r="N1861" t="s">
        <v>5089</v>
      </c>
      <c r="O1861">
        <v>1.3006873586199432</v>
      </c>
      <c r="P1861">
        <v>5362.473842118301</v>
      </c>
      <c r="Q1861" t="s">
        <v>294</v>
      </c>
    </row>
    <row r="1862" spans="1:17" hidden="1" x14ac:dyDescent="0.15">
      <c r="A1862" t="s">
        <v>76</v>
      </c>
      <c r="B1862" t="s">
        <v>110</v>
      </c>
      <c r="C1862">
        <v>160</v>
      </c>
      <c r="D1862" t="s">
        <v>310</v>
      </c>
      <c r="E1862" s="1">
        <v>43049</v>
      </c>
      <c r="F1862" t="s">
        <v>297</v>
      </c>
      <c r="G1862" t="s">
        <v>1644</v>
      </c>
      <c r="H1862">
        <v>-447</v>
      </c>
      <c r="I1862" t="s">
        <v>39</v>
      </c>
      <c r="J1862">
        <v>0</v>
      </c>
      <c r="M1862" t="s">
        <v>178</v>
      </c>
      <c r="N1862" t="s">
        <v>1646</v>
      </c>
      <c r="Q1862" t="s">
        <v>300</v>
      </c>
    </row>
    <row r="1863" spans="1:17" hidden="1" x14ac:dyDescent="0.15">
      <c r="A1863" t="s">
        <v>76</v>
      </c>
      <c r="B1863" t="s">
        <v>110</v>
      </c>
      <c r="C1863">
        <v>160</v>
      </c>
      <c r="D1863" t="s">
        <v>310</v>
      </c>
      <c r="E1863" s="1">
        <v>43049</v>
      </c>
      <c r="F1863" t="s">
        <v>297</v>
      </c>
      <c r="G1863" t="s">
        <v>1650</v>
      </c>
      <c r="H1863">
        <v>-27.72</v>
      </c>
      <c r="I1863" t="s">
        <v>39</v>
      </c>
      <c r="J1863">
        <v>0</v>
      </c>
      <c r="M1863" t="s">
        <v>178</v>
      </c>
      <c r="N1863" t="s">
        <v>1652</v>
      </c>
      <c r="Q1863" t="s">
        <v>300</v>
      </c>
    </row>
    <row r="1864" spans="1:17" hidden="1" x14ac:dyDescent="0.15">
      <c r="A1864" t="s">
        <v>76</v>
      </c>
      <c r="B1864" t="s">
        <v>110</v>
      </c>
      <c r="C1864">
        <v>160</v>
      </c>
      <c r="D1864" t="s">
        <v>310</v>
      </c>
      <c r="E1864" s="1">
        <v>43049</v>
      </c>
      <c r="F1864" t="s">
        <v>297</v>
      </c>
      <c r="G1864" t="s">
        <v>1647</v>
      </c>
      <c r="H1864">
        <v>-6</v>
      </c>
      <c r="I1864" t="s">
        <v>39</v>
      </c>
      <c r="J1864">
        <v>0</v>
      </c>
      <c r="M1864" t="s">
        <v>178</v>
      </c>
      <c r="N1864" t="s">
        <v>1649</v>
      </c>
      <c r="Q1864" t="s">
        <v>300</v>
      </c>
    </row>
    <row r="1865" spans="1:17" x14ac:dyDescent="0.15">
      <c r="A1865" t="s">
        <v>76</v>
      </c>
      <c r="B1865" t="s">
        <v>110</v>
      </c>
      <c r="C1865">
        <v>160</v>
      </c>
      <c r="D1865" t="s">
        <v>310</v>
      </c>
      <c r="E1865" s="1">
        <v>43049</v>
      </c>
      <c r="F1865" t="s">
        <v>297</v>
      </c>
      <c r="G1865" t="s">
        <v>1644</v>
      </c>
      <c r="H1865">
        <v>-56</v>
      </c>
      <c r="I1865" t="s">
        <v>39</v>
      </c>
      <c r="J1865">
        <v>2.584921973788</v>
      </c>
      <c r="K1865">
        <v>-144.76</v>
      </c>
      <c r="L1865" t="s">
        <v>655</v>
      </c>
      <c r="M1865" t="s">
        <v>179</v>
      </c>
      <c r="N1865" t="s">
        <v>1646</v>
      </c>
      <c r="O1865">
        <v>1.3006873586199432</v>
      </c>
      <c r="P1865">
        <v>-72.838492082716826</v>
      </c>
      <c r="Q1865" t="s">
        <v>300</v>
      </c>
    </row>
    <row r="1866" spans="1:17" x14ac:dyDescent="0.15">
      <c r="A1866" t="s">
        <v>76</v>
      </c>
      <c r="B1866" t="s">
        <v>110</v>
      </c>
      <c r="C1866">
        <v>160</v>
      </c>
      <c r="D1866" t="s">
        <v>310</v>
      </c>
      <c r="E1866" s="1">
        <v>43049</v>
      </c>
      <c r="F1866" t="s">
        <v>297</v>
      </c>
      <c r="G1866" t="s">
        <v>1644</v>
      </c>
      <c r="H1866">
        <v>-97.7</v>
      </c>
      <c r="I1866" t="s">
        <v>39</v>
      </c>
      <c r="J1866">
        <v>2.584921973788</v>
      </c>
      <c r="K1866">
        <v>-252.55</v>
      </c>
      <c r="L1866" t="s">
        <v>655</v>
      </c>
      <c r="M1866" t="s">
        <v>179</v>
      </c>
      <c r="N1866" t="s">
        <v>1646</v>
      </c>
      <c r="O1866">
        <v>1.3006873586199432</v>
      </c>
      <c r="P1866">
        <v>-127.07715493716846</v>
      </c>
      <c r="Q1866" t="s">
        <v>300</v>
      </c>
    </row>
    <row r="1867" spans="1:17" x14ac:dyDescent="0.15">
      <c r="A1867" t="s">
        <v>76</v>
      </c>
      <c r="B1867" t="s">
        <v>110</v>
      </c>
      <c r="C1867">
        <v>160</v>
      </c>
      <c r="D1867" t="s">
        <v>310</v>
      </c>
      <c r="E1867" s="1">
        <v>43049</v>
      </c>
      <c r="F1867" t="s">
        <v>297</v>
      </c>
      <c r="G1867" t="s">
        <v>1647</v>
      </c>
      <c r="H1867">
        <v>-6</v>
      </c>
      <c r="I1867" t="s">
        <v>39</v>
      </c>
      <c r="J1867">
        <v>2.5854614868930001</v>
      </c>
      <c r="K1867">
        <v>-15.51</v>
      </c>
      <c r="L1867" t="s">
        <v>655</v>
      </c>
      <c r="M1867" t="s">
        <v>179</v>
      </c>
      <c r="N1867" t="s">
        <v>1649</v>
      </c>
      <c r="O1867">
        <v>1.3006873586199432</v>
      </c>
      <c r="P1867">
        <v>-7.8041241517196589</v>
      </c>
      <c r="Q1867" t="s">
        <v>300</v>
      </c>
    </row>
    <row r="1868" spans="1:17" x14ac:dyDescent="0.15">
      <c r="A1868" t="s">
        <v>76</v>
      </c>
      <c r="B1868" t="s">
        <v>110</v>
      </c>
      <c r="C1868">
        <v>160</v>
      </c>
      <c r="D1868" t="s">
        <v>310</v>
      </c>
      <c r="E1868" s="1">
        <v>43049</v>
      </c>
      <c r="F1868" t="s">
        <v>297</v>
      </c>
      <c r="G1868" t="s">
        <v>1650</v>
      </c>
      <c r="H1868">
        <v>-15.72</v>
      </c>
      <c r="I1868" t="s">
        <v>39</v>
      </c>
      <c r="J1868">
        <v>2.584923660456</v>
      </c>
      <c r="K1868">
        <v>-40.630000000000003</v>
      </c>
      <c r="L1868" t="s">
        <v>655</v>
      </c>
      <c r="M1868" t="s">
        <v>179</v>
      </c>
      <c r="N1868" t="s">
        <v>1652</v>
      </c>
      <c r="O1868">
        <v>1.3006873586199432</v>
      </c>
      <c r="P1868">
        <v>-20.446805277505508</v>
      </c>
      <c r="Q1868" t="s">
        <v>300</v>
      </c>
    </row>
    <row r="1869" spans="1:17" x14ac:dyDescent="0.15">
      <c r="A1869" t="s">
        <v>76</v>
      </c>
      <c r="B1869" t="s">
        <v>110</v>
      </c>
      <c r="C1869">
        <v>160</v>
      </c>
      <c r="D1869" t="s">
        <v>310</v>
      </c>
      <c r="E1869" s="1">
        <v>43049</v>
      </c>
      <c r="F1869" t="s">
        <v>297</v>
      </c>
      <c r="G1869" t="s">
        <v>1644</v>
      </c>
      <c r="H1869">
        <v>-97.2</v>
      </c>
      <c r="I1869" t="s">
        <v>39</v>
      </c>
      <c r="J1869">
        <v>2.584921973788</v>
      </c>
      <c r="K1869">
        <v>-251.25</v>
      </c>
      <c r="L1869" t="s">
        <v>655</v>
      </c>
      <c r="M1869" t="s">
        <v>179</v>
      </c>
      <c r="N1869" t="s">
        <v>1646</v>
      </c>
      <c r="O1869">
        <v>1.3006873586199432</v>
      </c>
      <c r="P1869">
        <v>-126.42681125785849</v>
      </c>
      <c r="Q1869" t="s">
        <v>300</v>
      </c>
    </row>
    <row r="1870" spans="1:17" x14ac:dyDescent="0.15">
      <c r="A1870" t="s">
        <v>76</v>
      </c>
      <c r="B1870" t="s">
        <v>110</v>
      </c>
      <c r="C1870">
        <v>160</v>
      </c>
      <c r="D1870" t="s">
        <v>310</v>
      </c>
      <c r="E1870" s="1">
        <v>43049</v>
      </c>
      <c r="F1870" t="s">
        <v>297</v>
      </c>
      <c r="G1870" t="s">
        <v>1650</v>
      </c>
      <c r="H1870">
        <v>-3</v>
      </c>
      <c r="I1870" t="s">
        <v>39</v>
      </c>
      <c r="J1870">
        <v>2.584923660456</v>
      </c>
      <c r="K1870">
        <v>-7.75</v>
      </c>
      <c r="L1870" t="s">
        <v>655</v>
      </c>
      <c r="M1870" t="s">
        <v>179</v>
      </c>
      <c r="N1870" t="s">
        <v>1652</v>
      </c>
      <c r="O1870">
        <v>1.3006873586199432</v>
      </c>
      <c r="P1870">
        <v>-3.9020620758598294</v>
      </c>
      <c r="Q1870" t="s">
        <v>300</v>
      </c>
    </row>
    <row r="1871" spans="1:17" x14ac:dyDescent="0.15">
      <c r="A1871" t="s">
        <v>76</v>
      </c>
      <c r="B1871" t="s">
        <v>110</v>
      </c>
      <c r="C1871">
        <v>160</v>
      </c>
      <c r="D1871" t="s">
        <v>310</v>
      </c>
      <c r="E1871" s="1">
        <v>43049</v>
      </c>
      <c r="F1871" t="s">
        <v>297</v>
      </c>
      <c r="G1871" t="s">
        <v>1650</v>
      </c>
      <c r="H1871">
        <v>-3</v>
      </c>
      <c r="I1871" t="s">
        <v>39</v>
      </c>
      <c r="J1871">
        <v>2.584923660456</v>
      </c>
      <c r="K1871">
        <v>-7.75</v>
      </c>
      <c r="L1871" t="s">
        <v>655</v>
      </c>
      <c r="M1871" t="s">
        <v>179</v>
      </c>
      <c r="N1871" t="s">
        <v>1652</v>
      </c>
      <c r="O1871">
        <v>1.3006873586199432</v>
      </c>
      <c r="P1871">
        <v>-3.9020620758598294</v>
      </c>
      <c r="Q1871" t="s">
        <v>300</v>
      </c>
    </row>
    <row r="1872" spans="1:17" x14ac:dyDescent="0.15">
      <c r="A1872" t="s">
        <v>76</v>
      </c>
      <c r="B1872" t="s">
        <v>110</v>
      </c>
      <c r="C1872">
        <v>160</v>
      </c>
      <c r="D1872" t="s">
        <v>310</v>
      </c>
      <c r="E1872" s="1">
        <v>43049</v>
      </c>
      <c r="F1872" t="s">
        <v>297</v>
      </c>
      <c r="G1872" t="s">
        <v>1644</v>
      </c>
      <c r="H1872">
        <v>-97.9</v>
      </c>
      <c r="I1872" t="s">
        <v>39</v>
      </c>
      <c r="J1872">
        <v>2.584921973788</v>
      </c>
      <c r="K1872">
        <v>-253.06</v>
      </c>
      <c r="L1872" t="s">
        <v>655</v>
      </c>
      <c r="M1872" t="s">
        <v>179</v>
      </c>
      <c r="N1872" t="s">
        <v>1646</v>
      </c>
      <c r="O1872">
        <v>1.300687358619943</v>
      </c>
      <c r="P1872">
        <v>-127.33729240889242</v>
      </c>
      <c r="Q1872" t="s">
        <v>300</v>
      </c>
    </row>
    <row r="1873" spans="1:17" x14ac:dyDescent="0.15">
      <c r="A1873" t="s">
        <v>76</v>
      </c>
      <c r="B1873" t="s">
        <v>110</v>
      </c>
      <c r="C1873">
        <v>160</v>
      </c>
      <c r="D1873" t="s">
        <v>310</v>
      </c>
      <c r="E1873" s="1">
        <v>43049</v>
      </c>
      <c r="F1873" t="s">
        <v>297</v>
      </c>
      <c r="G1873" t="s">
        <v>1644</v>
      </c>
      <c r="H1873">
        <v>-98.2</v>
      </c>
      <c r="I1873" t="s">
        <v>39</v>
      </c>
      <c r="J1873">
        <v>2.584921973788</v>
      </c>
      <c r="K1873">
        <v>-253.84</v>
      </c>
      <c r="L1873" t="s">
        <v>655</v>
      </c>
      <c r="M1873" t="s">
        <v>179</v>
      </c>
      <c r="N1873" t="s">
        <v>1646</v>
      </c>
      <c r="O1873">
        <v>1.300687358619943</v>
      </c>
      <c r="P1873">
        <v>-127.7274986164784</v>
      </c>
      <c r="Q1873" t="s">
        <v>300</v>
      </c>
    </row>
    <row r="1874" spans="1:17" x14ac:dyDescent="0.15">
      <c r="A1874" t="s">
        <v>76</v>
      </c>
      <c r="B1874" t="s">
        <v>110</v>
      </c>
      <c r="C1874">
        <v>160</v>
      </c>
      <c r="D1874" t="s">
        <v>310</v>
      </c>
      <c r="E1874" s="1">
        <v>43049</v>
      </c>
      <c r="F1874" t="s">
        <v>297</v>
      </c>
      <c r="G1874" t="s">
        <v>1650</v>
      </c>
      <c r="H1874">
        <v>-3</v>
      </c>
      <c r="I1874" t="s">
        <v>39</v>
      </c>
      <c r="J1874">
        <v>2.584923660456</v>
      </c>
      <c r="K1874">
        <v>-7.75</v>
      </c>
      <c r="L1874" t="s">
        <v>655</v>
      </c>
      <c r="M1874" t="s">
        <v>179</v>
      </c>
      <c r="N1874" t="s">
        <v>1652</v>
      </c>
      <c r="O1874">
        <v>1.300687358619943</v>
      </c>
      <c r="P1874">
        <v>-3.902062075859829</v>
      </c>
      <c r="Q1874" t="s">
        <v>300</v>
      </c>
    </row>
    <row r="1875" spans="1:17" x14ac:dyDescent="0.15">
      <c r="A1875" t="s">
        <v>76</v>
      </c>
      <c r="B1875" t="s">
        <v>110</v>
      </c>
      <c r="C1875">
        <v>160</v>
      </c>
      <c r="D1875" t="s">
        <v>310</v>
      </c>
      <c r="E1875" s="1">
        <v>43049</v>
      </c>
      <c r="F1875" t="s">
        <v>297</v>
      </c>
      <c r="G1875" t="s">
        <v>1650</v>
      </c>
      <c r="H1875">
        <v>-3</v>
      </c>
      <c r="I1875" t="s">
        <v>39</v>
      </c>
      <c r="J1875">
        <v>2.584923660456</v>
      </c>
      <c r="K1875">
        <v>-7.75</v>
      </c>
      <c r="L1875" t="s">
        <v>655</v>
      </c>
      <c r="M1875" t="s">
        <v>179</v>
      </c>
      <c r="N1875" t="s">
        <v>1652</v>
      </c>
      <c r="O1875">
        <v>1.3006873586199428</v>
      </c>
      <c r="P1875">
        <v>-3.9020620758598286</v>
      </c>
      <c r="Q1875" t="s">
        <v>300</v>
      </c>
    </row>
    <row r="1876" spans="1:17" x14ac:dyDescent="0.15">
      <c r="A1876" t="s">
        <v>76</v>
      </c>
      <c r="B1876" t="s">
        <v>110</v>
      </c>
      <c r="C1876">
        <v>160</v>
      </c>
      <c r="D1876" t="s">
        <v>310</v>
      </c>
      <c r="E1876" s="1">
        <v>43052</v>
      </c>
      <c r="F1876" t="s">
        <v>17</v>
      </c>
      <c r="G1876" t="s">
        <v>1641</v>
      </c>
      <c r="H1876">
        <v>1900</v>
      </c>
      <c r="I1876" t="s">
        <v>39</v>
      </c>
      <c r="J1876">
        <v>2.1848421052631579</v>
      </c>
      <c r="K1876">
        <v>4151.2</v>
      </c>
      <c r="L1876" t="s">
        <v>291</v>
      </c>
      <c r="M1876" t="s">
        <v>178</v>
      </c>
      <c r="N1876" t="s">
        <v>1643</v>
      </c>
    </row>
    <row r="1877" spans="1:17" x14ac:dyDescent="0.15">
      <c r="A1877" t="s">
        <v>76</v>
      </c>
      <c r="B1877" t="s">
        <v>110</v>
      </c>
      <c r="C1877">
        <v>160</v>
      </c>
      <c r="D1877" t="s">
        <v>310</v>
      </c>
      <c r="E1877" s="1">
        <v>43052</v>
      </c>
      <c r="F1877" t="s">
        <v>17</v>
      </c>
      <c r="G1877" t="s">
        <v>1641</v>
      </c>
      <c r="H1877">
        <v>1900</v>
      </c>
      <c r="I1877" t="s">
        <v>39</v>
      </c>
      <c r="J1877">
        <v>2.1848421052631579</v>
      </c>
      <c r="K1877">
        <v>4151.2</v>
      </c>
      <c r="L1877" t="s">
        <v>291</v>
      </c>
      <c r="M1877" t="s">
        <v>301</v>
      </c>
      <c r="N1877" t="s">
        <v>1643</v>
      </c>
      <c r="O1877">
        <v>1.6038035205342618</v>
      </c>
      <c r="P1877">
        <v>8888.4074150825218</v>
      </c>
      <c r="Q1877" t="s">
        <v>294</v>
      </c>
    </row>
    <row r="1878" spans="1:17" hidden="1" x14ac:dyDescent="0.15">
      <c r="A1878" t="s">
        <v>76</v>
      </c>
      <c r="B1878" t="s">
        <v>110</v>
      </c>
      <c r="C1878">
        <v>160</v>
      </c>
      <c r="D1878" t="s">
        <v>310</v>
      </c>
      <c r="E1878" s="1">
        <v>43053</v>
      </c>
      <c r="F1878" t="s">
        <v>297</v>
      </c>
      <c r="G1878" t="s">
        <v>1628</v>
      </c>
      <c r="H1878">
        <v>-1800</v>
      </c>
      <c r="I1878" t="s">
        <v>39</v>
      </c>
      <c r="J1878">
        <v>0</v>
      </c>
      <c r="M1878" t="s">
        <v>178</v>
      </c>
      <c r="N1878" t="s">
        <v>1654</v>
      </c>
      <c r="Q1878" t="s">
        <v>300</v>
      </c>
    </row>
    <row r="1879" spans="1:17" x14ac:dyDescent="0.15">
      <c r="A1879" t="s">
        <v>76</v>
      </c>
      <c r="B1879" t="s">
        <v>110</v>
      </c>
      <c r="C1879">
        <v>160</v>
      </c>
      <c r="D1879" t="s">
        <v>310</v>
      </c>
      <c r="E1879" s="1">
        <v>43053</v>
      </c>
      <c r="F1879" t="s">
        <v>17</v>
      </c>
      <c r="G1879" t="s">
        <v>1344</v>
      </c>
      <c r="H1879">
        <v>500</v>
      </c>
      <c r="I1879" t="s">
        <v>39</v>
      </c>
      <c r="J1879">
        <v>2.3062199999999997</v>
      </c>
      <c r="K1879">
        <v>1153.1099999999999</v>
      </c>
      <c r="L1879" t="s">
        <v>291</v>
      </c>
      <c r="M1879" t="s">
        <v>178</v>
      </c>
      <c r="N1879" t="s">
        <v>1656</v>
      </c>
      <c r="Q1879" t="s">
        <v>300</v>
      </c>
    </row>
    <row r="1880" spans="1:17" x14ac:dyDescent="0.15">
      <c r="A1880" t="s">
        <v>76</v>
      </c>
      <c r="B1880" t="s">
        <v>110</v>
      </c>
      <c r="C1880">
        <v>160</v>
      </c>
      <c r="D1880" t="s">
        <v>310</v>
      </c>
      <c r="E1880" s="1">
        <v>43053</v>
      </c>
      <c r="F1880" t="s">
        <v>297</v>
      </c>
      <c r="G1880" t="s">
        <v>1628</v>
      </c>
      <c r="H1880">
        <v>-100</v>
      </c>
      <c r="I1880" t="s">
        <v>39</v>
      </c>
      <c r="J1880">
        <v>2.5855328876499994</v>
      </c>
      <c r="K1880">
        <v>-258.55</v>
      </c>
      <c r="L1880" t="s">
        <v>655</v>
      </c>
      <c r="M1880" t="s">
        <v>179</v>
      </c>
      <c r="N1880" t="s">
        <v>1654</v>
      </c>
      <c r="O1880">
        <v>1.6038035205342618</v>
      </c>
      <c r="P1880">
        <v>-160.38035205342618</v>
      </c>
      <c r="Q1880" t="s">
        <v>300</v>
      </c>
    </row>
    <row r="1881" spans="1:17" x14ac:dyDescent="0.15">
      <c r="A1881" t="s">
        <v>76</v>
      </c>
      <c r="B1881" t="s">
        <v>110</v>
      </c>
      <c r="C1881">
        <v>160</v>
      </c>
      <c r="D1881" t="s">
        <v>310</v>
      </c>
      <c r="E1881" s="1">
        <v>43053</v>
      </c>
      <c r="F1881" t="s">
        <v>297</v>
      </c>
      <c r="G1881" t="s">
        <v>1628</v>
      </c>
      <c r="H1881">
        <v>-100</v>
      </c>
      <c r="I1881" t="s">
        <v>39</v>
      </c>
      <c r="J1881">
        <v>2.5855328876499994</v>
      </c>
      <c r="K1881">
        <v>-258.55</v>
      </c>
      <c r="L1881" t="s">
        <v>655</v>
      </c>
      <c r="M1881" t="s">
        <v>179</v>
      </c>
      <c r="N1881" t="s">
        <v>1654</v>
      </c>
      <c r="O1881">
        <v>1.603803520534262</v>
      </c>
      <c r="P1881">
        <v>-160.38035205342621</v>
      </c>
      <c r="Q1881" t="s">
        <v>300</v>
      </c>
    </row>
    <row r="1882" spans="1:17" x14ac:dyDescent="0.15">
      <c r="A1882" t="s">
        <v>76</v>
      </c>
      <c r="B1882" t="s">
        <v>110</v>
      </c>
      <c r="C1882">
        <v>160</v>
      </c>
      <c r="D1882" t="s">
        <v>310</v>
      </c>
      <c r="E1882" s="1">
        <v>43053</v>
      </c>
      <c r="F1882" t="s">
        <v>297</v>
      </c>
      <c r="G1882" t="s">
        <v>1628</v>
      </c>
      <c r="H1882">
        <v>-100</v>
      </c>
      <c r="I1882" t="s">
        <v>39</v>
      </c>
      <c r="J1882">
        <v>2.5855328876499994</v>
      </c>
      <c r="K1882">
        <v>-258.55</v>
      </c>
      <c r="L1882" t="s">
        <v>655</v>
      </c>
      <c r="M1882" t="s">
        <v>179</v>
      </c>
      <c r="N1882" t="s">
        <v>1654</v>
      </c>
      <c r="O1882">
        <v>1.603803520534262</v>
      </c>
      <c r="P1882">
        <v>-160.38035205342621</v>
      </c>
      <c r="Q1882" t="s">
        <v>300</v>
      </c>
    </row>
    <row r="1883" spans="1:17" x14ac:dyDescent="0.15">
      <c r="A1883" t="s">
        <v>76</v>
      </c>
      <c r="B1883" t="s">
        <v>110</v>
      </c>
      <c r="C1883">
        <v>160</v>
      </c>
      <c r="D1883" t="s">
        <v>310</v>
      </c>
      <c r="E1883" s="1">
        <v>43053</v>
      </c>
      <c r="F1883" t="s">
        <v>297</v>
      </c>
      <c r="G1883" t="s">
        <v>1628</v>
      </c>
      <c r="H1883">
        <v>-100</v>
      </c>
      <c r="I1883" t="s">
        <v>39</v>
      </c>
      <c r="J1883">
        <v>2.5855328876499994</v>
      </c>
      <c r="K1883">
        <v>-258.55</v>
      </c>
      <c r="L1883" t="s">
        <v>655</v>
      </c>
      <c r="M1883" t="s">
        <v>179</v>
      </c>
      <c r="N1883" t="s">
        <v>1654</v>
      </c>
      <c r="O1883">
        <v>1.6038035205342622</v>
      </c>
      <c r="P1883">
        <v>-160.38035205342624</v>
      </c>
      <c r="Q1883" t="s">
        <v>300</v>
      </c>
    </row>
    <row r="1884" spans="1:17" x14ac:dyDescent="0.15">
      <c r="A1884" t="s">
        <v>76</v>
      </c>
      <c r="B1884" t="s">
        <v>110</v>
      </c>
      <c r="C1884">
        <v>160</v>
      </c>
      <c r="D1884" t="s">
        <v>310</v>
      </c>
      <c r="E1884" s="1">
        <v>43053</v>
      </c>
      <c r="F1884" t="s">
        <v>297</v>
      </c>
      <c r="G1884" t="s">
        <v>1628</v>
      </c>
      <c r="H1884">
        <v>-100</v>
      </c>
      <c r="I1884" t="s">
        <v>39</v>
      </c>
      <c r="J1884">
        <v>2.5855328876499994</v>
      </c>
      <c r="K1884">
        <v>-258.55</v>
      </c>
      <c r="L1884" t="s">
        <v>655</v>
      </c>
      <c r="M1884" t="s">
        <v>179</v>
      </c>
      <c r="N1884" t="s">
        <v>1654</v>
      </c>
      <c r="O1884">
        <v>1.6038035205342622</v>
      </c>
      <c r="P1884">
        <v>-160.38035205342624</v>
      </c>
      <c r="Q1884" t="s">
        <v>300</v>
      </c>
    </row>
    <row r="1885" spans="1:17" x14ac:dyDescent="0.15">
      <c r="A1885" t="s">
        <v>76</v>
      </c>
      <c r="B1885" t="s">
        <v>110</v>
      </c>
      <c r="C1885">
        <v>160</v>
      </c>
      <c r="D1885" t="s">
        <v>310</v>
      </c>
      <c r="E1885" s="1">
        <v>43053</v>
      </c>
      <c r="F1885" t="s">
        <v>297</v>
      </c>
      <c r="G1885" t="s">
        <v>1628</v>
      </c>
      <c r="H1885">
        <v>-100</v>
      </c>
      <c r="I1885" t="s">
        <v>39</v>
      </c>
      <c r="J1885">
        <v>2.5855328876499994</v>
      </c>
      <c r="K1885">
        <v>-258.55</v>
      </c>
      <c r="L1885" t="s">
        <v>655</v>
      </c>
      <c r="M1885" t="s">
        <v>179</v>
      </c>
      <c r="N1885" t="s">
        <v>1654</v>
      </c>
      <c r="O1885">
        <v>1.6038035205342622</v>
      </c>
      <c r="P1885">
        <v>-160.38035205342624</v>
      </c>
      <c r="Q1885" t="s">
        <v>300</v>
      </c>
    </row>
    <row r="1886" spans="1:17" x14ac:dyDescent="0.15">
      <c r="A1886" t="s">
        <v>76</v>
      </c>
      <c r="B1886" t="s">
        <v>110</v>
      </c>
      <c r="C1886">
        <v>160</v>
      </c>
      <c r="D1886" t="s">
        <v>310</v>
      </c>
      <c r="E1886" s="1">
        <v>43053</v>
      </c>
      <c r="F1886" t="s">
        <v>297</v>
      </c>
      <c r="G1886" t="s">
        <v>1628</v>
      </c>
      <c r="H1886">
        <v>-100</v>
      </c>
      <c r="I1886" t="s">
        <v>39</v>
      </c>
      <c r="J1886">
        <v>2.5855328876499994</v>
      </c>
      <c r="K1886">
        <v>-258.55</v>
      </c>
      <c r="L1886" t="s">
        <v>655</v>
      </c>
      <c r="M1886" t="s">
        <v>179</v>
      </c>
      <c r="N1886" t="s">
        <v>1654</v>
      </c>
      <c r="O1886">
        <v>1.603803520534262</v>
      </c>
      <c r="P1886">
        <v>-160.38035205342621</v>
      </c>
      <c r="Q1886" t="s">
        <v>300</v>
      </c>
    </row>
    <row r="1887" spans="1:17" x14ac:dyDescent="0.15">
      <c r="A1887" t="s">
        <v>76</v>
      </c>
      <c r="B1887" t="s">
        <v>110</v>
      </c>
      <c r="C1887">
        <v>160</v>
      </c>
      <c r="D1887" t="s">
        <v>310</v>
      </c>
      <c r="E1887" s="1">
        <v>43053</v>
      </c>
      <c r="F1887" t="s">
        <v>297</v>
      </c>
      <c r="G1887" t="s">
        <v>1628</v>
      </c>
      <c r="H1887">
        <v>-100</v>
      </c>
      <c r="I1887" t="s">
        <v>39</v>
      </c>
      <c r="J1887">
        <v>2.5855328876499994</v>
      </c>
      <c r="K1887">
        <v>-258.55</v>
      </c>
      <c r="L1887" t="s">
        <v>655</v>
      </c>
      <c r="M1887" t="s">
        <v>179</v>
      </c>
      <c r="N1887" t="s">
        <v>1654</v>
      </c>
      <c r="O1887">
        <v>1.603803520534262</v>
      </c>
      <c r="P1887">
        <v>-160.38035205342621</v>
      </c>
      <c r="Q1887" t="s">
        <v>300</v>
      </c>
    </row>
    <row r="1888" spans="1:17" x14ac:dyDescent="0.15">
      <c r="A1888" t="s">
        <v>76</v>
      </c>
      <c r="B1888" t="s">
        <v>110</v>
      </c>
      <c r="C1888">
        <v>160</v>
      </c>
      <c r="D1888" t="s">
        <v>310</v>
      </c>
      <c r="E1888" s="1">
        <v>43053</v>
      </c>
      <c r="F1888" t="s">
        <v>297</v>
      </c>
      <c r="G1888" t="s">
        <v>1628</v>
      </c>
      <c r="H1888">
        <v>-100</v>
      </c>
      <c r="I1888" t="s">
        <v>39</v>
      </c>
      <c r="J1888">
        <v>2.5855328876499994</v>
      </c>
      <c r="K1888">
        <v>-258.55</v>
      </c>
      <c r="L1888" t="s">
        <v>655</v>
      </c>
      <c r="M1888" t="s">
        <v>179</v>
      </c>
      <c r="N1888" t="s">
        <v>1654</v>
      </c>
      <c r="O1888">
        <v>1.603803520534262</v>
      </c>
      <c r="P1888">
        <v>-160.38035205342621</v>
      </c>
      <c r="Q1888" t="s">
        <v>300</v>
      </c>
    </row>
    <row r="1889" spans="1:17" x14ac:dyDescent="0.15">
      <c r="A1889" t="s">
        <v>76</v>
      </c>
      <c r="B1889" t="s">
        <v>110</v>
      </c>
      <c r="C1889">
        <v>160</v>
      </c>
      <c r="D1889" t="s">
        <v>310</v>
      </c>
      <c r="E1889" s="1">
        <v>43053</v>
      </c>
      <c r="F1889" t="s">
        <v>297</v>
      </c>
      <c r="G1889" t="s">
        <v>1628</v>
      </c>
      <c r="H1889">
        <v>-100</v>
      </c>
      <c r="I1889" t="s">
        <v>39</v>
      </c>
      <c r="J1889">
        <v>2.5855328876499994</v>
      </c>
      <c r="K1889">
        <v>-258.55</v>
      </c>
      <c r="L1889" t="s">
        <v>655</v>
      </c>
      <c r="M1889" t="s">
        <v>179</v>
      </c>
      <c r="N1889" t="s">
        <v>1654</v>
      </c>
      <c r="O1889">
        <v>1.6038035205342618</v>
      </c>
      <c r="P1889">
        <v>-160.38035205342618</v>
      </c>
      <c r="Q1889" t="s">
        <v>300</v>
      </c>
    </row>
    <row r="1890" spans="1:17" x14ac:dyDescent="0.15">
      <c r="A1890" t="s">
        <v>76</v>
      </c>
      <c r="B1890" t="s">
        <v>110</v>
      </c>
      <c r="C1890">
        <v>160</v>
      </c>
      <c r="D1890" t="s">
        <v>310</v>
      </c>
      <c r="E1890" s="1">
        <v>43053</v>
      </c>
      <c r="F1890" t="s">
        <v>297</v>
      </c>
      <c r="G1890" t="s">
        <v>1628</v>
      </c>
      <c r="H1890">
        <v>-100</v>
      </c>
      <c r="I1890" t="s">
        <v>39</v>
      </c>
      <c r="J1890">
        <v>2.5855328876499994</v>
      </c>
      <c r="K1890">
        <v>-258.55</v>
      </c>
      <c r="L1890" t="s">
        <v>655</v>
      </c>
      <c r="M1890" t="s">
        <v>179</v>
      </c>
      <c r="N1890" t="s">
        <v>1654</v>
      </c>
      <c r="O1890">
        <v>1.6038035205342618</v>
      </c>
      <c r="P1890">
        <v>-160.38035205342618</v>
      </c>
      <c r="Q1890" t="s">
        <v>300</v>
      </c>
    </row>
    <row r="1891" spans="1:17" x14ac:dyDescent="0.15">
      <c r="A1891" t="s">
        <v>76</v>
      </c>
      <c r="B1891" t="s">
        <v>110</v>
      </c>
      <c r="C1891">
        <v>160</v>
      </c>
      <c r="D1891" t="s">
        <v>310</v>
      </c>
      <c r="E1891" s="1">
        <v>43053</v>
      </c>
      <c r="F1891" t="s">
        <v>297</v>
      </c>
      <c r="G1891" t="s">
        <v>1628</v>
      </c>
      <c r="H1891">
        <v>-100</v>
      </c>
      <c r="I1891" t="s">
        <v>39</v>
      </c>
      <c r="J1891">
        <v>2.5855328876499994</v>
      </c>
      <c r="K1891">
        <v>-258.55</v>
      </c>
      <c r="L1891" t="s">
        <v>655</v>
      </c>
      <c r="M1891" t="s">
        <v>179</v>
      </c>
      <c r="N1891" t="s">
        <v>1654</v>
      </c>
      <c r="O1891">
        <v>1.6038035205342618</v>
      </c>
      <c r="P1891">
        <v>-160.38035205342618</v>
      </c>
      <c r="Q1891" t="s">
        <v>300</v>
      </c>
    </row>
    <row r="1892" spans="1:17" x14ac:dyDescent="0.15">
      <c r="A1892" t="s">
        <v>76</v>
      </c>
      <c r="B1892" t="s">
        <v>110</v>
      </c>
      <c r="C1892">
        <v>160</v>
      </c>
      <c r="D1892" t="s">
        <v>310</v>
      </c>
      <c r="E1892" s="1">
        <v>43053</v>
      </c>
      <c r="F1892" t="s">
        <v>297</v>
      </c>
      <c r="G1892" t="s">
        <v>1628</v>
      </c>
      <c r="H1892">
        <v>-100</v>
      </c>
      <c r="I1892" t="s">
        <v>39</v>
      </c>
      <c r="J1892">
        <v>2.5855328876499994</v>
      </c>
      <c r="K1892">
        <v>-258.55</v>
      </c>
      <c r="L1892" t="s">
        <v>655</v>
      </c>
      <c r="M1892" t="s">
        <v>179</v>
      </c>
      <c r="N1892" t="s">
        <v>1654</v>
      </c>
      <c r="O1892">
        <v>1.6038035205342616</v>
      </c>
      <c r="P1892">
        <v>-160.38035205342615</v>
      </c>
      <c r="Q1892" t="s">
        <v>300</v>
      </c>
    </row>
    <row r="1893" spans="1:17" x14ac:dyDescent="0.15">
      <c r="A1893" t="s">
        <v>76</v>
      </c>
      <c r="B1893" t="s">
        <v>110</v>
      </c>
      <c r="C1893">
        <v>160</v>
      </c>
      <c r="D1893" t="s">
        <v>310</v>
      </c>
      <c r="E1893" s="1">
        <v>43053</v>
      </c>
      <c r="F1893" t="s">
        <v>297</v>
      </c>
      <c r="G1893" t="s">
        <v>1628</v>
      </c>
      <c r="H1893">
        <v>-100</v>
      </c>
      <c r="I1893" t="s">
        <v>39</v>
      </c>
      <c r="J1893">
        <v>2.5855328876499994</v>
      </c>
      <c r="K1893">
        <v>-258.55</v>
      </c>
      <c r="L1893" t="s">
        <v>655</v>
      </c>
      <c r="M1893" t="s">
        <v>179</v>
      </c>
      <c r="N1893" t="s">
        <v>1654</v>
      </c>
      <c r="O1893">
        <v>1.6038035205342616</v>
      </c>
      <c r="P1893">
        <v>-160.38035205342615</v>
      </c>
      <c r="Q1893" t="s">
        <v>300</v>
      </c>
    </row>
    <row r="1894" spans="1:17" x14ac:dyDescent="0.15">
      <c r="A1894" t="s">
        <v>76</v>
      </c>
      <c r="B1894" t="s">
        <v>110</v>
      </c>
      <c r="C1894">
        <v>160</v>
      </c>
      <c r="D1894" t="s">
        <v>310</v>
      </c>
      <c r="E1894" s="1">
        <v>43053</v>
      </c>
      <c r="F1894" t="s">
        <v>297</v>
      </c>
      <c r="G1894" t="s">
        <v>1628</v>
      </c>
      <c r="H1894">
        <v>-100</v>
      </c>
      <c r="I1894" t="s">
        <v>39</v>
      </c>
      <c r="J1894">
        <v>2.5855328876499994</v>
      </c>
      <c r="K1894">
        <v>-258.55</v>
      </c>
      <c r="L1894" t="s">
        <v>655</v>
      </c>
      <c r="M1894" t="s">
        <v>179</v>
      </c>
      <c r="N1894" t="s">
        <v>1654</v>
      </c>
      <c r="O1894">
        <v>1.6038035205342613</v>
      </c>
      <c r="P1894">
        <v>-160.38035205342612</v>
      </c>
      <c r="Q1894" t="s">
        <v>300</v>
      </c>
    </row>
    <row r="1895" spans="1:17" x14ac:dyDescent="0.15">
      <c r="A1895" t="s">
        <v>76</v>
      </c>
      <c r="B1895" t="s">
        <v>110</v>
      </c>
      <c r="C1895">
        <v>160</v>
      </c>
      <c r="D1895" t="s">
        <v>310</v>
      </c>
      <c r="E1895" s="1">
        <v>43053</v>
      </c>
      <c r="F1895" t="s">
        <v>297</v>
      </c>
      <c r="G1895" t="s">
        <v>1628</v>
      </c>
      <c r="H1895">
        <v>-100</v>
      </c>
      <c r="I1895" t="s">
        <v>39</v>
      </c>
      <c r="J1895">
        <v>2.5855328876499994</v>
      </c>
      <c r="K1895">
        <v>-258.55</v>
      </c>
      <c r="L1895" t="s">
        <v>655</v>
      </c>
      <c r="M1895" t="s">
        <v>179</v>
      </c>
      <c r="N1895" t="s">
        <v>1654</v>
      </c>
      <c r="O1895">
        <v>1.6038035205342616</v>
      </c>
      <c r="P1895">
        <v>-160.38035205342615</v>
      </c>
      <c r="Q1895" t="s">
        <v>300</v>
      </c>
    </row>
    <row r="1896" spans="1:17" x14ac:dyDescent="0.15">
      <c r="A1896" t="s">
        <v>76</v>
      </c>
      <c r="B1896" t="s">
        <v>110</v>
      </c>
      <c r="C1896">
        <v>160</v>
      </c>
      <c r="D1896" t="s">
        <v>310</v>
      </c>
      <c r="E1896" s="1">
        <v>43053</v>
      </c>
      <c r="F1896" t="s">
        <v>297</v>
      </c>
      <c r="G1896" t="s">
        <v>1628</v>
      </c>
      <c r="H1896">
        <v>-100</v>
      </c>
      <c r="I1896" t="s">
        <v>39</v>
      </c>
      <c r="J1896">
        <v>2.5855328876499994</v>
      </c>
      <c r="K1896">
        <v>-258.55</v>
      </c>
      <c r="L1896" t="s">
        <v>655</v>
      </c>
      <c r="M1896" t="s">
        <v>179</v>
      </c>
      <c r="N1896" t="s">
        <v>1654</v>
      </c>
      <c r="O1896">
        <v>1.6038035205342613</v>
      </c>
      <c r="P1896">
        <v>-160.38035205342612</v>
      </c>
      <c r="Q1896" t="s">
        <v>300</v>
      </c>
    </row>
    <row r="1897" spans="1:17" x14ac:dyDescent="0.15">
      <c r="A1897" t="s">
        <v>76</v>
      </c>
      <c r="B1897" t="s">
        <v>110</v>
      </c>
      <c r="C1897">
        <v>160</v>
      </c>
      <c r="D1897" t="s">
        <v>310</v>
      </c>
      <c r="E1897" s="1">
        <v>43053</v>
      </c>
      <c r="F1897" t="s">
        <v>297</v>
      </c>
      <c r="G1897" t="s">
        <v>1628</v>
      </c>
      <c r="H1897">
        <v>-100</v>
      </c>
      <c r="I1897" t="s">
        <v>39</v>
      </c>
      <c r="J1897">
        <v>2.5855328876499994</v>
      </c>
      <c r="K1897">
        <v>-258.55</v>
      </c>
      <c r="L1897" t="s">
        <v>655</v>
      </c>
      <c r="M1897" t="s">
        <v>179</v>
      </c>
      <c r="N1897" t="s">
        <v>1654</v>
      </c>
      <c r="O1897">
        <v>1.6038035205342613</v>
      </c>
      <c r="P1897">
        <v>-160.38035205342612</v>
      </c>
      <c r="Q1897" t="s">
        <v>300</v>
      </c>
    </row>
    <row r="1898" spans="1:17" x14ac:dyDescent="0.15">
      <c r="A1898" t="s">
        <v>76</v>
      </c>
      <c r="B1898" t="s">
        <v>110</v>
      </c>
      <c r="C1898">
        <v>160</v>
      </c>
      <c r="D1898" t="s">
        <v>310</v>
      </c>
      <c r="E1898" s="1">
        <v>43053</v>
      </c>
      <c r="F1898" t="s">
        <v>17</v>
      </c>
      <c r="G1898" t="s">
        <v>1344</v>
      </c>
      <c r="H1898">
        <v>100</v>
      </c>
      <c r="I1898" t="s">
        <v>39</v>
      </c>
      <c r="J1898">
        <v>2.6898000000000004</v>
      </c>
      <c r="K1898">
        <v>230.61999999999998</v>
      </c>
      <c r="L1898" t="s">
        <v>291</v>
      </c>
      <c r="M1898" t="s">
        <v>179</v>
      </c>
      <c r="N1898" t="s">
        <v>1656</v>
      </c>
      <c r="O1898">
        <v>1.6220851929477911</v>
      </c>
      <c r="P1898">
        <v>6232.1810781208487</v>
      </c>
      <c r="Q1898" t="s">
        <v>300</v>
      </c>
    </row>
    <row r="1899" spans="1:17" x14ac:dyDescent="0.15">
      <c r="A1899" t="s">
        <v>76</v>
      </c>
      <c r="B1899" t="s">
        <v>110</v>
      </c>
      <c r="C1899">
        <v>160</v>
      </c>
      <c r="D1899" t="s">
        <v>310</v>
      </c>
      <c r="E1899" s="1">
        <v>43053</v>
      </c>
      <c r="F1899" t="s">
        <v>17</v>
      </c>
      <c r="G1899" t="s">
        <v>1344</v>
      </c>
      <c r="H1899">
        <v>100</v>
      </c>
      <c r="I1899" t="s">
        <v>39</v>
      </c>
      <c r="J1899">
        <v>2.6898000000000004</v>
      </c>
      <c r="K1899">
        <v>230.61999999999998</v>
      </c>
      <c r="L1899" t="s">
        <v>291</v>
      </c>
      <c r="M1899" t="s">
        <v>179</v>
      </c>
      <c r="N1899" t="s">
        <v>1656</v>
      </c>
      <c r="O1899">
        <v>1.6394393513375805</v>
      </c>
      <c r="P1899">
        <v>6462.8010781208486</v>
      </c>
      <c r="Q1899" t="s">
        <v>300</v>
      </c>
    </row>
    <row r="1900" spans="1:17" x14ac:dyDescent="0.15">
      <c r="A1900" t="s">
        <v>76</v>
      </c>
      <c r="B1900" t="s">
        <v>110</v>
      </c>
      <c r="C1900">
        <v>160</v>
      </c>
      <c r="D1900" t="s">
        <v>310</v>
      </c>
      <c r="E1900" s="1">
        <v>43053</v>
      </c>
      <c r="F1900" t="s">
        <v>17</v>
      </c>
      <c r="G1900" t="s">
        <v>1344</v>
      </c>
      <c r="H1900">
        <v>100</v>
      </c>
      <c r="I1900" t="s">
        <v>39</v>
      </c>
      <c r="J1900">
        <v>2.6898000000000004</v>
      </c>
      <c r="K1900">
        <v>230.61999999999998</v>
      </c>
      <c r="L1900" t="s">
        <v>291</v>
      </c>
      <c r="M1900" t="s">
        <v>179</v>
      </c>
      <c r="N1900" t="s">
        <v>1656</v>
      </c>
      <c r="O1900">
        <v>1.6559348350653249</v>
      </c>
      <c r="P1900">
        <v>6693.4210781208485</v>
      </c>
      <c r="Q1900" t="s">
        <v>300</v>
      </c>
    </row>
    <row r="1901" spans="1:17" x14ac:dyDescent="0.15">
      <c r="A1901" t="s">
        <v>76</v>
      </c>
      <c r="B1901" t="s">
        <v>110</v>
      </c>
      <c r="C1901">
        <v>160</v>
      </c>
      <c r="D1901" t="s">
        <v>310</v>
      </c>
      <c r="E1901" s="1">
        <v>43053</v>
      </c>
      <c r="F1901" t="s">
        <v>17</v>
      </c>
      <c r="G1901" t="s">
        <v>1344</v>
      </c>
      <c r="H1901">
        <v>100</v>
      </c>
      <c r="I1901" t="s">
        <v>39</v>
      </c>
      <c r="J1901">
        <v>2.6896999999999998</v>
      </c>
      <c r="K1901">
        <v>230.63000000000002</v>
      </c>
      <c r="L1901" t="s">
        <v>291</v>
      </c>
      <c r="M1901" t="s">
        <v>179</v>
      </c>
      <c r="N1901" t="s">
        <v>1656</v>
      </c>
      <c r="O1901">
        <v>1.6716362499326061</v>
      </c>
      <c r="P1901">
        <v>6924.0510781208486</v>
      </c>
      <c r="Q1901" t="s">
        <v>300</v>
      </c>
    </row>
    <row r="1902" spans="1:17" x14ac:dyDescent="0.15">
      <c r="A1902" t="s">
        <v>76</v>
      </c>
      <c r="B1902" t="s">
        <v>110</v>
      </c>
      <c r="C1902">
        <v>160</v>
      </c>
      <c r="D1902" t="s">
        <v>310</v>
      </c>
      <c r="E1902" s="1">
        <v>43053</v>
      </c>
      <c r="F1902" t="s">
        <v>17</v>
      </c>
      <c r="G1902" t="s">
        <v>1344</v>
      </c>
      <c r="H1902">
        <v>100</v>
      </c>
      <c r="I1902" t="s">
        <v>39</v>
      </c>
      <c r="J1902">
        <v>2.6898000000000004</v>
      </c>
      <c r="K1902">
        <v>230.61999999999998</v>
      </c>
      <c r="L1902" t="s">
        <v>291</v>
      </c>
      <c r="M1902" t="s">
        <v>179</v>
      </c>
      <c r="N1902" t="s">
        <v>1656</v>
      </c>
      <c r="O1902">
        <v>1.6865950378401275</v>
      </c>
      <c r="P1902">
        <v>7154.6710781208485</v>
      </c>
      <c r="Q1902" t="s">
        <v>300</v>
      </c>
    </row>
    <row r="1903" spans="1:17" x14ac:dyDescent="0.15">
      <c r="A1903" t="s">
        <v>76</v>
      </c>
      <c r="B1903" t="s">
        <v>110</v>
      </c>
      <c r="C1903">
        <v>160</v>
      </c>
      <c r="D1903" t="s">
        <v>310</v>
      </c>
      <c r="E1903" s="1">
        <v>43055</v>
      </c>
      <c r="F1903" t="s">
        <v>17</v>
      </c>
      <c r="G1903" t="s">
        <v>1662</v>
      </c>
      <c r="H1903">
        <v>-1900</v>
      </c>
      <c r="I1903" t="s">
        <v>39</v>
      </c>
      <c r="J1903">
        <v>-1.5422421052631581</v>
      </c>
      <c r="K1903">
        <v>2930.26</v>
      </c>
      <c r="L1903" t="s">
        <v>291</v>
      </c>
      <c r="M1903" t="s">
        <v>178</v>
      </c>
      <c r="N1903" t="s">
        <v>1664</v>
      </c>
    </row>
    <row r="1904" spans="1:17" x14ac:dyDescent="0.15">
      <c r="A1904" t="s">
        <v>76</v>
      </c>
      <c r="B1904" t="s">
        <v>110</v>
      </c>
      <c r="C1904">
        <v>160</v>
      </c>
      <c r="D1904" t="s">
        <v>310</v>
      </c>
      <c r="E1904" s="1">
        <v>43055</v>
      </c>
      <c r="F1904" t="s">
        <v>17</v>
      </c>
      <c r="G1904" t="s">
        <v>1662</v>
      </c>
      <c r="H1904">
        <v>-1900</v>
      </c>
      <c r="I1904" t="s">
        <v>39</v>
      </c>
      <c r="J1904">
        <v>-1.5422421052631581</v>
      </c>
      <c r="K1904">
        <v>2930.26</v>
      </c>
      <c r="L1904" t="s">
        <v>291</v>
      </c>
      <c r="M1904" t="s">
        <v>301</v>
      </c>
      <c r="N1904" t="s">
        <v>1664</v>
      </c>
      <c r="O1904">
        <v>1.6865950378401275</v>
      </c>
      <c r="P1904">
        <v>-3204.5305718962422</v>
      </c>
      <c r="Q1904" t="s">
        <v>294</v>
      </c>
    </row>
    <row r="1905" spans="1:17" x14ac:dyDescent="0.15">
      <c r="A1905" t="s">
        <v>76</v>
      </c>
      <c r="B1905" t="s">
        <v>110</v>
      </c>
      <c r="C1905">
        <v>160</v>
      </c>
      <c r="D1905" t="s">
        <v>310</v>
      </c>
      <c r="E1905" s="1">
        <v>43055</v>
      </c>
      <c r="F1905" t="s">
        <v>17</v>
      </c>
      <c r="G1905" t="s">
        <v>1662</v>
      </c>
      <c r="H1905">
        <v>1900</v>
      </c>
      <c r="I1905" t="s">
        <v>39</v>
      </c>
      <c r="J1905">
        <v>1.5422421052631581</v>
      </c>
      <c r="K1905">
        <v>2930.26</v>
      </c>
      <c r="L1905" t="s">
        <v>291</v>
      </c>
      <c r="M1905" t="s">
        <v>178</v>
      </c>
      <c r="N1905" t="s">
        <v>1664</v>
      </c>
    </row>
    <row r="1906" spans="1:17" x14ac:dyDescent="0.15">
      <c r="A1906" t="s">
        <v>76</v>
      </c>
      <c r="B1906" t="s">
        <v>110</v>
      </c>
      <c r="C1906">
        <v>160</v>
      </c>
      <c r="D1906" t="s">
        <v>310</v>
      </c>
      <c r="E1906" s="1">
        <v>43055</v>
      </c>
      <c r="F1906" t="s">
        <v>17</v>
      </c>
      <c r="G1906" t="s">
        <v>1662</v>
      </c>
      <c r="H1906">
        <v>1900</v>
      </c>
      <c r="I1906" t="s">
        <v>39</v>
      </c>
      <c r="J1906">
        <v>1.5422421052631581</v>
      </c>
      <c r="K1906">
        <v>2930.26</v>
      </c>
      <c r="L1906" t="s">
        <v>291</v>
      </c>
      <c r="M1906" t="s">
        <v>301</v>
      </c>
      <c r="N1906" t="s">
        <v>1664</v>
      </c>
      <c r="O1906">
        <v>1.6219402996229697</v>
      </c>
      <c r="P1906">
        <v>6880.4005062246069</v>
      </c>
      <c r="Q1906" t="s">
        <v>294</v>
      </c>
    </row>
    <row r="1907" spans="1:17" hidden="1" x14ac:dyDescent="0.15">
      <c r="A1907" t="s">
        <v>76</v>
      </c>
      <c r="B1907" t="s">
        <v>110</v>
      </c>
      <c r="C1907">
        <v>160</v>
      </c>
      <c r="D1907" t="s">
        <v>310</v>
      </c>
      <c r="E1907" s="1">
        <v>43059</v>
      </c>
      <c r="F1907" t="s">
        <v>298</v>
      </c>
      <c r="G1907" t="s">
        <v>4520</v>
      </c>
      <c r="H1907">
        <v>-100</v>
      </c>
      <c r="I1907" t="s">
        <v>39</v>
      </c>
      <c r="J1907">
        <v>0</v>
      </c>
      <c r="M1907" t="s">
        <v>178</v>
      </c>
      <c r="N1907" t="s">
        <v>4521</v>
      </c>
    </row>
    <row r="1908" spans="1:17" hidden="1" x14ac:dyDescent="0.15">
      <c r="A1908" t="s">
        <v>76</v>
      </c>
      <c r="B1908" t="s">
        <v>110</v>
      </c>
      <c r="C1908">
        <v>160</v>
      </c>
      <c r="D1908" t="s">
        <v>310</v>
      </c>
      <c r="E1908" s="1">
        <v>43059</v>
      </c>
      <c r="F1908" t="s">
        <v>298</v>
      </c>
      <c r="G1908" t="s">
        <v>4520</v>
      </c>
      <c r="H1908">
        <v>-100</v>
      </c>
      <c r="I1908" t="s">
        <v>39</v>
      </c>
      <c r="J1908">
        <v>0</v>
      </c>
      <c r="M1908" t="s">
        <v>301</v>
      </c>
      <c r="N1908" t="s">
        <v>4521</v>
      </c>
      <c r="O1908">
        <v>1.6219402996229697</v>
      </c>
      <c r="P1908">
        <v>-162.19402996229698</v>
      </c>
      <c r="Q1908" t="s">
        <v>294</v>
      </c>
    </row>
    <row r="1909" spans="1:17" hidden="1" x14ac:dyDescent="0.15">
      <c r="A1909" t="s">
        <v>76</v>
      </c>
      <c r="B1909" t="s">
        <v>110</v>
      </c>
      <c r="C1909">
        <v>160</v>
      </c>
      <c r="D1909" t="s">
        <v>310</v>
      </c>
      <c r="E1909" s="1">
        <v>43059</v>
      </c>
      <c r="F1909" t="s">
        <v>298</v>
      </c>
      <c r="G1909" t="s">
        <v>4520</v>
      </c>
      <c r="H1909">
        <v>-100</v>
      </c>
      <c r="I1909" t="s">
        <v>39</v>
      </c>
      <c r="J1909">
        <v>0</v>
      </c>
      <c r="M1909" t="s">
        <v>178</v>
      </c>
      <c r="N1909" t="s">
        <v>4522</v>
      </c>
    </row>
    <row r="1910" spans="1:17" hidden="1" x14ac:dyDescent="0.15">
      <c r="A1910" t="s">
        <v>76</v>
      </c>
      <c r="B1910" t="s">
        <v>110</v>
      </c>
      <c r="C1910">
        <v>160</v>
      </c>
      <c r="D1910" t="s">
        <v>310</v>
      </c>
      <c r="E1910" s="1">
        <v>43059</v>
      </c>
      <c r="F1910" t="s">
        <v>298</v>
      </c>
      <c r="G1910" t="s">
        <v>4520</v>
      </c>
      <c r="H1910">
        <v>-100</v>
      </c>
      <c r="I1910" t="s">
        <v>39</v>
      </c>
      <c r="J1910">
        <v>0</v>
      </c>
      <c r="M1910" t="s">
        <v>301</v>
      </c>
      <c r="N1910" t="s">
        <v>4522</v>
      </c>
      <c r="O1910">
        <v>1.6219402996229697</v>
      </c>
      <c r="P1910">
        <v>-162.19402996229698</v>
      </c>
      <c r="Q1910" t="s">
        <v>294</v>
      </c>
    </row>
    <row r="1911" spans="1:17" hidden="1" x14ac:dyDescent="0.15">
      <c r="A1911" t="s">
        <v>76</v>
      </c>
      <c r="B1911" t="s">
        <v>110</v>
      </c>
      <c r="C1911">
        <v>160</v>
      </c>
      <c r="D1911" t="s">
        <v>310</v>
      </c>
      <c r="E1911" s="1">
        <v>43059</v>
      </c>
      <c r="F1911" t="s">
        <v>298</v>
      </c>
      <c r="G1911" t="s">
        <v>4520</v>
      </c>
      <c r="H1911">
        <v>-100</v>
      </c>
      <c r="I1911" t="s">
        <v>39</v>
      </c>
      <c r="J1911">
        <v>0</v>
      </c>
      <c r="M1911" t="s">
        <v>178</v>
      </c>
      <c r="N1911" t="s">
        <v>4523</v>
      </c>
    </row>
    <row r="1912" spans="1:17" hidden="1" x14ac:dyDescent="0.15">
      <c r="A1912" t="s">
        <v>76</v>
      </c>
      <c r="B1912" t="s">
        <v>110</v>
      </c>
      <c r="C1912">
        <v>160</v>
      </c>
      <c r="D1912" t="s">
        <v>310</v>
      </c>
      <c r="E1912" s="1">
        <v>43059</v>
      </c>
      <c r="F1912" t="s">
        <v>298</v>
      </c>
      <c r="G1912" t="s">
        <v>4520</v>
      </c>
      <c r="H1912">
        <v>-100</v>
      </c>
      <c r="I1912" t="s">
        <v>39</v>
      </c>
      <c r="J1912">
        <v>0</v>
      </c>
      <c r="M1912" t="s">
        <v>301</v>
      </c>
      <c r="N1912" t="s">
        <v>4523</v>
      </c>
      <c r="O1912">
        <v>1.6219402996229699</v>
      </c>
      <c r="P1912">
        <v>-162.19402996229698</v>
      </c>
      <c r="Q1912" t="s">
        <v>294</v>
      </c>
    </row>
    <row r="1913" spans="1:17" hidden="1" x14ac:dyDescent="0.15">
      <c r="A1913" t="s">
        <v>76</v>
      </c>
      <c r="B1913" t="s">
        <v>110</v>
      </c>
      <c r="C1913">
        <v>160</v>
      </c>
      <c r="D1913" t="s">
        <v>310</v>
      </c>
      <c r="E1913" s="1">
        <v>43059</v>
      </c>
      <c r="F1913" t="s">
        <v>298</v>
      </c>
      <c r="G1913" t="s">
        <v>4520</v>
      </c>
      <c r="H1913">
        <v>-100</v>
      </c>
      <c r="I1913" t="s">
        <v>39</v>
      </c>
      <c r="J1913">
        <v>0</v>
      </c>
      <c r="M1913" t="s">
        <v>178</v>
      </c>
      <c r="N1913" t="s">
        <v>4524</v>
      </c>
    </row>
    <row r="1914" spans="1:17" hidden="1" x14ac:dyDescent="0.15">
      <c r="A1914" t="s">
        <v>76</v>
      </c>
      <c r="B1914" t="s">
        <v>110</v>
      </c>
      <c r="C1914">
        <v>160</v>
      </c>
      <c r="D1914" t="s">
        <v>310</v>
      </c>
      <c r="E1914" s="1">
        <v>43059</v>
      </c>
      <c r="F1914" t="s">
        <v>298</v>
      </c>
      <c r="G1914" t="s">
        <v>4520</v>
      </c>
      <c r="H1914">
        <v>-100</v>
      </c>
      <c r="I1914" t="s">
        <v>39</v>
      </c>
      <c r="J1914">
        <v>0</v>
      </c>
      <c r="M1914" t="s">
        <v>301</v>
      </c>
      <c r="N1914" t="s">
        <v>4524</v>
      </c>
      <c r="O1914">
        <v>1.6219402996229699</v>
      </c>
      <c r="P1914">
        <v>-162.19402996229698</v>
      </c>
      <c r="Q1914" t="s">
        <v>294</v>
      </c>
    </row>
    <row r="1915" spans="1:17" hidden="1" x14ac:dyDescent="0.15">
      <c r="A1915" t="s">
        <v>76</v>
      </c>
      <c r="B1915" t="s">
        <v>110</v>
      </c>
      <c r="C1915">
        <v>160</v>
      </c>
      <c r="D1915" t="s">
        <v>310</v>
      </c>
      <c r="E1915" s="1">
        <v>43059</v>
      </c>
      <c r="F1915" t="s">
        <v>298</v>
      </c>
      <c r="G1915" t="s">
        <v>4520</v>
      </c>
      <c r="H1915">
        <v>-100</v>
      </c>
      <c r="I1915" t="s">
        <v>39</v>
      </c>
      <c r="J1915">
        <v>0</v>
      </c>
      <c r="M1915" t="s">
        <v>178</v>
      </c>
      <c r="N1915" t="s">
        <v>4525</v>
      </c>
    </row>
    <row r="1916" spans="1:17" hidden="1" x14ac:dyDescent="0.15">
      <c r="A1916" t="s">
        <v>76</v>
      </c>
      <c r="B1916" t="s">
        <v>110</v>
      </c>
      <c r="C1916">
        <v>160</v>
      </c>
      <c r="D1916" t="s">
        <v>310</v>
      </c>
      <c r="E1916" s="1">
        <v>43059</v>
      </c>
      <c r="F1916" t="s">
        <v>298</v>
      </c>
      <c r="G1916" t="s">
        <v>4520</v>
      </c>
      <c r="H1916">
        <v>-100</v>
      </c>
      <c r="I1916" t="s">
        <v>39</v>
      </c>
      <c r="J1916">
        <v>0</v>
      </c>
      <c r="M1916" t="s">
        <v>301</v>
      </c>
      <c r="N1916" t="s">
        <v>4525</v>
      </c>
      <c r="O1916">
        <v>1.6219402996229701</v>
      </c>
      <c r="P1916">
        <v>-162.19402996229701</v>
      </c>
      <c r="Q1916" t="s">
        <v>294</v>
      </c>
    </row>
    <row r="1917" spans="1:17" hidden="1" x14ac:dyDescent="0.15">
      <c r="A1917" t="s">
        <v>76</v>
      </c>
      <c r="B1917" t="s">
        <v>110</v>
      </c>
      <c r="C1917">
        <v>160</v>
      </c>
      <c r="D1917" t="s">
        <v>310</v>
      </c>
      <c r="E1917" s="1">
        <v>43059</v>
      </c>
      <c r="F1917" t="s">
        <v>298</v>
      </c>
      <c r="G1917" t="s">
        <v>4520</v>
      </c>
      <c r="H1917">
        <v>-100</v>
      </c>
      <c r="I1917" t="s">
        <v>39</v>
      </c>
      <c r="J1917">
        <v>0</v>
      </c>
      <c r="M1917" t="s">
        <v>178</v>
      </c>
      <c r="N1917" t="s">
        <v>4526</v>
      </c>
    </row>
    <row r="1918" spans="1:17" hidden="1" x14ac:dyDescent="0.15">
      <c r="A1918" t="s">
        <v>76</v>
      </c>
      <c r="B1918" t="s">
        <v>110</v>
      </c>
      <c r="C1918">
        <v>160</v>
      </c>
      <c r="D1918" t="s">
        <v>310</v>
      </c>
      <c r="E1918" s="1">
        <v>43059</v>
      </c>
      <c r="F1918" t="s">
        <v>298</v>
      </c>
      <c r="G1918" t="s">
        <v>4520</v>
      </c>
      <c r="H1918">
        <v>-100</v>
      </c>
      <c r="I1918" t="s">
        <v>39</v>
      </c>
      <c r="J1918">
        <v>0</v>
      </c>
      <c r="M1918" t="s">
        <v>301</v>
      </c>
      <c r="N1918" t="s">
        <v>4526</v>
      </c>
      <c r="O1918">
        <v>1.6219402996229701</v>
      </c>
      <c r="P1918">
        <v>-162.19402996229701</v>
      </c>
      <c r="Q1918" t="s">
        <v>294</v>
      </c>
    </row>
    <row r="1919" spans="1:17" hidden="1" x14ac:dyDescent="0.15">
      <c r="A1919" t="s">
        <v>76</v>
      </c>
      <c r="B1919" t="s">
        <v>110</v>
      </c>
      <c r="C1919">
        <v>160</v>
      </c>
      <c r="D1919" t="s">
        <v>310</v>
      </c>
      <c r="E1919" s="1">
        <v>43059</v>
      </c>
      <c r="F1919" t="s">
        <v>298</v>
      </c>
      <c r="G1919" t="s">
        <v>4520</v>
      </c>
      <c r="H1919">
        <v>-100</v>
      </c>
      <c r="I1919" t="s">
        <v>39</v>
      </c>
      <c r="J1919">
        <v>0</v>
      </c>
      <c r="M1919" t="s">
        <v>178</v>
      </c>
      <c r="N1919" t="s">
        <v>4527</v>
      </c>
    </row>
    <row r="1920" spans="1:17" hidden="1" x14ac:dyDescent="0.15">
      <c r="A1920" t="s">
        <v>76</v>
      </c>
      <c r="B1920" t="s">
        <v>110</v>
      </c>
      <c r="C1920">
        <v>160</v>
      </c>
      <c r="D1920" t="s">
        <v>310</v>
      </c>
      <c r="E1920" s="1">
        <v>43059</v>
      </c>
      <c r="F1920" t="s">
        <v>298</v>
      </c>
      <c r="G1920" t="s">
        <v>4520</v>
      </c>
      <c r="H1920">
        <v>-100</v>
      </c>
      <c r="I1920" t="s">
        <v>39</v>
      </c>
      <c r="J1920">
        <v>0</v>
      </c>
      <c r="M1920" t="s">
        <v>301</v>
      </c>
      <c r="N1920" t="s">
        <v>4527</v>
      </c>
      <c r="O1920">
        <v>1.6219402996229704</v>
      </c>
      <c r="P1920">
        <v>-162.19402996229704</v>
      </c>
      <c r="Q1920" t="s">
        <v>294</v>
      </c>
    </row>
    <row r="1921" spans="1:17" hidden="1" x14ac:dyDescent="0.15">
      <c r="A1921" t="s">
        <v>76</v>
      </c>
      <c r="B1921" t="s">
        <v>110</v>
      </c>
      <c r="C1921">
        <v>160</v>
      </c>
      <c r="D1921" t="s">
        <v>310</v>
      </c>
      <c r="E1921" s="1">
        <v>43059</v>
      </c>
      <c r="F1921" t="s">
        <v>298</v>
      </c>
      <c r="G1921" t="s">
        <v>4520</v>
      </c>
      <c r="H1921">
        <v>-100</v>
      </c>
      <c r="I1921" t="s">
        <v>39</v>
      </c>
      <c r="J1921">
        <v>0</v>
      </c>
      <c r="M1921" t="s">
        <v>178</v>
      </c>
      <c r="N1921" t="s">
        <v>4528</v>
      </c>
    </row>
    <row r="1922" spans="1:17" hidden="1" x14ac:dyDescent="0.15">
      <c r="A1922" t="s">
        <v>76</v>
      </c>
      <c r="B1922" t="s">
        <v>110</v>
      </c>
      <c r="C1922">
        <v>160</v>
      </c>
      <c r="D1922" t="s">
        <v>310</v>
      </c>
      <c r="E1922" s="1">
        <v>43059</v>
      </c>
      <c r="F1922" t="s">
        <v>298</v>
      </c>
      <c r="G1922" t="s">
        <v>4520</v>
      </c>
      <c r="H1922">
        <v>-100</v>
      </c>
      <c r="I1922" t="s">
        <v>39</v>
      </c>
      <c r="J1922">
        <v>0</v>
      </c>
      <c r="M1922" t="s">
        <v>301</v>
      </c>
      <c r="N1922" t="s">
        <v>4528</v>
      </c>
      <c r="O1922">
        <v>1.6219402996229701</v>
      </c>
      <c r="P1922">
        <v>-162.19402996229701</v>
      </c>
      <c r="Q1922" t="s">
        <v>294</v>
      </c>
    </row>
    <row r="1923" spans="1:17" hidden="1" x14ac:dyDescent="0.15">
      <c r="A1923" t="s">
        <v>76</v>
      </c>
      <c r="B1923" t="s">
        <v>110</v>
      </c>
      <c r="C1923">
        <v>160</v>
      </c>
      <c r="D1923" t="s">
        <v>310</v>
      </c>
      <c r="E1923" s="1">
        <v>43059</v>
      </c>
      <c r="F1923" t="s">
        <v>298</v>
      </c>
      <c r="G1923" t="s">
        <v>4520</v>
      </c>
      <c r="H1923">
        <v>-100</v>
      </c>
      <c r="I1923" t="s">
        <v>39</v>
      </c>
      <c r="J1923">
        <v>0</v>
      </c>
      <c r="M1923" t="s">
        <v>178</v>
      </c>
      <c r="N1923" t="s">
        <v>4529</v>
      </c>
    </row>
    <row r="1924" spans="1:17" hidden="1" x14ac:dyDescent="0.15">
      <c r="A1924" t="s">
        <v>76</v>
      </c>
      <c r="B1924" t="s">
        <v>110</v>
      </c>
      <c r="C1924">
        <v>160</v>
      </c>
      <c r="D1924" t="s">
        <v>310</v>
      </c>
      <c r="E1924" s="1">
        <v>43059</v>
      </c>
      <c r="F1924" t="s">
        <v>298</v>
      </c>
      <c r="G1924" t="s">
        <v>4520</v>
      </c>
      <c r="H1924">
        <v>-100</v>
      </c>
      <c r="I1924" t="s">
        <v>39</v>
      </c>
      <c r="J1924">
        <v>0</v>
      </c>
      <c r="M1924" t="s">
        <v>301</v>
      </c>
      <c r="N1924" t="s">
        <v>4529</v>
      </c>
      <c r="O1924">
        <v>1.6219402996229701</v>
      </c>
      <c r="P1924">
        <v>-162.19402996229701</v>
      </c>
      <c r="Q1924" t="s">
        <v>294</v>
      </c>
    </row>
    <row r="1925" spans="1:17" hidden="1" x14ac:dyDescent="0.15">
      <c r="A1925" t="s">
        <v>76</v>
      </c>
      <c r="B1925" t="s">
        <v>110</v>
      </c>
      <c r="C1925">
        <v>160</v>
      </c>
      <c r="D1925" t="s">
        <v>310</v>
      </c>
      <c r="E1925" s="1">
        <v>43059</v>
      </c>
      <c r="F1925" t="s">
        <v>298</v>
      </c>
      <c r="G1925" t="s">
        <v>4520</v>
      </c>
      <c r="H1925">
        <v>-100</v>
      </c>
      <c r="I1925" t="s">
        <v>39</v>
      </c>
      <c r="J1925">
        <v>0</v>
      </c>
      <c r="M1925" t="s">
        <v>178</v>
      </c>
      <c r="N1925" t="s">
        <v>4530</v>
      </c>
    </row>
    <row r="1926" spans="1:17" hidden="1" x14ac:dyDescent="0.15">
      <c r="A1926" t="s">
        <v>76</v>
      </c>
      <c r="B1926" t="s">
        <v>110</v>
      </c>
      <c r="C1926">
        <v>160</v>
      </c>
      <c r="D1926" t="s">
        <v>310</v>
      </c>
      <c r="E1926" s="1">
        <v>43059</v>
      </c>
      <c r="F1926" t="s">
        <v>298</v>
      </c>
      <c r="G1926" t="s">
        <v>4520</v>
      </c>
      <c r="H1926">
        <v>-100</v>
      </c>
      <c r="I1926" t="s">
        <v>39</v>
      </c>
      <c r="J1926">
        <v>0</v>
      </c>
      <c r="M1926" t="s">
        <v>301</v>
      </c>
      <c r="N1926" t="s">
        <v>4530</v>
      </c>
      <c r="O1926">
        <v>1.6219402996229701</v>
      </c>
      <c r="P1926">
        <v>-162.19402996229701</v>
      </c>
      <c r="Q1926" t="s">
        <v>294</v>
      </c>
    </row>
    <row r="1927" spans="1:17" hidden="1" x14ac:dyDescent="0.15">
      <c r="A1927" t="s">
        <v>76</v>
      </c>
      <c r="B1927" t="s">
        <v>110</v>
      </c>
      <c r="C1927">
        <v>160</v>
      </c>
      <c r="D1927" t="s">
        <v>310</v>
      </c>
      <c r="E1927" s="1">
        <v>43059</v>
      </c>
      <c r="F1927" t="s">
        <v>298</v>
      </c>
      <c r="G1927" t="s">
        <v>4520</v>
      </c>
      <c r="H1927">
        <v>-100</v>
      </c>
      <c r="I1927" t="s">
        <v>39</v>
      </c>
      <c r="J1927">
        <v>0</v>
      </c>
      <c r="M1927" t="s">
        <v>178</v>
      </c>
      <c r="N1927" t="s">
        <v>4531</v>
      </c>
    </row>
    <row r="1928" spans="1:17" hidden="1" x14ac:dyDescent="0.15">
      <c r="A1928" t="s">
        <v>76</v>
      </c>
      <c r="B1928" t="s">
        <v>110</v>
      </c>
      <c r="C1928">
        <v>160</v>
      </c>
      <c r="D1928" t="s">
        <v>310</v>
      </c>
      <c r="E1928" s="1">
        <v>43059</v>
      </c>
      <c r="F1928" t="s">
        <v>298</v>
      </c>
      <c r="G1928" t="s">
        <v>4520</v>
      </c>
      <c r="H1928">
        <v>-100</v>
      </c>
      <c r="I1928" t="s">
        <v>39</v>
      </c>
      <c r="J1928">
        <v>0</v>
      </c>
      <c r="M1928" t="s">
        <v>301</v>
      </c>
      <c r="N1928" t="s">
        <v>4531</v>
      </c>
      <c r="O1928">
        <v>1.6219402996229704</v>
      </c>
      <c r="P1928">
        <v>-162.19402996229704</v>
      </c>
      <c r="Q1928" t="s">
        <v>294</v>
      </c>
    </row>
    <row r="1929" spans="1:17" hidden="1" x14ac:dyDescent="0.15">
      <c r="A1929" t="s">
        <v>76</v>
      </c>
      <c r="B1929" t="s">
        <v>110</v>
      </c>
      <c r="C1929">
        <v>160</v>
      </c>
      <c r="D1929" t="s">
        <v>310</v>
      </c>
      <c r="E1929" s="1">
        <v>43059</v>
      </c>
      <c r="F1929" t="s">
        <v>298</v>
      </c>
      <c r="G1929" t="s">
        <v>4520</v>
      </c>
      <c r="H1929">
        <v>-100</v>
      </c>
      <c r="I1929" t="s">
        <v>39</v>
      </c>
      <c r="J1929">
        <v>0</v>
      </c>
      <c r="M1929" t="s">
        <v>178</v>
      </c>
      <c r="N1929" t="s">
        <v>4532</v>
      </c>
    </row>
    <row r="1930" spans="1:17" hidden="1" x14ac:dyDescent="0.15">
      <c r="A1930" t="s">
        <v>76</v>
      </c>
      <c r="B1930" t="s">
        <v>110</v>
      </c>
      <c r="C1930">
        <v>160</v>
      </c>
      <c r="D1930" t="s">
        <v>310</v>
      </c>
      <c r="E1930" s="1">
        <v>43059</v>
      </c>
      <c r="F1930" t="s">
        <v>298</v>
      </c>
      <c r="G1930" t="s">
        <v>4520</v>
      </c>
      <c r="H1930">
        <v>-100</v>
      </c>
      <c r="I1930" t="s">
        <v>39</v>
      </c>
      <c r="J1930">
        <v>0</v>
      </c>
      <c r="M1930" t="s">
        <v>301</v>
      </c>
      <c r="N1930" t="s">
        <v>4532</v>
      </c>
      <c r="O1930">
        <v>1.6219402996229701</v>
      </c>
      <c r="P1930">
        <v>-162.19402996229701</v>
      </c>
      <c r="Q1930" t="s">
        <v>294</v>
      </c>
    </row>
    <row r="1931" spans="1:17" hidden="1" x14ac:dyDescent="0.15">
      <c r="A1931" t="s">
        <v>76</v>
      </c>
      <c r="B1931" t="s">
        <v>110</v>
      </c>
      <c r="C1931">
        <v>160</v>
      </c>
      <c r="D1931" t="s">
        <v>310</v>
      </c>
      <c r="E1931" s="1">
        <v>43059</v>
      </c>
      <c r="F1931" t="s">
        <v>298</v>
      </c>
      <c r="G1931" t="s">
        <v>4520</v>
      </c>
      <c r="H1931">
        <v>-100</v>
      </c>
      <c r="I1931" t="s">
        <v>39</v>
      </c>
      <c r="J1931">
        <v>0</v>
      </c>
      <c r="M1931" t="s">
        <v>178</v>
      </c>
      <c r="N1931" t="s">
        <v>4533</v>
      </c>
    </row>
    <row r="1932" spans="1:17" hidden="1" x14ac:dyDescent="0.15">
      <c r="A1932" t="s">
        <v>76</v>
      </c>
      <c r="B1932" t="s">
        <v>110</v>
      </c>
      <c r="C1932">
        <v>160</v>
      </c>
      <c r="D1932" t="s">
        <v>310</v>
      </c>
      <c r="E1932" s="1">
        <v>43059</v>
      </c>
      <c r="F1932" t="s">
        <v>298</v>
      </c>
      <c r="G1932" t="s">
        <v>4520</v>
      </c>
      <c r="H1932">
        <v>-100</v>
      </c>
      <c r="I1932" t="s">
        <v>39</v>
      </c>
      <c r="J1932">
        <v>0</v>
      </c>
      <c r="M1932" t="s">
        <v>301</v>
      </c>
      <c r="N1932" t="s">
        <v>4533</v>
      </c>
      <c r="O1932">
        <v>1.6219402996229701</v>
      </c>
      <c r="P1932">
        <v>-162.19402996229701</v>
      </c>
      <c r="Q1932" t="s">
        <v>294</v>
      </c>
    </row>
    <row r="1933" spans="1:17" hidden="1" x14ac:dyDescent="0.15">
      <c r="A1933" t="s">
        <v>76</v>
      </c>
      <c r="B1933" t="s">
        <v>110</v>
      </c>
      <c r="C1933">
        <v>160</v>
      </c>
      <c r="D1933" t="s">
        <v>310</v>
      </c>
      <c r="E1933" s="1">
        <v>43059</v>
      </c>
      <c r="F1933" t="s">
        <v>298</v>
      </c>
      <c r="G1933" t="s">
        <v>4520</v>
      </c>
      <c r="H1933">
        <v>-100</v>
      </c>
      <c r="I1933" t="s">
        <v>39</v>
      </c>
      <c r="J1933">
        <v>0</v>
      </c>
      <c r="M1933" t="s">
        <v>178</v>
      </c>
      <c r="N1933" t="s">
        <v>4534</v>
      </c>
    </row>
    <row r="1934" spans="1:17" hidden="1" x14ac:dyDescent="0.15">
      <c r="A1934" t="s">
        <v>76</v>
      </c>
      <c r="B1934" t="s">
        <v>110</v>
      </c>
      <c r="C1934">
        <v>160</v>
      </c>
      <c r="D1934" t="s">
        <v>310</v>
      </c>
      <c r="E1934" s="1">
        <v>43059</v>
      </c>
      <c r="F1934" t="s">
        <v>298</v>
      </c>
      <c r="G1934" t="s">
        <v>4520</v>
      </c>
      <c r="H1934">
        <v>-100</v>
      </c>
      <c r="I1934" t="s">
        <v>39</v>
      </c>
      <c r="J1934">
        <v>0</v>
      </c>
      <c r="M1934" t="s">
        <v>301</v>
      </c>
      <c r="N1934" t="s">
        <v>4534</v>
      </c>
      <c r="O1934">
        <v>1.6219402996229701</v>
      </c>
      <c r="P1934">
        <v>-162.19402996229701</v>
      </c>
      <c r="Q1934" t="s">
        <v>294</v>
      </c>
    </row>
    <row r="1935" spans="1:17" hidden="1" x14ac:dyDescent="0.15">
      <c r="A1935" t="s">
        <v>76</v>
      </c>
      <c r="B1935" t="s">
        <v>110</v>
      </c>
      <c r="C1935">
        <v>160</v>
      </c>
      <c r="D1935" t="s">
        <v>310</v>
      </c>
      <c r="E1935" s="1">
        <v>43059</v>
      </c>
      <c r="F1935" t="s">
        <v>298</v>
      </c>
      <c r="G1935" t="s">
        <v>4520</v>
      </c>
      <c r="H1935">
        <v>-100</v>
      </c>
      <c r="I1935" t="s">
        <v>39</v>
      </c>
      <c r="J1935">
        <v>0</v>
      </c>
      <c r="M1935" t="s">
        <v>178</v>
      </c>
      <c r="N1935" t="s">
        <v>4535</v>
      </c>
    </row>
    <row r="1936" spans="1:17" hidden="1" x14ac:dyDescent="0.15">
      <c r="A1936" t="s">
        <v>76</v>
      </c>
      <c r="B1936" t="s">
        <v>110</v>
      </c>
      <c r="C1936">
        <v>160</v>
      </c>
      <c r="D1936" t="s">
        <v>310</v>
      </c>
      <c r="E1936" s="1">
        <v>43059</v>
      </c>
      <c r="F1936" t="s">
        <v>298</v>
      </c>
      <c r="G1936" t="s">
        <v>4520</v>
      </c>
      <c r="H1936">
        <v>-100</v>
      </c>
      <c r="I1936" t="s">
        <v>39</v>
      </c>
      <c r="J1936">
        <v>0</v>
      </c>
      <c r="M1936" t="s">
        <v>301</v>
      </c>
      <c r="N1936" t="s">
        <v>4535</v>
      </c>
      <c r="O1936">
        <v>1.6219402996229704</v>
      </c>
      <c r="P1936">
        <v>-162.19402996229704</v>
      </c>
      <c r="Q1936" t="s">
        <v>294</v>
      </c>
    </row>
    <row r="1937" spans="1:17" hidden="1" x14ac:dyDescent="0.15">
      <c r="A1937" t="s">
        <v>76</v>
      </c>
      <c r="B1937" t="s">
        <v>110</v>
      </c>
      <c r="C1937">
        <v>160</v>
      </c>
      <c r="D1937" t="s">
        <v>310</v>
      </c>
      <c r="E1937" s="1">
        <v>43059</v>
      </c>
      <c r="F1937" t="s">
        <v>298</v>
      </c>
      <c r="G1937" t="s">
        <v>4520</v>
      </c>
      <c r="H1937">
        <v>-100</v>
      </c>
      <c r="I1937" t="s">
        <v>39</v>
      </c>
      <c r="J1937">
        <v>0</v>
      </c>
      <c r="M1937" t="s">
        <v>178</v>
      </c>
      <c r="N1937" t="s">
        <v>4536</v>
      </c>
    </row>
    <row r="1938" spans="1:17" hidden="1" x14ac:dyDescent="0.15">
      <c r="A1938" t="s">
        <v>76</v>
      </c>
      <c r="B1938" t="s">
        <v>110</v>
      </c>
      <c r="C1938">
        <v>160</v>
      </c>
      <c r="D1938" t="s">
        <v>310</v>
      </c>
      <c r="E1938" s="1">
        <v>43059</v>
      </c>
      <c r="F1938" t="s">
        <v>298</v>
      </c>
      <c r="G1938" t="s">
        <v>4520</v>
      </c>
      <c r="H1938">
        <v>-100</v>
      </c>
      <c r="I1938" t="s">
        <v>39</v>
      </c>
      <c r="J1938">
        <v>0</v>
      </c>
      <c r="M1938" t="s">
        <v>301</v>
      </c>
      <c r="N1938" t="s">
        <v>4536</v>
      </c>
      <c r="O1938">
        <v>1.6219402996229701</v>
      </c>
      <c r="P1938">
        <v>-162.19402996229701</v>
      </c>
      <c r="Q1938" t="s">
        <v>294</v>
      </c>
    </row>
    <row r="1939" spans="1:17" hidden="1" x14ac:dyDescent="0.15">
      <c r="A1939" t="s">
        <v>76</v>
      </c>
      <c r="B1939" t="s">
        <v>110</v>
      </c>
      <c r="C1939">
        <v>160</v>
      </c>
      <c r="D1939" t="s">
        <v>310</v>
      </c>
      <c r="E1939" s="1">
        <v>43059</v>
      </c>
      <c r="F1939" t="s">
        <v>298</v>
      </c>
      <c r="G1939" t="s">
        <v>4520</v>
      </c>
      <c r="H1939">
        <v>-100</v>
      </c>
      <c r="I1939" t="s">
        <v>39</v>
      </c>
      <c r="J1939">
        <v>0</v>
      </c>
      <c r="M1939" t="s">
        <v>178</v>
      </c>
      <c r="N1939" t="s">
        <v>4537</v>
      </c>
    </row>
    <row r="1940" spans="1:17" hidden="1" x14ac:dyDescent="0.15">
      <c r="A1940" t="s">
        <v>76</v>
      </c>
      <c r="B1940" t="s">
        <v>110</v>
      </c>
      <c r="C1940">
        <v>160</v>
      </c>
      <c r="D1940" t="s">
        <v>310</v>
      </c>
      <c r="E1940" s="1">
        <v>43059</v>
      </c>
      <c r="F1940" t="s">
        <v>298</v>
      </c>
      <c r="G1940" t="s">
        <v>4520</v>
      </c>
      <c r="H1940">
        <v>-100</v>
      </c>
      <c r="I1940" t="s">
        <v>39</v>
      </c>
      <c r="J1940">
        <v>0</v>
      </c>
      <c r="M1940" t="s">
        <v>301</v>
      </c>
      <c r="N1940" t="s">
        <v>4537</v>
      </c>
      <c r="O1940">
        <v>1.6219402996229701</v>
      </c>
      <c r="P1940">
        <v>-162.19402996229701</v>
      </c>
      <c r="Q1940" t="s">
        <v>294</v>
      </c>
    </row>
    <row r="1941" spans="1:17" hidden="1" x14ac:dyDescent="0.15">
      <c r="A1941" t="s">
        <v>76</v>
      </c>
      <c r="B1941" t="s">
        <v>110</v>
      </c>
      <c r="C1941">
        <v>160</v>
      </c>
      <c r="D1941" t="s">
        <v>310</v>
      </c>
      <c r="E1941" s="1">
        <v>43059</v>
      </c>
      <c r="F1941" t="s">
        <v>298</v>
      </c>
      <c r="G1941" t="s">
        <v>4520</v>
      </c>
      <c r="H1941">
        <v>-100</v>
      </c>
      <c r="I1941" t="s">
        <v>39</v>
      </c>
      <c r="J1941">
        <v>0</v>
      </c>
      <c r="M1941" t="s">
        <v>178</v>
      </c>
      <c r="N1941" t="s">
        <v>4538</v>
      </c>
    </row>
    <row r="1942" spans="1:17" hidden="1" x14ac:dyDescent="0.15">
      <c r="A1942" t="s">
        <v>76</v>
      </c>
      <c r="B1942" t="s">
        <v>110</v>
      </c>
      <c r="C1942">
        <v>160</v>
      </c>
      <c r="D1942" t="s">
        <v>310</v>
      </c>
      <c r="E1942" s="1">
        <v>43059</v>
      </c>
      <c r="F1942" t="s">
        <v>298</v>
      </c>
      <c r="G1942" t="s">
        <v>4520</v>
      </c>
      <c r="H1942">
        <v>-100</v>
      </c>
      <c r="I1942" t="s">
        <v>39</v>
      </c>
      <c r="J1942">
        <v>0</v>
      </c>
      <c r="M1942" t="s">
        <v>301</v>
      </c>
      <c r="N1942" t="s">
        <v>4538</v>
      </c>
      <c r="O1942">
        <v>1.6219402996229701</v>
      </c>
      <c r="P1942">
        <v>-162.19402996229701</v>
      </c>
      <c r="Q1942" t="s">
        <v>294</v>
      </c>
    </row>
    <row r="1943" spans="1:17" hidden="1" x14ac:dyDescent="0.15">
      <c r="A1943" t="s">
        <v>76</v>
      </c>
      <c r="B1943" t="s">
        <v>110</v>
      </c>
      <c r="C1943">
        <v>160</v>
      </c>
      <c r="D1943" t="s">
        <v>310</v>
      </c>
      <c r="E1943" s="1">
        <v>43060</v>
      </c>
      <c r="F1943" t="s">
        <v>297</v>
      </c>
      <c r="G1943" t="s">
        <v>1265</v>
      </c>
      <c r="H1943">
        <v>-100</v>
      </c>
      <c r="I1943" t="s">
        <v>39</v>
      </c>
      <c r="J1943">
        <v>0</v>
      </c>
      <c r="M1943" t="s">
        <v>178</v>
      </c>
      <c r="N1943" t="s">
        <v>1658</v>
      </c>
      <c r="Q1943" t="s">
        <v>300</v>
      </c>
    </row>
    <row r="1944" spans="1:17" hidden="1" x14ac:dyDescent="0.15">
      <c r="A1944" t="s">
        <v>76</v>
      </c>
      <c r="B1944" t="s">
        <v>110</v>
      </c>
      <c r="C1944">
        <v>160</v>
      </c>
      <c r="D1944" t="s">
        <v>310</v>
      </c>
      <c r="E1944" s="1">
        <v>43060</v>
      </c>
      <c r="F1944" t="s">
        <v>298</v>
      </c>
      <c r="G1944" t="s">
        <v>4539</v>
      </c>
      <c r="H1944">
        <v>-100</v>
      </c>
      <c r="I1944" t="s">
        <v>39</v>
      </c>
      <c r="J1944">
        <v>0</v>
      </c>
      <c r="M1944" t="s">
        <v>178</v>
      </c>
      <c r="N1944" t="s">
        <v>4540</v>
      </c>
    </row>
    <row r="1945" spans="1:17" hidden="1" x14ac:dyDescent="0.15">
      <c r="A1945" t="s">
        <v>76</v>
      </c>
      <c r="B1945" t="s">
        <v>110</v>
      </c>
      <c r="C1945">
        <v>160</v>
      </c>
      <c r="D1945" t="s">
        <v>310</v>
      </c>
      <c r="E1945" s="1">
        <v>43060</v>
      </c>
      <c r="F1945" t="s">
        <v>298</v>
      </c>
      <c r="G1945" t="s">
        <v>4539</v>
      </c>
      <c r="H1945">
        <v>-100</v>
      </c>
      <c r="I1945" t="s">
        <v>39</v>
      </c>
      <c r="J1945">
        <v>0</v>
      </c>
      <c r="M1945" t="s">
        <v>301</v>
      </c>
      <c r="N1945" t="s">
        <v>4540</v>
      </c>
      <c r="O1945">
        <v>1.6219402996229701</v>
      </c>
      <c r="P1945">
        <v>-162.19402996229701</v>
      </c>
      <c r="Q1945" t="s">
        <v>294</v>
      </c>
    </row>
    <row r="1946" spans="1:17" x14ac:dyDescent="0.15">
      <c r="A1946" t="s">
        <v>76</v>
      </c>
      <c r="B1946" t="s">
        <v>110</v>
      </c>
      <c r="C1946">
        <v>160</v>
      </c>
      <c r="D1946" t="s">
        <v>310</v>
      </c>
      <c r="E1946" s="1">
        <v>43060</v>
      </c>
      <c r="F1946" t="s">
        <v>297</v>
      </c>
      <c r="G1946" t="s">
        <v>1265</v>
      </c>
      <c r="H1946">
        <v>-100</v>
      </c>
      <c r="I1946" t="s">
        <v>39</v>
      </c>
      <c r="J1946">
        <v>6.9769717736739993</v>
      </c>
      <c r="K1946">
        <v>-697.7</v>
      </c>
      <c r="L1946" t="s">
        <v>655</v>
      </c>
      <c r="M1946" t="s">
        <v>179</v>
      </c>
      <c r="N1946" t="s">
        <v>1658</v>
      </c>
      <c r="O1946">
        <v>1.6219402996229701</v>
      </c>
      <c r="P1946">
        <v>-162.19402996229701</v>
      </c>
      <c r="Q1946" t="s">
        <v>300</v>
      </c>
    </row>
    <row r="1947" spans="1:17" hidden="1" x14ac:dyDescent="0.15">
      <c r="A1947" t="s">
        <v>76</v>
      </c>
      <c r="B1947" t="s">
        <v>110</v>
      </c>
      <c r="C1947">
        <v>160</v>
      </c>
      <c r="D1947" t="s">
        <v>310</v>
      </c>
      <c r="E1947" s="1">
        <v>43061</v>
      </c>
      <c r="F1947" t="s">
        <v>297</v>
      </c>
      <c r="G1947" t="s">
        <v>1628</v>
      </c>
      <c r="H1947">
        <v>-300</v>
      </c>
      <c r="I1947" t="s">
        <v>39</v>
      </c>
      <c r="J1947">
        <v>0</v>
      </c>
      <c r="M1947" t="s">
        <v>178</v>
      </c>
      <c r="N1947" t="s">
        <v>1667</v>
      </c>
      <c r="Q1947" t="s">
        <v>300</v>
      </c>
    </row>
    <row r="1948" spans="1:17" hidden="1" x14ac:dyDescent="0.15">
      <c r="A1948" t="s">
        <v>76</v>
      </c>
      <c r="B1948" t="s">
        <v>110</v>
      </c>
      <c r="C1948">
        <v>160</v>
      </c>
      <c r="D1948" t="s">
        <v>310</v>
      </c>
      <c r="E1948" s="1">
        <v>43061</v>
      </c>
      <c r="F1948" t="s">
        <v>297</v>
      </c>
      <c r="G1948" t="s">
        <v>1628</v>
      </c>
      <c r="H1948">
        <v>-70</v>
      </c>
      <c r="I1948" t="s">
        <v>39</v>
      </c>
      <c r="J1948">
        <v>0</v>
      </c>
      <c r="M1948" t="s">
        <v>178</v>
      </c>
      <c r="N1948" t="s">
        <v>1668</v>
      </c>
      <c r="Q1948" t="s">
        <v>300</v>
      </c>
    </row>
    <row r="1949" spans="1:17" hidden="1" x14ac:dyDescent="0.15">
      <c r="A1949" t="s">
        <v>76</v>
      </c>
      <c r="B1949" t="s">
        <v>110</v>
      </c>
      <c r="C1949">
        <v>160</v>
      </c>
      <c r="D1949" t="s">
        <v>310</v>
      </c>
      <c r="E1949" s="1">
        <v>43061</v>
      </c>
      <c r="F1949" t="s">
        <v>297</v>
      </c>
      <c r="G1949" t="s">
        <v>1659</v>
      </c>
      <c r="H1949">
        <v>-100</v>
      </c>
      <c r="I1949" t="s">
        <v>39</v>
      </c>
      <c r="J1949">
        <v>0</v>
      </c>
      <c r="M1949" t="s">
        <v>178</v>
      </c>
      <c r="N1949" t="s">
        <v>1661</v>
      </c>
      <c r="Q1949" t="s">
        <v>300</v>
      </c>
    </row>
    <row r="1950" spans="1:17" hidden="1" x14ac:dyDescent="0.15">
      <c r="A1950" t="s">
        <v>76</v>
      </c>
      <c r="B1950" t="s">
        <v>110</v>
      </c>
      <c r="C1950">
        <v>160</v>
      </c>
      <c r="D1950" t="s">
        <v>310</v>
      </c>
      <c r="E1950" s="1">
        <v>43061</v>
      </c>
      <c r="F1950" t="s">
        <v>297</v>
      </c>
      <c r="G1950" t="s">
        <v>1356</v>
      </c>
      <c r="H1950">
        <v>-66</v>
      </c>
      <c r="I1950" t="s">
        <v>39</v>
      </c>
      <c r="J1950">
        <v>0</v>
      </c>
      <c r="M1950" t="s">
        <v>178</v>
      </c>
      <c r="N1950" t="s">
        <v>1665</v>
      </c>
      <c r="Q1950" t="s">
        <v>300</v>
      </c>
    </row>
    <row r="1951" spans="1:17" hidden="1" x14ac:dyDescent="0.15">
      <c r="A1951" t="s">
        <v>76</v>
      </c>
      <c r="B1951" t="s">
        <v>110</v>
      </c>
      <c r="C1951">
        <v>160</v>
      </c>
      <c r="D1951" t="s">
        <v>310</v>
      </c>
      <c r="E1951" s="1">
        <v>43061</v>
      </c>
      <c r="F1951" t="s">
        <v>298</v>
      </c>
      <c r="G1951" t="s">
        <v>4541</v>
      </c>
      <c r="H1951">
        <v>100</v>
      </c>
      <c r="I1951" t="s">
        <v>39</v>
      </c>
      <c r="J1951">
        <v>0</v>
      </c>
      <c r="M1951" t="s">
        <v>178</v>
      </c>
      <c r="N1951" t="s">
        <v>4542</v>
      </c>
    </row>
    <row r="1952" spans="1:17" hidden="1" x14ac:dyDescent="0.15">
      <c r="A1952" t="s">
        <v>76</v>
      </c>
      <c r="B1952" t="s">
        <v>110</v>
      </c>
      <c r="C1952">
        <v>160</v>
      </c>
      <c r="D1952" t="s">
        <v>310</v>
      </c>
      <c r="E1952" s="1">
        <v>43061</v>
      </c>
      <c r="F1952" t="s">
        <v>298</v>
      </c>
      <c r="G1952" t="s">
        <v>4541</v>
      </c>
      <c r="H1952">
        <v>100</v>
      </c>
      <c r="I1952" t="s">
        <v>39</v>
      </c>
      <c r="J1952">
        <v>0</v>
      </c>
      <c r="M1952" t="s">
        <v>301</v>
      </c>
      <c r="N1952" t="s">
        <v>4542</v>
      </c>
      <c r="O1952">
        <v>1.5526881690542891</v>
      </c>
      <c r="P1952">
        <v>3636.519906978669</v>
      </c>
      <c r="Q1952" t="s">
        <v>294</v>
      </c>
    </row>
    <row r="1953" spans="1:17" hidden="1" x14ac:dyDescent="0.15">
      <c r="A1953" t="s">
        <v>76</v>
      </c>
      <c r="B1953" t="s">
        <v>110</v>
      </c>
      <c r="C1953">
        <v>160</v>
      </c>
      <c r="D1953" t="s">
        <v>310</v>
      </c>
      <c r="E1953" s="1">
        <v>43061</v>
      </c>
      <c r="F1953" t="s">
        <v>298</v>
      </c>
      <c r="G1953" t="s">
        <v>4541</v>
      </c>
      <c r="H1953">
        <v>100</v>
      </c>
      <c r="I1953" t="s">
        <v>39</v>
      </c>
      <c r="J1953">
        <v>0</v>
      </c>
      <c r="M1953" t="s">
        <v>178</v>
      </c>
      <c r="N1953" t="s">
        <v>4543</v>
      </c>
    </row>
    <row r="1954" spans="1:17" hidden="1" x14ac:dyDescent="0.15">
      <c r="A1954" t="s">
        <v>76</v>
      </c>
      <c r="B1954" t="s">
        <v>110</v>
      </c>
      <c r="C1954">
        <v>160</v>
      </c>
      <c r="D1954" t="s">
        <v>310</v>
      </c>
      <c r="E1954" s="1">
        <v>43061</v>
      </c>
      <c r="F1954" t="s">
        <v>298</v>
      </c>
      <c r="G1954" t="s">
        <v>4541</v>
      </c>
      <c r="H1954">
        <v>100</v>
      </c>
      <c r="I1954" t="s">
        <v>39</v>
      </c>
      <c r="J1954">
        <v>0</v>
      </c>
      <c r="M1954" t="s">
        <v>301</v>
      </c>
      <c r="N1954" t="s">
        <v>4543</v>
      </c>
      <c r="O1954">
        <v>1.4891076078501397</v>
      </c>
      <c r="P1954">
        <v>3636.519906978669</v>
      </c>
      <c r="Q1954" t="s">
        <v>294</v>
      </c>
    </row>
    <row r="1955" spans="1:17" hidden="1" x14ac:dyDescent="0.15">
      <c r="A1955" t="s">
        <v>76</v>
      </c>
      <c r="B1955" t="s">
        <v>110</v>
      </c>
      <c r="C1955">
        <v>160</v>
      </c>
      <c r="D1955" t="s">
        <v>310</v>
      </c>
      <c r="E1955" s="1">
        <v>43061</v>
      </c>
      <c r="F1955" t="s">
        <v>298</v>
      </c>
      <c r="G1955" t="s">
        <v>4541</v>
      </c>
      <c r="H1955">
        <v>100</v>
      </c>
      <c r="I1955" t="s">
        <v>39</v>
      </c>
      <c r="J1955">
        <v>0</v>
      </c>
      <c r="M1955" t="s">
        <v>178</v>
      </c>
      <c r="N1955" t="s">
        <v>4544</v>
      </c>
    </row>
    <row r="1956" spans="1:17" hidden="1" x14ac:dyDescent="0.15">
      <c r="A1956" t="s">
        <v>76</v>
      </c>
      <c r="B1956" t="s">
        <v>110</v>
      </c>
      <c r="C1956">
        <v>160</v>
      </c>
      <c r="D1956" t="s">
        <v>310</v>
      </c>
      <c r="E1956" s="1">
        <v>43061</v>
      </c>
      <c r="F1956" t="s">
        <v>298</v>
      </c>
      <c r="G1956" t="s">
        <v>4541</v>
      </c>
      <c r="H1956">
        <v>100</v>
      </c>
      <c r="I1956" t="s">
        <v>39</v>
      </c>
      <c r="J1956">
        <v>0</v>
      </c>
      <c r="M1956" t="s">
        <v>301</v>
      </c>
      <c r="N1956" t="s">
        <v>4544</v>
      </c>
      <c r="O1956">
        <v>1.4305292937195797</v>
      </c>
      <c r="P1956">
        <v>3636.519906978669</v>
      </c>
      <c r="Q1956" t="s">
        <v>294</v>
      </c>
    </row>
    <row r="1957" spans="1:17" hidden="1" x14ac:dyDescent="0.15">
      <c r="A1957" t="s">
        <v>76</v>
      </c>
      <c r="B1957" t="s">
        <v>110</v>
      </c>
      <c r="C1957">
        <v>160</v>
      </c>
      <c r="D1957" t="s">
        <v>310</v>
      </c>
      <c r="E1957" s="1">
        <v>43061</v>
      </c>
      <c r="F1957" t="s">
        <v>298</v>
      </c>
      <c r="G1957" t="s">
        <v>4541</v>
      </c>
      <c r="H1957">
        <v>100</v>
      </c>
      <c r="I1957" t="s">
        <v>39</v>
      </c>
      <c r="J1957">
        <v>0</v>
      </c>
      <c r="M1957" t="s">
        <v>178</v>
      </c>
      <c r="N1957" t="s">
        <v>4545</v>
      </c>
    </row>
    <row r="1958" spans="1:17" hidden="1" x14ac:dyDescent="0.15">
      <c r="A1958" t="s">
        <v>76</v>
      </c>
      <c r="B1958" t="s">
        <v>110</v>
      </c>
      <c r="C1958">
        <v>160</v>
      </c>
      <c r="D1958" t="s">
        <v>310</v>
      </c>
      <c r="E1958" s="1">
        <v>43061</v>
      </c>
      <c r="F1958" t="s">
        <v>298</v>
      </c>
      <c r="G1958" t="s">
        <v>4541</v>
      </c>
      <c r="H1958">
        <v>100</v>
      </c>
      <c r="I1958" t="s">
        <v>39</v>
      </c>
      <c r="J1958">
        <v>0</v>
      </c>
      <c r="M1958" t="s">
        <v>301</v>
      </c>
      <c r="N1958" t="s">
        <v>4545</v>
      </c>
      <c r="O1958">
        <v>1.3763852370021608</v>
      </c>
      <c r="P1958">
        <v>3636.519906978669</v>
      </c>
      <c r="Q1958" t="s">
        <v>294</v>
      </c>
    </row>
    <row r="1959" spans="1:17" hidden="1" x14ac:dyDescent="0.15">
      <c r="A1959" t="s">
        <v>76</v>
      </c>
      <c r="B1959" t="s">
        <v>110</v>
      </c>
      <c r="C1959">
        <v>160</v>
      </c>
      <c r="D1959" t="s">
        <v>310</v>
      </c>
      <c r="E1959" s="1">
        <v>43061</v>
      </c>
      <c r="F1959" t="s">
        <v>298</v>
      </c>
      <c r="G1959" t="s">
        <v>4541</v>
      </c>
      <c r="H1959">
        <v>100</v>
      </c>
      <c r="I1959" t="s">
        <v>39</v>
      </c>
      <c r="J1959">
        <v>0</v>
      </c>
      <c r="M1959" t="s">
        <v>178</v>
      </c>
      <c r="N1959" t="s">
        <v>4546</v>
      </c>
    </row>
    <row r="1960" spans="1:17" hidden="1" x14ac:dyDescent="0.15">
      <c r="A1960" t="s">
        <v>76</v>
      </c>
      <c r="B1960" t="s">
        <v>110</v>
      </c>
      <c r="C1960">
        <v>160</v>
      </c>
      <c r="D1960" t="s">
        <v>310</v>
      </c>
      <c r="E1960" s="1">
        <v>43061</v>
      </c>
      <c r="F1960" t="s">
        <v>298</v>
      </c>
      <c r="G1960" t="s">
        <v>4541</v>
      </c>
      <c r="H1960">
        <v>100</v>
      </c>
      <c r="I1960" t="s">
        <v>39</v>
      </c>
      <c r="J1960">
        <v>0</v>
      </c>
      <c r="M1960" t="s">
        <v>301</v>
      </c>
      <c r="N1960" t="s">
        <v>4546</v>
      </c>
      <c r="O1960">
        <v>1.3261903033385858</v>
      </c>
      <c r="P1960">
        <v>3636.519906978669</v>
      </c>
      <c r="Q1960" t="s">
        <v>294</v>
      </c>
    </row>
    <row r="1961" spans="1:17" hidden="1" x14ac:dyDescent="0.15">
      <c r="A1961" t="s">
        <v>76</v>
      </c>
      <c r="B1961" t="s">
        <v>110</v>
      </c>
      <c r="C1961">
        <v>160</v>
      </c>
      <c r="D1961" t="s">
        <v>310</v>
      </c>
      <c r="E1961" s="1">
        <v>43061</v>
      </c>
      <c r="F1961" t="s">
        <v>298</v>
      </c>
      <c r="G1961" t="s">
        <v>4541</v>
      </c>
      <c r="H1961">
        <v>100</v>
      </c>
      <c r="I1961" t="s">
        <v>39</v>
      </c>
      <c r="J1961">
        <v>0</v>
      </c>
      <c r="M1961" t="s">
        <v>178</v>
      </c>
      <c r="N1961" t="s">
        <v>4547</v>
      </c>
    </row>
    <row r="1962" spans="1:17" hidden="1" x14ac:dyDescent="0.15">
      <c r="A1962" t="s">
        <v>76</v>
      </c>
      <c r="B1962" t="s">
        <v>110</v>
      </c>
      <c r="C1962">
        <v>160</v>
      </c>
      <c r="D1962" t="s">
        <v>310</v>
      </c>
      <c r="E1962" s="1">
        <v>43061</v>
      </c>
      <c r="F1962" t="s">
        <v>298</v>
      </c>
      <c r="G1962" t="s">
        <v>4541</v>
      </c>
      <c r="H1962">
        <v>100</v>
      </c>
      <c r="I1962" t="s">
        <v>39</v>
      </c>
      <c r="J1962">
        <v>0</v>
      </c>
      <c r="M1962" t="s">
        <v>301</v>
      </c>
      <c r="N1962" t="s">
        <v>4547</v>
      </c>
      <c r="O1962">
        <v>1.2795276371455657</v>
      </c>
      <c r="P1962">
        <v>3636.519906978669</v>
      </c>
      <c r="Q1962" t="s">
        <v>294</v>
      </c>
    </row>
    <row r="1963" spans="1:17" hidden="1" x14ac:dyDescent="0.15">
      <c r="A1963" t="s">
        <v>76</v>
      </c>
      <c r="B1963" t="s">
        <v>110</v>
      </c>
      <c r="C1963">
        <v>160</v>
      </c>
      <c r="D1963" t="s">
        <v>310</v>
      </c>
      <c r="E1963" s="1">
        <v>43061</v>
      </c>
      <c r="F1963" t="s">
        <v>298</v>
      </c>
      <c r="G1963" t="s">
        <v>4541</v>
      </c>
      <c r="H1963">
        <v>100</v>
      </c>
      <c r="I1963" t="s">
        <v>39</v>
      </c>
      <c r="J1963">
        <v>0</v>
      </c>
      <c r="M1963" t="s">
        <v>178</v>
      </c>
      <c r="N1963" t="s">
        <v>4548</v>
      </c>
    </row>
    <row r="1964" spans="1:17" hidden="1" x14ac:dyDescent="0.15">
      <c r="A1964" t="s">
        <v>76</v>
      </c>
      <c r="B1964" t="s">
        <v>110</v>
      </c>
      <c r="C1964">
        <v>160</v>
      </c>
      <c r="D1964" t="s">
        <v>310</v>
      </c>
      <c r="E1964" s="1">
        <v>43061</v>
      </c>
      <c r="F1964" t="s">
        <v>298</v>
      </c>
      <c r="G1964" t="s">
        <v>4541</v>
      </c>
      <c r="H1964">
        <v>100</v>
      </c>
      <c r="I1964" t="s">
        <v>39</v>
      </c>
      <c r="J1964">
        <v>0</v>
      </c>
      <c r="M1964" t="s">
        <v>301</v>
      </c>
      <c r="N1964" t="s">
        <v>4548</v>
      </c>
      <c r="O1964">
        <v>1.2360370577885949</v>
      </c>
      <c r="P1964">
        <v>3636.519906978669</v>
      </c>
      <c r="Q1964" t="s">
        <v>294</v>
      </c>
    </row>
    <row r="1965" spans="1:17" hidden="1" x14ac:dyDescent="0.15">
      <c r="A1965" t="s">
        <v>76</v>
      </c>
      <c r="B1965" t="s">
        <v>110</v>
      </c>
      <c r="C1965">
        <v>160</v>
      </c>
      <c r="D1965" t="s">
        <v>310</v>
      </c>
      <c r="E1965" s="1">
        <v>43061</v>
      </c>
      <c r="F1965" t="s">
        <v>298</v>
      </c>
      <c r="G1965" t="s">
        <v>4541</v>
      </c>
      <c r="H1965">
        <v>100</v>
      </c>
      <c r="I1965" t="s">
        <v>39</v>
      </c>
      <c r="J1965">
        <v>0</v>
      </c>
      <c r="M1965" t="s">
        <v>178</v>
      </c>
      <c r="N1965" t="s">
        <v>4549</v>
      </c>
    </row>
    <row r="1966" spans="1:17" hidden="1" x14ac:dyDescent="0.15">
      <c r="A1966" t="s">
        <v>76</v>
      </c>
      <c r="B1966" t="s">
        <v>110</v>
      </c>
      <c r="C1966">
        <v>160</v>
      </c>
      <c r="D1966" t="s">
        <v>310</v>
      </c>
      <c r="E1966" s="1">
        <v>43061</v>
      </c>
      <c r="F1966" t="s">
        <v>298</v>
      </c>
      <c r="G1966" t="s">
        <v>4541</v>
      </c>
      <c r="H1966">
        <v>100</v>
      </c>
      <c r="I1966" t="s">
        <v>39</v>
      </c>
      <c r="J1966">
        <v>0</v>
      </c>
      <c r="M1966" t="s">
        <v>301</v>
      </c>
      <c r="N1966" t="s">
        <v>4549</v>
      </c>
      <c r="O1966">
        <v>1.1954057444178552</v>
      </c>
      <c r="P1966">
        <v>3636.519906978669</v>
      </c>
      <c r="Q1966" t="s">
        <v>294</v>
      </c>
    </row>
    <row r="1967" spans="1:17" hidden="1" x14ac:dyDescent="0.15">
      <c r="A1967" t="s">
        <v>76</v>
      </c>
      <c r="B1967" t="s">
        <v>110</v>
      </c>
      <c r="C1967">
        <v>160</v>
      </c>
      <c r="D1967" t="s">
        <v>310</v>
      </c>
      <c r="E1967" s="1">
        <v>43061</v>
      </c>
      <c r="F1967" t="s">
        <v>298</v>
      </c>
      <c r="G1967" t="s">
        <v>4541</v>
      </c>
      <c r="H1967">
        <v>100</v>
      </c>
      <c r="I1967" t="s">
        <v>39</v>
      </c>
      <c r="J1967">
        <v>0</v>
      </c>
      <c r="M1967" t="s">
        <v>178</v>
      </c>
      <c r="N1967" t="s">
        <v>4550</v>
      </c>
    </row>
    <row r="1968" spans="1:17" hidden="1" x14ac:dyDescent="0.15">
      <c r="A1968" t="s">
        <v>76</v>
      </c>
      <c r="B1968" t="s">
        <v>110</v>
      </c>
      <c r="C1968">
        <v>160</v>
      </c>
      <c r="D1968" t="s">
        <v>310</v>
      </c>
      <c r="E1968" s="1">
        <v>43061</v>
      </c>
      <c r="F1968" t="s">
        <v>298</v>
      </c>
      <c r="G1968" t="s">
        <v>4541</v>
      </c>
      <c r="H1968">
        <v>100</v>
      </c>
      <c r="I1968" t="s">
        <v>39</v>
      </c>
      <c r="J1968">
        <v>0</v>
      </c>
      <c r="M1968" t="s">
        <v>301</v>
      </c>
      <c r="N1968" t="s">
        <v>4550</v>
      </c>
      <c r="O1968">
        <v>1.157360699593476</v>
      </c>
      <c r="P1968">
        <v>3636.519906978669</v>
      </c>
      <c r="Q1968" t="s">
        <v>294</v>
      </c>
    </row>
    <row r="1969" spans="1:17" hidden="1" x14ac:dyDescent="0.15">
      <c r="A1969" t="s">
        <v>76</v>
      </c>
      <c r="B1969" t="s">
        <v>110</v>
      </c>
      <c r="C1969">
        <v>160</v>
      </c>
      <c r="D1969" t="s">
        <v>310</v>
      </c>
      <c r="E1969" s="1">
        <v>43061</v>
      </c>
      <c r="F1969" t="s">
        <v>298</v>
      </c>
      <c r="G1969" t="s">
        <v>4541</v>
      </c>
      <c r="H1969">
        <v>100</v>
      </c>
      <c r="I1969" t="s">
        <v>39</v>
      </c>
      <c r="J1969">
        <v>0</v>
      </c>
      <c r="M1969" t="s">
        <v>178</v>
      </c>
      <c r="N1969" t="s">
        <v>4551</v>
      </c>
    </row>
    <row r="1970" spans="1:17" hidden="1" x14ac:dyDescent="0.15">
      <c r="A1970" t="s">
        <v>76</v>
      </c>
      <c r="B1970" t="s">
        <v>110</v>
      </c>
      <c r="C1970">
        <v>160</v>
      </c>
      <c r="D1970" t="s">
        <v>310</v>
      </c>
      <c r="E1970" s="1">
        <v>43061</v>
      </c>
      <c r="F1970" t="s">
        <v>298</v>
      </c>
      <c r="G1970" t="s">
        <v>4541</v>
      </c>
      <c r="H1970">
        <v>100</v>
      </c>
      <c r="I1970" t="s">
        <v>39</v>
      </c>
      <c r="J1970">
        <v>0</v>
      </c>
      <c r="M1970" t="s">
        <v>301</v>
      </c>
      <c r="N1970" t="s">
        <v>4551</v>
      </c>
      <c r="O1970">
        <v>1.1216626076403633</v>
      </c>
      <c r="P1970">
        <v>3636.519906978669</v>
      </c>
      <c r="Q1970" t="s">
        <v>294</v>
      </c>
    </row>
    <row r="1971" spans="1:17" hidden="1" x14ac:dyDescent="0.15">
      <c r="A1971" t="s">
        <v>76</v>
      </c>
      <c r="B1971" t="s">
        <v>110</v>
      </c>
      <c r="C1971">
        <v>160</v>
      </c>
      <c r="D1971" t="s">
        <v>310</v>
      </c>
      <c r="E1971" s="1">
        <v>43061</v>
      </c>
      <c r="F1971" t="s">
        <v>298</v>
      </c>
      <c r="G1971" t="s">
        <v>4541</v>
      </c>
      <c r="H1971">
        <v>100</v>
      </c>
      <c r="I1971" t="s">
        <v>39</v>
      </c>
      <c r="J1971">
        <v>0</v>
      </c>
      <c r="M1971" t="s">
        <v>178</v>
      </c>
      <c r="N1971" t="s">
        <v>4552</v>
      </c>
    </row>
    <row r="1972" spans="1:17" hidden="1" x14ac:dyDescent="0.15">
      <c r="A1972" t="s">
        <v>76</v>
      </c>
      <c r="B1972" t="s">
        <v>110</v>
      </c>
      <c r="C1972">
        <v>160</v>
      </c>
      <c r="D1972" t="s">
        <v>310</v>
      </c>
      <c r="E1972" s="1">
        <v>43061</v>
      </c>
      <c r="F1972" t="s">
        <v>298</v>
      </c>
      <c r="G1972" t="s">
        <v>4541</v>
      </c>
      <c r="H1972">
        <v>100</v>
      </c>
      <c r="I1972" t="s">
        <v>39</v>
      </c>
      <c r="J1972">
        <v>0</v>
      </c>
      <c r="M1972" t="s">
        <v>301</v>
      </c>
      <c r="N1972" t="s">
        <v>4552</v>
      </c>
      <c r="O1972">
        <v>1.0881007956059308</v>
      </c>
      <c r="P1972">
        <v>3636.519906978669</v>
      </c>
      <c r="Q1972" t="s">
        <v>294</v>
      </c>
    </row>
    <row r="1973" spans="1:17" hidden="1" x14ac:dyDescent="0.15">
      <c r="A1973" t="s">
        <v>76</v>
      </c>
      <c r="B1973" t="s">
        <v>110</v>
      </c>
      <c r="C1973">
        <v>160</v>
      </c>
      <c r="D1973" t="s">
        <v>310</v>
      </c>
      <c r="E1973" s="1">
        <v>43061</v>
      </c>
      <c r="F1973" t="s">
        <v>298</v>
      </c>
      <c r="G1973" t="s">
        <v>4541</v>
      </c>
      <c r="H1973">
        <v>100</v>
      </c>
      <c r="I1973" t="s">
        <v>39</v>
      </c>
      <c r="J1973">
        <v>0</v>
      </c>
      <c r="M1973" t="s">
        <v>178</v>
      </c>
      <c r="N1973" t="s">
        <v>4553</v>
      </c>
    </row>
    <row r="1974" spans="1:17" hidden="1" x14ac:dyDescent="0.15">
      <c r="A1974" t="s">
        <v>76</v>
      </c>
      <c r="B1974" t="s">
        <v>110</v>
      </c>
      <c r="C1974">
        <v>160</v>
      </c>
      <c r="D1974" t="s">
        <v>310</v>
      </c>
      <c r="E1974" s="1">
        <v>43061</v>
      </c>
      <c r="F1974" t="s">
        <v>298</v>
      </c>
      <c r="G1974" t="s">
        <v>4541</v>
      </c>
      <c r="H1974">
        <v>100</v>
      </c>
      <c r="I1974" t="s">
        <v>39</v>
      </c>
      <c r="J1974">
        <v>0</v>
      </c>
      <c r="M1974" t="s">
        <v>301</v>
      </c>
      <c r="N1974" t="s">
        <v>4553</v>
      </c>
      <c r="O1974">
        <v>1.0564890725894427</v>
      </c>
      <c r="P1974">
        <v>3636.519906978669</v>
      </c>
      <c r="Q1974" t="s">
        <v>294</v>
      </c>
    </row>
    <row r="1975" spans="1:17" hidden="1" x14ac:dyDescent="0.15">
      <c r="A1975" t="s">
        <v>76</v>
      </c>
      <c r="B1975" t="s">
        <v>110</v>
      </c>
      <c r="C1975">
        <v>160</v>
      </c>
      <c r="D1975" t="s">
        <v>310</v>
      </c>
      <c r="E1975" s="1">
        <v>43061</v>
      </c>
      <c r="F1975" t="s">
        <v>298</v>
      </c>
      <c r="G1975" t="s">
        <v>4541</v>
      </c>
      <c r="H1975">
        <v>100</v>
      </c>
      <c r="I1975" t="s">
        <v>39</v>
      </c>
      <c r="J1975">
        <v>0</v>
      </c>
      <c r="M1975" t="s">
        <v>178</v>
      </c>
      <c r="N1975" t="s">
        <v>4554</v>
      </c>
    </row>
    <row r="1976" spans="1:17" hidden="1" x14ac:dyDescent="0.15">
      <c r="A1976" t="s">
        <v>76</v>
      </c>
      <c r="B1976" t="s">
        <v>110</v>
      </c>
      <c r="C1976">
        <v>160</v>
      </c>
      <c r="D1976" t="s">
        <v>310</v>
      </c>
      <c r="E1976" s="1">
        <v>43061</v>
      </c>
      <c r="F1976" t="s">
        <v>298</v>
      </c>
      <c r="G1976" t="s">
        <v>4541</v>
      </c>
      <c r="H1976">
        <v>100</v>
      </c>
      <c r="I1976" t="s">
        <v>39</v>
      </c>
      <c r="J1976">
        <v>0</v>
      </c>
      <c r="M1976" t="s">
        <v>301</v>
      </c>
      <c r="N1976" t="s">
        <v>4554</v>
      </c>
      <c r="O1976">
        <v>1.0266622738556637</v>
      </c>
      <c r="P1976">
        <v>3636.519906978669</v>
      </c>
      <c r="Q1976" t="s">
        <v>294</v>
      </c>
    </row>
    <row r="1977" spans="1:17" hidden="1" x14ac:dyDescent="0.15">
      <c r="A1977" t="s">
        <v>76</v>
      </c>
      <c r="B1977" t="s">
        <v>110</v>
      </c>
      <c r="C1977">
        <v>160</v>
      </c>
      <c r="D1977" t="s">
        <v>310</v>
      </c>
      <c r="E1977" s="1">
        <v>43061</v>
      </c>
      <c r="F1977" t="s">
        <v>298</v>
      </c>
      <c r="G1977" t="s">
        <v>4541</v>
      </c>
      <c r="H1977">
        <v>100</v>
      </c>
      <c r="I1977" t="s">
        <v>39</v>
      </c>
      <c r="J1977">
        <v>0</v>
      </c>
      <c r="M1977" t="s">
        <v>178</v>
      </c>
      <c r="N1977" t="s">
        <v>4555</v>
      </c>
    </row>
    <row r="1978" spans="1:17" hidden="1" x14ac:dyDescent="0.15">
      <c r="A1978" t="s">
        <v>76</v>
      </c>
      <c r="B1978" t="s">
        <v>110</v>
      </c>
      <c r="C1978">
        <v>160</v>
      </c>
      <c r="D1978" t="s">
        <v>310</v>
      </c>
      <c r="E1978" s="1">
        <v>43061</v>
      </c>
      <c r="F1978" t="s">
        <v>298</v>
      </c>
      <c r="G1978" t="s">
        <v>4541</v>
      </c>
      <c r="H1978">
        <v>100</v>
      </c>
      <c r="I1978" t="s">
        <v>39</v>
      </c>
      <c r="J1978">
        <v>0</v>
      </c>
      <c r="M1978" t="s">
        <v>301</v>
      </c>
      <c r="N1978" t="s">
        <v>4555</v>
      </c>
      <c r="O1978">
        <v>0.99847337427477412</v>
      </c>
      <c r="P1978">
        <v>3636.519906978669</v>
      </c>
      <c r="Q1978" t="s">
        <v>294</v>
      </c>
    </row>
    <row r="1979" spans="1:17" hidden="1" x14ac:dyDescent="0.15">
      <c r="A1979" t="s">
        <v>76</v>
      </c>
      <c r="B1979" t="s">
        <v>110</v>
      </c>
      <c r="C1979">
        <v>160</v>
      </c>
      <c r="D1979" t="s">
        <v>310</v>
      </c>
      <c r="E1979" s="1">
        <v>43061</v>
      </c>
      <c r="F1979" t="s">
        <v>298</v>
      </c>
      <c r="G1979" t="s">
        <v>4541</v>
      </c>
      <c r="H1979">
        <v>100</v>
      </c>
      <c r="I1979" t="s">
        <v>39</v>
      </c>
      <c r="J1979">
        <v>0</v>
      </c>
      <c r="M1979" t="s">
        <v>178</v>
      </c>
      <c r="N1979" t="s">
        <v>4556</v>
      </c>
    </row>
    <row r="1980" spans="1:17" hidden="1" x14ac:dyDescent="0.15">
      <c r="A1980" t="s">
        <v>76</v>
      </c>
      <c r="B1980" t="s">
        <v>110</v>
      </c>
      <c r="C1980">
        <v>160</v>
      </c>
      <c r="D1980" t="s">
        <v>310</v>
      </c>
      <c r="E1980" s="1">
        <v>43061</v>
      </c>
      <c r="F1980" t="s">
        <v>298</v>
      </c>
      <c r="G1980" t="s">
        <v>4541</v>
      </c>
      <c r="H1980">
        <v>100</v>
      </c>
      <c r="I1980" t="s">
        <v>39</v>
      </c>
      <c r="J1980">
        <v>0</v>
      </c>
      <c r="M1980" t="s">
        <v>301</v>
      </c>
      <c r="N1980" t="s">
        <v>4556</v>
      </c>
      <c r="O1980">
        <v>0.97179106458939124</v>
      </c>
      <c r="P1980">
        <v>3636.519906978669</v>
      </c>
      <c r="Q1980" t="s">
        <v>294</v>
      </c>
    </row>
    <row r="1981" spans="1:17" hidden="1" x14ac:dyDescent="0.15">
      <c r="A1981" t="s">
        <v>76</v>
      </c>
      <c r="B1981" t="s">
        <v>110</v>
      </c>
      <c r="C1981">
        <v>160</v>
      </c>
      <c r="D1981" t="s">
        <v>310</v>
      </c>
      <c r="E1981" s="1">
        <v>43061</v>
      </c>
      <c r="F1981" t="s">
        <v>298</v>
      </c>
      <c r="G1981" t="s">
        <v>4541</v>
      </c>
      <c r="H1981">
        <v>100</v>
      </c>
      <c r="I1981" t="s">
        <v>39</v>
      </c>
      <c r="J1981">
        <v>0</v>
      </c>
      <c r="M1981" t="s">
        <v>178</v>
      </c>
      <c r="N1981" t="s">
        <v>4557</v>
      </c>
    </row>
    <row r="1982" spans="1:17" hidden="1" x14ac:dyDescent="0.15">
      <c r="A1982" t="s">
        <v>76</v>
      </c>
      <c r="B1982" t="s">
        <v>110</v>
      </c>
      <c r="C1982">
        <v>160</v>
      </c>
      <c r="D1982" t="s">
        <v>310</v>
      </c>
      <c r="E1982" s="1">
        <v>43061</v>
      </c>
      <c r="F1982" t="s">
        <v>298</v>
      </c>
      <c r="G1982" t="s">
        <v>4541</v>
      </c>
      <c r="H1982">
        <v>100</v>
      </c>
      <c r="I1982" t="s">
        <v>39</v>
      </c>
      <c r="J1982">
        <v>0</v>
      </c>
      <c r="M1982" t="s">
        <v>301</v>
      </c>
      <c r="N1982" t="s">
        <v>4557</v>
      </c>
      <c r="O1982">
        <v>0.94649770618484497</v>
      </c>
      <c r="P1982">
        <v>3636.519906978669</v>
      </c>
      <c r="Q1982" t="s">
        <v>294</v>
      </c>
    </row>
    <row r="1983" spans="1:17" hidden="1" x14ac:dyDescent="0.15">
      <c r="A1983" t="s">
        <v>76</v>
      </c>
      <c r="B1983" t="s">
        <v>110</v>
      </c>
      <c r="C1983">
        <v>160</v>
      </c>
      <c r="D1983" t="s">
        <v>310</v>
      </c>
      <c r="E1983" s="1">
        <v>43061</v>
      </c>
      <c r="F1983" t="s">
        <v>298</v>
      </c>
      <c r="G1983" t="s">
        <v>4541</v>
      </c>
      <c r="H1983">
        <v>100</v>
      </c>
      <c r="I1983" t="s">
        <v>39</v>
      </c>
      <c r="J1983">
        <v>0</v>
      </c>
      <c r="M1983" t="s">
        <v>178</v>
      </c>
      <c r="N1983" t="s">
        <v>4558</v>
      </c>
    </row>
    <row r="1984" spans="1:17" hidden="1" x14ac:dyDescent="0.15">
      <c r="A1984" t="s">
        <v>76</v>
      </c>
      <c r="B1984" t="s">
        <v>110</v>
      </c>
      <c r="C1984">
        <v>160</v>
      </c>
      <c r="D1984" t="s">
        <v>310</v>
      </c>
      <c r="E1984" s="1">
        <v>43061</v>
      </c>
      <c r="F1984" t="s">
        <v>298</v>
      </c>
      <c r="G1984" t="s">
        <v>4541</v>
      </c>
      <c r="H1984">
        <v>100</v>
      </c>
      <c r="I1984" t="s">
        <v>39</v>
      </c>
      <c r="J1984">
        <v>0</v>
      </c>
      <c r="M1984" t="s">
        <v>301</v>
      </c>
      <c r="N1984" t="s">
        <v>4558</v>
      </c>
      <c r="O1984">
        <v>0.92248759715141981</v>
      </c>
      <c r="P1984">
        <v>3636.519906978669</v>
      </c>
      <c r="Q1984" t="s">
        <v>294</v>
      </c>
    </row>
    <row r="1985" spans="1:17" hidden="1" x14ac:dyDescent="0.15">
      <c r="A1985" t="s">
        <v>76</v>
      </c>
      <c r="B1985" t="s">
        <v>110</v>
      </c>
      <c r="C1985">
        <v>160</v>
      </c>
      <c r="D1985" t="s">
        <v>310</v>
      </c>
      <c r="E1985" s="1">
        <v>43061</v>
      </c>
      <c r="F1985" t="s">
        <v>298</v>
      </c>
      <c r="G1985" t="s">
        <v>4541</v>
      </c>
      <c r="H1985">
        <v>100</v>
      </c>
      <c r="I1985" t="s">
        <v>39</v>
      </c>
      <c r="J1985">
        <v>0</v>
      </c>
      <c r="M1985" t="s">
        <v>178</v>
      </c>
      <c r="N1985" t="s">
        <v>4559</v>
      </c>
    </row>
    <row r="1986" spans="1:17" hidden="1" x14ac:dyDescent="0.15">
      <c r="A1986" t="s">
        <v>76</v>
      </c>
      <c r="B1986" t="s">
        <v>110</v>
      </c>
      <c r="C1986">
        <v>160</v>
      </c>
      <c r="D1986" t="s">
        <v>310</v>
      </c>
      <c r="E1986" s="1">
        <v>43061</v>
      </c>
      <c r="F1986" t="s">
        <v>298</v>
      </c>
      <c r="G1986" t="s">
        <v>4541</v>
      </c>
      <c r="H1986">
        <v>100</v>
      </c>
      <c r="I1986" t="s">
        <v>39</v>
      </c>
      <c r="J1986">
        <v>0</v>
      </c>
      <c r="M1986" t="s">
        <v>301</v>
      </c>
      <c r="N1986" t="s">
        <v>4559</v>
      </c>
      <c r="O1986">
        <v>0.89966549572959198</v>
      </c>
      <c r="P1986">
        <v>3636.519906978669</v>
      </c>
      <c r="Q1986" t="s">
        <v>294</v>
      </c>
    </row>
    <row r="1987" spans="1:17" hidden="1" x14ac:dyDescent="0.15">
      <c r="A1987" t="s">
        <v>76</v>
      </c>
      <c r="B1987" t="s">
        <v>110</v>
      </c>
      <c r="C1987">
        <v>160</v>
      </c>
      <c r="D1987" t="s">
        <v>310</v>
      </c>
      <c r="E1987" s="1">
        <v>43061</v>
      </c>
      <c r="F1987" t="s">
        <v>298</v>
      </c>
      <c r="G1987" t="s">
        <v>4541</v>
      </c>
      <c r="H1987">
        <v>100</v>
      </c>
      <c r="I1987" t="s">
        <v>39</v>
      </c>
      <c r="J1987">
        <v>0</v>
      </c>
      <c r="M1987" t="s">
        <v>178</v>
      </c>
      <c r="N1987" t="s">
        <v>4560</v>
      </c>
    </row>
    <row r="1988" spans="1:17" hidden="1" x14ac:dyDescent="0.15">
      <c r="A1988" t="s">
        <v>76</v>
      </c>
      <c r="B1988" t="s">
        <v>110</v>
      </c>
      <c r="C1988">
        <v>160</v>
      </c>
      <c r="D1988" t="s">
        <v>310</v>
      </c>
      <c r="E1988" s="1">
        <v>43061</v>
      </c>
      <c r="F1988" t="s">
        <v>298</v>
      </c>
      <c r="G1988" t="s">
        <v>4541</v>
      </c>
      <c r="H1988">
        <v>100</v>
      </c>
      <c r="I1988" t="s">
        <v>39</v>
      </c>
      <c r="J1988">
        <v>0</v>
      </c>
      <c r="M1988" t="s">
        <v>301</v>
      </c>
      <c r="N1988" t="s">
        <v>4560</v>
      </c>
      <c r="O1988">
        <v>0.87794535764125003</v>
      </c>
      <c r="P1988">
        <v>3636.519906978669</v>
      </c>
      <c r="Q1988" t="s">
        <v>294</v>
      </c>
    </row>
    <row r="1989" spans="1:17" hidden="1" x14ac:dyDescent="0.15">
      <c r="A1989" t="s">
        <v>76</v>
      </c>
      <c r="B1989" t="s">
        <v>110</v>
      </c>
      <c r="C1989">
        <v>160</v>
      </c>
      <c r="D1989" t="s">
        <v>310</v>
      </c>
      <c r="E1989" s="1">
        <v>43061</v>
      </c>
      <c r="F1989" t="s">
        <v>21</v>
      </c>
      <c r="G1989" t="s">
        <v>5098</v>
      </c>
      <c r="H1989">
        <v>1.72</v>
      </c>
      <c r="I1989" t="s">
        <v>39</v>
      </c>
      <c r="J1989">
        <v>0</v>
      </c>
      <c r="M1989" t="s">
        <v>178</v>
      </c>
      <c r="N1989" t="s">
        <v>5099</v>
      </c>
    </row>
    <row r="1990" spans="1:17" hidden="1" x14ac:dyDescent="0.15">
      <c r="A1990" t="s">
        <v>76</v>
      </c>
      <c r="B1990" t="s">
        <v>110</v>
      </c>
      <c r="C1990">
        <v>160</v>
      </c>
      <c r="D1990" t="s">
        <v>310</v>
      </c>
      <c r="E1990" s="1">
        <v>43061</v>
      </c>
      <c r="F1990" t="s">
        <v>21</v>
      </c>
      <c r="G1990" t="s">
        <v>5098</v>
      </c>
      <c r="H1990">
        <v>1.72</v>
      </c>
      <c r="I1990" t="s">
        <v>39</v>
      </c>
      <c r="J1990">
        <v>0</v>
      </c>
      <c r="M1990" t="s">
        <v>301</v>
      </c>
      <c r="N1990" t="s">
        <v>5099</v>
      </c>
      <c r="O1990">
        <v>0.87758094188393965</v>
      </c>
      <c r="P1990">
        <v>3636.519906978669</v>
      </c>
      <c r="Q1990" t="s">
        <v>294</v>
      </c>
    </row>
    <row r="1991" spans="1:17" x14ac:dyDescent="0.15">
      <c r="A1991" t="s">
        <v>76</v>
      </c>
      <c r="B1991" t="s">
        <v>110</v>
      </c>
      <c r="C1991">
        <v>160</v>
      </c>
      <c r="D1991" t="s">
        <v>310</v>
      </c>
      <c r="E1991" s="1">
        <v>43061</v>
      </c>
      <c r="F1991" t="s">
        <v>297</v>
      </c>
      <c r="G1991" t="s">
        <v>1659</v>
      </c>
      <c r="H1991">
        <v>-100</v>
      </c>
      <c r="I1991" t="s">
        <v>39</v>
      </c>
      <c r="J1991">
        <v>6.9769981791099998</v>
      </c>
      <c r="K1991">
        <v>-697.7</v>
      </c>
      <c r="L1991" t="s">
        <v>655</v>
      </c>
      <c r="M1991" t="s">
        <v>179</v>
      </c>
      <c r="N1991" t="s">
        <v>1661</v>
      </c>
      <c r="O1991">
        <v>0.87758094188393965</v>
      </c>
      <c r="P1991">
        <v>-87.758094188393969</v>
      </c>
      <c r="Q1991" t="s">
        <v>300</v>
      </c>
    </row>
    <row r="1992" spans="1:17" x14ac:dyDescent="0.15">
      <c r="A1992" t="s">
        <v>76</v>
      </c>
      <c r="B1992" t="s">
        <v>110</v>
      </c>
      <c r="C1992">
        <v>160</v>
      </c>
      <c r="D1992" t="s">
        <v>310</v>
      </c>
      <c r="E1992" s="1">
        <v>43061</v>
      </c>
      <c r="F1992" t="s">
        <v>297</v>
      </c>
      <c r="G1992" t="s">
        <v>1356</v>
      </c>
      <c r="H1992">
        <v>-66</v>
      </c>
      <c r="I1992" t="s">
        <v>39</v>
      </c>
      <c r="J1992">
        <v>6.9770025384189989</v>
      </c>
      <c r="K1992">
        <v>-460.48</v>
      </c>
      <c r="L1992" t="s">
        <v>655</v>
      </c>
      <c r="M1992" t="s">
        <v>179</v>
      </c>
      <c r="N1992" t="s">
        <v>1665</v>
      </c>
      <c r="O1992">
        <v>0.87758094188393965</v>
      </c>
      <c r="P1992">
        <v>-57.920342164340013</v>
      </c>
      <c r="Q1992" t="s">
        <v>300</v>
      </c>
    </row>
    <row r="1993" spans="1:17" x14ac:dyDescent="0.15">
      <c r="A1993" t="s">
        <v>76</v>
      </c>
      <c r="B1993" t="s">
        <v>110</v>
      </c>
      <c r="C1993">
        <v>160</v>
      </c>
      <c r="D1993" t="s">
        <v>310</v>
      </c>
      <c r="E1993" s="1">
        <v>43061</v>
      </c>
      <c r="F1993" t="s">
        <v>297</v>
      </c>
      <c r="G1993" t="s">
        <v>1628</v>
      </c>
      <c r="H1993">
        <v>-100</v>
      </c>
      <c r="I1993" t="s">
        <v>39</v>
      </c>
      <c r="J1993">
        <v>6.9770178800549996</v>
      </c>
      <c r="K1993">
        <v>-697.7</v>
      </c>
      <c r="L1993" t="s">
        <v>655</v>
      </c>
      <c r="M1993" t="s">
        <v>179</v>
      </c>
      <c r="N1993" t="s">
        <v>1667</v>
      </c>
      <c r="O1993">
        <v>0.87758094188393954</v>
      </c>
      <c r="P1993">
        <v>-87.758094188393954</v>
      </c>
      <c r="Q1993" t="s">
        <v>300</v>
      </c>
    </row>
    <row r="1994" spans="1:17" x14ac:dyDescent="0.15">
      <c r="A1994" t="s">
        <v>76</v>
      </c>
      <c r="B1994" t="s">
        <v>110</v>
      </c>
      <c r="C1994">
        <v>160</v>
      </c>
      <c r="D1994" t="s">
        <v>310</v>
      </c>
      <c r="E1994" s="1">
        <v>43061</v>
      </c>
      <c r="F1994" t="s">
        <v>297</v>
      </c>
      <c r="G1994" t="s">
        <v>1628</v>
      </c>
      <c r="H1994">
        <v>-100</v>
      </c>
      <c r="I1994" t="s">
        <v>39</v>
      </c>
      <c r="J1994">
        <v>6.9770178800549996</v>
      </c>
      <c r="K1994">
        <v>-697.7</v>
      </c>
      <c r="L1994" t="s">
        <v>655</v>
      </c>
      <c r="M1994" t="s">
        <v>179</v>
      </c>
      <c r="N1994" t="s">
        <v>1667</v>
      </c>
      <c r="O1994">
        <v>0.87758094188393965</v>
      </c>
      <c r="P1994">
        <v>-87.758094188393969</v>
      </c>
      <c r="Q1994" t="s">
        <v>300</v>
      </c>
    </row>
    <row r="1995" spans="1:17" x14ac:dyDescent="0.15">
      <c r="A1995" t="s">
        <v>76</v>
      </c>
      <c r="B1995" t="s">
        <v>110</v>
      </c>
      <c r="C1995">
        <v>160</v>
      </c>
      <c r="D1995" t="s">
        <v>310</v>
      </c>
      <c r="E1995" s="1">
        <v>43061</v>
      </c>
      <c r="F1995" t="s">
        <v>297</v>
      </c>
      <c r="G1995" t="s">
        <v>1628</v>
      </c>
      <c r="H1995">
        <v>-100</v>
      </c>
      <c r="I1995" t="s">
        <v>39</v>
      </c>
      <c r="J1995">
        <v>6.9770178800549996</v>
      </c>
      <c r="K1995">
        <v>-697.7</v>
      </c>
      <c r="L1995" t="s">
        <v>655</v>
      </c>
      <c r="M1995" t="s">
        <v>179</v>
      </c>
      <c r="N1995" t="s">
        <v>1667</v>
      </c>
      <c r="O1995">
        <v>0.87758094188393965</v>
      </c>
      <c r="P1995">
        <v>-87.758094188393969</v>
      </c>
      <c r="Q1995" t="s">
        <v>300</v>
      </c>
    </row>
    <row r="1996" spans="1:17" x14ac:dyDescent="0.15">
      <c r="A1996" t="s">
        <v>76</v>
      </c>
      <c r="B1996" t="s">
        <v>110</v>
      </c>
      <c r="C1996">
        <v>160</v>
      </c>
      <c r="D1996" t="s">
        <v>310</v>
      </c>
      <c r="E1996" s="1">
        <v>43061</v>
      </c>
      <c r="F1996" t="s">
        <v>297</v>
      </c>
      <c r="G1996" t="s">
        <v>1628</v>
      </c>
      <c r="H1996">
        <v>-70</v>
      </c>
      <c r="I1996" t="s">
        <v>39</v>
      </c>
      <c r="J1996">
        <v>6.9770178800549996</v>
      </c>
      <c r="K1996">
        <v>-488.39</v>
      </c>
      <c r="L1996" t="s">
        <v>655</v>
      </c>
      <c r="M1996" t="s">
        <v>179</v>
      </c>
      <c r="N1996" t="s">
        <v>1668</v>
      </c>
      <c r="O1996">
        <v>0.87758094188393965</v>
      </c>
      <c r="P1996">
        <v>-61.430665931875772</v>
      </c>
      <c r="Q1996" t="s">
        <v>300</v>
      </c>
    </row>
    <row r="1997" spans="1:17" hidden="1" x14ac:dyDescent="0.15">
      <c r="A1997" t="s">
        <v>76</v>
      </c>
      <c r="B1997" t="s">
        <v>110</v>
      </c>
      <c r="C1997">
        <v>160</v>
      </c>
      <c r="D1997" t="s">
        <v>310</v>
      </c>
      <c r="E1997" s="1">
        <v>43062</v>
      </c>
      <c r="F1997" t="s">
        <v>298</v>
      </c>
      <c r="G1997" t="s">
        <v>4565</v>
      </c>
      <c r="H1997">
        <v>-100</v>
      </c>
      <c r="I1997" t="s">
        <v>39</v>
      </c>
      <c r="J1997">
        <v>0</v>
      </c>
      <c r="M1997" t="s">
        <v>178</v>
      </c>
      <c r="N1997" t="s">
        <v>4576</v>
      </c>
    </row>
    <row r="1998" spans="1:17" hidden="1" x14ac:dyDescent="0.15">
      <c r="A1998" t="s">
        <v>76</v>
      </c>
      <c r="B1998" t="s">
        <v>110</v>
      </c>
      <c r="C1998">
        <v>160</v>
      </c>
      <c r="D1998" t="s">
        <v>310</v>
      </c>
      <c r="E1998" s="1">
        <v>43062</v>
      </c>
      <c r="F1998" t="s">
        <v>298</v>
      </c>
      <c r="G1998" t="s">
        <v>4565</v>
      </c>
      <c r="H1998">
        <v>-100</v>
      </c>
      <c r="I1998" t="s">
        <v>39</v>
      </c>
      <c r="J1998">
        <v>0</v>
      </c>
      <c r="M1998" t="s">
        <v>301</v>
      </c>
      <c r="N1998" t="s">
        <v>4576</v>
      </c>
      <c r="O1998">
        <v>0.87758094188393965</v>
      </c>
      <c r="P1998">
        <v>-87.758094188393969</v>
      </c>
      <c r="Q1998" t="s">
        <v>294</v>
      </c>
    </row>
    <row r="1999" spans="1:17" hidden="1" x14ac:dyDescent="0.15">
      <c r="A1999" t="s">
        <v>76</v>
      </c>
      <c r="B1999" t="s">
        <v>110</v>
      </c>
      <c r="C1999">
        <v>160</v>
      </c>
      <c r="D1999" t="s">
        <v>310</v>
      </c>
      <c r="E1999" s="1">
        <v>43062</v>
      </c>
      <c r="F1999" t="s">
        <v>298</v>
      </c>
      <c r="G1999" t="s">
        <v>4565</v>
      </c>
      <c r="H1999">
        <v>-100</v>
      </c>
      <c r="I1999" t="s">
        <v>39</v>
      </c>
      <c r="J1999">
        <v>0</v>
      </c>
      <c r="M1999" t="s">
        <v>178</v>
      </c>
      <c r="N1999" t="s">
        <v>4577</v>
      </c>
    </row>
    <row r="2000" spans="1:17" hidden="1" x14ac:dyDescent="0.15">
      <c r="A2000" t="s">
        <v>76</v>
      </c>
      <c r="B2000" t="s">
        <v>110</v>
      </c>
      <c r="C2000">
        <v>160</v>
      </c>
      <c r="D2000" t="s">
        <v>310</v>
      </c>
      <c r="E2000" s="1">
        <v>43062</v>
      </c>
      <c r="F2000" t="s">
        <v>298</v>
      </c>
      <c r="G2000" t="s">
        <v>4565</v>
      </c>
      <c r="H2000">
        <v>-100</v>
      </c>
      <c r="I2000" t="s">
        <v>39</v>
      </c>
      <c r="J2000">
        <v>0</v>
      </c>
      <c r="M2000" t="s">
        <v>301</v>
      </c>
      <c r="N2000" t="s">
        <v>4577</v>
      </c>
      <c r="O2000">
        <v>0.87758094188393965</v>
      </c>
      <c r="P2000">
        <v>-87.758094188393969</v>
      </c>
      <c r="Q2000" t="s">
        <v>294</v>
      </c>
    </row>
    <row r="2001" spans="1:17" hidden="1" x14ac:dyDescent="0.15">
      <c r="A2001" t="s">
        <v>76</v>
      </c>
      <c r="B2001" t="s">
        <v>110</v>
      </c>
      <c r="C2001">
        <v>160</v>
      </c>
      <c r="D2001" t="s">
        <v>310</v>
      </c>
      <c r="E2001" s="1">
        <v>43062</v>
      </c>
      <c r="F2001" t="s">
        <v>298</v>
      </c>
      <c r="G2001" t="s">
        <v>4565</v>
      </c>
      <c r="H2001">
        <v>-100</v>
      </c>
      <c r="I2001" t="s">
        <v>39</v>
      </c>
      <c r="J2001">
        <v>0</v>
      </c>
      <c r="M2001" t="s">
        <v>178</v>
      </c>
      <c r="N2001" t="s">
        <v>4578</v>
      </c>
    </row>
    <row r="2002" spans="1:17" hidden="1" x14ac:dyDescent="0.15">
      <c r="A2002" t="s">
        <v>76</v>
      </c>
      <c r="B2002" t="s">
        <v>110</v>
      </c>
      <c r="C2002">
        <v>160</v>
      </c>
      <c r="D2002" t="s">
        <v>310</v>
      </c>
      <c r="E2002" s="1">
        <v>43062</v>
      </c>
      <c r="F2002" t="s">
        <v>298</v>
      </c>
      <c r="G2002" t="s">
        <v>4565</v>
      </c>
      <c r="H2002">
        <v>-100</v>
      </c>
      <c r="I2002" t="s">
        <v>39</v>
      </c>
      <c r="J2002">
        <v>0</v>
      </c>
      <c r="M2002" t="s">
        <v>301</v>
      </c>
      <c r="N2002" t="s">
        <v>4578</v>
      </c>
      <c r="O2002">
        <v>0.87758094188393965</v>
      </c>
      <c r="P2002">
        <v>-87.758094188393969</v>
      </c>
      <c r="Q2002" t="s">
        <v>294</v>
      </c>
    </row>
    <row r="2003" spans="1:17" hidden="1" x14ac:dyDescent="0.15">
      <c r="A2003" t="s">
        <v>76</v>
      </c>
      <c r="B2003" t="s">
        <v>110</v>
      </c>
      <c r="C2003">
        <v>160</v>
      </c>
      <c r="D2003" t="s">
        <v>310</v>
      </c>
      <c r="E2003" s="1">
        <v>43062</v>
      </c>
      <c r="F2003" t="s">
        <v>298</v>
      </c>
      <c r="G2003" t="s">
        <v>4565</v>
      </c>
      <c r="H2003">
        <v>-100</v>
      </c>
      <c r="I2003" t="s">
        <v>39</v>
      </c>
      <c r="J2003">
        <v>0</v>
      </c>
      <c r="M2003" t="s">
        <v>178</v>
      </c>
      <c r="N2003" t="s">
        <v>4579</v>
      </c>
    </row>
    <row r="2004" spans="1:17" hidden="1" x14ac:dyDescent="0.15">
      <c r="A2004" t="s">
        <v>76</v>
      </c>
      <c r="B2004" t="s">
        <v>110</v>
      </c>
      <c r="C2004">
        <v>160</v>
      </c>
      <c r="D2004" t="s">
        <v>310</v>
      </c>
      <c r="E2004" s="1">
        <v>43062</v>
      </c>
      <c r="F2004" t="s">
        <v>298</v>
      </c>
      <c r="G2004" t="s">
        <v>4565</v>
      </c>
      <c r="H2004">
        <v>-100</v>
      </c>
      <c r="I2004" t="s">
        <v>39</v>
      </c>
      <c r="J2004">
        <v>0</v>
      </c>
      <c r="M2004" t="s">
        <v>301</v>
      </c>
      <c r="N2004" t="s">
        <v>4579</v>
      </c>
      <c r="O2004">
        <v>0.87758094188393965</v>
      </c>
      <c r="P2004">
        <v>-87.758094188393969</v>
      </c>
      <c r="Q2004" t="s">
        <v>294</v>
      </c>
    </row>
    <row r="2005" spans="1:17" hidden="1" x14ac:dyDescent="0.15">
      <c r="A2005" t="s">
        <v>76</v>
      </c>
      <c r="B2005" t="s">
        <v>110</v>
      </c>
      <c r="C2005">
        <v>160</v>
      </c>
      <c r="D2005" t="s">
        <v>310</v>
      </c>
      <c r="E2005" s="1">
        <v>43062</v>
      </c>
      <c r="F2005" t="s">
        <v>298</v>
      </c>
      <c r="G2005" t="s">
        <v>4565</v>
      </c>
      <c r="H2005">
        <v>-100</v>
      </c>
      <c r="I2005" t="s">
        <v>39</v>
      </c>
      <c r="J2005">
        <v>0</v>
      </c>
      <c r="M2005" t="s">
        <v>178</v>
      </c>
      <c r="N2005" t="s">
        <v>4580</v>
      </c>
    </row>
    <row r="2006" spans="1:17" hidden="1" x14ac:dyDescent="0.15">
      <c r="A2006" t="s">
        <v>76</v>
      </c>
      <c r="B2006" t="s">
        <v>110</v>
      </c>
      <c r="C2006">
        <v>160</v>
      </c>
      <c r="D2006" t="s">
        <v>310</v>
      </c>
      <c r="E2006" s="1">
        <v>43062</v>
      </c>
      <c r="F2006" t="s">
        <v>298</v>
      </c>
      <c r="G2006" t="s">
        <v>4565</v>
      </c>
      <c r="H2006">
        <v>-100</v>
      </c>
      <c r="I2006" t="s">
        <v>39</v>
      </c>
      <c r="J2006">
        <v>0</v>
      </c>
      <c r="M2006" t="s">
        <v>301</v>
      </c>
      <c r="N2006" t="s">
        <v>4580</v>
      </c>
      <c r="O2006">
        <v>0.87758094188393965</v>
      </c>
      <c r="P2006">
        <v>-87.758094188393969</v>
      </c>
      <c r="Q2006" t="s">
        <v>294</v>
      </c>
    </row>
    <row r="2007" spans="1:17" hidden="1" x14ac:dyDescent="0.15">
      <c r="A2007" t="s">
        <v>76</v>
      </c>
      <c r="B2007" t="s">
        <v>110</v>
      </c>
      <c r="C2007">
        <v>160</v>
      </c>
      <c r="D2007" t="s">
        <v>310</v>
      </c>
      <c r="E2007" s="1">
        <v>43062</v>
      </c>
      <c r="F2007" t="s">
        <v>298</v>
      </c>
      <c r="G2007" t="s">
        <v>4565</v>
      </c>
      <c r="H2007">
        <v>-100</v>
      </c>
      <c r="I2007" t="s">
        <v>39</v>
      </c>
      <c r="J2007">
        <v>0</v>
      </c>
      <c r="M2007" t="s">
        <v>178</v>
      </c>
      <c r="N2007" t="s">
        <v>4581</v>
      </c>
    </row>
    <row r="2008" spans="1:17" hidden="1" x14ac:dyDescent="0.15">
      <c r="A2008" t="s">
        <v>76</v>
      </c>
      <c r="B2008" t="s">
        <v>110</v>
      </c>
      <c r="C2008">
        <v>160</v>
      </c>
      <c r="D2008" t="s">
        <v>310</v>
      </c>
      <c r="E2008" s="1">
        <v>43062</v>
      </c>
      <c r="F2008" t="s">
        <v>298</v>
      </c>
      <c r="G2008" t="s">
        <v>4565</v>
      </c>
      <c r="H2008">
        <v>-100</v>
      </c>
      <c r="I2008" t="s">
        <v>39</v>
      </c>
      <c r="J2008">
        <v>0</v>
      </c>
      <c r="M2008" t="s">
        <v>301</v>
      </c>
      <c r="N2008" t="s">
        <v>4581</v>
      </c>
      <c r="O2008">
        <v>0.87758094188393976</v>
      </c>
      <c r="P2008">
        <v>-87.758094188393983</v>
      </c>
      <c r="Q2008" t="s">
        <v>294</v>
      </c>
    </row>
    <row r="2009" spans="1:17" hidden="1" x14ac:dyDescent="0.15">
      <c r="A2009" t="s">
        <v>76</v>
      </c>
      <c r="B2009" t="s">
        <v>110</v>
      </c>
      <c r="C2009">
        <v>160</v>
      </c>
      <c r="D2009" t="s">
        <v>310</v>
      </c>
      <c r="E2009" s="1">
        <v>43062</v>
      </c>
      <c r="F2009" t="s">
        <v>298</v>
      </c>
      <c r="G2009" t="s">
        <v>4565</v>
      </c>
      <c r="H2009">
        <v>-100</v>
      </c>
      <c r="I2009" t="s">
        <v>39</v>
      </c>
      <c r="J2009">
        <v>0</v>
      </c>
      <c r="M2009" t="s">
        <v>178</v>
      </c>
      <c r="N2009" t="s">
        <v>4582</v>
      </c>
    </row>
    <row r="2010" spans="1:17" hidden="1" x14ac:dyDescent="0.15">
      <c r="A2010" t="s">
        <v>76</v>
      </c>
      <c r="B2010" t="s">
        <v>110</v>
      </c>
      <c r="C2010">
        <v>160</v>
      </c>
      <c r="D2010" t="s">
        <v>310</v>
      </c>
      <c r="E2010" s="1">
        <v>43062</v>
      </c>
      <c r="F2010" t="s">
        <v>298</v>
      </c>
      <c r="G2010" t="s">
        <v>4565</v>
      </c>
      <c r="H2010">
        <v>-100</v>
      </c>
      <c r="I2010" t="s">
        <v>39</v>
      </c>
      <c r="J2010">
        <v>0</v>
      </c>
      <c r="M2010" t="s">
        <v>301</v>
      </c>
      <c r="N2010" t="s">
        <v>4582</v>
      </c>
      <c r="O2010">
        <v>0.87758094188393976</v>
      </c>
      <c r="P2010">
        <v>-87.758094188393983</v>
      </c>
      <c r="Q2010" t="s">
        <v>294</v>
      </c>
    </row>
    <row r="2011" spans="1:17" hidden="1" x14ac:dyDescent="0.15">
      <c r="A2011" t="s">
        <v>76</v>
      </c>
      <c r="B2011" t="s">
        <v>110</v>
      </c>
      <c r="C2011">
        <v>160</v>
      </c>
      <c r="D2011" t="s">
        <v>310</v>
      </c>
      <c r="E2011" s="1">
        <v>43062</v>
      </c>
      <c r="F2011" t="s">
        <v>298</v>
      </c>
      <c r="G2011" t="s">
        <v>4565</v>
      </c>
      <c r="H2011">
        <v>-100</v>
      </c>
      <c r="I2011" t="s">
        <v>39</v>
      </c>
      <c r="J2011">
        <v>0</v>
      </c>
      <c r="M2011" t="s">
        <v>178</v>
      </c>
      <c r="N2011" t="s">
        <v>4583</v>
      </c>
    </row>
    <row r="2012" spans="1:17" hidden="1" x14ac:dyDescent="0.15">
      <c r="A2012" t="s">
        <v>76</v>
      </c>
      <c r="B2012" t="s">
        <v>110</v>
      </c>
      <c r="C2012">
        <v>160</v>
      </c>
      <c r="D2012" t="s">
        <v>310</v>
      </c>
      <c r="E2012" s="1">
        <v>43062</v>
      </c>
      <c r="F2012" t="s">
        <v>298</v>
      </c>
      <c r="G2012" t="s">
        <v>4565</v>
      </c>
      <c r="H2012">
        <v>-100</v>
      </c>
      <c r="I2012" t="s">
        <v>39</v>
      </c>
      <c r="J2012">
        <v>0</v>
      </c>
      <c r="M2012" t="s">
        <v>301</v>
      </c>
      <c r="N2012" t="s">
        <v>4583</v>
      </c>
      <c r="O2012">
        <v>0.87758094188393976</v>
      </c>
      <c r="P2012">
        <v>-87.758094188393983</v>
      </c>
      <c r="Q2012" t="s">
        <v>294</v>
      </c>
    </row>
    <row r="2013" spans="1:17" hidden="1" x14ac:dyDescent="0.15">
      <c r="A2013" t="s">
        <v>76</v>
      </c>
      <c r="B2013" t="s">
        <v>110</v>
      </c>
      <c r="C2013">
        <v>160</v>
      </c>
      <c r="D2013" t="s">
        <v>310</v>
      </c>
      <c r="E2013" s="1">
        <v>43062</v>
      </c>
      <c r="F2013" t="s">
        <v>298</v>
      </c>
      <c r="G2013" t="s">
        <v>4565</v>
      </c>
      <c r="H2013">
        <v>-100</v>
      </c>
      <c r="I2013" t="s">
        <v>39</v>
      </c>
      <c r="J2013">
        <v>0</v>
      </c>
      <c r="M2013" t="s">
        <v>178</v>
      </c>
      <c r="N2013" t="s">
        <v>4584</v>
      </c>
    </row>
    <row r="2014" spans="1:17" hidden="1" x14ac:dyDescent="0.15">
      <c r="A2014" t="s">
        <v>76</v>
      </c>
      <c r="B2014" t="s">
        <v>110</v>
      </c>
      <c r="C2014">
        <v>160</v>
      </c>
      <c r="D2014" t="s">
        <v>310</v>
      </c>
      <c r="E2014" s="1">
        <v>43062</v>
      </c>
      <c r="F2014" t="s">
        <v>298</v>
      </c>
      <c r="G2014" t="s">
        <v>4565</v>
      </c>
      <c r="H2014">
        <v>-100</v>
      </c>
      <c r="I2014" t="s">
        <v>39</v>
      </c>
      <c r="J2014">
        <v>0</v>
      </c>
      <c r="M2014" t="s">
        <v>301</v>
      </c>
      <c r="N2014" t="s">
        <v>4584</v>
      </c>
      <c r="O2014">
        <v>0.87758094188393976</v>
      </c>
      <c r="P2014">
        <v>-87.758094188393983</v>
      </c>
      <c r="Q2014" t="s">
        <v>294</v>
      </c>
    </row>
    <row r="2015" spans="1:17" hidden="1" x14ac:dyDescent="0.15">
      <c r="A2015" t="s">
        <v>76</v>
      </c>
      <c r="B2015" t="s">
        <v>110</v>
      </c>
      <c r="C2015">
        <v>160</v>
      </c>
      <c r="D2015" t="s">
        <v>310</v>
      </c>
      <c r="E2015" s="1">
        <v>43062</v>
      </c>
      <c r="F2015" t="s">
        <v>298</v>
      </c>
      <c r="G2015" t="s">
        <v>4565</v>
      </c>
      <c r="H2015">
        <v>-100</v>
      </c>
      <c r="I2015" t="s">
        <v>39</v>
      </c>
      <c r="J2015">
        <v>0</v>
      </c>
      <c r="M2015" t="s">
        <v>178</v>
      </c>
      <c r="N2015" t="s">
        <v>4585</v>
      </c>
    </row>
    <row r="2016" spans="1:17" hidden="1" x14ac:dyDescent="0.15">
      <c r="A2016" t="s">
        <v>76</v>
      </c>
      <c r="B2016" t="s">
        <v>110</v>
      </c>
      <c r="C2016">
        <v>160</v>
      </c>
      <c r="D2016" t="s">
        <v>310</v>
      </c>
      <c r="E2016" s="1">
        <v>43062</v>
      </c>
      <c r="F2016" t="s">
        <v>298</v>
      </c>
      <c r="G2016" t="s">
        <v>4565</v>
      </c>
      <c r="H2016">
        <v>-100</v>
      </c>
      <c r="I2016" t="s">
        <v>39</v>
      </c>
      <c r="J2016">
        <v>0</v>
      </c>
      <c r="M2016" t="s">
        <v>301</v>
      </c>
      <c r="N2016" t="s">
        <v>4585</v>
      </c>
      <c r="O2016">
        <v>0.87758094188393976</v>
      </c>
      <c r="P2016">
        <v>-87.758094188393983</v>
      </c>
      <c r="Q2016" t="s">
        <v>294</v>
      </c>
    </row>
    <row r="2017" spans="1:17" hidden="1" x14ac:dyDescent="0.15">
      <c r="A2017" t="s">
        <v>76</v>
      </c>
      <c r="B2017" t="s">
        <v>110</v>
      </c>
      <c r="C2017">
        <v>160</v>
      </c>
      <c r="D2017" t="s">
        <v>310</v>
      </c>
      <c r="E2017" s="1">
        <v>43062</v>
      </c>
      <c r="F2017" t="s">
        <v>298</v>
      </c>
      <c r="G2017" t="s">
        <v>4565</v>
      </c>
      <c r="H2017">
        <v>-100</v>
      </c>
      <c r="I2017" t="s">
        <v>39</v>
      </c>
      <c r="J2017">
        <v>0</v>
      </c>
      <c r="M2017" t="s">
        <v>178</v>
      </c>
      <c r="N2017" t="s">
        <v>4586</v>
      </c>
    </row>
    <row r="2018" spans="1:17" hidden="1" x14ac:dyDescent="0.15">
      <c r="A2018" t="s">
        <v>76</v>
      </c>
      <c r="B2018" t="s">
        <v>110</v>
      </c>
      <c r="C2018">
        <v>160</v>
      </c>
      <c r="D2018" t="s">
        <v>310</v>
      </c>
      <c r="E2018" s="1">
        <v>43062</v>
      </c>
      <c r="F2018" t="s">
        <v>298</v>
      </c>
      <c r="G2018" t="s">
        <v>4565</v>
      </c>
      <c r="H2018">
        <v>-100</v>
      </c>
      <c r="I2018" t="s">
        <v>39</v>
      </c>
      <c r="J2018">
        <v>0</v>
      </c>
      <c r="M2018" t="s">
        <v>301</v>
      </c>
      <c r="N2018" t="s">
        <v>4586</v>
      </c>
      <c r="O2018">
        <v>0.87758094188393987</v>
      </c>
      <c r="P2018">
        <v>-87.758094188393983</v>
      </c>
      <c r="Q2018" t="s">
        <v>294</v>
      </c>
    </row>
    <row r="2019" spans="1:17" hidden="1" x14ac:dyDescent="0.15">
      <c r="A2019" t="s">
        <v>76</v>
      </c>
      <c r="B2019" t="s">
        <v>110</v>
      </c>
      <c r="C2019">
        <v>160</v>
      </c>
      <c r="D2019" t="s">
        <v>310</v>
      </c>
      <c r="E2019" s="1">
        <v>43062</v>
      </c>
      <c r="F2019" t="s">
        <v>298</v>
      </c>
      <c r="G2019" t="s">
        <v>4565</v>
      </c>
      <c r="H2019">
        <v>-100</v>
      </c>
      <c r="I2019" t="s">
        <v>39</v>
      </c>
      <c r="J2019">
        <v>0</v>
      </c>
      <c r="M2019" t="s">
        <v>178</v>
      </c>
      <c r="N2019" t="s">
        <v>4587</v>
      </c>
    </row>
    <row r="2020" spans="1:17" hidden="1" x14ac:dyDescent="0.15">
      <c r="A2020" t="s">
        <v>76</v>
      </c>
      <c r="B2020" t="s">
        <v>110</v>
      </c>
      <c r="C2020">
        <v>160</v>
      </c>
      <c r="D2020" t="s">
        <v>310</v>
      </c>
      <c r="E2020" s="1">
        <v>43062</v>
      </c>
      <c r="F2020" t="s">
        <v>298</v>
      </c>
      <c r="G2020" t="s">
        <v>4565</v>
      </c>
      <c r="H2020">
        <v>-100</v>
      </c>
      <c r="I2020" t="s">
        <v>39</v>
      </c>
      <c r="J2020">
        <v>0</v>
      </c>
      <c r="M2020" t="s">
        <v>301</v>
      </c>
      <c r="N2020" t="s">
        <v>4587</v>
      </c>
      <c r="O2020">
        <v>0.87758094188393987</v>
      </c>
      <c r="P2020">
        <v>-87.758094188393983</v>
      </c>
      <c r="Q2020" t="s">
        <v>294</v>
      </c>
    </row>
    <row r="2021" spans="1:17" hidden="1" x14ac:dyDescent="0.15">
      <c r="A2021" t="s">
        <v>76</v>
      </c>
      <c r="B2021" t="s">
        <v>110</v>
      </c>
      <c r="C2021">
        <v>160</v>
      </c>
      <c r="D2021" t="s">
        <v>310</v>
      </c>
      <c r="E2021" s="1">
        <v>43062</v>
      </c>
      <c r="F2021" t="s">
        <v>298</v>
      </c>
      <c r="G2021" t="s">
        <v>4565</v>
      </c>
      <c r="H2021">
        <v>-100</v>
      </c>
      <c r="I2021" t="s">
        <v>39</v>
      </c>
      <c r="J2021">
        <v>0</v>
      </c>
      <c r="M2021" t="s">
        <v>178</v>
      </c>
      <c r="N2021" t="s">
        <v>4588</v>
      </c>
    </row>
    <row r="2022" spans="1:17" hidden="1" x14ac:dyDescent="0.15">
      <c r="A2022" t="s">
        <v>76</v>
      </c>
      <c r="B2022" t="s">
        <v>110</v>
      </c>
      <c r="C2022">
        <v>160</v>
      </c>
      <c r="D2022" t="s">
        <v>310</v>
      </c>
      <c r="E2022" s="1">
        <v>43062</v>
      </c>
      <c r="F2022" t="s">
        <v>298</v>
      </c>
      <c r="G2022" t="s">
        <v>4565</v>
      </c>
      <c r="H2022">
        <v>-100</v>
      </c>
      <c r="I2022" t="s">
        <v>39</v>
      </c>
      <c r="J2022">
        <v>0</v>
      </c>
      <c r="M2022" t="s">
        <v>301</v>
      </c>
      <c r="N2022" t="s">
        <v>4588</v>
      </c>
      <c r="O2022">
        <v>0.87758094188393987</v>
      </c>
      <c r="P2022">
        <v>-87.758094188393983</v>
      </c>
      <c r="Q2022" t="s">
        <v>294</v>
      </c>
    </row>
    <row r="2023" spans="1:17" hidden="1" x14ac:dyDescent="0.15">
      <c r="A2023" t="s">
        <v>76</v>
      </c>
      <c r="B2023" t="s">
        <v>110</v>
      </c>
      <c r="C2023">
        <v>160</v>
      </c>
      <c r="D2023" t="s">
        <v>310</v>
      </c>
      <c r="E2023" s="1">
        <v>43062</v>
      </c>
      <c r="F2023" t="s">
        <v>298</v>
      </c>
      <c r="G2023" t="s">
        <v>4565</v>
      </c>
      <c r="H2023">
        <v>-100</v>
      </c>
      <c r="I2023" t="s">
        <v>39</v>
      </c>
      <c r="J2023">
        <v>0</v>
      </c>
      <c r="M2023" t="s">
        <v>178</v>
      </c>
      <c r="N2023" t="s">
        <v>4589</v>
      </c>
    </row>
    <row r="2024" spans="1:17" hidden="1" x14ac:dyDescent="0.15">
      <c r="A2024" t="s">
        <v>76</v>
      </c>
      <c r="B2024" t="s">
        <v>110</v>
      </c>
      <c r="C2024">
        <v>160</v>
      </c>
      <c r="D2024" t="s">
        <v>310</v>
      </c>
      <c r="E2024" s="1">
        <v>43062</v>
      </c>
      <c r="F2024" t="s">
        <v>298</v>
      </c>
      <c r="G2024" t="s">
        <v>4565</v>
      </c>
      <c r="H2024">
        <v>-100</v>
      </c>
      <c r="I2024" t="s">
        <v>39</v>
      </c>
      <c r="J2024">
        <v>0</v>
      </c>
      <c r="M2024" t="s">
        <v>301</v>
      </c>
      <c r="N2024" t="s">
        <v>4589</v>
      </c>
      <c r="O2024">
        <v>0.87758094188393998</v>
      </c>
      <c r="P2024">
        <v>-87.758094188393997</v>
      </c>
      <c r="Q2024" t="s">
        <v>294</v>
      </c>
    </row>
    <row r="2025" spans="1:17" hidden="1" x14ac:dyDescent="0.15">
      <c r="A2025" t="s">
        <v>76</v>
      </c>
      <c r="B2025" t="s">
        <v>110</v>
      </c>
      <c r="C2025">
        <v>160</v>
      </c>
      <c r="D2025" t="s">
        <v>310</v>
      </c>
      <c r="E2025" s="1">
        <v>43062</v>
      </c>
      <c r="F2025" t="s">
        <v>298</v>
      </c>
      <c r="G2025" t="s">
        <v>4565</v>
      </c>
      <c r="H2025">
        <v>-100</v>
      </c>
      <c r="I2025" t="s">
        <v>39</v>
      </c>
      <c r="J2025">
        <v>0</v>
      </c>
      <c r="M2025" t="s">
        <v>178</v>
      </c>
      <c r="N2025" t="s">
        <v>4590</v>
      </c>
    </row>
    <row r="2026" spans="1:17" hidden="1" x14ac:dyDescent="0.15">
      <c r="A2026" t="s">
        <v>76</v>
      </c>
      <c r="B2026" t="s">
        <v>110</v>
      </c>
      <c r="C2026">
        <v>160</v>
      </c>
      <c r="D2026" t="s">
        <v>310</v>
      </c>
      <c r="E2026" s="1">
        <v>43062</v>
      </c>
      <c r="F2026" t="s">
        <v>298</v>
      </c>
      <c r="G2026" t="s">
        <v>4565</v>
      </c>
      <c r="H2026">
        <v>-100</v>
      </c>
      <c r="I2026" t="s">
        <v>39</v>
      </c>
      <c r="J2026">
        <v>0</v>
      </c>
      <c r="M2026" t="s">
        <v>301</v>
      </c>
      <c r="N2026" t="s">
        <v>4590</v>
      </c>
      <c r="O2026">
        <v>0.87758094188393998</v>
      </c>
      <c r="P2026">
        <v>-87.758094188393997</v>
      </c>
      <c r="Q2026" t="s">
        <v>294</v>
      </c>
    </row>
    <row r="2027" spans="1:17" hidden="1" x14ac:dyDescent="0.15">
      <c r="A2027" t="s">
        <v>76</v>
      </c>
      <c r="B2027" t="s">
        <v>110</v>
      </c>
      <c r="C2027">
        <v>160</v>
      </c>
      <c r="D2027" t="s">
        <v>310</v>
      </c>
      <c r="E2027" s="1">
        <v>43062</v>
      </c>
      <c r="F2027" t="s">
        <v>298</v>
      </c>
      <c r="G2027" t="s">
        <v>4565</v>
      </c>
      <c r="H2027">
        <v>-100</v>
      </c>
      <c r="I2027" t="s">
        <v>39</v>
      </c>
      <c r="J2027">
        <v>0</v>
      </c>
      <c r="M2027" t="s">
        <v>178</v>
      </c>
      <c r="N2027" t="s">
        <v>4591</v>
      </c>
    </row>
    <row r="2028" spans="1:17" hidden="1" x14ac:dyDescent="0.15">
      <c r="A2028" t="s">
        <v>76</v>
      </c>
      <c r="B2028" t="s">
        <v>110</v>
      </c>
      <c r="C2028">
        <v>160</v>
      </c>
      <c r="D2028" t="s">
        <v>310</v>
      </c>
      <c r="E2028" s="1">
        <v>43062</v>
      </c>
      <c r="F2028" t="s">
        <v>298</v>
      </c>
      <c r="G2028" t="s">
        <v>4565</v>
      </c>
      <c r="H2028">
        <v>-100</v>
      </c>
      <c r="I2028" t="s">
        <v>39</v>
      </c>
      <c r="J2028">
        <v>0</v>
      </c>
      <c r="M2028" t="s">
        <v>301</v>
      </c>
      <c r="N2028" t="s">
        <v>4591</v>
      </c>
      <c r="O2028">
        <v>0.87758094188394009</v>
      </c>
      <c r="P2028">
        <v>-87.758094188394011</v>
      </c>
      <c r="Q2028" t="s">
        <v>294</v>
      </c>
    </row>
    <row r="2029" spans="1:17" hidden="1" x14ac:dyDescent="0.15">
      <c r="A2029" t="s">
        <v>76</v>
      </c>
      <c r="B2029" t="s">
        <v>110</v>
      </c>
      <c r="C2029">
        <v>160</v>
      </c>
      <c r="D2029" t="s">
        <v>310</v>
      </c>
      <c r="E2029" s="1">
        <v>43062</v>
      </c>
      <c r="F2029" t="s">
        <v>298</v>
      </c>
      <c r="G2029" t="s">
        <v>4565</v>
      </c>
      <c r="H2029">
        <v>-100</v>
      </c>
      <c r="I2029" t="s">
        <v>39</v>
      </c>
      <c r="J2029">
        <v>0</v>
      </c>
      <c r="M2029" t="s">
        <v>178</v>
      </c>
      <c r="N2029" t="s">
        <v>4592</v>
      </c>
    </row>
    <row r="2030" spans="1:17" hidden="1" x14ac:dyDescent="0.15">
      <c r="A2030" t="s">
        <v>76</v>
      </c>
      <c r="B2030" t="s">
        <v>110</v>
      </c>
      <c r="C2030">
        <v>160</v>
      </c>
      <c r="D2030" t="s">
        <v>310</v>
      </c>
      <c r="E2030" s="1">
        <v>43062</v>
      </c>
      <c r="F2030" t="s">
        <v>298</v>
      </c>
      <c r="G2030" t="s">
        <v>4565</v>
      </c>
      <c r="H2030">
        <v>-100</v>
      </c>
      <c r="I2030" t="s">
        <v>39</v>
      </c>
      <c r="J2030">
        <v>0</v>
      </c>
      <c r="M2030" t="s">
        <v>301</v>
      </c>
      <c r="N2030" t="s">
        <v>4592</v>
      </c>
      <c r="O2030">
        <v>0.87758094188394009</v>
      </c>
      <c r="P2030">
        <v>-87.758094188394011</v>
      </c>
      <c r="Q2030" t="s">
        <v>294</v>
      </c>
    </row>
    <row r="2031" spans="1:17" hidden="1" x14ac:dyDescent="0.15">
      <c r="A2031" t="s">
        <v>76</v>
      </c>
      <c r="B2031" t="s">
        <v>110</v>
      </c>
      <c r="C2031">
        <v>160</v>
      </c>
      <c r="D2031" t="s">
        <v>310</v>
      </c>
      <c r="E2031" s="1">
        <v>43062</v>
      </c>
      <c r="F2031" t="s">
        <v>298</v>
      </c>
      <c r="G2031" t="s">
        <v>4565</v>
      </c>
      <c r="H2031">
        <v>-100</v>
      </c>
      <c r="I2031" t="s">
        <v>39</v>
      </c>
      <c r="J2031">
        <v>0</v>
      </c>
      <c r="M2031" t="s">
        <v>178</v>
      </c>
      <c r="N2031" t="s">
        <v>4593</v>
      </c>
    </row>
    <row r="2032" spans="1:17" hidden="1" x14ac:dyDescent="0.15">
      <c r="A2032" t="s">
        <v>76</v>
      </c>
      <c r="B2032" t="s">
        <v>110</v>
      </c>
      <c r="C2032">
        <v>160</v>
      </c>
      <c r="D2032" t="s">
        <v>310</v>
      </c>
      <c r="E2032" s="1">
        <v>43062</v>
      </c>
      <c r="F2032" t="s">
        <v>298</v>
      </c>
      <c r="G2032" t="s">
        <v>4565</v>
      </c>
      <c r="H2032">
        <v>-100</v>
      </c>
      <c r="I2032" t="s">
        <v>39</v>
      </c>
      <c r="J2032">
        <v>0</v>
      </c>
      <c r="M2032" t="s">
        <v>301</v>
      </c>
      <c r="N2032" t="s">
        <v>4593</v>
      </c>
      <c r="O2032">
        <v>0.8775809418839402</v>
      </c>
      <c r="P2032">
        <v>-87.758094188394026</v>
      </c>
      <c r="Q2032" t="s">
        <v>294</v>
      </c>
    </row>
    <row r="2033" spans="1:17" hidden="1" x14ac:dyDescent="0.15">
      <c r="A2033" t="s">
        <v>76</v>
      </c>
      <c r="B2033" t="s">
        <v>110</v>
      </c>
      <c r="C2033">
        <v>160</v>
      </c>
      <c r="D2033" t="s">
        <v>310</v>
      </c>
      <c r="E2033" s="1">
        <v>43063</v>
      </c>
      <c r="F2033" t="s">
        <v>297</v>
      </c>
      <c r="G2033" t="s">
        <v>1102</v>
      </c>
      <c r="H2033">
        <v>-524</v>
      </c>
      <c r="I2033" t="s">
        <v>39</v>
      </c>
      <c r="J2033">
        <v>0</v>
      </c>
      <c r="M2033" t="s">
        <v>178</v>
      </c>
      <c r="N2033" t="s">
        <v>1669</v>
      </c>
      <c r="Q2033" t="s">
        <v>300</v>
      </c>
    </row>
    <row r="2034" spans="1:17" x14ac:dyDescent="0.15">
      <c r="A2034" t="s">
        <v>76</v>
      </c>
      <c r="B2034" t="s">
        <v>110</v>
      </c>
      <c r="C2034">
        <v>160</v>
      </c>
      <c r="D2034" t="s">
        <v>310</v>
      </c>
      <c r="E2034" s="1">
        <v>43063</v>
      </c>
      <c r="F2034" t="s">
        <v>297</v>
      </c>
      <c r="G2034" t="s">
        <v>1102</v>
      </c>
      <c r="H2034">
        <v>-100</v>
      </c>
      <c r="I2034" t="s">
        <v>39</v>
      </c>
      <c r="J2034">
        <v>6.9769984840039996</v>
      </c>
      <c r="K2034">
        <v>-697.7</v>
      </c>
      <c r="L2034" t="s">
        <v>655</v>
      </c>
      <c r="M2034" t="s">
        <v>179</v>
      </c>
      <c r="N2034" t="s">
        <v>1669</v>
      </c>
      <c r="O2034">
        <v>0.87758094188394009</v>
      </c>
      <c r="P2034">
        <v>-87.758094188394011</v>
      </c>
      <c r="Q2034" t="s">
        <v>300</v>
      </c>
    </row>
    <row r="2035" spans="1:17" x14ac:dyDescent="0.15">
      <c r="A2035" t="s">
        <v>76</v>
      </c>
      <c r="B2035" t="s">
        <v>110</v>
      </c>
      <c r="C2035">
        <v>160</v>
      </c>
      <c r="D2035" t="s">
        <v>310</v>
      </c>
      <c r="E2035" s="1">
        <v>43063</v>
      </c>
      <c r="F2035" t="s">
        <v>297</v>
      </c>
      <c r="G2035" t="s">
        <v>1102</v>
      </c>
      <c r="H2035">
        <v>-100</v>
      </c>
      <c r="I2035" t="s">
        <v>39</v>
      </c>
      <c r="J2035">
        <v>6.9769984840039996</v>
      </c>
      <c r="K2035">
        <v>-697.7</v>
      </c>
      <c r="L2035" t="s">
        <v>655</v>
      </c>
      <c r="M2035" t="s">
        <v>179</v>
      </c>
      <c r="N2035" t="s">
        <v>1669</v>
      </c>
      <c r="O2035">
        <v>0.87758094188393998</v>
      </c>
      <c r="P2035">
        <v>-87.758094188393997</v>
      </c>
      <c r="Q2035" t="s">
        <v>300</v>
      </c>
    </row>
    <row r="2036" spans="1:17" x14ac:dyDescent="0.15">
      <c r="A2036" t="s">
        <v>76</v>
      </c>
      <c r="B2036" t="s">
        <v>110</v>
      </c>
      <c r="C2036">
        <v>160</v>
      </c>
      <c r="D2036" t="s">
        <v>310</v>
      </c>
      <c r="E2036" s="1">
        <v>43063</v>
      </c>
      <c r="F2036" t="s">
        <v>297</v>
      </c>
      <c r="G2036" t="s">
        <v>1102</v>
      </c>
      <c r="H2036">
        <v>-100</v>
      </c>
      <c r="I2036" t="s">
        <v>39</v>
      </c>
      <c r="J2036">
        <v>6.9769984840039996</v>
      </c>
      <c r="K2036">
        <v>-697.7</v>
      </c>
      <c r="L2036" t="s">
        <v>655</v>
      </c>
      <c r="M2036" t="s">
        <v>179</v>
      </c>
      <c r="N2036" t="s">
        <v>1669</v>
      </c>
      <c r="O2036">
        <v>0.87758094188394009</v>
      </c>
      <c r="P2036">
        <v>-87.758094188394011</v>
      </c>
      <c r="Q2036" t="s">
        <v>300</v>
      </c>
    </row>
    <row r="2037" spans="1:17" x14ac:dyDescent="0.15">
      <c r="A2037" t="s">
        <v>76</v>
      </c>
      <c r="B2037" t="s">
        <v>110</v>
      </c>
      <c r="C2037">
        <v>160</v>
      </c>
      <c r="D2037" t="s">
        <v>310</v>
      </c>
      <c r="E2037" s="1">
        <v>43063</v>
      </c>
      <c r="F2037" t="s">
        <v>297</v>
      </c>
      <c r="G2037" t="s">
        <v>1102</v>
      </c>
      <c r="H2037">
        <v>-100</v>
      </c>
      <c r="I2037" t="s">
        <v>39</v>
      </c>
      <c r="J2037">
        <v>6.9769984840039996</v>
      </c>
      <c r="K2037">
        <v>-697.7</v>
      </c>
      <c r="L2037" t="s">
        <v>655</v>
      </c>
      <c r="M2037" t="s">
        <v>179</v>
      </c>
      <c r="N2037" t="s">
        <v>1669</v>
      </c>
      <c r="O2037">
        <v>0.8775809418839402</v>
      </c>
      <c r="P2037">
        <v>-87.758094188394026</v>
      </c>
      <c r="Q2037" t="s">
        <v>300</v>
      </c>
    </row>
    <row r="2038" spans="1:17" x14ac:dyDescent="0.15">
      <c r="A2038" t="s">
        <v>76</v>
      </c>
      <c r="B2038" t="s">
        <v>110</v>
      </c>
      <c r="C2038">
        <v>160</v>
      </c>
      <c r="D2038" t="s">
        <v>310</v>
      </c>
      <c r="E2038" s="1">
        <v>43063</v>
      </c>
      <c r="F2038" t="s">
        <v>297</v>
      </c>
      <c r="G2038" t="s">
        <v>1102</v>
      </c>
      <c r="H2038">
        <v>-100</v>
      </c>
      <c r="I2038" t="s">
        <v>39</v>
      </c>
      <c r="J2038">
        <v>6.9769984840039996</v>
      </c>
      <c r="K2038">
        <v>-697.7</v>
      </c>
      <c r="L2038" t="s">
        <v>655</v>
      </c>
      <c r="M2038" t="s">
        <v>179</v>
      </c>
      <c r="N2038" t="s">
        <v>1669</v>
      </c>
      <c r="O2038">
        <v>0.87758094188394009</v>
      </c>
      <c r="P2038">
        <v>-87.758094188394011</v>
      </c>
      <c r="Q2038" t="s">
        <v>300</v>
      </c>
    </row>
    <row r="2039" spans="1:17" x14ac:dyDescent="0.15">
      <c r="A2039" t="s">
        <v>76</v>
      </c>
      <c r="B2039" t="s">
        <v>110</v>
      </c>
      <c r="C2039">
        <v>160</v>
      </c>
      <c r="D2039" t="s">
        <v>310</v>
      </c>
      <c r="E2039" s="1">
        <v>43063</v>
      </c>
      <c r="F2039" t="s">
        <v>297</v>
      </c>
      <c r="G2039" t="s">
        <v>1102</v>
      </c>
      <c r="H2039">
        <v>-24</v>
      </c>
      <c r="I2039" t="s">
        <v>39</v>
      </c>
      <c r="J2039">
        <v>6.9769984840039996</v>
      </c>
      <c r="K2039">
        <v>-167.45</v>
      </c>
      <c r="L2039" t="s">
        <v>655</v>
      </c>
      <c r="M2039" t="s">
        <v>179</v>
      </c>
      <c r="N2039" t="s">
        <v>1669</v>
      </c>
      <c r="O2039">
        <v>0.87758094188393998</v>
      </c>
      <c r="P2039">
        <v>-21.061942605214561</v>
      </c>
      <c r="Q2039" t="s">
        <v>300</v>
      </c>
    </row>
    <row r="2040" spans="1:17" hidden="1" x14ac:dyDescent="0.15">
      <c r="A2040" t="s">
        <v>76</v>
      </c>
      <c r="B2040" t="s">
        <v>110</v>
      </c>
      <c r="C2040">
        <v>160</v>
      </c>
      <c r="D2040" t="s">
        <v>310</v>
      </c>
      <c r="E2040" s="1">
        <v>43066</v>
      </c>
      <c r="F2040" t="s">
        <v>297</v>
      </c>
      <c r="G2040" t="s">
        <v>748</v>
      </c>
      <c r="H2040">
        <v>-6.6</v>
      </c>
      <c r="I2040" t="s">
        <v>39</v>
      </c>
      <c r="J2040">
        <v>0</v>
      </c>
      <c r="M2040" t="s">
        <v>178</v>
      </c>
      <c r="N2040" t="s">
        <v>1670</v>
      </c>
      <c r="Q2040" t="s">
        <v>300</v>
      </c>
    </row>
    <row r="2041" spans="1:17" x14ac:dyDescent="0.15">
      <c r="A2041" t="s">
        <v>76</v>
      </c>
      <c r="B2041" t="s">
        <v>110</v>
      </c>
      <c r="C2041">
        <v>160</v>
      </c>
      <c r="D2041" t="s">
        <v>310</v>
      </c>
      <c r="E2041" s="1">
        <v>43066</v>
      </c>
      <c r="F2041" t="s">
        <v>297</v>
      </c>
      <c r="G2041" t="s">
        <v>748</v>
      </c>
      <c r="H2041">
        <v>-6.6</v>
      </c>
      <c r="I2041" t="s">
        <v>39</v>
      </c>
      <c r="J2041">
        <v>6.9770009762730014</v>
      </c>
      <c r="K2041">
        <v>-46.05</v>
      </c>
      <c r="L2041" t="s">
        <v>655</v>
      </c>
      <c r="M2041" t="s">
        <v>179</v>
      </c>
      <c r="N2041" t="s">
        <v>1670</v>
      </c>
      <c r="O2041">
        <v>0.87758094188393998</v>
      </c>
      <c r="P2041">
        <v>-5.7920342164340033</v>
      </c>
      <c r="Q2041" t="s">
        <v>300</v>
      </c>
    </row>
    <row r="2042" spans="1:17" hidden="1" x14ac:dyDescent="0.15">
      <c r="A2042" t="s">
        <v>76</v>
      </c>
      <c r="B2042" t="s">
        <v>110</v>
      </c>
      <c r="C2042">
        <v>160</v>
      </c>
      <c r="D2042" t="s">
        <v>310</v>
      </c>
      <c r="E2042" s="1">
        <v>43069</v>
      </c>
      <c r="F2042" t="s">
        <v>297</v>
      </c>
      <c r="G2042" t="s">
        <v>1671</v>
      </c>
      <c r="H2042">
        <v>-100</v>
      </c>
      <c r="I2042" t="s">
        <v>39</v>
      </c>
      <c r="J2042">
        <v>0</v>
      </c>
      <c r="M2042" t="s">
        <v>178</v>
      </c>
      <c r="N2042" t="s">
        <v>1673</v>
      </c>
      <c r="Q2042" t="s">
        <v>300</v>
      </c>
    </row>
    <row r="2043" spans="1:17" x14ac:dyDescent="0.15">
      <c r="A2043" t="s">
        <v>76</v>
      </c>
      <c r="B2043" t="s">
        <v>110</v>
      </c>
      <c r="C2043">
        <v>160</v>
      </c>
      <c r="D2043" t="s">
        <v>310</v>
      </c>
      <c r="E2043" s="1">
        <v>43069</v>
      </c>
      <c r="F2043" t="s">
        <v>297</v>
      </c>
      <c r="G2043" t="s">
        <v>1671</v>
      </c>
      <c r="H2043">
        <v>-100</v>
      </c>
      <c r="I2043" t="s">
        <v>39</v>
      </c>
      <c r="J2043">
        <v>10.391374971515999</v>
      </c>
      <c r="K2043">
        <v>-1039.1400000000001</v>
      </c>
      <c r="L2043" t="s">
        <v>655</v>
      </c>
      <c r="M2043" t="s">
        <v>179</v>
      </c>
      <c r="N2043" t="s">
        <v>1673</v>
      </c>
      <c r="O2043">
        <v>0.87758094188393976</v>
      </c>
      <c r="P2043">
        <v>-87.758094188393983</v>
      </c>
      <c r="Q2043" t="s">
        <v>300</v>
      </c>
    </row>
    <row r="2044" spans="1:17" x14ac:dyDescent="0.15">
      <c r="A2044" t="s">
        <v>76</v>
      </c>
      <c r="B2044" t="s">
        <v>110</v>
      </c>
      <c r="C2044">
        <v>160</v>
      </c>
      <c r="D2044" t="s">
        <v>310</v>
      </c>
      <c r="E2044" s="1">
        <v>43069</v>
      </c>
      <c r="F2044" t="s">
        <v>653</v>
      </c>
      <c r="H2044">
        <v>0</v>
      </c>
      <c r="I2044" t="s">
        <v>39</v>
      </c>
      <c r="J2044">
        <v>0</v>
      </c>
      <c r="K2044">
        <v>7563.05</v>
      </c>
      <c r="L2044" t="s">
        <v>655</v>
      </c>
      <c r="M2044" t="s">
        <v>179</v>
      </c>
      <c r="N2044" t="s">
        <v>1674</v>
      </c>
      <c r="O2044">
        <v>7.3021901841537318</v>
      </c>
      <c r="P2044">
        <v>8596.1382847857749</v>
      </c>
      <c r="Q2044" t="s">
        <v>300</v>
      </c>
    </row>
    <row r="2045" spans="1:17" hidden="1" x14ac:dyDescent="0.15">
      <c r="A2045" t="s">
        <v>76</v>
      </c>
      <c r="B2045" t="s">
        <v>110</v>
      </c>
      <c r="C2045">
        <v>160</v>
      </c>
      <c r="D2045" t="s">
        <v>310</v>
      </c>
      <c r="E2045" s="1">
        <v>43075</v>
      </c>
      <c r="F2045" t="s">
        <v>297</v>
      </c>
      <c r="G2045" t="s">
        <v>849</v>
      </c>
      <c r="H2045">
        <v>-122</v>
      </c>
      <c r="I2045" t="s">
        <v>39</v>
      </c>
      <c r="J2045">
        <v>0</v>
      </c>
      <c r="M2045" t="s">
        <v>178</v>
      </c>
      <c r="N2045" t="s">
        <v>1676</v>
      </c>
      <c r="Q2045" t="s">
        <v>300</v>
      </c>
    </row>
    <row r="2046" spans="1:17" hidden="1" x14ac:dyDescent="0.15">
      <c r="A2046" t="s">
        <v>76</v>
      </c>
      <c r="B2046" t="s">
        <v>110</v>
      </c>
      <c r="C2046">
        <v>160</v>
      </c>
      <c r="D2046" t="s">
        <v>310</v>
      </c>
      <c r="E2046" s="1">
        <v>43075</v>
      </c>
      <c r="F2046" t="s">
        <v>297</v>
      </c>
      <c r="G2046" t="s">
        <v>849</v>
      </c>
      <c r="H2046">
        <v>-22</v>
      </c>
      <c r="I2046" t="s">
        <v>39</v>
      </c>
      <c r="J2046">
        <v>4.1694609999999996E-6</v>
      </c>
      <c r="K2046">
        <v>0</v>
      </c>
      <c r="L2046" t="s">
        <v>655</v>
      </c>
      <c r="M2046" t="s">
        <v>179</v>
      </c>
      <c r="N2046" t="s">
        <v>1676</v>
      </c>
      <c r="O2046">
        <v>7.3021901841537318</v>
      </c>
      <c r="P2046">
        <v>-160.64818405138209</v>
      </c>
      <c r="Q2046" t="s">
        <v>300</v>
      </c>
    </row>
    <row r="2047" spans="1:17" hidden="1" x14ac:dyDescent="0.15">
      <c r="A2047" t="s">
        <v>76</v>
      </c>
      <c r="B2047" t="s">
        <v>110</v>
      </c>
      <c r="C2047">
        <v>160</v>
      </c>
      <c r="D2047" t="s">
        <v>310</v>
      </c>
      <c r="E2047" s="1">
        <v>43075</v>
      </c>
      <c r="F2047" t="s">
        <v>297</v>
      </c>
      <c r="G2047" t="s">
        <v>849</v>
      </c>
      <c r="H2047">
        <v>-100</v>
      </c>
      <c r="I2047" t="s">
        <v>39</v>
      </c>
      <c r="J2047">
        <v>4.1694609999999996E-6</v>
      </c>
      <c r="K2047">
        <v>0</v>
      </c>
      <c r="L2047" t="s">
        <v>655</v>
      </c>
      <c r="M2047" t="s">
        <v>179</v>
      </c>
      <c r="N2047" t="s">
        <v>1676</v>
      </c>
      <c r="O2047">
        <v>7.3021901841537309</v>
      </c>
      <c r="P2047">
        <v>-730.21901841537306</v>
      </c>
      <c r="Q2047" t="s">
        <v>300</v>
      </c>
    </row>
    <row r="2048" spans="1:17" hidden="1" x14ac:dyDescent="0.15">
      <c r="A2048" t="s">
        <v>76</v>
      </c>
      <c r="B2048" t="s">
        <v>110</v>
      </c>
      <c r="C2048">
        <v>160</v>
      </c>
      <c r="D2048" t="s">
        <v>310</v>
      </c>
      <c r="E2048" s="1">
        <v>43081</v>
      </c>
      <c r="F2048" t="s">
        <v>297</v>
      </c>
      <c r="G2048" t="s">
        <v>1677</v>
      </c>
      <c r="H2048">
        <v>-14.6</v>
      </c>
      <c r="I2048" t="s">
        <v>39</v>
      </c>
      <c r="J2048">
        <v>0</v>
      </c>
      <c r="M2048" t="s">
        <v>178</v>
      </c>
      <c r="N2048" t="s">
        <v>1679</v>
      </c>
      <c r="Q2048" t="s">
        <v>300</v>
      </c>
    </row>
    <row r="2049" spans="1:17" hidden="1" x14ac:dyDescent="0.15">
      <c r="A2049" t="s">
        <v>76</v>
      </c>
      <c r="B2049" t="s">
        <v>110</v>
      </c>
      <c r="C2049">
        <v>160</v>
      </c>
      <c r="D2049" t="s">
        <v>310</v>
      </c>
      <c r="E2049" s="1">
        <v>43081</v>
      </c>
      <c r="F2049" t="s">
        <v>297</v>
      </c>
      <c r="G2049" t="s">
        <v>1677</v>
      </c>
      <c r="H2049">
        <v>-14.6</v>
      </c>
      <c r="I2049" t="s">
        <v>39</v>
      </c>
      <c r="J2049">
        <v>3.5708940000000002E-6</v>
      </c>
      <c r="K2049">
        <v>0</v>
      </c>
      <c r="L2049" t="s">
        <v>655</v>
      </c>
      <c r="M2049" t="s">
        <v>179</v>
      </c>
      <c r="N2049" t="s">
        <v>1679</v>
      </c>
      <c r="O2049">
        <v>7.3021901841537309</v>
      </c>
      <c r="P2049">
        <v>-106.61197668864448</v>
      </c>
      <c r="Q2049" t="s">
        <v>300</v>
      </c>
    </row>
    <row r="2050" spans="1:17" hidden="1" x14ac:dyDescent="0.15">
      <c r="A2050" t="s">
        <v>76</v>
      </c>
      <c r="B2050" t="s">
        <v>110</v>
      </c>
      <c r="C2050">
        <v>160</v>
      </c>
      <c r="D2050" t="s">
        <v>310</v>
      </c>
      <c r="E2050" s="1">
        <v>43089</v>
      </c>
      <c r="F2050" t="s">
        <v>21</v>
      </c>
      <c r="G2050" t="s">
        <v>5519</v>
      </c>
      <c r="H2050">
        <v>-1.92</v>
      </c>
      <c r="I2050" t="s">
        <v>39</v>
      </c>
      <c r="J2050">
        <v>0</v>
      </c>
      <c r="M2050" t="s">
        <v>178</v>
      </c>
      <c r="N2050" t="s">
        <v>5520</v>
      </c>
    </row>
    <row r="2051" spans="1:17" hidden="1" x14ac:dyDescent="0.15">
      <c r="A2051" t="s">
        <v>76</v>
      </c>
      <c r="B2051" t="s">
        <v>110</v>
      </c>
      <c r="C2051">
        <v>160</v>
      </c>
      <c r="D2051" t="s">
        <v>310</v>
      </c>
      <c r="E2051" s="1">
        <v>43089</v>
      </c>
      <c r="F2051" t="s">
        <v>21</v>
      </c>
      <c r="G2051" t="s">
        <v>5519</v>
      </c>
      <c r="H2051">
        <v>-1.92</v>
      </c>
      <c r="I2051" t="s">
        <v>39</v>
      </c>
      <c r="J2051">
        <v>0</v>
      </c>
      <c r="M2051" t="s">
        <v>301</v>
      </c>
      <c r="N2051" t="s">
        <v>5520</v>
      </c>
      <c r="O2051">
        <v>7.3021901841537309</v>
      </c>
      <c r="P2051">
        <v>-14.020205153575162</v>
      </c>
      <c r="Q2051" t="s">
        <v>294</v>
      </c>
    </row>
    <row r="2052" spans="1:17" hidden="1" x14ac:dyDescent="0.15">
      <c r="A2052" t="s">
        <v>76</v>
      </c>
      <c r="B2052" t="s">
        <v>110</v>
      </c>
      <c r="C2052">
        <v>160</v>
      </c>
      <c r="D2052" t="s">
        <v>310</v>
      </c>
      <c r="E2052" s="1">
        <v>43089</v>
      </c>
      <c r="F2052" t="s">
        <v>21</v>
      </c>
      <c r="G2052" t="s">
        <v>5519</v>
      </c>
      <c r="H2052">
        <v>-0.8</v>
      </c>
      <c r="I2052" t="s">
        <v>39</v>
      </c>
      <c r="J2052">
        <v>0</v>
      </c>
      <c r="M2052" t="s">
        <v>178</v>
      </c>
      <c r="N2052" t="s">
        <v>5521</v>
      </c>
    </row>
    <row r="2053" spans="1:17" hidden="1" x14ac:dyDescent="0.15">
      <c r="A2053" t="s">
        <v>76</v>
      </c>
      <c r="B2053" t="s">
        <v>110</v>
      </c>
      <c r="C2053">
        <v>160</v>
      </c>
      <c r="D2053" t="s">
        <v>310</v>
      </c>
      <c r="E2053" s="1">
        <v>43089</v>
      </c>
      <c r="F2053" t="s">
        <v>21</v>
      </c>
      <c r="G2053" t="s">
        <v>5519</v>
      </c>
      <c r="H2053">
        <v>-0.8</v>
      </c>
      <c r="I2053" t="s">
        <v>39</v>
      </c>
      <c r="J2053">
        <v>0</v>
      </c>
      <c r="M2053" t="s">
        <v>301</v>
      </c>
      <c r="N2053" t="s">
        <v>5521</v>
      </c>
      <c r="O2053">
        <v>7.3021901841537318</v>
      </c>
      <c r="P2053">
        <v>-5.8417521473229854</v>
      </c>
      <c r="Q2053" t="s">
        <v>294</v>
      </c>
    </row>
    <row r="2054" spans="1:17" hidden="1" x14ac:dyDescent="0.15">
      <c r="A2054" t="s">
        <v>76</v>
      </c>
      <c r="B2054" t="s">
        <v>110</v>
      </c>
      <c r="C2054">
        <v>160</v>
      </c>
      <c r="D2054" t="s">
        <v>310</v>
      </c>
      <c r="E2054" s="1">
        <v>43089</v>
      </c>
      <c r="F2054" t="s">
        <v>21</v>
      </c>
      <c r="G2054" t="s">
        <v>5519</v>
      </c>
      <c r="H2054">
        <v>-0.6</v>
      </c>
      <c r="I2054" t="s">
        <v>39</v>
      </c>
      <c r="J2054">
        <v>0</v>
      </c>
      <c r="M2054" t="s">
        <v>178</v>
      </c>
      <c r="N2054" t="s">
        <v>5522</v>
      </c>
    </row>
    <row r="2055" spans="1:17" hidden="1" x14ac:dyDescent="0.15">
      <c r="A2055" t="s">
        <v>76</v>
      </c>
      <c r="B2055" t="s">
        <v>110</v>
      </c>
      <c r="C2055">
        <v>160</v>
      </c>
      <c r="D2055" t="s">
        <v>310</v>
      </c>
      <c r="E2055" s="1">
        <v>43089</v>
      </c>
      <c r="F2055" t="s">
        <v>21</v>
      </c>
      <c r="G2055" t="s">
        <v>5519</v>
      </c>
      <c r="H2055">
        <v>-0.6</v>
      </c>
      <c r="I2055" t="s">
        <v>39</v>
      </c>
      <c r="J2055">
        <v>0</v>
      </c>
      <c r="M2055" t="s">
        <v>301</v>
      </c>
      <c r="N2055" t="s">
        <v>5522</v>
      </c>
      <c r="O2055">
        <v>7.3021901841537309</v>
      </c>
      <c r="P2055">
        <v>-4.3813141104922382</v>
      </c>
      <c r="Q2055" t="s">
        <v>294</v>
      </c>
    </row>
    <row r="2056" spans="1:17" hidden="1" x14ac:dyDescent="0.15">
      <c r="A2056" t="s">
        <v>76</v>
      </c>
      <c r="B2056" t="s">
        <v>110</v>
      </c>
      <c r="C2056">
        <v>160</v>
      </c>
      <c r="D2056" t="s">
        <v>310</v>
      </c>
      <c r="E2056" s="1">
        <v>43089</v>
      </c>
      <c r="F2056" t="s">
        <v>21</v>
      </c>
      <c r="G2056" t="s">
        <v>5519</v>
      </c>
      <c r="H2056">
        <v>-1.05</v>
      </c>
      <c r="I2056" t="s">
        <v>39</v>
      </c>
      <c r="J2056">
        <v>0</v>
      </c>
      <c r="M2056" t="s">
        <v>178</v>
      </c>
      <c r="N2056" t="s">
        <v>5523</v>
      </c>
    </row>
    <row r="2057" spans="1:17" hidden="1" x14ac:dyDescent="0.15">
      <c r="A2057" t="s">
        <v>76</v>
      </c>
      <c r="B2057" t="s">
        <v>110</v>
      </c>
      <c r="C2057">
        <v>160</v>
      </c>
      <c r="D2057" t="s">
        <v>310</v>
      </c>
      <c r="E2057" s="1">
        <v>43089</v>
      </c>
      <c r="F2057" t="s">
        <v>21</v>
      </c>
      <c r="G2057" t="s">
        <v>5519</v>
      </c>
      <c r="H2057">
        <v>-1.05</v>
      </c>
      <c r="I2057" t="s">
        <v>39</v>
      </c>
      <c r="J2057">
        <v>0</v>
      </c>
      <c r="M2057" t="s">
        <v>301</v>
      </c>
      <c r="N2057" t="s">
        <v>5523</v>
      </c>
      <c r="O2057">
        <v>7.3021901841537309</v>
      </c>
      <c r="P2057">
        <v>-7.6672996933614179</v>
      </c>
      <c r="Q2057" t="s">
        <v>294</v>
      </c>
    </row>
    <row r="2058" spans="1:17" hidden="1" x14ac:dyDescent="0.15">
      <c r="A2058" t="s">
        <v>76</v>
      </c>
      <c r="B2058" t="s">
        <v>110</v>
      </c>
      <c r="C2058">
        <v>160</v>
      </c>
      <c r="D2058" t="s">
        <v>310</v>
      </c>
      <c r="E2058" s="1">
        <v>43089</v>
      </c>
      <c r="F2058" t="s">
        <v>21</v>
      </c>
      <c r="G2058" t="s">
        <v>5519</v>
      </c>
      <c r="H2058">
        <v>1.45</v>
      </c>
      <c r="I2058" t="s">
        <v>39</v>
      </c>
      <c r="J2058">
        <v>0</v>
      </c>
      <c r="M2058" t="s">
        <v>178</v>
      </c>
      <c r="N2058" t="s">
        <v>5524</v>
      </c>
    </row>
    <row r="2059" spans="1:17" hidden="1" x14ac:dyDescent="0.15">
      <c r="A2059" t="s">
        <v>76</v>
      </c>
      <c r="B2059" t="s">
        <v>110</v>
      </c>
      <c r="C2059">
        <v>160</v>
      </c>
      <c r="D2059" t="s">
        <v>310</v>
      </c>
      <c r="E2059" s="1">
        <v>43089</v>
      </c>
      <c r="F2059" t="s">
        <v>21</v>
      </c>
      <c r="G2059" t="s">
        <v>5519</v>
      </c>
      <c r="H2059">
        <v>1.45</v>
      </c>
      <c r="I2059" t="s">
        <v>39</v>
      </c>
      <c r="J2059">
        <v>0</v>
      </c>
      <c r="M2059" t="s">
        <v>301</v>
      </c>
      <c r="N2059" t="s">
        <v>5524</v>
      </c>
      <c r="O2059">
        <v>7.291986483815454</v>
      </c>
      <c r="P2059">
        <v>7566.7485345256237</v>
      </c>
      <c r="Q2059" t="s">
        <v>294</v>
      </c>
    </row>
    <row r="2060" spans="1:17" hidden="1" x14ac:dyDescent="0.15">
      <c r="A2060" t="s">
        <v>76</v>
      </c>
      <c r="B2060" t="s">
        <v>110</v>
      </c>
      <c r="C2060">
        <v>160</v>
      </c>
      <c r="D2060" t="s">
        <v>310</v>
      </c>
      <c r="E2060" s="1">
        <v>43089</v>
      </c>
      <c r="F2060" t="s">
        <v>21</v>
      </c>
      <c r="G2060" t="s">
        <v>5519</v>
      </c>
      <c r="H2060">
        <v>-1.6</v>
      </c>
      <c r="I2060" t="s">
        <v>39</v>
      </c>
      <c r="J2060">
        <v>0</v>
      </c>
      <c r="M2060" t="s">
        <v>178</v>
      </c>
      <c r="N2060" t="s">
        <v>5525</v>
      </c>
    </row>
    <row r="2061" spans="1:17" hidden="1" x14ac:dyDescent="0.15">
      <c r="A2061" t="s">
        <v>76</v>
      </c>
      <c r="B2061" t="s">
        <v>110</v>
      </c>
      <c r="C2061">
        <v>160</v>
      </c>
      <c r="D2061" t="s">
        <v>310</v>
      </c>
      <c r="E2061" s="1">
        <v>43089</v>
      </c>
      <c r="F2061" t="s">
        <v>21</v>
      </c>
      <c r="G2061" t="s">
        <v>5519</v>
      </c>
      <c r="H2061">
        <v>-1.6</v>
      </c>
      <c r="I2061" t="s">
        <v>39</v>
      </c>
      <c r="J2061">
        <v>0</v>
      </c>
      <c r="M2061" t="s">
        <v>301</v>
      </c>
      <c r="N2061" t="s">
        <v>5525</v>
      </c>
      <c r="O2061">
        <v>7.291986483815454</v>
      </c>
      <c r="P2061">
        <v>-11.667178374104727</v>
      </c>
      <c r="Q2061" t="s">
        <v>294</v>
      </c>
    </row>
    <row r="2062" spans="1:17" hidden="1" x14ac:dyDescent="0.15">
      <c r="A2062" t="s">
        <v>76</v>
      </c>
      <c r="B2062" t="s">
        <v>110</v>
      </c>
      <c r="C2062">
        <v>160</v>
      </c>
      <c r="D2062" t="s">
        <v>310</v>
      </c>
      <c r="E2062" s="1">
        <v>43089</v>
      </c>
      <c r="F2062" t="s">
        <v>21</v>
      </c>
      <c r="G2062" t="s">
        <v>5519</v>
      </c>
      <c r="H2062">
        <v>-0.47</v>
      </c>
      <c r="I2062" t="s">
        <v>39</v>
      </c>
      <c r="J2062">
        <v>0</v>
      </c>
      <c r="M2062" t="s">
        <v>178</v>
      </c>
      <c r="N2062" t="s">
        <v>5526</v>
      </c>
    </row>
    <row r="2063" spans="1:17" hidden="1" x14ac:dyDescent="0.15">
      <c r="A2063" t="s">
        <v>76</v>
      </c>
      <c r="B2063" t="s">
        <v>110</v>
      </c>
      <c r="C2063">
        <v>160</v>
      </c>
      <c r="D2063" t="s">
        <v>310</v>
      </c>
      <c r="E2063" s="1">
        <v>43089</v>
      </c>
      <c r="F2063" t="s">
        <v>21</v>
      </c>
      <c r="G2063" t="s">
        <v>5519</v>
      </c>
      <c r="H2063">
        <v>-0.47</v>
      </c>
      <c r="I2063" t="s">
        <v>39</v>
      </c>
      <c r="J2063">
        <v>0</v>
      </c>
      <c r="M2063" t="s">
        <v>301</v>
      </c>
      <c r="N2063" t="s">
        <v>5526</v>
      </c>
      <c r="O2063">
        <v>7.2919864838154531</v>
      </c>
      <c r="P2063">
        <v>-3.4272336473932627</v>
      </c>
      <c r="Q2063" t="s">
        <v>294</v>
      </c>
    </row>
    <row r="2064" spans="1:17" hidden="1" x14ac:dyDescent="0.15">
      <c r="A2064" t="s">
        <v>76</v>
      </c>
      <c r="B2064" t="s">
        <v>110</v>
      </c>
      <c r="C2064">
        <v>160</v>
      </c>
      <c r="D2064" t="s">
        <v>310</v>
      </c>
      <c r="E2064" s="1">
        <v>43089</v>
      </c>
      <c r="F2064" t="s">
        <v>21</v>
      </c>
      <c r="G2064" t="s">
        <v>5519</v>
      </c>
      <c r="H2064">
        <v>-0.69</v>
      </c>
      <c r="I2064" t="s">
        <v>39</v>
      </c>
      <c r="J2064">
        <v>0</v>
      </c>
      <c r="M2064" t="s">
        <v>178</v>
      </c>
      <c r="N2064" t="s">
        <v>5527</v>
      </c>
    </row>
    <row r="2065" spans="1:17" hidden="1" x14ac:dyDescent="0.15">
      <c r="A2065" t="s">
        <v>76</v>
      </c>
      <c r="B2065" t="s">
        <v>110</v>
      </c>
      <c r="C2065">
        <v>160</v>
      </c>
      <c r="D2065" t="s">
        <v>310</v>
      </c>
      <c r="E2065" s="1">
        <v>43089</v>
      </c>
      <c r="F2065" t="s">
        <v>21</v>
      </c>
      <c r="G2065" t="s">
        <v>5519</v>
      </c>
      <c r="H2065">
        <v>-0.69</v>
      </c>
      <c r="I2065" t="s">
        <v>39</v>
      </c>
      <c r="J2065">
        <v>0</v>
      </c>
      <c r="M2065" t="s">
        <v>301</v>
      </c>
      <c r="N2065" t="s">
        <v>5527</v>
      </c>
      <c r="O2065">
        <v>7.2919864838154531</v>
      </c>
      <c r="P2065">
        <v>-5.0314706738326622</v>
      </c>
      <c r="Q2065" t="s">
        <v>294</v>
      </c>
    </row>
    <row r="2066" spans="1:17" hidden="1" x14ac:dyDescent="0.15">
      <c r="A2066" t="s">
        <v>76</v>
      </c>
      <c r="B2066" t="s">
        <v>110</v>
      </c>
      <c r="C2066">
        <v>160</v>
      </c>
      <c r="D2066" t="s">
        <v>310</v>
      </c>
      <c r="E2066" s="1">
        <v>43089</v>
      </c>
      <c r="F2066" t="s">
        <v>21</v>
      </c>
      <c r="G2066" t="s">
        <v>5519</v>
      </c>
      <c r="H2066">
        <v>1</v>
      </c>
      <c r="I2066" t="s">
        <v>39</v>
      </c>
      <c r="J2066">
        <v>0</v>
      </c>
      <c r="M2066" t="s">
        <v>178</v>
      </c>
      <c r="N2066" t="s">
        <v>5528</v>
      </c>
    </row>
    <row r="2067" spans="1:17" hidden="1" x14ac:dyDescent="0.15">
      <c r="A2067" t="s">
        <v>76</v>
      </c>
      <c r="B2067" t="s">
        <v>110</v>
      </c>
      <c r="C2067">
        <v>160</v>
      </c>
      <c r="D2067" t="s">
        <v>310</v>
      </c>
      <c r="E2067" s="1">
        <v>43089</v>
      </c>
      <c r="F2067" t="s">
        <v>21</v>
      </c>
      <c r="G2067" t="s">
        <v>5519</v>
      </c>
      <c r="H2067">
        <v>1</v>
      </c>
      <c r="I2067" t="s">
        <v>39</v>
      </c>
      <c r="J2067">
        <v>0</v>
      </c>
      <c r="M2067" t="s">
        <v>301</v>
      </c>
      <c r="N2067" t="s">
        <v>5528</v>
      </c>
      <c r="O2067">
        <v>7.2849473432603764</v>
      </c>
      <c r="P2067">
        <v>7546.6226518302929</v>
      </c>
      <c r="Q2067" t="s">
        <v>294</v>
      </c>
    </row>
    <row r="2068" spans="1:17" hidden="1" x14ac:dyDescent="0.15">
      <c r="A2068" t="s">
        <v>76</v>
      </c>
      <c r="B2068" t="s">
        <v>110</v>
      </c>
      <c r="C2068">
        <v>160</v>
      </c>
      <c r="D2068" t="s">
        <v>310</v>
      </c>
      <c r="E2068" s="1">
        <v>43089</v>
      </c>
      <c r="F2068" t="s">
        <v>21</v>
      </c>
      <c r="G2068" t="s">
        <v>5519</v>
      </c>
      <c r="H2068">
        <v>1.35</v>
      </c>
      <c r="I2068" t="s">
        <v>39</v>
      </c>
      <c r="J2068">
        <v>0</v>
      </c>
      <c r="M2068" t="s">
        <v>178</v>
      </c>
      <c r="N2068" t="s">
        <v>5529</v>
      </c>
    </row>
    <row r="2069" spans="1:17" hidden="1" x14ac:dyDescent="0.15">
      <c r="A2069" t="s">
        <v>76</v>
      </c>
      <c r="B2069" t="s">
        <v>110</v>
      </c>
      <c r="C2069">
        <v>160</v>
      </c>
      <c r="D2069" t="s">
        <v>310</v>
      </c>
      <c r="E2069" s="1">
        <v>43089</v>
      </c>
      <c r="F2069" t="s">
        <v>21</v>
      </c>
      <c r="G2069" t="s">
        <v>5519</v>
      </c>
      <c r="H2069">
        <v>1.35</v>
      </c>
      <c r="I2069" t="s">
        <v>39</v>
      </c>
      <c r="J2069">
        <v>0</v>
      </c>
      <c r="M2069" t="s">
        <v>301</v>
      </c>
      <c r="N2069" t="s">
        <v>5529</v>
      </c>
      <c r="O2069">
        <v>7.2754660327882705</v>
      </c>
      <c r="P2069">
        <v>7546.6226518302929</v>
      </c>
      <c r="Q2069" t="s">
        <v>294</v>
      </c>
    </row>
    <row r="2070" spans="1:17" hidden="1" x14ac:dyDescent="0.15">
      <c r="A2070" t="s">
        <v>76</v>
      </c>
      <c r="B2070" t="s">
        <v>110</v>
      </c>
      <c r="C2070">
        <v>160</v>
      </c>
      <c r="D2070" t="s">
        <v>310</v>
      </c>
      <c r="E2070" s="1">
        <v>43089</v>
      </c>
      <c r="F2070" t="s">
        <v>21</v>
      </c>
      <c r="G2070" t="s">
        <v>5519</v>
      </c>
      <c r="H2070">
        <v>1.51</v>
      </c>
      <c r="I2070" t="s">
        <v>39</v>
      </c>
      <c r="J2070">
        <v>0</v>
      </c>
      <c r="M2070" t="s">
        <v>178</v>
      </c>
      <c r="N2070" t="s">
        <v>5530</v>
      </c>
    </row>
    <row r="2071" spans="1:17" hidden="1" x14ac:dyDescent="0.15">
      <c r="A2071" t="s">
        <v>76</v>
      </c>
      <c r="B2071" t="s">
        <v>110</v>
      </c>
      <c r="C2071">
        <v>160</v>
      </c>
      <c r="D2071" t="s">
        <v>310</v>
      </c>
      <c r="E2071" s="1">
        <v>43089</v>
      </c>
      <c r="F2071" t="s">
        <v>21</v>
      </c>
      <c r="G2071" t="s">
        <v>5519</v>
      </c>
      <c r="H2071">
        <v>1.51</v>
      </c>
      <c r="I2071" t="s">
        <v>39</v>
      </c>
      <c r="J2071">
        <v>0</v>
      </c>
      <c r="M2071" t="s">
        <v>301</v>
      </c>
      <c r="N2071" t="s">
        <v>5530</v>
      </c>
      <c r="O2071">
        <v>7.2648902095056602</v>
      </c>
      <c r="P2071">
        <v>7546.6226518302929</v>
      </c>
      <c r="Q2071" t="s">
        <v>294</v>
      </c>
    </row>
    <row r="2072" spans="1:17" hidden="1" x14ac:dyDescent="0.15">
      <c r="A2072" t="s">
        <v>76</v>
      </c>
      <c r="B2072" t="s">
        <v>110</v>
      </c>
      <c r="C2072">
        <v>160</v>
      </c>
      <c r="D2072" t="s">
        <v>310</v>
      </c>
      <c r="E2072" s="1">
        <v>43089</v>
      </c>
      <c r="F2072" t="s">
        <v>21</v>
      </c>
      <c r="G2072" t="s">
        <v>5519</v>
      </c>
      <c r="H2072">
        <v>-3.5</v>
      </c>
      <c r="I2072" t="s">
        <v>39</v>
      </c>
      <c r="J2072">
        <v>0</v>
      </c>
      <c r="M2072" t="s">
        <v>178</v>
      </c>
      <c r="N2072" t="s">
        <v>5531</v>
      </c>
    </row>
    <row r="2073" spans="1:17" hidden="1" x14ac:dyDescent="0.15">
      <c r="A2073" t="s">
        <v>76</v>
      </c>
      <c r="B2073" t="s">
        <v>110</v>
      </c>
      <c r="C2073">
        <v>160</v>
      </c>
      <c r="D2073" t="s">
        <v>310</v>
      </c>
      <c r="E2073" s="1">
        <v>43089</v>
      </c>
      <c r="F2073" t="s">
        <v>21</v>
      </c>
      <c r="G2073" t="s">
        <v>5519</v>
      </c>
      <c r="H2073">
        <v>-3.5</v>
      </c>
      <c r="I2073" t="s">
        <v>39</v>
      </c>
      <c r="J2073">
        <v>0</v>
      </c>
      <c r="M2073" t="s">
        <v>301</v>
      </c>
      <c r="N2073" t="s">
        <v>5531</v>
      </c>
      <c r="O2073">
        <v>7.2648902095056602</v>
      </c>
      <c r="P2073">
        <v>-25.427115733269812</v>
      </c>
      <c r="Q2073" t="s">
        <v>294</v>
      </c>
    </row>
    <row r="2074" spans="1:17" hidden="1" x14ac:dyDescent="0.15">
      <c r="A2074" t="s">
        <v>76</v>
      </c>
      <c r="B2074" t="s">
        <v>110</v>
      </c>
      <c r="C2074">
        <v>160</v>
      </c>
      <c r="D2074" t="s">
        <v>310</v>
      </c>
      <c r="E2074" s="1">
        <v>43089</v>
      </c>
      <c r="F2074" t="s">
        <v>21</v>
      </c>
      <c r="G2074" t="s">
        <v>5519</v>
      </c>
      <c r="H2074">
        <v>-0.5</v>
      </c>
      <c r="I2074" t="s">
        <v>39</v>
      </c>
      <c r="J2074">
        <v>0</v>
      </c>
      <c r="M2074" t="s">
        <v>178</v>
      </c>
      <c r="N2074" t="s">
        <v>5532</v>
      </c>
    </row>
    <row r="2075" spans="1:17" hidden="1" x14ac:dyDescent="0.15">
      <c r="A2075" t="s">
        <v>76</v>
      </c>
      <c r="B2075" t="s">
        <v>110</v>
      </c>
      <c r="C2075">
        <v>160</v>
      </c>
      <c r="D2075" t="s">
        <v>310</v>
      </c>
      <c r="E2075" s="1">
        <v>43089</v>
      </c>
      <c r="F2075" t="s">
        <v>21</v>
      </c>
      <c r="G2075" t="s">
        <v>5519</v>
      </c>
      <c r="H2075">
        <v>-0.5</v>
      </c>
      <c r="I2075" t="s">
        <v>39</v>
      </c>
      <c r="J2075">
        <v>0</v>
      </c>
      <c r="M2075" t="s">
        <v>301</v>
      </c>
      <c r="N2075" t="s">
        <v>5532</v>
      </c>
      <c r="O2075">
        <v>7.2648902095056602</v>
      </c>
      <c r="P2075">
        <v>-3.6324451047528301</v>
      </c>
      <c r="Q2075" t="s">
        <v>294</v>
      </c>
    </row>
    <row r="2076" spans="1:17" hidden="1" x14ac:dyDescent="0.15">
      <c r="A2076" t="s">
        <v>76</v>
      </c>
      <c r="B2076" t="s">
        <v>110</v>
      </c>
      <c r="C2076">
        <v>160</v>
      </c>
      <c r="D2076" t="s">
        <v>310</v>
      </c>
      <c r="E2076" s="1">
        <v>43089</v>
      </c>
      <c r="F2076" t="s">
        <v>21</v>
      </c>
      <c r="G2076" t="s">
        <v>5519</v>
      </c>
      <c r="H2076">
        <v>1</v>
      </c>
      <c r="I2076" t="s">
        <v>39</v>
      </c>
      <c r="J2076">
        <v>0</v>
      </c>
      <c r="M2076" t="s">
        <v>178</v>
      </c>
      <c r="N2076" t="s">
        <v>5533</v>
      </c>
    </row>
    <row r="2077" spans="1:17" hidden="1" x14ac:dyDescent="0.15">
      <c r="A2077" t="s">
        <v>76</v>
      </c>
      <c r="B2077" t="s">
        <v>110</v>
      </c>
      <c r="C2077">
        <v>160</v>
      </c>
      <c r="D2077" t="s">
        <v>310</v>
      </c>
      <c r="E2077" s="1">
        <v>43089</v>
      </c>
      <c r="F2077" t="s">
        <v>21</v>
      </c>
      <c r="G2077" t="s">
        <v>5519</v>
      </c>
      <c r="H2077">
        <v>1</v>
      </c>
      <c r="I2077" t="s">
        <v>39</v>
      </c>
      <c r="J2077">
        <v>0</v>
      </c>
      <c r="M2077" t="s">
        <v>301</v>
      </c>
      <c r="N2077" t="s">
        <v>5533</v>
      </c>
      <c r="O2077">
        <v>7.2578762777735299</v>
      </c>
      <c r="P2077">
        <v>7517.5630909922702</v>
      </c>
      <c r="Q2077" t="s">
        <v>294</v>
      </c>
    </row>
    <row r="2078" spans="1:17" hidden="1" x14ac:dyDescent="0.15">
      <c r="A2078" t="s">
        <v>76</v>
      </c>
      <c r="B2078" t="s">
        <v>110</v>
      </c>
      <c r="C2078">
        <v>160</v>
      </c>
      <c r="D2078" t="s">
        <v>310</v>
      </c>
      <c r="E2078" s="1">
        <v>43089</v>
      </c>
      <c r="F2078" t="s">
        <v>21</v>
      </c>
      <c r="G2078" t="s">
        <v>5519</v>
      </c>
      <c r="H2078">
        <v>-2.15</v>
      </c>
      <c r="I2078" t="s">
        <v>39</v>
      </c>
      <c r="J2078">
        <v>0</v>
      </c>
      <c r="M2078" t="s">
        <v>178</v>
      </c>
      <c r="N2078" t="s">
        <v>5534</v>
      </c>
    </row>
    <row r="2079" spans="1:17" hidden="1" x14ac:dyDescent="0.15">
      <c r="A2079" t="s">
        <v>76</v>
      </c>
      <c r="B2079" t="s">
        <v>110</v>
      </c>
      <c r="C2079">
        <v>160</v>
      </c>
      <c r="D2079" t="s">
        <v>310</v>
      </c>
      <c r="E2079" s="1">
        <v>43089</v>
      </c>
      <c r="F2079" t="s">
        <v>21</v>
      </c>
      <c r="G2079" t="s">
        <v>5519</v>
      </c>
      <c r="H2079">
        <v>-2.15</v>
      </c>
      <c r="I2079" t="s">
        <v>39</v>
      </c>
      <c r="J2079">
        <v>0</v>
      </c>
      <c r="M2079" t="s">
        <v>301</v>
      </c>
      <c r="N2079" t="s">
        <v>5534</v>
      </c>
      <c r="O2079">
        <v>7.2578762777735299</v>
      </c>
      <c r="P2079">
        <v>-15.604433997213089</v>
      </c>
      <c r="Q2079" t="s">
        <v>294</v>
      </c>
    </row>
    <row r="2080" spans="1:17" hidden="1" x14ac:dyDescent="0.15">
      <c r="A2080" t="s">
        <v>76</v>
      </c>
      <c r="B2080" t="s">
        <v>110</v>
      </c>
      <c r="C2080">
        <v>160</v>
      </c>
      <c r="D2080" t="s">
        <v>310</v>
      </c>
      <c r="E2080" s="1">
        <v>43089</v>
      </c>
      <c r="F2080" t="s">
        <v>21</v>
      </c>
      <c r="G2080" t="s">
        <v>5519</v>
      </c>
      <c r="H2080">
        <v>-2.1</v>
      </c>
      <c r="I2080" t="s">
        <v>39</v>
      </c>
      <c r="J2080">
        <v>0</v>
      </c>
      <c r="M2080" t="s">
        <v>178</v>
      </c>
      <c r="N2080" t="s">
        <v>5535</v>
      </c>
    </row>
    <row r="2081" spans="1:17" hidden="1" x14ac:dyDescent="0.15">
      <c r="A2081" t="s">
        <v>76</v>
      </c>
      <c r="B2081" t="s">
        <v>110</v>
      </c>
      <c r="C2081">
        <v>160</v>
      </c>
      <c r="D2081" t="s">
        <v>310</v>
      </c>
      <c r="E2081" s="1">
        <v>43089</v>
      </c>
      <c r="F2081" t="s">
        <v>21</v>
      </c>
      <c r="G2081" t="s">
        <v>5519</v>
      </c>
      <c r="H2081">
        <v>-2.1</v>
      </c>
      <c r="I2081" t="s">
        <v>39</v>
      </c>
      <c r="J2081">
        <v>0</v>
      </c>
      <c r="M2081" t="s">
        <v>301</v>
      </c>
      <c r="N2081" t="s">
        <v>5535</v>
      </c>
      <c r="O2081">
        <v>7.2578762777735308</v>
      </c>
      <c r="P2081">
        <v>-15.241540183324416</v>
      </c>
      <c r="Q2081" t="s">
        <v>294</v>
      </c>
    </row>
    <row r="2082" spans="1:17" hidden="1" x14ac:dyDescent="0.15">
      <c r="A2082" t="s">
        <v>76</v>
      </c>
      <c r="B2082" t="s">
        <v>110</v>
      </c>
      <c r="C2082">
        <v>160</v>
      </c>
      <c r="D2082" t="s">
        <v>310</v>
      </c>
      <c r="E2082" s="1">
        <v>43089</v>
      </c>
      <c r="F2082" t="s">
        <v>21</v>
      </c>
      <c r="G2082" t="s">
        <v>5519</v>
      </c>
      <c r="H2082">
        <v>-0.48</v>
      </c>
      <c r="I2082" t="s">
        <v>39</v>
      </c>
      <c r="J2082">
        <v>0</v>
      </c>
      <c r="M2082" t="s">
        <v>178</v>
      </c>
      <c r="N2082" t="s">
        <v>5536</v>
      </c>
    </row>
    <row r="2083" spans="1:17" hidden="1" x14ac:dyDescent="0.15">
      <c r="A2083" t="s">
        <v>76</v>
      </c>
      <c r="B2083" t="s">
        <v>110</v>
      </c>
      <c r="C2083">
        <v>160</v>
      </c>
      <c r="D2083" t="s">
        <v>310</v>
      </c>
      <c r="E2083" s="1">
        <v>43089</v>
      </c>
      <c r="F2083" t="s">
        <v>21</v>
      </c>
      <c r="G2083" t="s">
        <v>5519</v>
      </c>
      <c r="H2083">
        <v>-0.48</v>
      </c>
      <c r="I2083" t="s">
        <v>39</v>
      </c>
      <c r="J2083">
        <v>0</v>
      </c>
      <c r="M2083" t="s">
        <v>301</v>
      </c>
      <c r="N2083" t="s">
        <v>5536</v>
      </c>
      <c r="O2083">
        <v>7.2578762777735308</v>
      </c>
      <c r="P2083">
        <v>-3.4837806133312945</v>
      </c>
      <c r="Q2083" t="s">
        <v>294</v>
      </c>
    </row>
    <row r="2084" spans="1:17" hidden="1" x14ac:dyDescent="0.15">
      <c r="A2084" t="s">
        <v>60</v>
      </c>
      <c r="B2084" t="s">
        <v>212</v>
      </c>
      <c r="C2084">
        <v>160</v>
      </c>
      <c r="D2084" t="s">
        <v>310</v>
      </c>
      <c r="E2084" s="1">
        <v>43089</v>
      </c>
      <c r="F2084" t="s">
        <v>21</v>
      </c>
      <c r="G2084" t="s">
        <v>5371</v>
      </c>
      <c r="H2084">
        <v>7</v>
      </c>
      <c r="I2084" t="s">
        <v>39</v>
      </c>
      <c r="J2084">
        <v>0</v>
      </c>
      <c r="M2084" t="s">
        <v>178</v>
      </c>
      <c r="N2084" t="s">
        <v>5372</v>
      </c>
    </row>
    <row r="2085" spans="1:17" hidden="1" x14ac:dyDescent="0.15">
      <c r="A2085" t="s">
        <v>60</v>
      </c>
      <c r="B2085" t="s">
        <v>212</v>
      </c>
      <c r="C2085">
        <v>160</v>
      </c>
      <c r="D2085" t="s">
        <v>310</v>
      </c>
      <c r="E2085" s="1">
        <v>43089</v>
      </c>
      <c r="F2085" t="s">
        <v>21</v>
      </c>
      <c r="G2085" t="s">
        <v>5371</v>
      </c>
      <c r="H2085">
        <v>7</v>
      </c>
      <c r="I2085" t="s">
        <v>39</v>
      </c>
      <c r="J2085">
        <v>0</v>
      </c>
      <c r="M2085" t="s">
        <v>301</v>
      </c>
      <c r="N2085" t="s">
        <v>5372</v>
      </c>
      <c r="O2085">
        <v>0</v>
      </c>
      <c r="P2085">
        <v>0</v>
      </c>
      <c r="Q2085" t="s">
        <v>294</v>
      </c>
    </row>
    <row r="2086" spans="1:17" hidden="1" x14ac:dyDescent="0.15">
      <c r="A2086" t="s">
        <v>77</v>
      </c>
      <c r="B2086" t="s">
        <v>214</v>
      </c>
      <c r="C2086">
        <v>160</v>
      </c>
      <c r="D2086" t="s">
        <v>310</v>
      </c>
      <c r="E2086" s="1">
        <v>43021</v>
      </c>
      <c r="F2086" t="s">
        <v>297</v>
      </c>
      <c r="G2086" t="s">
        <v>1683</v>
      </c>
      <c r="H2086">
        <v>-6</v>
      </c>
      <c r="I2086" t="s">
        <v>39</v>
      </c>
      <c r="J2086">
        <v>0</v>
      </c>
      <c r="M2086" t="s">
        <v>178</v>
      </c>
      <c r="N2086" t="s">
        <v>1716</v>
      </c>
      <c r="Q2086" t="s">
        <v>300</v>
      </c>
    </row>
    <row r="2087" spans="1:17" x14ac:dyDescent="0.15">
      <c r="A2087" t="s">
        <v>77</v>
      </c>
      <c r="B2087" t="s">
        <v>214</v>
      </c>
      <c r="C2087">
        <v>160</v>
      </c>
      <c r="D2087" t="s">
        <v>310</v>
      </c>
      <c r="E2087" s="1">
        <v>43021</v>
      </c>
      <c r="F2087" t="s">
        <v>297</v>
      </c>
      <c r="G2087" t="s">
        <v>1683</v>
      </c>
      <c r="H2087">
        <v>-6</v>
      </c>
      <c r="I2087" t="s">
        <v>39</v>
      </c>
      <c r="J2087">
        <v>3.4087919576819998</v>
      </c>
      <c r="K2087">
        <v>-20.45</v>
      </c>
      <c r="L2087" t="s">
        <v>655</v>
      </c>
      <c r="M2087" t="s">
        <v>179</v>
      </c>
      <c r="N2087" t="s">
        <v>1716</v>
      </c>
      <c r="O2087">
        <v>3.4087919576822578</v>
      </c>
      <c r="P2087">
        <v>-20.452751746093547</v>
      </c>
      <c r="Q2087" t="s">
        <v>300</v>
      </c>
    </row>
    <row r="2088" spans="1:17" hidden="1" x14ac:dyDescent="0.15">
      <c r="A2088" t="s">
        <v>77</v>
      </c>
      <c r="B2088" t="s">
        <v>214</v>
      </c>
      <c r="C2088">
        <v>160</v>
      </c>
      <c r="D2088" t="s">
        <v>310</v>
      </c>
      <c r="E2088" s="1">
        <v>43039</v>
      </c>
      <c r="F2088" t="s">
        <v>297</v>
      </c>
      <c r="G2088" t="s">
        <v>1700</v>
      </c>
      <c r="H2088">
        <v>-60</v>
      </c>
      <c r="I2088" t="s">
        <v>39</v>
      </c>
      <c r="J2088">
        <v>0</v>
      </c>
      <c r="M2088" t="s">
        <v>178</v>
      </c>
      <c r="N2088" t="s">
        <v>1717</v>
      </c>
      <c r="Q2088" t="s">
        <v>300</v>
      </c>
    </row>
    <row r="2089" spans="1:17" x14ac:dyDescent="0.15">
      <c r="A2089" t="s">
        <v>77</v>
      </c>
      <c r="B2089" t="s">
        <v>214</v>
      </c>
      <c r="C2089">
        <v>160</v>
      </c>
      <c r="D2089" t="s">
        <v>310</v>
      </c>
      <c r="E2089" s="1">
        <v>43039</v>
      </c>
      <c r="F2089" t="s">
        <v>297</v>
      </c>
      <c r="G2089" t="s">
        <v>1700</v>
      </c>
      <c r="H2089">
        <v>-60</v>
      </c>
      <c r="I2089" t="s">
        <v>39</v>
      </c>
      <c r="J2089">
        <v>3.4087941001360003</v>
      </c>
      <c r="K2089">
        <v>-204.53</v>
      </c>
      <c r="L2089" t="s">
        <v>655</v>
      </c>
      <c r="M2089" t="s">
        <v>179</v>
      </c>
      <c r="N2089" t="s">
        <v>1717</v>
      </c>
      <c r="O2089">
        <v>3.4087919576822578</v>
      </c>
      <c r="P2089">
        <v>-204.52751746093548</v>
      </c>
      <c r="Q2089" t="s">
        <v>300</v>
      </c>
    </row>
    <row r="2090" spans="1:17" hidden="1" x14ac:dyDescent="0.15">
      <c r="A2090" t="s">
        <v>77</v>
      </c>
      <c r="B2090" t="s">
        <v>214</v>
      </c>
      <c r="C2090">
        <v>160</v>
      </c>
      <c r="D2090" t="s">
        <v>310</v>
      </c>
      <c r="E2090" s="1">
        <v>43049</v>
      </c>
      <c r="F2090" t="s">
        <v>297</v>
      </c>
      <c r="G2090" t="s">
        <v>1718</v>
      </c>
      <c r="H2090">
        <v>-7.6</v>
      </c>
      <c r="I2090" t="s">
        <v>39</v>
      </c>
      <c r="J2090">
        <v>0</v>
      </c>
      <c r="M2090" t="s">
        <v>178</v>
      </c>
      <c r="N2090" t="s">
        <v>1720</v>
      </c>
      <c r="Q2090" t="s">
        <v>300</v>
      </c>
    </row>
    <row r="2091" spans="1:17" x14ac:dyDescent="0.15">
      <c r="A2091" t="s">
        <v>77</v>
      </c>
      <c r="B2091" t="s">
        <v>214</v>
      </c>
      <c r="C2091">
        <v>160</v>
      </c>
      <c r="D2091" t="s">
        <v>310</v>
      </c>
      <c r="E2091" s="1">
        <v>43049</v>
      </c>
      <c r="F2091" t="s">
        <v>297</v>
      </c>
      <c r="G2091" t="s">
        <v>1718</v>
      </c>
      <c r="H2091">
        <v>-3.8</v>
      </c>
      <c r="I2091" t="s">
        <v>39</v>
      </c>
      <c r="J2091">
        <v>3.4087921775530008</v>
      </c>
      <c r="K2091">
        <v>-12.95</v>
      </c>
      <c r="L2091" t="s">
        <v>655</v>
      </c>
      <c r="M2091" t="s">
        <v>179</v>
      </c>
      <c r="N2091" t="s">
        <v>1720</v>
      </c>
      <c r="O2091">
        <v>3.4087919576822578</v>
      </c>
      <c r="P2091">
        <v>-12.95340943919258</v>
      </c>
      <c r="Q2091" t="s">
        <v>300</v>
      </c>
    </row>
    <row r="2092" spans="1:17" x14ac:dyDescent="0.15">
      <c r="A2092" t="s">
        <v>77</v>
      </c>
      <c r="B2092" t="s">
        <v>214</v>
      </c>
      <c r="C2092">
        <v>160</v>
      </c>
      <c r="D2092" t="s">
        <v>310</v>
      </c>
      <c r="E2092" s="1">
        <v>43049</v>
      </c>
      <c r="F2092" t="s">
        <v>297</v>
      </c>
      <c r="G2092" t="s">
        <v>1718</v>
      </c>
      <c r="H2092">
        <v>-3.8</v>
      </c>
      <c r="I2092" t="s">
        <v>39</v>
      </c>
      <c r="J2092">
        <v>3.4087921775530008</v>
      </c>
      <c r="K2092">
        <v>-12.95</v>
      </c>
      <c r="L2092" t="s">
        <v>655</v>
      </c>
      <c r="M2092" t="s">
        <v>179</v>
      </c>
      <c r="N2092" t="s">
        <v>1720</v>
      </c>
      <c r="O2092">
        <v>3.4087919576822578</v>
      </c>
      <c r="P2092">
        <v>-12.95340943919258</v>
      </c>
      <c r="Q2092" t="s">
        <v>300</v>
      </c>
    </row>
    <row r="2093" spans="1:17" hidden="1" x14ac:dyDescent="0.15">
      <c r="A2093" t="s">
        <v>77</v>
      </c>
      <c r="B2093" t="s">
        <v>214</v>
      </c>
      <c r="C2093">
        <v>160</v>
      </c>
      <c r="D2093" t="s">
        <v>310</v>
      </c>
      <c r="E2093" s="1">
        <v>43055</v>
      </c>
      <c r="F2093" t="s">
        <v>21</v>
      </c>
      <c r="G2093" t="s">
        <v>5090</v>
      </c>
      <c r="H2093">
        <v>1.0699999999999998</v>
      </c>
      <c r="I2093" t="s">
        <v>39</v>
      </c>
      <c r="J2093">
        <v>0</v>
      </c>
      <c r="M2093" t="s">
        <v>178</v>
      </c>
      <c r="N2093" t="s">
        <v>5091</v>
      </c>
    </row>
    <row r="2094" spans="1:17" hidden="1" x14ac:dyDescent="0.15">
      <c r="A2094" t="s">
        <v>77</v>
      </c>
      <c r="B2094" t="s">
        <v>214</v>
      </c>
      <c r="C2094">
        <v>160</v>
      </c>
      <c r="D2094" t="s">
        <v>310</v>
      </c>
      <c r="E2094" s="1">
        <v>43055</v>
      </c>
      <c r="F2094" t="s">
        <v>21</v>
      </c>
      <c r="G2094" t="s">
        <v>5090</v>
      </c>
      <c r="H2094">
        <v>1.0699999999999998</v>
      </c>
      <c r="I2094" t="s">
        <v>39</v>
      </c>
      <c r="J2094">
        <v>0</v>
      </c>
      <c r="M2094" t="s">
        <v>301</v>
      </c>
      <c r="N2094" t="s">
        <v>5091</v>
      </c>
      <c r="O2094">
        <v>3.4057970260852595</v>
      </c>
      <c r="P2094">
        <v>4147.7839661881944</v>
      </c>
      <c r="Q2094" t="s">
        <v>294</v>
      </c>
    </row>
    <row r="2095" spans="1:17" hidden="1" x14ac:dyDescent="0.15">
      <c r="A2095" t="s">
        <v>77</v>
      </c>
      <c r="B2095" t="s">
        <v>214</v>
      </c>
      <c r="C2095">
        <v>160</v>
      </c>
      <c r="D2095" t="s">
        <v>310</v>
      </c>
      <c r="E2095" s="1">
        <v>43056</v>
      </c>
      <c r="F2095" t="s">
        <v>297</v>
      </c>
      <c r="G2095" t="s">
        <v>1721</v>
      </c>
      <c r="H2095">
        <v>-14.4</v>
      </c>
      <c r="I2095" t="s">
        <v>39</v>
      </c>
      <c r="J2095">
        <v>0</v>
      </c>
      <c r="M2095" t="s">
        <v>178</v>
      </c>
      <c r="N2095" t="s">
        <v>1723</v>
      </c>
      <c r="Q2095" t="s">
        <v>300</v>
      </c>
    </row>
    <row r="2096" spans="1:17" x14ac:dyDescent="0.15">
      <c r="A2096" t="s">
        <v>77</v>
      </c>
      <c r="B2096" t="s">
        <v>214</v>
      </c>
      <c r="C2096">
        <v>160</v>
      </c>
      <c r="D2096" t="s">
        <v>310</v>
      </c>
      <c r="E2096" s="1">
        <v>43056</v>
      </c>
      <c r="F2096" t="s">
        <v>297</v>
      </c>
      <c r="G2096" t="s">
        <v>1721</v>
      </c>
      <c r="H2096">
        <v>-14.4</v>
      </c>
      <c r="I2096" t="s">
        <v>39</v>
      </c>
      <c r="J2096">
        <v>3.4087977829149998</v>
      </c>
      <c r="K2096">
        <v>-49.09</v>
      </c>
      <c r="L2096" t="s">
        <v>655</v>
      </c>
      <c r="M2096" t="s">
        <v>179</v>
      </c>
      <c r="N2096" t="s">
        <v>1723</v>
      </c>
      <c r="O2096">
        <v>3.4057970260852595</v>
      </c>
      <c r="P2096">
        <v>-49.043477175627736</v>
      </c>
      <c r="Q2096" t="s">
        <v>300</v>
      </c>
    </row>
    <row r="2097" spans="1:17" hidden="1" x14ac:dyDescent="0.15">
      <c r="A2097" t="s">
        <v>77</v>
      </c>
      <c r="B2097" t="s">
        <v>214</v>
      </c>
      <c r="C2097">
        <v>160</v>
      </c>
      <c r="D2097" t="s">
        <v>310</v>
      </c>
      <c r="E2097" s="1">
        <v>43063</v>
      </c>
      <c r="F2097" t="s">
        <v>297</v>
      </c>
      <c r="G2097" t="s">
        <v>1102</v>
      </c>
      <c r="H2097">
        <v>-121</v>
      </c>
      <c r="I2097" t="s">
        <v>39</v>
      </c>
      <c r="J2097">
        <v>0</v>
      </c>
      <c r="M2097" t="s">
        <v>178</v>
      </c>
      <c r="N2097" t="s">
        <v>1724</v>
      </c>
      <c r="Q2097" t="s">
        <v>300</v>
      </c>
    </row>
    <row r="2098" spans="1:17" x14ac:dyDescent="0.15">
      <c r="A2098" t="s">
        <v>77</v>
      </c>
      <c r="B2098" t="s">
        <v>214</v>
      </c>
      <c r="C2098">
        <v>160</v>
      </c>
      <c r="D2098" t="s">
        <v>310</v>
      </c>
      <c r="E2098" s="1">
        <v>43063</v>
      </c>
      <c r="F2098" t="s">
        <v>297</v>
      </c>
      <c r="G2098" t="s">
        <v>1102</v>
      </c>
      <c r="H2098">
        <v>-121</v>
      </c>
      <c r="I2098" t="s">
        <v>39</v>
      </c>
      <c r="J2098">
        <v>3.4087950284630004</v>
      </c>
      <c r="K2098">
        <v>-412.46000000000004</v>
      </c>
      <c r="L2098" t="s">
        <v>655</v>
      </c>
      <c r="M2098" t="s">
        <v>179</v>
      </c>
      <c r="N2098" t="s">
        <v>1724</v>
      </c>
      <c r="O2098">
        <v>3.4057970260852595</v>
      </c>
      <c r="P2098">
        <v>-412.10144015631641</v>
      </c>
      <c r="Q2098" t="s">
        <v>300</v>
      </c>
    </row>
    <row r="2099" spans="1:17" hidden="1" x14ac:dyDescent="0.15">
      <c r="A2099" t="s">
        <v>77</v>
      </c>
      <c r="B2099" t="s">
        <v>214</v>
      </c>
      <c r="C2099">
        <v>160</v>
      </c>
      <c r="D2099" t="s">
        <v>310</v>
      </c>
      <c r="E2099" s="1">
        <v>43068</v>
      </c>
      <c r="F2099" t="s">
        <v>297</v>
      </c>
      <c r="G2099" t="s">
        <v>1725</v>
      </c>
      <c r="H2099">
        <v>-7.05</v>
      </c>
      <c r="I2099" t="s">
        <v>39</v>
      </c>
      <c r="J2099">
        <v>0</v>
      </c>
      <c r="M2099" t="s">
        <v>178</v>
      </c>
      <c r="N2099" t="s">
        <v>1727</v>
      </c>
      <c r="Q2099" t="s">
        <v>300</v>
      </c>
    </row>
    <row r="2100" spans="1:17" x14ac:dyDescent="0.15">
      <c r="A2100" t="s">
        <v>77</v>
      </c>
      <c r="B2100" t="s">
        <v>214</v>
      </c>
      <c r="C2100">
        <v>160</v>
      </c>
      <c r="D2100" t="s">
        <v>310</v>
      </c>
      <c r="E2100" s="1">
        <v>43068</v>
      </c>
      <c r="F2100" t="s">
        <v>297</v>
      </c>
      <c r="G2100" t="s">
        <v>1725</v>
      </c>
      <c r="H2100">
        <v>-7.05</v>
      </c>
      <c r="I2100" t="s">
        <v>39</v>
      </c>
      <c r="J2100">
        <v>3.4087989109140002</v>
      </c>
      <c r="K2100">
        <v>-24.03</v>
      </c>
      <c r="L2100" t="s">
        <v>655</v>
      </c>
      <c r="M2100" t="s">
        <v>179</v>
      </c>
      <c r="N2100" t="s">
        <v>1727</v>
      </c>
      <c r="O2100">
        <v>3.405797026085259</v>
      </c>
      <c r="P2100">
        <v>-24.010869033901077</v>
      </c>
      <c r="Q2100" t="s">
        <v>300</v>
      </c>
    </row>
    <row r="2101" spans="1:17" x14ac:dyDescent="0.15">
      <c r="A2101" t="s">
        <v>77</v>
      </c>
      <c r="B2101" t="s">
        <v>214</v>
      </c>
      <c r="C2101">
        <v>160</v>
      </c>
      <c r="D2101" t="s">
        <v>310</v>
      </c>
      <c r="E2101" s="1">
        <v>43069</v>
      </c>
      <c r="F2101" t="s">
        <v>653</v>
      </c>
      <c r="H2101">
        <v>-88.93</v>
      </c>
      <c r="I2101" t="s">
        <v>39</v>
      </c>
      <c r="J2101">
        <v>3.4088000000000003</v>
      </c>
      <c r="K2101">
        <v>-303.14</v>
      </c>
      <c r="L2101" t="s">
        <v>655</v>
      </c>
      <c r="M2101" t="s">
        <v>179</v>
      </c>
      <c r="N2101" t="s">
        <v>1728</v>
      </c>
      <c r="O2101">
        <v>3.405797026085259</v>
      </c>
      <c r="P2101">
        <v>-302.87752952976211</v>
      </c>
    </row>
    <row r="2102" spans="1:17" x14ac:dyDescent="0.15">
      <c r="A2102" t="s">
        <v>77</v>
      </c>
      <c r="B2102" t="s">
        <v>214</v>
      </c>
      <c r="C2102">
        <v>160</v>
      </c>
      <c r="D2102" t="s">
        <v>310</v>
      </c>
      <c r="E2102" s="1">
        <v>43069</v>
      </c>
      <c r="F2102" t="s">
        <v>653</v>
      </c>
      <c r="H2102">
        <v>88.93</v>
      </c>
      <c r="I2102" t="s">
        <v>39</v>
      </c>
      <c r="J2102">
        <v>3.4088000000000003</v>
      </c>
      <c r="K2102">
        <v>-303.14</v>
      </c>
      <c r="L2102" t="s">
        <v>655</v>
      </c>
      <c r="M2102" t="s">
        <v>301</v>
      </c>
      <c r="N2102" t="s">
        <v>1728</v>
      </c>
      <c r="O2102">
        <v>2.8422747141021434</v>
      </c>
      <c r="P2102">
        <v>3056.6106502925863</v>
      </c>
      <c r="Q2102" t="s">
        <v>294</v>
      </c>
    </row>
    <row r="2103" spans="1:17" x14ac:dyDescent="0.15">
      <c r="A2103" t="s">
        <v>77</v>
      </c>
      <c r="B2103" t="s">
        <v>214</v>
      </c>
      <c r="C2103">
        <v>160</v>
      </c>
      <c r="D2103" t="s">
        <v>310</v>
      </c>
      <c r="E2103" s="1">
        <v>43069</v>
      </c>
      <c r="F2103" t="s">
        <v>653</v>
      </c>
      <c r="H2103">
        <v>-88.93</v>
      </c>
      <c r="I2103" t="s">
        <v>39</v>
      </c>
      <c r="J2103">
        <v>3.4088000000000003</v>
      </c>
      <c r="K2103">
        <v>-303.14</v>
      </c>
      <c r="L2103" t="s">
        <v>655</v>
      </c>
      <c r="M2103" t="s">
        <v>179</v>
      </c>
      <c r="N2103" t="s">
        <v>1729</v>
      </c>
      <c r="O2103">
        <v>2.8422747141021434</v>
      </c>
      <c r="P2103">
        <v>-252.76349032510362</v>
      </c>
    </row>
    <row r="2104" spans="1:17" x14ac:dyDescent="0.15">
      <c r="A2104" t="s">
        <v>77</v>
      </c>
      <c r="B2104" t="s">
        <v>214</v>
      </c>
      <c r="C2104">
        <v>160</v>
      </c>
      <c r="D2104" t="s">
        <v>310</v>
      </c>
      <c r="E2104" s="1">
        <v>43069</v>
      </c>
      <c r="F2104" t="s">
        <v>653</v>
      </c>
      <c r="H2104">
        <v>88.93</v>
      </c>
      <c r="I2104" t="s">
        <v>39</v>
      </c>
      <c r="J2104">
        <v>3.4088000000000003</v>
      </c>
      <c r="K2104">
        <v>-303.14</v>
      </c>
      <c r="L2104" t="s">
        <v>655</v>
      </c>
      <c r="M2104" t="s">
        <v>301</v>
      </c>
      <c r="N2104" t="s">
        <v>1729</v>
      </c>
      <c r="O2104">
        <v>2.325352340007516</v>
      </c>
      <c r="P2104">
        <v>2500.7071599674828</v>
      </c>
      <c r="Q2104" t="s">
        <v>294</v>
      </c>
    </row>
    <row r="2105" spans="1:17" hidden="1" x14ac:dyDescent="0.15">
      <c r="A2105" t="s">
        <v>77</v>
      </c>
      <c r="B2105" t="s">
        <v>214</v>
      </c>
      <c r="C2105">
        <v>160</v>
      </c>
      <c r="D2105" t="s">
        <v>310</v>
      </c>
      <c r="E2105" s="1">
        <v>43083</v>
      </c>
      <c r="F2105" t="s">
        <v>297</v>
      </c>
      <c r="G2105" t="s">
        <v>1708</v>
      </c>
      <c r="H2105">
        <v>60</v>
      </c>
      <c r="I2105" t="s">
        <v>39</v>
      </c>
      <c r="J2105">
        <v>0</v>
      </c>
      <c r="M2105" t="s">
        <v>178</v>
      </c>
      <c r="N2105" t="s">
        <v>1730</v>
      </c>
      <c r="Q2105" t="s">
        <v>300</v>
      </c>
    </row>
    <row r="2106" spans="1:17" x14ac:dyDescent="0.15">
      <c r="A2106" t="s">
        <v>77</v>
      </c>
      <c r="B2106" t="s">
        <v>214</v>
      </c>
      <c r="C2106">
        <v>160</v>
      </c>
      <c r="D2106" t="s">
        <v>310</v>
      </c>
      <c r="E2106" s="1">
        <v>43083</v>
      </c>
      <c r="F2106" t="s">
        <v>297</v>
      </c>
      <c r="G2106" t="s">
        <v>1708</v>
      </c>
      <c r="H2106">
        <v>60</v>
      </c>
      <c r="I2106" t="s">
        <v>39</v>
      </c>
      <c r="J2106">
        <v>3.4087941001360003</v>
      </c>
      <c r="K2106">
        <v>204.53</v>
      </c>
      <c r="L2106" t="s">
        <v>655</v>
      </c>
      <c r="M2106" t="s">
        <v>179</v>
      </c>
      <c r="N2106" t="s">
        <v>1730</v>
      </c>
      <c r="O2106">
        <v>2.3826081855607075</v>
      </c>
      <c r="P2106">
        <v>2705.237159967483</v>
      </c>
      <c r="Q2106" t="s">
        <v>300</v>
      </c>
    </row>
    <row r="2107" spans="1:17" hidden="1" x14ac:dyDescent="0.15">
      <c r="A2107" t="s">
        <v>77</v>
      </c>
      <c r="B2107" t="s">
        <v>214</v>
      </c>
      <c r="C2107">
        <v>160</v>
      </c>
      <c r="D2107" t="s">
        <v>310</v>
      </c>
      <c r="E2107" s="1">
        <v>43084</v>
      </c>
      <c r="F2107" t="s">
        <v>297</v>
      </c>
      <c r="G2107" t="s">
        <v>1711</v>
      </c>
      <c r="H2107">
        <v>-60</v>
      </c>
      <c r="I2107" t="s">
        <v>39</v>
      </c>
      <c r="J2107">
        <v>0</v>
      </c>
      <c r="M2107" t="s">
        <v>178</v>
      </c>
      <c r="N2107" t="s">
        <v>1731</v>
      </c>
      <c r="Q2107" t="s">
        <v>300</v>
      </c>
    </row>
    <row r="2108" spans="1:17" x14ac:dyDescent="0.15">
      <c r="A2108" t="s">
        <v>77</v>
      </c>
      <c r="B2108" t="s">
        <v>214</v>
      </c>
      <c r="C2108">
        <v>160</v>
      </c>
      <c r="D2108" t="s">
        <v>310</v>
      </c>
      <c r="E2108" s="1">
        <v>43084</v>
      </c>
      <c r="F2108" t="s">
        <v>297</v>
      </c>
      <c r="G2108" t="s">
        <v>1711</v>
      </c>
      <c r="H2108">
        <v>-60</v>
      </c>
      <c r="I2108" t="s">
        <v>39</v>
      </c>
      <c r="J2108">
        <v>3.4088125776529998</v>
      </c>
      <c r="K2108">
        <v>-204.53</v>
      </c>
      <c r="L2108" t="s">
        <v>655</v>
      </c>
      <c r="M2108" t="s">
        <v>179</v>
      </c>
      <c r="N2108" t="s">
        <v>1731</v>
      </c>
      <c r="O2108">
        <v>2.3826081855607075</v>
      </c>
      <c r="P2108">
        <v>-142.95649113364246</v>
      </c>
      <c r="Q2108" t="s">
        <v>300</v>
      </c>
    </row>
    <row r="2109" spans="1:17" hidden="1" x14ac:dyDescent="0.15">
      <c r="A2109" t="s">
        <v>77</v>
      </c>
      <c r="B2109" t="s">
        <v>214</v>
      </c>
      <c r="C2109">
        <v>160</v>
      </c>
      <c r="D2109" t="s">
        <v>310</v>
      </c>
      <c r="E2109" s="1">
        <v>43089</v>
      </c>
      <c r="F2109" t="s">
        <v>297</v>
      </c>
      <c r="G2109" t="s">
        <v>869</v>
      </c>
      <c r="H2109">
        <v>-90</v>
      </c>
      <c r="I2109" t="s">
        <v>39</v>
      </c>
      <c r="J2109">
        <v>0</v>
      </c>
      <c r="M2109" t="s">
        <v>178</v>
      </c>
      <c r="N2109" t="s">
        <v>1732</v>
      </c>
      <c r="Q2109" t="s">
        <v>300</v>
      </c>
    </row>
    <row r="2110" spans="1:17" hidden="1" x14ac:dyDescent="0.15">
      <c r="A2110" t="s">
        <v>77</v>
      </c>
      <c r="B2110" t="s">
        <v>214</v>
      </c>
      <c r="C2110">
        <v>160</v>
      </c>
      <c r="D2110" t="s">
        <v>310</v>
      </c>
      <c r="E2110" s="1">
        <v>43089</v>
      </c>
      <c r="F2110" t="s">
        <v>21</v>
      </c>
      <c r="G2110" t="s">
        <v>5351</v>
      </c>
      <c r="H2110">
        <v>1.25</v>
      </c>
      <c r="I2110" t="s">
        <v>39</v>
      </c>
      <c r="J2110">
        <v>0</v>
      </c>
      <c r="M2110" t="s">
        <v>178</v>
      </c>
      <c r="N2110" t="s">
        <v>5352</v>
      </c>
    </row>
    <row r="2111" spans="1:17" hidden="1" x14ac:dyDescent="0.15">
      <c r="A2111" t="s">
        <v>77</v>
      </c>
      <c r="B2111" t="s">
        <v>214</v>
      </c>
      <c r="C2111">
        <v>160</v>
      </c>
      <c r="D2111" t="s">
        <v>310</v>
      </c>
      <c r="E2111" s="1">
        <v>43089</v>
      </c>
      <c r="F2111" t="s">
        <v>21</v>
      </c>
      <c r="G2111" t="s">
        <v>5351</v>
      </c>
      <c r="H2111">
        <v>1.25</v>
      </c>
      <c r="I2111" t="s">
        <v>39</v>
      </c>
      <c r="J2111">
        <v>0</v>
      </c>
      <c r="M2111" t="s">
        <v>301</v>
      </c>
      <c r="N2111" t="s">
        <v>5352</v>
      </c>
      <c r="O2111">
        <v>2.3798419824585668</v>
      </c>
      <c r="P2111">
        <v>2562.2806688338405</v>
      </c>
      <c r="Q2111" t="s">
        <v>294</v>
      </c>
    </row>
    <row r="2112" spans="1:17" hidden="1" x14ac:dyDescent="0.15">
      <c r="A2112" t="s">
        <v>77</v>
      </c>
      <c r="B2112" t="s">
        <v>214</v>
      </c>
      <c r="C2112">
        <v>160</v>
      </c>
      <c r="D2112" t="s">
        <v>310</v>
      </c>
      <c r="E2112" s="1">
        <v>43089</v>
      </c>
      <c r="F2112" t="s">
        <v>21</v>
      </c>
      <c r="G2112" t="s">
        <v>5351</v>
      </c>
      <c r="H2112">
        <v>1.54</v>
      </c>
      <c r="I2112" t="s">
        <v>39</v>
      </c>
      <c r="J2112">
        <v>0</v>
      </c>
      <c r="M2112" t="s">
        <v>178</v>
      </c>
      <c r="N2112" t="s">
        <v>5353</v>
      </c>
    </row>
    <row r="2113" spans="1:17" hidden="1" x14ac:dyDescent="0.15">
      <c r="A2113" t="s">
        <v>77</v>
      </c>
      <c r="B2113" t="s">
        <v>214</v>
      </c>
      <c r="C2113">
        <v>160</v>
      </c>
      <c r="D2113" t="s">
        <v>310</v>
      </c>
      <c r="E2113" s="1">
        <v>43089</v>
      </c>
      <c r="F2113" t="s">
        <v>21</v>
      </c>
      <c r="G2113" t="s">
        <v>5351</v>
      </c>
      <c r="H2113">
        <v>1.54</v>
      </c>
      <c r="I2113" t="s">
        <v>39</v>
      </c>
      <c r="J2113">
        <v>0</v>
      </c>
      <c r="M2113" t="s">
        <v>301</v>
      </c>
      <c r="N2113" t="s">
        <v>5353</v>
      </c>
      <c r="O2113">
        <v>2.3764428388368026</v>
      </c>
      <c r="P2113">
        <v>2562.2806688338405</v>
      </c>
      <c r="Q2113" t="s">
        <v>294</v>
      </c>
    </row>
    <row r="2114" spans="1:17" x14ac:dyDescent="0.15">
      <c r="A2114" t="s">
        <v>77</v>
      </c>
      <c r="B2114" t="s">
        <v>214</v>
      </c>
      <c r="C2114">
        <v>160</v>
      </c>
      <c r="D2114" t="s">
        <v>310</v>
      </c>
      <c r="E2114" s="1">
        <v>43089</v>
      </c>
      <c r="F2114" t="s">
        <v>297</v>
      </c>
      <c r="G2114" t="s">
        <v>869</v>
      </c>
      <c r="H2114">
        <v>-90</v>
      </c>
      <c r="I2114" t="s">
        <v>39</v>
      </c>
      <c r="J2114">
        <v>3.4088111885080004</v>
      </c>
      <c r="K2114">
        <v>-306.79000000000002</v>
      </c>
      <c r="L2114" t="s">
        <v>655</v>
      </c>
      <c r="M2114" t="s">
        <v>179</v>
      </c>
      <c r="N2114" t="s">
        <v>1732</v>
      </c>
      <c r="O2114">
        <v>2.3764428388368026</v>
      </c>
      <c r="P2114">
        <v>-213.87985549531223</v>
      </c>
      <c r="Q2114" t="s">
        <v>300</v>
      </c>
    </row>
    <row r="2115" spans="1:17" x14ac:dyDescent="0.15">
      <c r="A2115" t="s">
        <v>77</v>
      </c>
      <c r="B2115" t="s">
        <v>214</v>
      </c>
      <c r="C2115">
        <v>160</v>
      </c>
      <c r="D2115" t="s">
        <v>310</v>
      </c>
      <c r="E2115" s="1">
        <v>43096</v>
      </c>
      <c r="F2115" t="s">
        <v>653</v>
      </c>
      <c r="H2115">
        <v>181.72</v>
      </c>
      <c r="I2115" t="s">
        <v>39</v>
      </c>
      <c r="J2115">
        <v>3.4088099999999999</v>
      </c>
      <c r="K2115">
        <v>619.45000000000005</v>
      </c>
      <c r="L2115" t="s">
        <v>655</v>
      </c>
      <c r="M2115" t="s">
        <v>179</v>
      </c>
      <c r="N2115" t="s">
        <v>1733</v>
      </c>
      <c r="O2115">
        <v>2.5367980830642507</v>
      </c>
      <c r="P2115">
        <v>2967.8508133385285</v>
      </c>
    </row>
    <row r="2116" spans="1:17" x14ac:dyDescent="0.15">
      <c r="A2116" t="s">
        <v>77</v>
      </c>
      <c r="B2116" t="s">
        <v>214</v>
      </c>
      <c r="C2116">
        <v>160</v>
      </c>
      <c r="D2116" t="s">
        <v>310</v>
      </c>
      <c r="E2116" s="1">
        <v>43096</v>
      </c>
      <c r="F2116" t="s">
        <v>653</v>
      </c>
      <c r="H2116">
        <v>-181.72</v>
      </c>
      <c r="I2116" t="s">
        <v>39</v>
      </c>
      <c r="J2116">
        <v>3.4088099999999999</v>
      </c>
      <c r="K2116">
        <v>619.45000000000005</v>
      </c>
      <c r="L2116" t="s">
        <v>655</v>
      </c>
      <c r="M2116" t="s">
        <v>301</v>
      </c>
      <c r="N2116" t="s">
        <v>1733</v>
      </c>
      <c r="O2116">
        <v>2.5367980830642507</v>
      </c>
      <c r="P2116">
        <v>-460.98694765443565</v>
      </c>
      <c r="Q2116" t="s">
        <v>294</v>
      </c>
    </row>
    <row r="2117" spans="1:17" hidden="1" x14ac:dyDescent="0.15">
      <c r="A2117" t="s">
        <v>62</v>
      </c>
      <c r="B2117" t="s">
        <v>94</v>
      </c>
      <c r="C2117">
        <v>160</v>
      </c>
      <c r="D2117" t="s">
        <v>310</v>
      </c>
      <c r="E2117" s="1">
        <v>43012</v>
      </c>
      <c r="F2117" t="s">
        <v>297</v>
      </c>
      <c r="G2117" t="s">
        <v>1680</v>
      </c>
      <c r="H2117">
        <v>-6.2</v>
      </c>
      <c r="I2117" t="s">
        <v>39</v>
      </c>
      <c r="J2117">
        <v>0</v>
      </c>
      <c r="M2117" t="s">
        <v>178</v>
      </c>
      <c r="N2117" t="s">
        <v>1737</v>
      </c>
      <c r="Q2117" t="s">
        <v>300</v>
      </c>
    </row>
    <row r="2118" spans="1:17" x14ac:dyDescent="0.15">
      <c r="A2118" t="s">
        <v>62</v>
      </c>
      <c r="B2118" t="s">
        <v>94</v>
      </c>
      <c r="C2118">
        <v>160</v>
      </c>
      <c r="D2118" t="s">
        <v>310</v>
      </c>
      <c r="E2118" s="1">
        <v>43012</v>
      </c>
      <c r="F2118" t="s">
        <v>297</v>
      </c>
      <c r="G2118" t="s">
        <v>1680</v>
      </c>
      <c r="H2118">
        <v>-6.2</v>
      </c>
      <c r="I2118" t="s">
        <v>39</v>
      </c>
      <c r="J2118">
        <v>4.0702509873340009</v>
      </c>
      <c r="K2118">
        <v>-25.24</v>
      </c>
      <c r="L2118" t="s">
        <v>655</v>
      </c>
      <c r="M2118" t="s">
        <v>179</v>
      </c>
      <c r="N2118" t="s">
        <v>1737</v>
      </c>
      <c r="O2118">
        <v>4.0702509873339512</v>
      </c>
      <c r="P2118">
        <v>-25.235556121470498</v>
      </c>
      <c r="Q2118" t="s">
        <v>300</v>
      </c>
    </row>
    <row r="2119" spans="1:17" hidden="1" x14ac:dyDescent="0.15">
      <c r="A2119" t="s">
        <v>62</v>
      </c>
      <c r="B2119" t="s">
        <v>94</v>
      </c>
      <c r="C2119">
        <v>160</v>
      </c>
      <c r="D2119" t="s">
        <v>310</v>
      </c>
      <c r="E2119" s="1">
        <v>43021</v>
      </c>
      <c r="F2119" t="s">
        <v>297</v>
      </c>
      <c r="G2119" t="s">
        <v>1683</v>
      </c>
      <c r="H2119">
        <v>-7</v>
      </c>
      <c r="I2119" t="s">
        <v>39</v>
      </c>
      <c r="J2119">
        <v>0</v>
      </c>
      <c r="M2119" t="s">
        <v>178</v>
      </c>
      <c r="N2119" t="s">
        <v>1738</v>
      </c>
      <c r="Q2119" t="s">
        <v>300</v>
      </c>
    </row>
    <row r="2120" spans="1:17" x14ac:dyDescent="0.15">
      <c r="A2120" t="s">
        <v>62</v>
      </c>
      <c r="B2120" t="s">
        <v>94</v>
      </c>
      <c r="C2120">
        <v>160</v>
      </c>
      <c r="D2120" t="s">
        <v>310</v>
      </c>
      <c r="E2120" s="1">
        <v>43021</v>
      </c>
      <c r="F2120" t="s">
        <v>297</v>
      </c>
      <c r="G2120" t="s">
        <v>1683</v>
      </c>
      <c r="H2120">
        <v>-7</v>
      </c>
      <c r="I2120" t="s">
        <v>39</v>
      </c>
      <c r="J2120">
        <v>4.0702466108529993</v>
      </c>
      <c r="K2120">
        <v>-28.49</v>
      </c>
      <c r="L2120" t="s">
        <v>655</v>
      </c>
      <c r="M2120" t="s">
        <v>179</v>
      </c>
      <c r="N2120" t="s">
        <v>1738</v>
      </c>
      <c r="O2120">
        <v>4.0702509873339512</v>
      </c>
      <c r="P2120">
        <v>-28.49175691133766</v>
      </c>
      <c r="Q2120" t="s">
        <v>300</v>
      </c>
    </row>
    <row r="2121" spans="1:17" hidden="1" x14ac:dyDescent="0.15">
      <c r="A2121" t="s">
        <v>62</v>
      </c>
      <c r="B2121" t="s">
        <v>94</v>
      </c>
      <c r="C2121">
        <v>160</v>
      </c>
      <c r="D2121" t="s">
        <v>310</v>
      </c>
      <c r="E2121" s="1">
        <v>43027</v>
      </c>
      <c r="F2121" t="s">
        <v>297</v>
      </c>
      <c r="G2121" t="s">
        <v>1739</v>
      </c>
      <c r="H2121">
        <v>-7.2</v>
      </c>
      <c r="I2121" t="s">
        <v>39</v>
      </c>
      <c r="J2121">
        <v>0</v>
      </c>
      <c r="M2121" t="s">
        <v>178</v>
      </c>
      <c r="N2121" t="s">
        <v>1741</v>
      </c>
      <c r="Q2121" t="s">
        <v>300</v>
      </c>
    </row>
    <row r="2122" spans="1:17" x14ac:dyDescent="0.15">
      <c r="A2122" t="s">
        <v>62</v>
      </c>
      <c r="B2122" t="s">
        <v>94</v>
      </c>
      <c r="C2122">
        <v>160</v>
      </c>
      <c r="D2122" t="s">
        <v>310</v>
      </c>
      <c r="E2122" s="1">
        <v>43027</v>
      </c>
      <c r="F2122" t="s">
        <v>297</v>
      </c>
      <c r="G2122" t="s">
        <v>1739</v>
      </c>
      <c r="H2122">
        <v>-7.2</v>
      </c>
      <c r="I2122" t="s">
        <v>39</v>
      </c>
      <c r="J2122">
        <v>4.0702483227490003</v>
      </c>
      <c r="K2122">
        <v>-29.31</v>
      </c>
      <c r="L2122" t="s">
        <v>655</v>
      </c>
      <c r="M2122" t="s">
        <v>179</v>
      </c>
      <c r="N2122" t="s">
        <v>1741</v>
      </c>
      <c r="O2122">
        <v>4.0702509873339512</v>
      </c>
      <c r="P2122">
        <v>-29.305807108804448</v>
      </c>
      <c r="Q2122" t="s">
        <v>300</v>
      </c>
    </row>
    <row r="2123" spans="1:17" hidden="1" x14ac:dyDescent="0.15">
      <c r="A2123" t="s">
        <v>62</v>
      </c>
      <c r="B2123" t="s">
        <v>94</v>
      </c>
      <c r="C2123">
        <v>160</v>
      </c>
      <c r="D2123" t="s">
        <v>310</v>
      </c>
      <c r="E2123" s="1">
        <v>43038</v>
      </c>
      <c r="F2123" t="s">
        <v>297</v>
      </c>
      <c r="G2123" t="s">
        <v>1742</v>
      </c>
      <c r="H2123">
        <v>-20</v>
      </c>
      <c r="I2123" t="s">
        <v>39</v>
      </c>
      <c r="J2123">
        <v>0</v>
      </c>
      <c r="M2123" t="s">
        <v>178</v>
      </c>
      <c r="N2123" t="s">
        <v>1744</v>
      </c>
      <c r="Q2123" t="s">
        <v>300</v>
      </c>
    </row>
    <row r="2124" spans="1:17" x14ac:dyDescent="0.15">
      <c r="A2124" t="s">
        <v>62</v>
      </c>
      <c r="B2124" t="s">
        <v>94</v>
      </c>
      <c r="C2124">
        <v>160</v>
      </c>
      <c r="D2124" t="s">
        <v>310</v>
      </c>
      <c r="E2124" s="1">
        <v>43038</v>
      </c>
      <c r="F2124" t="s">
        <v>297</v>
      </c>
      <c r="G2124" t="s">
        <v>1742</v>
      </c>
      <c r="H2124">
        <v>-20</v>
      </c>
      <c r="I2124" t="s">
        <v>39</v>
      </c>
      <c r="J2124">
        <v>4.0702441157210005</v>
      </c>
      <c r="K2124">
        <v>-81.400000000000006</v>
      </c>
      <c r="L2124" t="s">
        <v>655</v>
      </c>
      <c r="M2124" t="s">
        <v>179</v>
      </c>
      <c r="N2124" t="s">
        <v>1744</v>
      </c>
      <c r="O2124">
        <v>4.0702509873339512</v>
      </c>
      <c r="P2124">
        <v>-81.405019746679017</v>
      </c>
      <c r="Q2124" t="s">
        <v>300</v>
      </c>
    </row>
    <row r="2125" spans="1:17" hidden="1" x14ac:dyDescent="0.15">
      <c r="A2125" t="s">
        <v>62</v>
      </c>
      <c r="B2125" t="s">
        <v>94</v>
      </c>
      <c r="C2125">
        <v>160</v>
      </c>
      <c r="D2125" t="s">
        <v>310</v>
      </c>
      <c r="E2125" s="1">
        <v>43039</v>
      </c>
      <c r="F2125" t="s">
        <v>297</v>
      </c>
      <c r="G2125" t="s">
        <v>781</v>
      </c>
      <c r="H2125">
        <v>-95.2</v>
      </c>
      <c r="I2125" t="s">
        <v>39</v>
      </c>
      <c r="J2125">
        <v>0</v>
      </c>
      <c r="M2125" t="s">
        <v>178</v>
      </c>
      <c r="N2125" t="s">
        <v>1745</v>
      </c>
      <c r="Q2125" t="s">
        <v>300</v>
      </c>
    </row>
    <row r="2126" spans="1:17" x14ac:dyDescent="0.15">
      <c r="A2126" t="s">
        <v>62</v>
      </c>
      <c r="B2126" t="s">
        <v>94</v>
      </c>
      <c r="C2126">
        <v>160</v>
      </c>
      <c r="D2126" t="s">
        <v>310</v>
      </c>
      <c r="E2126" s="1">
        <v>43039</v>
      </c>
      <c r="F2126" t="s">
        <v>297</v>
      </c>
      <c r="G2126" t="s">
        <v>781</v>
      </c>
      <c r="H2126">
        <v>-14</v>
      </c>
      <c r="I2126" t="s">
        <v>39</v>
      </c>
      <c r="J2126">
        <v>4.0702490915820002</v>
      </c>
      <c r="K2126">
        <v>-56.98</v>
      </c>
      <c r="L2126" t="s">
        <v>655</v>
      </c>
      <c r="M2126" t="s">
        <v>179</v>
      </c>
      <c r="N2126" t="s">
        <v>1745</v>
      </c>
      <c r="O2126">
        <v>4.0702509873339512</v>
      </c>
      <c r="P2126">
        <v>-56.98351382267532</v>
      </c>
      <c r="Q2126" t="s">
        <v>300</v>
      </c>
    </row>
    <row r="2127" spans="1:17" x14ac:dyDescent="0.15">
      <c r="A2127" t="s">
        <v>62</v>
      </c>
      <c r="B2127" t="s">
        <v>94</v>
      </c>
      <c r="C2127">
        <v>160</v>
      </c>
      <c r="D2127" t="s">
        <v>310</v>
      </c>
      <c r="E2127" s="1">
        <v>43039</v>
      </c>
      <c r="F2127" t="s">
        <v>297</v>
      </c>
      <c r="G2127" t="s">
        <v>781</v>
      </c>
      <c r="H2127">
        <v>-81.2</v>
      </c>
      <c r="I2127" t="s">
        <v>39</v>
      </c>
      <c r="J2127">
        <v>4.0702490915820002</v>
      </c>
      <c r="K2127">
        <v>-330.5</v>
      </c>
      <c r="L2127" t="s">
        <v>655</v>
      </c>
      <c r="M2127" t="s">
        <v>179</v>
      </c>
      <c r="N2127" t="s">
        <v>1745</v>
      </c>
      <c r="O2127">
        <v>4.0702509873339512</v>
      </c>
      <c r="P2127">
        <v>-330.50438017151686</v>
      </c>
      <c r="Q2127" t="s">
        <v>300</v>
      </c>
    </row>
    <row r="2128" spans="1:17" hidden="1" x14ac:dyDescent="0.15">
      <c r="A2128" t="s">
        <v>62</v>
      </c>
      <c r="B2128" t="s">
        <v>94</v>
      </c>
      <c r="C2128">
        <v>160</v>
      </c>
      <c r="D2128" t="s">
        <v>310</v>
      </c>
      <c r="E2128" s="1">
        <v>43047</v>
      </c>
      <c r="F2128" t="s">
        <v>297</v>
      </c>
      <c r="G2128" t="s">
        <v>1748</v>
      </c>
      <c r="H2128">
        <v>-41.2</v>
      </c>
      <c r="I2128" t="s">
        <v>39</v>
      </c>
      <c r="J2128">
        <v>0</v>
      </c>
      <c r="M2128" t="s">
        <v>178</v>
      </c>
      <c r="N2128" t="s">
        <v>1750</v>
      </c>
      <c r="Q2128" t="s">
        <v>300</v>
      </c>
    </row>
    <row r="2129" spans="1:17" x14ac:dyDescent="0.15">
      <c r="A2129" t="s">
        <v>62</v>
      </c>
      <c r="B2129" t="s">
        <v>94</v>
      </c>
      <c r="C2129">
        <v>160</v>
      </c>
      <c r="D2129" t="s">
        <v>310</v>
      </c>
      <c r="E2129" s="1">
        <v>43047</v>
      </c>
      <c r="F2129" t="s">
        <v>297</v>
      </c>
      <c r="G2129" t="s">
        <v>1748</v>
      </c>
      <c r="H2129">
        <v>-41.2</v>
      </c>
      <c r="I2129" t="s">
        <v>39</v>
      </c>
      <c r="J2129">
        <v>4.0702577975849996</v>
      </c>
      <c r="K2129">
        <v>-167.69</v>
      </c>
      <c r="L2129" t="s">
        <v>655</v>
      </c>
      <c r="M2129" t="s">
        <v>179</v>
      </c>
      <c r="N2129" t="s">
        <v>1750</v>
      </c>
      <c r="O2129">
        <v>4.0702509873339512</v>
      </c>
      <c r="P2129">
        <v>-167.6943406781588</v>
      </c>
      <c r="Q2129" t="s">
        <v>300</v>
      </c>
    </row>
    <row r="2130" spans="1:17" hidden="1" x14ac:dyDescent="0.15">
      <c r="A2130" t="s">
        <v>62</v>
      </c>
      <c r="B2130" t="s">
        <v>94</v>
      </c>
      <c r="C2130">
        <v>160</v>
      </c>
      <c r="D2130" t="s">
        <v>310</v>
      </c>
      <c r="E2130" s="1">
        <v>43049</v>
      </c>
      <c r="F2130" t="s">
        <v>297</v>
      </c>
      <c r="G2130" t="s">
        <v>785</v>
      </c>
      <c r="H2130">
        <v>95.2</v>
      </c>
      <c r="I2130" t="s">
        <v>39</v>
      </c>
      <c r="J2130">
        <v>0</v>
      </c>
      <c r="M2130" t="s">
        <v>178</v>
      </c>
      <c r="N2130" t="s">
        <v>1751</v>
      </c>
      <c r="Q2130" t="s">
        <v>300</v>
      </c>
    </row>
    <row r="2131" spans="1:17" x14ac:dyDescent="0.15">
      <c r="A2131" t="s">
        <v>62</v>
      </c>
      <c r="B2131" t="s">
        <v>94</v>
      </c>
      <c r="C2131">
        <v>160</v>
      </c>
      <c r="D2131" t="s">
        <v>310</v>
      </c>
      <c r="E2131" s="1">
        <v>43049</v>
      </c>
      <c r="F2131" t="s">
        <v>17</v>
      </c>
      <c r="G2131" t="s">
        <v>1752</v>
      </c>
      <c r="H2131">
        <v>80</v>
      </c>
      <c r="I2131" t="s">
        <v>39</v>
      </c>
      <c r="J2131">
        <v>1.3640000000000001</v>
      </c>
      <c r="K2131">
        <v>109.12</v>
      </c>
      <c r="L2131" t="s">
        <v>291</v>
      </c>
      <c r="M2131" t="s">
        <v>178</v>
      </c>
      <c r="N2131" t="s">
        <v>1754</v>
      </c>
      <c r="Q2131" t="s">
        <v>300</v>
      </c>
    </row>
    <row r="2132" spans="1:17" x14ac:dyDescent="0.15">
      <c r="A2132" t="s">
        <v>62</v>
      </c>
      <c r="B2132" t="s">
        <v>94</v>
      </c>
      <c r="C2132">
        <v>160</v>
      </c>
      <c r="D2132" t="s">
        <v>310</v>
      </c>
      <c r="E2132" s="1">
        <v>43049</v>
      </c>
      <c r="F2132" t="s">
        <v>297</v>
      </c>
      <c r="G2132" t="s">
        <v>785</v>
      </c>
      <c r="H2132">
        <v>81.2</v>
      </c>
      <c r="I2132" t="s">
        <v>39</v>
      </c>
      <c r="J2132">
        <v>4.0702490915820002</v>
      </c>
      <c r="K2132">
        <v>330.5</v>
      </c>
      <c r="L2132" t="s">
        <v>655</v>
      </c>
      <c r="M2132" t="s">
        <v>179</v>
      </c>
      <c r="N2132" t="s">
        <v>1751</v>
      </c>
      <c r="O2132">
        <v>4.0702462571271294</v>
      </c>
      <c r="P2132">
        <v>3769.0480340997215</v>
      </c>
      <c r="Q2132" t="s">
        <v>300</v>
      </c>
    </row>
    <row r="2133" spans="1:17" x14ac:dyDescent="0.15">
      <c r="A2133" t="s">
        <v>62</v>
      </c>
      <c r="B2133" t="s">
        <v>94</v>
      </c>
      <c r="C2133">
        <v>160</v>
      </c>
      <c r="D2133" t="s">
        <v>310</v>
      </c>
      <c r="E2133" s="1">
        <v>43049</v>
      </c>
      <c r="F2133" t="s">
        <v>17</v>
      </c>
      <c r="G2133" t="s">
        <v>1752</v>
      </c>
      <c r="H2133">
        <v>80</v>
      </c>
      <c r="I2133" t="s">
        <v>39</v>
      </c>
      <c r="J2133">
        <v>1.581</v>
      </c>
      <c r="K2133">
        <v>109.12</v>
      </c>
      <c r="L2133" t="s">
        <v>291</v>
      </c>
      <c r="M2133" t="s">
        <v>179</v>
      </c>
      <c r="N2133" t="s">
        <v>1754</v>
      </c>
      <c r="O2133">
        <v>3.8550378072561848</v>
      </c>
      <c r="P2133">
        <v>3878.1680340997214</v>
      </c>
      <c r="Q2133" t="s">
        <v>300</v>
      </c>
    </row>
    <row r="2134" spans="1:17" x14ac:dyDescent="0.15">
      <c r="A2134" t="s">
        <v>62</v>
      </c>
      <c r="B2134" t="s">
        <v>94</v>
      </c>
      <c r="C2134">
        <v>160</v>
      </c>
      <c r="D2134" t="s">
        <v>310</v>
      </c>
      <c r="E2134" s="1">
        <v>43049</v>
      </c>
      <c r="F2134" t="s">
        <v>297</v>
      </c>
      <c r="G2134" t="s">
        <v>785</v>
      </c>
      <c r="H2134">
        <v>14</v>
      </c>
      <c r="I2134" t="s">
        <v>39</v>
      </c>
      <c r="J2134">
        <v>4.0702490915820002</v>
      </c>
      <c r="K2134">
        <v>56.98</v>
      </c>
      <c r="L2134" t="s">
        <v>655</v>
      </c>
      <c r="M2134" t="s">
        <v>179</v>
      </c>
      <c r="N2134" t="s">
        <v>1751</v>
      </c>
      <c r="O2134">
        <v>3.8579882687252174</v>
      </c>
      <c r="P2134">
        <v>3935.1480340997214</v>
      </c>
      <c r="Q2134" t="s">
        <v>300</v>
      </c>
    </row>
    <row r="2135" spans="1:17" hidden="1" x14ac:dyDescent="0.15">
      <c r="A2135" t="s">
        <v>62</v>
      </c>
      <c r="B2135" t="s">
        <v>94</v>
      </c>
      <c r="C2135">
        <v>160</v>
      </c>
      <c r="D2135" t="s">
        <v>310</v>
      </c>
      <c r="E2135" s="1">
        <v>43052</v>
      </c>
      <c r="F2135" t="s">
        <v>297</v>
      </c>
      <c r="G2135" t="s">
        <v>811</v>
      </c>
      <c r="H2135">
        <v>-80</v>
      </c>
      <c r="I2135" t="s">
        <v>39</v>
      </c>
      <c r="J2135">
        <v>0</v>
      </c>
      <c r="M2135" t="s">
        <v>178</v>
      </c>
      <c r="N2135" t="s">
        <v>1756</v>
      </c>
      <c r="Q2135" t="s">
        <v>300</v>
      </c>
    </row>
    <row r="2136" spans="1:17" hidden="1" x14ac:dyDescent="0.15">
      <c r="A2136" t="s">
        <v>62</v>
      </c>
      <c r="B2136" t="s">
        <v>94</v>
      </c>
      <c r="C2136">
        <v>160</v>
      </c>
      <c r="D2136" t="s">
        <v>310</v>
      </c>
      <c r="E2136" s="1">
        <v>43052</v>
      </c>
      <c r="F2136" t="s">
        <v>297</v>
      </c>
      <c r="G2136" t="s">
        <v>789</v>
      </c>
      <c r="H2136">
        <v>-95.2</v>
      </c>
      <c r="I2136" t="s">
        <v>39</v>
      </c>
      <c r="J2136">
        <v>0</v>
      </c>
      <c r="M2136" t="s">
        <v>178</v>
      </c>
      <c r="N2136" t="s">
        <v>1755</v>
      </c>
      <c r="Q2136" t="s">
        <v>300</v>
      </c>
    </row>
    <row r="2137" spans="1:17" x14ac:dyDescent="0.15">
      <c r="A2137" t="s">
        <v>62</v>
      </c>
      <c r="B2137" t="s">
        <v>94</v>
      </c>
      <c r="C2137">
        <v>160</v>
      </c>
      <c r="D2137" t="s">
        <v>310</v>
      </c>
      <c r="E2137" s="1">
        <v>43052</v>
      </c>
      <c r="F2137" t="s">
        <v>297</v>
      </c>
      <c r="G2137" t="s">
        <v>789</v>
      </c>
      <c r="H2137">
        <v>-81.2</v>
      </c>
      <c r="I2137" t="s">
        <v>39</v>
      </c>
      <c r="J2137">
        <v>3.8750180477059999</v>
      </c>
      <c r="K2137">
        <v>-314.64999999999998</v>
      </c>
      <c r="L2137" t="s">
        <v>655</v>
      </c>
      <c r="M2137" t="s">
        <v>179</v>
      </c>
      <c r="N2137" t="s">
        <v>1755</v>
      </c>
      <c r="O2137">
        <v>3.8579882687252174</v>
      </c>
      <c r="P2137">
        <v>-313.26864742048764</v>
      </c>
      <c r="Q2137" t="s">
        <v>300</v>
      </c>
    </row>
    <row r="2138" spans="1:17" x14ac:dyDescent="0.15">
      <c r="A2138" t="s">
        <v>62</v>
      </c>
      <c r="B2138" t="s">
        <v>94</v>
      </c>
      <c r="C2138">
        <v>160</v>
      </c>
      <c r="D2138" t="s">
        <v>310</v>
      </c>
      <c r="E2138" s="1">
        <v>43052</v>
      </c>
      <c r="F2138" t="s">
        <v>297</v>
      </c>
      <c r="G2138" t="s">
        <v>789</v>
      </c>
      <c r="H2138">
        <v>-14</v>
      </c>
      <c r="I2138" t="s">
        <v>39</v>
      </c>
      <c r="J2138">
        <v>3.8750180477059999</v>
      </c>
      <c r="K2138">
        <v>-54.25</v>
      </c>
      <c r="L2138" t="s">
        <v>655</v>
      </c>
      <c r="M2138" t="s">
        <v>179</v>
      </c>
      <c r="N2138" t="s">
        <v>1755</v>
      </c>
      <c r="O2138">
        <v>3.8579882687252178</v>
      </c>
      <c r="P2138">
        <v>-54.011835762153048</v>
      </c>
      <c r="Q2138" t="s">
        <v>300</v>
      </c>
    </row>
    <row r="2139" spans="1:17" x14ac:dyDescent="0.15">
      <c r="A2139" t="s">
        <v>62</v>
      </c>
      <c r="B2139" t="s">
        <v>94</v>
      </c>
      <c r="C2139">
        <v>160</v>
      </c>
      <c r="D2139" t="s">
        <v>310</v>
      </c>
      <c r="E2139" s="1">
        <v>43052</v>
      </c>
      <c r="F2139" t="s">
        <v>297</v>
      </c>
      <c r="G2139" t="s">
        <v>811</v>
      </c>
      <c r="H2139">
        <v>-80</v>
      </c>
      <c r="I2139" t="s">
        <v>39</v>
      </c>
      <c r="J2139">
        <v>3.8750199055579997</v>
      </c>
      <c r="K2139">
        <v>-310</v>
      </c>
      <c r="L2139" t="s">
        <v>655</v>
      </c>
      <c r="M2139" t="s">
        <v>179</v>
      </c>
      <c r="N2139" t="s">
        <v>1756</v>
      </c>
      <c r="O2139">
        <v>3.8579882687252178</v>
      </c>
      <c r="P2139">
        <v>-308.63906149801744</v>
      </c>
      <c r="Q2139" t="s">
        <v>300</v>
      </c>
    </row>
    <row r="2140" spans="1:17" hidden="1" x14ac:dyDescent="0.15">
      <c r="A2140" t="s">
        <v>62</v>
      </c>
      <c r="B2140" t="s">
        <v>94</v>
      </c>
      <c r="C2140">
        <v>160</v>
      </c>
      <c r="D2140" t="s">
        <v>310</v>
      </c>
      <c r="E2140" s="1">
        <v>43053</v>
      </c>
      <c r="F2140" t="s">
        <v>297</v>
      </c>
      <c r="G2140" t="s">
        <v>1757</v>
      </c>
      <c r="H2140">
        <v>-52.22</v>
      </c>
      <c r="I2140" t="s">
        <v>39</v>
      </c>
      <c r="J2140">
        <v>0</v>
      </c>
      <c r="M2140" t="s">
        <v>178</v>
      </c>
      <c r="N2140" t="s">
        <v>1759</v>
      </c>
      <c r="Q2140" t="s">
        <v>300</v>
      </c>
    </row>
    <row r="2141" spans="1:17" x14ac:dyDescent="0.15">
      <c r="A2141" t="s">
        <v>62</v>
      </c>
      <c r="B2141" t="s">
        <v>94</v>
      </c>
      <c r="C2141">
        <v>160</v>
      </c>
      <c r="D2141" t="s">
        <v>310</v>
      </c>
      <c r="E2141" s="1">
        <v>43053</v>
      </c>
      <c r="F2141" t="s">
        <v>297</v>
      </c>
      <c r="G2141" t="s">
        <v>1757</v>
      </c>
      <c r="H2141">
        <v>-52.22</v>
      </c>
      <c r="I2141" t="s">
        <v>39</v>
      </c>
      <c r="J2141">
        <v>3.8750217905539999</v>
      </c>
      <c r="K2141">
        <v>-202.35</v>
      </c>
      <c r="L2141" t="s">
        <v>655</v>
      </c>
      <c r="M2141" t="s">
        <v>179</v>
      </c>
      <c r="N2141" t="s">
        <v>1759</v>
      </c>
      <c r="O2141">
        <v>3.8579882687252178</v>
      </c>
      <c r="P2141">
        <v>-201.46414739283088</v>
      </c>
      <c r="Q2141" t="s">
        <v>300</v>
      </c>
    </row>
    <row r="2142" spans="1:17" hidden="1" x14ac:dyDescent="0.15">
      <c r="A2142" t="s">
        <v>62</v>
      </c>
      <c r="B2142" t="s">
        <v>94</v>
      </c>
      <c r="C2142">
        <v>160</v>
      </c>
      <c r="D2142" t="s">
        <v>310</v>
      </c>
      <c r="E2142" s="1">
        <v>43060</v>
      </c>
      <c r="F2142" t="s">
        <v>297</v>
      </c>
      <c r="G2142" t="s">
        <v>1760</v>
      </c>
      <c r="H2142">
        <v>-10</v>
      </c>
      <c r="I2142" t="s">
        <v>39</v>
      </c>
      <c r="J2142">
        <v>0</v>
      </c>
      <c r="M2142" t="s">
        <v>178</v>
      </c>
      <c r="N2142" t="s">
        <v>1762</v>
      </c>
      <c r="Q2142" t="s">
        <v>300</v>
      </c>
    </row>
    <row r="2143" spans="1:17" x14ac:dyDescent="0.15">
      <c r="A2143" t="s">
        <v>62</v>
      </c>
      <c r="B2143" t="s">
        <v>94</v>
      </c>
      <c r="C2143">
        <v>160</v>
      </c>
      <c r="D2143" t="s">
        <v>310</v>
      </c>
      <c r="E2143" s="1">
        <v>43060</v>
      </c>
      <c r="F2143" t="s">
        <v>297</v>
      </c>
      <c r="G2143" t="s">
        <v>1760</v>
      </c>
      <c r="H2143">
        <v>-10</v>
      </c>
      <c r="I2143" t="s">
        <v>39</v>
      </c>
      <c r="J2143">
        <v>3.8750263805049996</v>
      </c>
      <c r="K2143">
        <v>-38.75</v>
      </c>
      <c r="L2143" t="s">
        <v>655</v>
      </c>
      <c r="M2143" t="s">
        <v>179</v>
      </c>
      <c r="N2143" t="s">
        <v>1762</v>
      </c>
      <c r="O2143">
        <v>3.8579882687252178</v>
      </c>
      <c r="P2143">
        <v>-38.57988268725218</v>
      </c>
      <c r="Q2143" t="s">
        <v>300</v>
      </c>
    </row>
    <row r="2144" spans="1:17" hidden="1" x14ac:dyDescent="0.15">
      <c r="A2144" t="s">
        <v>62</v>
      </c>
      <c r="B2144" t="s">
        <v>94</v>
      </c>
      <c r="C2144">
        <v>160</v>
      </c>
      <c r="D2144" t="s">
        <v>310</v>
      </c>
      <c r="E2144" s="1">
        <v>43066</v>
      </c>
      <c r="F2144" t="s">
        <v>297</v>
      </c>
      <c r="G2144" t="s">
        <v>1763</v>
      </c>
      <c r="H2144">
        <v>-9.6</v>
      </c>
      <c r="I2144" t="s">
        <v>39</v>
      </c>
      <c r="J2144">
        <v>0</v>
      </c>
      <c r="M2144" t="s">
        <v>178</v>
      </c>
      <c r="N2144" t="s">
        <v>1765</v>
      </c>
      <c r="Q2144" t="s">
        <v>300</v>
      </c>
    </row>
    <row r="2145" spans="1:17" x14ac:dyDescent="0.15">
      <c r="A2145" t="s">
        <v>62</v>
      </c>
      <c r="B2145" t="s">
        <v>94</v>
      </c>
      <c r="C2145">
        <v>160</v>
      </c>
      <c r="D2145" t="s">
        <v>310</v>
      </c>
      <c r="E2145" s="1">
        <v>43066</v>
      </c>
      <c r="F2145" t="s">
        <v>297</v>
      </c>
      <c r="G2145" t="s">
        <v>1763</v>
      </c>
      <c r="H2145">
        <v>-9.6</v>
      </c>
      <c r="I2145" t="s">
        <v>39</v>
      </c>
      <c r="J2145">
        <v>3.875026717601</v>
      </c>
      <c r="K2145">
        <v>-37.200000000000003</v>
      </c>
      <c r="L2145" t="s">
        <v>655</v>
      </c>
      <c r="M2145" t="s">
        <v>179</v>
      </c>
      <c r="N2145" t="s">
        <v>1765</v>
      </c>
      <c r="O2145">
        <v>3.8579882687252178</v>
      </c>
      <c r="P2145">
        <v>-37.036687379762093</v>
      </c>
      <c r="Q2145" t="s">
        <v>300</v>
      </c>
    </row>
    <row r="2146" spans="1:17" hidden="1" x14ac:dyDescent="0.15">
      <c r="A2146" t="s">
        <v>62</v>
      </c>
      <c r="B2146" t="s">
        <v>94</v>
      </c>
      <c r="C2146">
        <v>160</v>
      </c>
      <c r="D2146" t="s">
        <v>310</v>
      </c>
      <c r="E2146" s="1">
        <v>43083</v>
      </c>
      <c r="F2146" t="s">
        <v>297</v>
      </c>
      <c r="G2146" t="s">
        <v>1767</v>
      </c>
      <c r="H2146">
        <v>-24.6</v>
      </c>
      <c r="I2146" t="s">
        <v>39</v>
      </c>
      <c r="J2146">
        <v>0</v>
      </c>
      <c r="M2146" t="s">
        <v>178</v>
      </c>
      <c r="N2146" t="s">
        <v>1769</v>
      </c>
      <c r="Q2146" t="s">
        <v>300</v>
      </c>
    </row>
    <row r="2147" spans="1:17" x14ac:dyDescent="0.15">
      <c r="A2147" t="s">
        <v>62</v>
      </c>
      <c r="B2147" t="s">
        <v>94</v>
      </c>
      <c r="C2147">
        <v>160</v>
      </c>
      <c r="D2147" t="s">
        <v>310</v>
      </c>
      <c r="E2147" s="1">
        <v>43083</v>
      </c>
      <c r="F2147" t="s">
        <v>297</v>
      </c>
      <c r="G2147" t="s">
        <v>1767</v>
      </c>
      <c r="H2147">
        <v>-24.6</v>
      </c>
      <c r="I2147" t="s">
        <v>39</v>
      </c>
      <c r="J2147">
        <v>3.8750270494200003</v>
      </c>
      <c r="K2147">
        <v>-95.33</v>
      </c>
      <c r="L2147" t="s">
        <v>655</v>
      </c>
      <c r="M2147" t="s">
        <v>179</v>
      </c>
      <c r="N2147" t="s">
        <v>1769</v>
      </c>
      <c r="O2147">
        <v>3.8579882687252178</v>
      </c>
      <c r="P2147">
        <v>-94.906511410640363</v>
      </c>
      <c r="Q2147" t="s">
        <v>300</v>
      </c>
    </row>
    <row r="2148" spans="1:17" hidden="1" x14ac:dyDescent="0.15">
      <c r="A2148" t="s">
        <v>62</v>
      </c>
      <c r="B2148" t="s">
        <v>94</v>
      </c>
      <c r="C2148">
        <v>160</v>
      </c>
      <c r="D2148" t="s">
        <v>310</v>
      </c>
      <c r="E2148" s="1">
        <v>43089</v>
      </c>
      <c r="F2148" t="s">
        <v>21</v>
      </c>
      <c r="G2148" t="s">
        <v>5303</v>
      </c>
      <c r="H2148">
        <v>1.78</v>
      </c>
      <c r="I2148" t="s">
        <v>39</v>
      </c>
      <c r="J2148">
        <v>0</v>
      </c>
      <c r="M2148" t="s">
        <v>178</v>
      </c>
      <c r="N2148" t="s">
        <v>5304</v>
      </c>
    </row>
    <row r="2149" spans="1:17" hidden="1" x14ac:dyDescent="0.15">
      <c r="A2149" t="s">
        <v>62</v>
      </c>
      <c r="B2149" t="s">
        <v>94</v>
      </c>
      <c r="C2149">
        <v>160</v>
      </c>
      <c r="D2149" t="s">
        <v>310</v>
      </c>
      <c r="E2149" s="1">
        <v>43089</v>
      </c>
      <c r="F2149" t="s">
        <v>21</v>
      </c>
      <c r="G2149" t="s">
        <v>5303</v>
      </c>
      <c r="H2149">
        <v>1.78</v>
      </c>
      <c r="I2149" t="s">
        <v>39</v>
      </c>
      <c r="J2149">
        <v>0</v>
      </c>
      <c r="M2149" t="s">
        <v>301</v>
      </c>
      <c r="N2149" t="s">
        <v>5304</v>
      </c>
      <c r="O2149">
        <v>3.8488339294931468</v>
      </c>
      <c r="P2149">
        <v>2887.2412605485779</v>
      </c>
      <c r="Q2149" t="s">
        <v>294</v>
      </c>
    </row>
    <row r="2150" spans="1:17" hidden="1" x14ac:dyDescent="0.15">
      <c r="A2150" t="s">
        <v>62</v>
      </c>
      <c r="B2150" t="s">
        <v>94</v>
      </c>
      <c r="C2150">
        <v>160</v>
      </c>
      <c r="D2150" t="s">
        <v>310</v>
      </c>
      <c r="E2150" s="1">
        <v>43089</v>
      </c>
      <c r="F2150" t="s">
        <v>21</v>
      </c>
      <c r="G2150" t="s">
        <v>5303</v>
      </c>
      <c r="H2150">
        <v>-2.25</v>
      </c>
      <c r="I2150" t="s">
        <v>39</v>
      </c>
      <c r="J2150">
        <v>0</v>
      </c>
      <c r="M2150" t="s">
        <v>178</v>
      </c>
      <c r="N2150" t="s">
        <v>5305</v>
      </c>
    </row>
    <row r="2151" spans="1:17" hidden="1" x14ac:dyDescent="0.15">
      <c r="A2151" t="s">
        <v>62</v>
      </c>
      <c r="B2151" t="s">
        <v>94</v>
      </c>
      <c r="C2151">
        <v>160</v>
      </c>
      <c r="D2151" t="s">
        <v>310</v>
      </c>
      <c r="E2151" s="1">
        <v>43089</v>
      </c>
      <c r="F2151" t="s">
        <v>21</v>
      </c>
      <c r="G2151" t="s">
        <v>5303</v>
      </c>
      <c r="H2151">
        <v>-2.25</v>
      </c>
      <c r="I2151" t="s">
        <v>39</v>
      </c>
      <c r="J2151">
        <v>0</v>
      </c>
      <c r="M2151" t="s">
        <v>301</v>
      </c>
      <c r="N2151" t="s">
        <v>5305</v>
      </c>
      <c r="O2151">
        <v>3.8488339294931468</v>
      </c>
      <c r="P2151">
        <v>-8.6598763413595812</v>
      </c>
      <c r="Q2151" t="s">
        <v>294</v>
      </c>
    </row>
    <row r="2152" spans="1:17" hidden="1" x14ac:dyDescent="0.15">
      <c r="A2152" t="s">
        <v>62</v>
      </c>
      <c r="B2152" t="s">
        <v>94</v>
      </c>
      <c r="C2152">
        <v>160</v>
      </c>
      <c r="D2152" t="s">
        <v>310</v>
      </c>
      <c r="E2152" s="1">
        <v>43089</v>
      </c>
      <c r="F2152" t="s">
        <v>21</v>
      </c>
      <c r="G2152" t="s">
        <v>5303</v>
      </c>
      <c r="H2152">
        <v>1.7399999999999998</v>
      </c>
      <c r="I2152" t="s">
        <v>39</v>
      </c>
      <c r="J2152">
        <v>0</v>
      </c>
      <c r="M2152" t="s">
        <v>178</v>
      </c>
      <c r="N2152" t="s">
        <v>5306</v>
      </c>
    </row>
    <row r="2153" spans="1:17" hidden="1" x14ac:dyDescent="0.15">
      <c r="A2153" t="s">
        <v>62</v>
      </c>
      <c r="B2153" t="s">
        <v>94</v>
      </c>
      <c r="C2153">
        <v>160</v>
      </c>
      <c r="D2153" t="s">
        <v>310</v>
      </c>
      <c r="E2153" s="1">
        <v>43089</v>
      </c>
      <c r="F2153" t="s">
        <v>21</v>
      </c>
      <c r="G2153" t="s">
        <v>5303</v>
      </c>
      <c r="H2153">
        <v>1.7399999999999998</v>
      </c>
      <c r="I2153" t="s">
        <v>39</v>
      </c>
      <c r="J2153">
        <v>0</v>
      </c>
      <c r="M2153" t="s">
        <v>301</v>
      </c>
      <c r="N2153" t="s">
        <v>5306</v>
      </c>
      <c r="O2153">
        <v>3.8399004658270117</v>
      </c>
      <c r="P2153">
        <v>2878.5813842072184</v>
      </c>
      <c r="Q2153" t="s">
        <v>294</v>
      </c>
    </row>
    <row r="2154" spans="1:17" hidden="1" x14ac:dyDescent="0.15">
      <c r="A2154" t="s">
        <v>62</v>
      </c>
      <c r="B2154" t="s">
        <v>94</v>
      </c>
      <c r="C2154">
        <v>160</v>
      </c>
      <c r="D2154" t="s">
        <v>310</v>
      </c>
      <c r="E2154" s="1">
        <v>43089</v>
      </c>
      <c r="F2154" t="s">
        <v>21</v>
      </c>
      <c r="G2154" t="s">
        <v>5303</v>
      </c>
      <c r="H2154">
        <v>-0.63</v>
      </c>
      <c r="I2154" t="s">
        <v>39</v>
      </c>
      <c r="J2154">
        <v>0</v>
      </c>
      <c r="M2154" t="s">
        <v>178</v>
      </c>
      <c r="N2154" t="s">
        <v>5307</v>
      </c>
    </row>
    <row r="2155" spans="1:17" hidden="1" x14ac:dyDescent="0.15">
      <c r="A2155" t="s">
        <v>62</v>
      </c>
      <c r="B2155" t="s">
        <v>94</v>
      </c>
      <c r="C2155">
        <v>160</v>
      </c>
      <c r="D2155" t="s">
        <v>310</v>
      </c>
      <c r="E2155" s="1">
        <v>43089</v>
      </c>
      <c r="F2155" t="s">
        <v>21</v>
      </c>
      <c r="G2155" t="s">
        <v>5303</v>
      </c>
      <c r="H2155">
        <v>-0.63</v>
      </c>
      <c r="I2155" t="s">
        <v>39</v>
      </c>
      <c r="J2155">
        <v>0</v>
      </c>
      <c r="M2155" t="s">
        <v>301</v>
      </c>
      <c r="N2155" t="s">
        <v>5307</v>
      </c>
      <c r="O2155">
        <v>3.8399004658270117</v>
      </c>
      <c r="P2155">
        <v>-2.4191372934710174</v>
      </c>
      <c r="Q2155" t="s">
        <v>294</v>
      </c>
    </row>
    <row r="2156" spans="1:17" hidden="1" x14ac:dyDescent="0.15">
      <c r="A2156" t="s">
        <v>62</v>
      </c>
      <c r="B2156" t="s">
        <v>94</v>
      </c>
      <c r="C2156">
        <v>160</v>
      </c>
      <c r="D2156" t="s">
        <v>310</v>
      </c>
      <c r="E2156" s="1">
        <v>43089</v>
      </c>
      <c r="F2156" t="s">
        <v>21</v>
      </c>
      <c r="G2156" t="s">
        <v>5303</v>
      </c>
      <c r="H2156">
        <v>-0.8</v>
      </c>
      <c r="I2156" t="s">
        <v>39</v>
      </c>
      <c r="J2156">
        <v>0</v>
      </c>
      <c r="M2156" t="s">
        <v>178</v>
      </c>
      <c r="N2156" t="s">
        <v>5308</v>
      </c>
    </row>
    <row r="2157" spans="1:17" hidden="1" x14ac:dyDescent="0.15">
      <c r="A2157" t="s">
        <v>62</v>
      </c>
      <c r="B2157" t="s">
        <v>94</v>
      </c>
      <c r="C2157">
        <v>160</v>
      </c>
      <c r="D2157" t="s">
        <v>310</v>
      </c>
      <c r="E2157" s="1">
        <v>43089</v>
      </c>
      <c r="F2157" t="s">
        <v>21</v>
      </c>
      <c r="G2157" t="s">
        <v>5303</v>
      </c>
      <c r="H2157">
        <v>-0.8</v>
      </c>
      <c r="I2157" t="s">
        <v>39</v>
      </c>
      <c r="J2157">
        <v>0</v>
      </c>
      <c r="M2157" t="s">
        <v>301</v>
      </c>
      <c r="N2157" t="s">
        <v>5308</v>
      </c>
      <c r="O2157">
        <v>3.8399004658270117</v>
      </c>
      <c r="P2157">
        <v>-3.0719203726616096</v>
      </c>
      <c r="Q2157" t="s">
        <v>294</v>
      </c>
    </row>
    <row r="2158" spans="1:17" hidden="1" x14ac:dyDescent="0.15">
      <c r="A2158" t="s">
        <v>62</v>
      </c>
      <c r="B2158" t="s">
        <v>94</v>
      </c>
      <c r="C2158">
        <v>160</v>
      </c>
      <c r="D2158" t="s">
        <v>310</v>
      </c>
      <c r="E2158" s="1">
        <v>43089</v>
      </c>
      <c r="F2158" t="s">
        <v>21</v>
      </c>
      <c r="G2158" t="s">
        <v>5303</v>
      </c>
      <c r="H2158">
        <v>-0.05</v>
      </c>
      <c r="I2158" t="s">
        <v>39</v>
      </c>
      <c r="J2158">
        <v>0</v>
      </c>
      <c r="M2158" t="s">
        <v>178</v>
      </c>
      <c r="N2158" t="s">
        <v>5309</v>
      </c>
    </row>
    <row r="2159" spans="1:17" hidden="1" x14ac:dyDescent="0.15">
      <c r="A2159" t="s">
        <v>62</v>
      </c>
      <c r="B2159" t="s">
        <v>94</v>
      </c>
      <c r="C2159">
        <v>160</v>
      </c>
      <c r="D2159" t="s">
        <v>310</v>
      </c>
      <c r="E2159" s="1">
        <v>43089</v>
      </c>
      <c r="F2159" t="s">
        <v>21</v>
      </c>
      <c r="G2159" t="s">
        <v>5303</v>
      </c>
      <c r="H2159">
        <v>-0.05</v>
      </c>
      <c r="I2159" t="s">
        <v>39</v>
      </c>
      <c r="J2159">
        <v>0</v>
      </c>
      <c r="M2159" t="s">
        <v>301</v>
      </c>
      <c r="N2159" t="s">
        <v>5309</v>
      </c>
      <c r="O2159">
        <v>3.8399004658270113</v>
      </c>
      <c r="P2159">
        <v>-0.19199502329135057</v>
      </c>
      <c r="Q2159" t="s">
        <v>294</v>
      </c>
    </row>
    <row r="2160" spans="1:17" hidden="1" x14ac:dyDescent="0.15">
      <c r="A2160" t="s">
        <v>62</v>
      </c>
      <c r="B2160" t="s">
        <v>94</v>
      </c>
      <c r="C2160">
        <v>160</v>
      </c>
      <c r="D2160" t="s">
        <v>310</v>
      </c>
      <c r="E2160" s="1">
        <v>43089</v>
      </c>
      <c r="F2160" t="s">
        <v>21</v>
      </c>
      <c r="G2160" t="s">
        <v>5303</v>
      </c>
      <c r="H2160">
        <v>-0.05</v>
      </c>
      <c r="I2160" t="s">
        <v>39</v>
      </c>
      <c r="J2160">
        <v>0</v>
      </c>
      <c r="M2160" t="s">
        <v>178</v>
      </c>
      <c r="N2160" t="s">
        <v>5310</v>
      </c>
    </row>
    <row r="2161" spans="1:17" hidden="1" x14ac:dyDescent="0.15">
      <c r="A2161" t="s">
        <v>62</v>
      </c>
      <c r="B2161" t="s">
        <v>94</v>
      </c>
      <c r="C2161">
        <v>160</v>
      </c>
      <c r="D2161" t="s">
        <v>310</v>
      </c>
      <c r="E2161" s="1">
        <v>43089</v>
      </c>
      <c r="F2161" t="s">
        <v>21</v>
      </c>
      <c r="G2161" t="s">
        <v>5303</v>
      </c>
      <c r="H2161">
        <v>-0.05</v>
      </c>
      <c r="I2161" t="s">
        <v>39</v>
      </c>
      <c r="J2161">
        <v>0</v>
      </c>
      <c r="M2161" t="s">
        <v>301</v>
      </c>
      <c r="N2161" t="s">
        <v>5310</v>
      </c>
      <c r="O2161">
        <v>3.8399004658270113</v>
      </c>
      <c r="P2161">
        <v>-0.19199502329135057</v>
      </c>
      <c r="Q2161" t="s">
        <v>294</v>
      </c>
    </row>
    <row r="2162" spans="1:17" hidden="1" x14ac:dyDescent="0.15">
      <c r="A2162" t="s">
        <v>62</v>
      </c>
      <c r="B2162" t="s">
        <v>94</v>
      </c>
      <c r="C2162">
        <v>160</v>
      </c>
      <c r="D2162" t="s">
        <v>310</v>
      </c>
      <c r="E2162" s="1">
        <v>43089</v>
      </c>
      <c r="F2162" t="s">
        <v>21</v>
      </c>
      <c r="G2162" t="s">
        <v>5303</v>
      </c>
      <c r="H2162">
        <v>-3.6</v>
      </c>
      <c r="I2162" t="s">
        <v>39</v>
      </c>
      <c r="J2162">
        <v>0</v>
      </c>
      <c r="M2162" t="s">
        <v>178</v>
      </c>
      <c r="N2162" t="s">
        <v>5311</v>
      </c>
    </row>
    <row r="2163" spans="1:17" hidden="1" x14ac:dyDescent="0.15">
      <c r="A2163" t="s">
        <v>62</v>
      </c>
      <c r="B2163" t="s">
        <v>94</v>
      </c>
      <c r="C2163">
        <v>160</v>
      </c>
      <c r="D2163" t="s">
        <v>310</v>
      </c>
      <c r="E2163" s="1">
        <v>43089</v>
      </c>
      <c r="F2163" t="s">
        <v>21</v>
      </c>
      <c r="G2163" t="s">
        <v>5303</v>
      </c>
      <c r="H2163">
        <v>-3.6</v>
      </c>
      <c r="I2163" t="s">
        <v>39</v>
      </c>
      <c r="J2163">
        <v>0</v>
      </c>
      <c r="M2163" t="s">
        <v>301</v>
      </c>
      <c r="N2163" t="s">
        <v>5311</v>
      </c>
      <c r="O2163">
        <v>3.8399004658270108</v>
      </c>
      <c r="P2163">
        <v>-13.823641676977239</v>
      </c>
      <c r="Q2163" t="s">
        <v>294</v>
      </c>
    </row>
    <row r="2164" spans="1:17" hidden="1" x14ac:dyDescent="0.15">
      <c r="A2164" t="s">
        <v>62</v>
      </c>
      <c r="B2164" t="s">
        <v>94</v>
      </c>
      <c r="C2164">
        <v>160</v>
      </c>
      <c r="D2164" t="s">
        <v>310</v>
      </c>
      <c r="E2164" s="1">
        <v>43089</v>
      </c>
      <c r="F2164" t="s">
        <v>21</v>
      </c>
      <c r="G2164" t="s">
        <v>5303</v>
      </c>
      <c r="H2164">
        <v>-0.82</v>
      </c>
      <c r="I2164" t="s">
        <v>39</v>
      </c>
      <c r="J2164">
        <v>0</v>
      </c>
      <c r="M2164" t="s">
        <v>178</v>
      </c>
      <c r="N2164" t="s">
        <v>5312</v>
      </c>
    </row>
    <row r="2165" spans="1:17" hidden="1" x14ac:dyDescent="0.15">
      <c r="A2165" t="s">
        <v>62</v>
      </c>
      <c r="B2165" t="s">
        <v>94</v>
      </c>
      <c r="C2165">
        <v>160</v>
      </c>
      <c r="D2165" t="s">
        <v>310</v>
      </c>
      <c r="E2165" s="1">
        <v>43089</v>
      </c>
      <c r="F2165" t="s">
        <v>21</v>
      </c>
      <c r="G2165" t="s">
        <v>5303</v>
      </c>
      <c r="H2165">
        <v>-0.82</v>
      </c>
      <c r="I2165" t="s">
        <v>39</v>
      </c>
      <c r="J2165">
        <v>0</v>
      </c>
      <c r="M2165" t="s">
        <v>301</v>
      </c>
      <c r="N2165" t="s">
        <v>5312</v>
      </c>
      <c r="O2165">
        <v>3.8399004658270108</v>
      </c>
      <c r="P2165">
        <v>-3.1487183819781488</v>
      </c>
      <c r="Q2165" t="s">
        <v>294</v>
      </c>
    </row>
    <row r="2166" spans="1:17" hidden="1" x14ac:dyDescent="0.15">
      <c r="A2166" t="s">
        <v>62</v>
      </c>
      <c r="B2166" t="s">
        <v>94</v>
      </c>
      <c r="C2166">
        <v>160</v>
      </c>
      <c r="D2166" t="s">
        <v>310</v>
      </c>
      <c r="E2166" s="1">
        <v>43089</v>
      </c>
      <c r="F2166" t="s">
        <v>21</v>
      </c>
      <c r="G2166" t="s">
        <v>5303</v>
      </c>
      <c r="H2166">
        <v>-7.5</v>
      </c>
      <c r="I2166" t="s">
        <v>39</v>
      </c>
      <c r="J2166">
        <v>0</v>
      </c>
      <c r="M2166" t="s">
        <v>178</v>
      </c>
      <c r="N2166" t="s">
        <v>5313</v>
      </c>
    </row>
    <row r="2167" spans="1:17" hidden="1" x14ac:dyDescent="0.15">
      <c r="A2167" t="s">
        <v>62</v>
      </c>
      <c r="B2167" t="s">
        <v>94</v>
      </c>
      <c r="C2167">
        <v>160</v>
      </c>
      <c r="D2167" t="s">
        <v>310</v>
      </c>
      <c r="E2167" s="1">
        <v>43089</v>
      </c>
      <c r="F2167" t="s">
        <v>21</v>
      </c>
      <c r="G2167" t="s">
        <v>5303</v>
      </c>
      <c r="H2167">
        <v>-7.5</v>
      </c>
      <c r="I2167" t="s">
        <v>39</v>
      </c>
      <c r="J2167">
        <v>0</v>
      </c>
      <c r="M2167" t="s">
        <v>301</v>
      </c>
      <c r="N2167" t="s">
        <v>5313</v>
      </c>
      <c r="O2167">
        <v>3.8399004658270113</v>
      </c>
      <c r="P2167">
        <v>-28.799253493702583</v>
      </c>
      <c r="Q2167" t="s">
        <v>294</v>
      </c>
    </row>
    <row r="2168" spans="1:17" hidden="1" x14ac:dyDescent="0.15">
      <c r="A2168" t="s">
        <v>62</v>
      </c>
      <c r="B2168" t="s">
        <v>94</v>
      </c>
      <c r="C2168">
        <v>160</v>
      </c>
      <c r="D2168" t="s">
        <v>310</v>
      </c>
      <c r="E2168" s="1">
        <v>43089</v>
      </c>
      <c r="F2168" t="s">
        <v>21</v>
      </c>
      <c r="G2168" t="s">
        <v>5303</v>
      </c>
      <c r="H2168">
        <v>2.0300000000000002</v>
      </c>
      <c r="I2168" t="s">
        <v>39</v>
      </c>
      <c r="J2168">
        <v>0</v>
      </c>
      <c r="M2168" t="s">
        <v>178</v>
      </c>
      <c r="N2168" t="s">
        <v>5314</v>
      </c>
    </row>
    <row r="2169" spans="1:17" hidden="1" x14ac:dyDescent="0.15">
      <c r="A2169" t="s">
        <v>62</v>
      </c>
      <c r="B2169" t="s">
        <v>94</v>
      </c>
      <c r="C2169">
        <v>160</v>
      </c>
      <c r="D2169" t="s">
        <v>310</v>
      </c>
      <c r="E2169" s="1">
        <v>43089</v>
      </c>
      <c r="F2169" t="s">
        <v>21</v>
      </c>
      <c r="G2169" t="s">
        <v>5303</v>
      </c>
      <c r="H2169">
        <v>2.0300000000000002</v>
      </c>
      <c r="I2169" t="s">
        <v>39</v>
      </c>
      <c r="J2169">
        <v>0</v>
      </c>
      <c r="M2169" t="s">
        <v>301</v>
      </c>
      <c r="N2169" t="s">
        <v>5314</v>
      </c>
      <c r="O2169">
        <v>3.8293414287442205</v>
      </c>
      <c r="P2169">
        <v>2826.9347229418449</v>
      </c>
      <c r="Q2169" t="s">
        <v>294</v>
      </c>
    </row>
    <row r="2170" spans="1:17" x14ac:dyDescent="0.15">
      <c r="A2170" t="s">
        <v>62</v>
      </c>
      <c r="B2170" t="s">
        <v>94</v>
      </c>
      <c r="C2170">
        <v>160</v>
      </c>
      <c r="D2170" t="s">
        <v>310</v>
      </c>
      <c r="E2170" s="1">
        <v>43096</v>
      </c>
      <c r="F2170" t="s">
        <v>653</v>
      </c>
      <c r="H2170">
        <v>-10.15</v>
      </c>
      <c r="I2170" t="s">
        <v>39</v>
      </c>
      <c r="J2170">
        <v>3.8750200000000001</v>
      </c>
      <c r="K2170">
        <v>-39.33</v>
      </c>
      <c r="L2170" t="s">
        <v>655</v>
      </c>
      <c r="M2170" t="s">
        <v>179</v>
      </c>
      <c r="N2170" t="s">
        <v>1770</v>
      </c>
      <c r="O2170">
        <v>3.8293414287442205</v>
      </c>
      <c r="P2170">
        <v>-38.867815501753839</v>
      </c>
    </row>
    <row r="2171" spans="1:17" x14ac:dyDescent="0.15">
      <c r="A2171" t="s">
        <v>62</v>
      </c>
      <c r="B2171" t="s">
        <v>94</v>
      </c>
      <c r="C2171">
        <v>160</v>
      </c>
      <c r="D2171" t="s">
        <v>310</v>
      </c>
      <c r="E2171" s="1">
        <v>43096</v>
      </c>
      <c r="F2171" t="s">
        <v>653</v>
      </c>
      <c r="H2171">
        <v>10.15</v>
      </c>
      <c r="I2171" t="s">
        <v>39</v>
      </c>
      <c r="J2171">
        <v>3.8750200000000001</v>
      </c>
      <c r="K2171">
        <v>-39.33</v>
      </c>
      <c r="L2171" t="s">
        <v>655</v>
      </c>
      <c r="M2171" t="s">
        <v>301</v>
      </c>
      <c r="N2171" t="s">
        <v>1770</v>
      </c>
      <c r="O2171">
        <v>3.7234153413436086</v>
      </c>
      <c r="P2171">
        <v>2748.7369074400913</v>
      </c>
      <c r="Q2171" t="s">
        <v>294</v>
      </c>
    </row>
    <row r="2172" spans="1:17" hidden="1" x14ac:dyDescent="0.15">
      <c r="A2172" t="s">
        <v>63</v>
      </c>
      <c r="B2172" t="s">
        <v>95</v>
      </c>
      <c r="C2172">
        <v>160</v>
      </c>
      <c r="D2172" t="s">
        <v>310</v>
      </c>
      <c r="E2172" s="1">
        <v>43012</v>
      </c>
      <c r="F2172" t="s">
        <v>297</v>
      </c>
      <c r="G2172" t="s">
        <v>1680</v>
      </c>
      <c r="H2172">
        <v>-16.2</v>
      </c>
      <c r="I2172" t="s">
        <v>39</v>
      </c>
      <c r="J2172">
        <v>0</v>
      </c>
      <c r="M2172" t="s">
        <v>178</v>
      </c>
      <c r="N2172" t="s">
        <v>1771</v>
      </c>
      <c r="Q2172" t="s">
        <v>300</v>
      </c>
    </row>
    <row r="2173" spans="1:17" x14ac:dyDescent="0.15">
      <c r="A2173" t="s">
        <v>63</v>
      </c>
      <c r="B2173" t="s">
        <v>95</v>
      </c>
      <c r="C2173">
        <v>160</v>
      </c>
      <c r="D2173" t="s">
        <v>310</v>
      </c>
      <c r="E2173" s="1">
        <v>43012</v>
      </c>
      <c r="F2173" t="s">
        <v>297</v>
      </c>
      <c r="G2173" t="s">
        <v>1680</v>
      </c>
      <c r="H2173">
        <v>-16.2</v>
      </c>
      <c r="I2173" t="s">
        <v>39</v>
      </c>
      <c r="J2173">
        <v>4.9510323367340003</v>
      </c>
      <c r="K2173">
        <v>-80.209999999999994</v>
      </c>
      <c r="L2173" t="s">
        <v>655</v>
      </c>
      <c r="M2173" t="s">
        <v>179</v>
      </c>
      <c r="N2173" t="s">
        <v>1771</v>
      </c>
      <c r="O2173">
        <v>4.9510323367344125</v>
      </c>
      <c r="P2173">
        <v>-80.206723855097479</v>
      </c>
      <c r="Q2173" t="s">
        <v>300</v>
      </c>
    </row>
    <row r="2174" spans="1:17" hidden="1" x14ac:dyDescent="0.15">
      <c r="A2174" t="s">
        <v>63</v>
      </c>
      <c r="B2174" t="s">
        <v>95</v>
      </c>
      <c r="C2174">
        <v>160</v>
      </c>
      <c r="D2174" t="s">
        <v>310</v>
      </c>
      <c r="E2174" s="1">
        <v>43021</v>
      </c>
      <c r="F2174" t="s">
        <v>297</v>
      </c>
      <c r="G2174" t="s">
        <v>1683</v>
      </c>
      <c r="H2174">
        <v>-3.4</v>
      </c>
      <c r="I2174" t="s">
        <v>39</v>
      </c>
      <c r="J2174">
        <v>0</v>
      </c>
      <c r="M2174" t="s">
        <v>178</v>
      </c>
      <c r="N2174" t="s">
        <v>1772</v>
      </c>
      <c r="Q2174" t="s">
        <v>300</v>
      </c>
    </row>
    <row r="2175" spans="1:17" x14ac:dyDescent="0.15">
      <c r="A2175" t="s">
        <v>63</v>
      </c>
      <c r="B2175" t="s">
        <v>95</v>
      </c>
      <c r="C2175">
        <v>160</v>
      </c>
      <c r="D2175" t="s">
        <v>310</v>
      </c>
      <c r="E2175" s="1">
        <v>43021</v>
      </c>
      <c r="F2175" t="s">
        <v>297</v>
      </c>
      <c r="G2175" t="s">
        <v>1683</v>
      </c>
      <c r="H2175">
        <v>-3.4</v>
      </c>
      <c r="I2175" t="s">
        <v>39</v>
      </c>
      <c r="J2175">
        <v>4.9510263425070011</v>
      </c>
      <c r="K2175">
        <v>-16.829999999999998</v>
      </c>
      <c r="L2175" t="s">
        <v>655</v>
      </c>
      <c r="M2175" t="s">
        <v>179</v>
      </c>
      <c r="N2175" t="s">
        <v>1772</v>
      </c>
      <c r="O2175">
        <v>4.9510323367344125</v>
      </c>
      <c r="P2175">
        <v>-16.833509944897003</v>
      </c>
      <c r="Q2175" t="s">
        <v>300</v>
      </c>
    </row>
    <row r="2176" spans="1:17" hidden="1" x14ac:dyDescent="0.15">
      <c r="A2176" t="s">
        <v>63</v>
      </c>
      <c r="B2176" t="s">
        <v>95</v>
      </c>
      <c r="C2176">
        <v>160</v>
      </c>
      <c r="D2176" t="s">
        <v>310</v>
      </c>
      <c r="E2176" s="1">
        <v>43024</v>
      </c>
      <c r="F2176" t="s">
        <v>21</v>
      </c>
      <c r="G2176" t="s">
        <v>5036</v>
      </c>
      <c r="H2176">
        <v>1.8</v>
      </c>
      <c r="I2176" t="s">
        <v>39</v>
      </c>
      <c r="J2176">
        <v>0</v>
      </c>
      <c r="M2176" t="s">
        <v>178</v>
      </c>
      <c r="N2176" t="s">
        <v>5037</v>
      </c>
    </row>
    <row r="2177" spans="1:17" hidden="1" x14ac:dyDescent="0.15">
      <c r="A2177" t="s">
        <v>63</v>
      </c>
      <c r="B2177" t="s">
        <v>95</v>
      </c>
      <c r="C2177">
        <v>160</v>
      </c>
      <c r="D2177" t="s">
        <v>310</v>
      </c>
      <c r="E2177" s="1">
        <v>43024</v>
      </c>
      <c r="F2177" t="s">
        <v>21</v>
      </c>
      <c r="G2177" t="s">
        <v>5036</v>
      </c>
      <c r="H2177">
        <v>1.8</v>
      </c>
      <c r="I2177" t="s">
        <v>39</v>
      </c>
      <c r="J2177">
        <v>0</v>
      </c>
      <c r="M2177" t="s">
        <v>301</v>
      </c>
      <c r="N2177" t="s">
        <v>5037</v>
      </c>
      <c r="O2177">
        <v>4.9346788030044895</v>
      </c>
      <c r="P2177">
        <v>2689.153213697296</v>
      </c>
      <c r="Q2177" t="s">
        <v>294</v>
      </c>
    </row>
    <row r="2178" spans="1:17" x14ac:dyDescent="0.15">
      <c r="A2178" t="s">
        <v>63</v>
      </c>
      <c r="B2178" t="s">
        <v>95</v>
      </c>
      <c r="C2178">
        <v>160</v>
      </c>
      <c r="D2178" t="s">
        <v>310</v>
      </c>
      <c r="E2178" s="1">
        <v>43024</v>
      </c>
      <c r="F2178" t="s">
        <v>653</v>
      </c>
      <c r="H2178">
        <v>3.65</v>
      </c>
      <c r="I2178" t="s">
        <v>39</v>
      </c>
      <c r="J2178">
        <v>4.9510399999999999</v>
      </c>
      <c r="K2178">
        <v>18.07</v>
      </c>
      <c r="L2178" t="s">
        <v>655</v>
      </c>
      <c r="M2178" t="s">
        <v>179</v>
      </c>
      <c r="N2178" t="s">
        <v>1774</v>
      </c>
      <c r="O2178">
        <v>4.9347852965681671</v>
      </c>
      <c r="P2178">
        <v>2707.2232136972962</v>
      </c>
    </row>
    <row r="2179" spans="1:17" x14ac:dyDescent="0.15">
      <c r="A2179" t="s">
        <v>63</v>
      </c>
      <c r="B2179" t="s">
        <v>95</v>
      </c>
      <c r="C2179">
        <v>160</v>
      </c>
      <c r="D2179" t="s">
        <v>310</v>
      </c>
      <c r="E2179" s="1">
        <v>43024</v>
      </c>
      <c r="F2179" t="s">
        <v>653</v>
      </c>
      <c r="H2179">
        <v>-3.65</v>
      </c>
      <c r="I2179" t="s">
        <v>39</v>
      </c>
      <c r="J2179">
        <v>4.9510399999999999</v>
      </c>
      <c r="K2179">
        <v>18.07</v>
      </c>
      <c r="L2179" t="s">
        <v>655</v>
      </c>
      <c r="M2179" t="s">
        <v>301</v>
      </c>
      <c r="N2179" t="s">
        <v>1774</v>
      </c>
      <c r="O2179">
        <v>4.9347852965681671</v>
      </c>
      <c r="P2179">
        <v>-18.011966332473811</v>
      </c>
      <c r="Q2179" t="s">
        <v>294</v>
      </c>
    </row>
    <row r="2180" spans="1:17" hidden="1" x14ac:dyDescent="0.15">
      <c r="A2180" t="s">
        <v>63</v>
      </c>
      <c r="B2180" t="s">
        <v>95</v>
      </c>
      <c r="C2180">
        <v>160</v>
      </c>
      <c r="D2180" t="s">
        <v>310</v>
      </c>
      <c r="E2180" s="1">
        <v>43027</v>
      </c>
      <c r="F2180" t="s">
        <v>297</v>
      </c>
      <c r="G2180" t="s">
        <v>822</v>
      </c>
      <c r="H2180">
        <v>-63</v>
      </c>
      <c r="I2180" t="s">
        <v>39</v>
      </c>
      <c r="J2180">
        <v>0</v>
      </c>
      <c r="M2180" t="s">
        <v>178</v>
      </c>
      <c r="N2180" t="s">
        <v>1775</v>
      </c>
      <c r="Q2180" t="s">
        <v>300</v>
      </c>
    </row>
    <row r="2181" spans="1:17" hidden="1" x14ac:dyDescent="0.15">
      <c r="A2181" t="s">
        <v>63</v>
      </c>
      <c r="B2181" t="s">
        <v>95</v>
      </c>
      <c r="C2181">
        <v>160</v>
      </c>
      <c r="D2181" t="s">
        <v>310</v>
      </c>
      <c r="E2181" s="1">
        <v>43027</v>
      </c>
      <c r="F2181" t="s">
        <v>297</v>
      </c>
      <c r="G2181" t="s">
        <v>1776</v>
      </c>
      <c r="H2181">
        <v>-4.5999999999999996</v>
      </c>
      <c r="I2181" t="s">
        <v>39</v>
      </c>
      <c r="J2181">
        <v>0</v>
      </c>
      <c r="M2181" t="s">
        <v>178</v>
      </c>
      <c r="N2181" t="s">
        <v>1778</v>
      </c>
      <c r="Q2181" t="s">
        <v>300</v>
      </c>
    </row>
    <row r="2182" spans="1:17" x14ac:dyDescent="0.15">
      <c r="A2182" t="s">
        <v>63</v>
      </c>
      <c r="B2182" t="s">
        <v>95</v>
      </c>
      <c r="C2182">
        <v>160</v>
      </c>
      <c r="D2182" t="s">
        <v>310</v>
      </c>
      <c r="E2182" s="1">
        <v>43027</v>
      </c>
      <c r="F2182" t="s">
        <v>297</v>
      </c>
      <c r="G2182" t="s">
        <v>822</v>
      </c>
      <c r="H2182">
        <v>-15.75</v>
      </c>
      <c r="I2182" t="s">
        <v>39</v>
      </c>
      <c r="J2182">
        <v>4.9510327671860006</v>
      </c>
      <c r="K2182">
        <v>-77.98</v>
      </c>
      <c r="L2182" t="s">
        <v>655</v>
      </c>
      <c r="M2182" t="s">
        <v>179</v>
      </c>
      <c r="N2182" t="s">
        <v>1775</v>
      </c>
      <c r="O2182">
        <v>4.9347852965681671</v>
      </c>
      <c r="P2182">
        <v>-77.722868420948629</v>
      </c>
      <c r="Q2182" t="s">
        <v>300</v>
      </c>
    </row>
    <row r="2183" spans="1:17" x14ac:dyDescent="0.15">
      <c r="A2183" t="s">
        <v>63</v>
      </c>
      <c r="B2183" t="s">
        <v>95</v>
      </c>
      <c r="C2183">
        <v>160</v>
      </c>
      <c r="D2183" t="s">
        <v>310</v>
      </c>
      <c r="E2183" s="1">
        <v>43027</v>
      </c>
      <c r="F2183" t="s">
        <v>297</v>
      </c>
      <c r="G2183" t="s">
        <v>822</v>
      </c>
      <c r="H2183">
        <v>-47.25</v>
      </c>
      <c r="I2183" t="s">
        <v>39</v>
      </c>
      <c r="J2183">
        <v>4.9510327671860006</v>
      </c>
      <c r="K2183">
        <v>-233.94</v>
      </c>
      <c r="L2183" t="s">
        <v>655</v>
      </c>
      <c r="M2183" t="s">
        <v>179</v>
      </c>
      <c r="N2183" t="s">
        <v>1775</v>
      </c>
      <c r="O2183">
        <v>4.9347852965681671</v>
      </c>
      <c r="P2183">
        <v>-233.16860526284589</v>
      </c>
      <c r="Q2183" t="s">
        <v>300</v>
      </c>
    </row>
    <row r="2184" spans="1:17" x14ac:dyDescent="0.15">
      <c r="A2184" t="s">
        <v>63</v>
      </c>
      <c r="B2184" t="s">
        <v>95</v>
      </c>
      <c r="C2184">
        <v>160</v>
      </c>
      <c r="D2184" t="s">
        <v>310</v>
      </c>
      <c r="E2184" s="1">
        <v>43027</v>
      </c>
      <c r="F2184" t="s">
        <v>297</v>
      </c>
      <c r="G2184" t="s">
        <v>1776</v>
      </c>
      <c r="H2184">
        <v>-4.5999999999999996</v>
      </c>
      <c r="I2184" t="s">
        <v>39</v>
      </c>
      <c r="J2184">
        <v>4.9510224877589994</v>
      </c>
      <c r="K2184">
        <v>-22.77</v>
      </c>
      <c r="L2184" t="s">
        <v>655</v>
      </c>
      <c r="M2184" t="s">
        <v>179</v>
      </c>
      <c r="N2184" t="s">
        <v>1778</v>
      </c>
      <c r="O2184">
        <v>4.9347852965681662</v>
      </c>
      <c r="P2184">
        <v>-22.700012364213563</v>
      </c>
      <c r="Q2184" t="s">
        <v>300</v>
      </c>
    </row>
    <row r="2185" spans="1:17" hidden="1" x14ac:dyDescent="0.15">
      <c r="A2185" t="s">
        <v>63</v>
      </c>
      <c r="B2185" t="s">
        <v>95</v>
      </c>
      <c r="C2185">
        <v>160</v>
      </c>
      <c r="D2185" t="s">
        <v>310</v>
      </c>
      <c r="E2185" s="1">
        <v>43031</v>
      </c>
      <c r="F2185" t="s">
        <v>297</v>
      </c>
      <c r="G2185" t="s">
        <v>1779</v>
      </c>
      <c r="H2185">
        <v>-27</v>
      </c>
      <c r="I2185" t="s">
        <v>39</v>
      </c>
      <c r="J2185">
        <v>0</v>
      </c>
      <c r="M2185" t="s">
        <v>178</v>
      </c>
      <c r="N2185" t="s">
        <v>1781</v>
      </c>
      <c r="Q2185" t="s">
        <v>300</v>
      </c>
    </row>
    <row r="2186" spans="1:17" x14ac:dyDescent="0.15">
      <c r="A2186" t="s">
        <v>63</v>
      </c>
      <c r="B2186" t="s">
        <v>95</v>
      </c>
      <c r="C2186">
        <v>160</v>
      </c>
      <c r="D2186" t="s">
        <v>310</v>
      </c>
      <c r="E2186" s="1">
        <v>43031</v>
      </c>
      <c r="F2186" t="s">
        <v>297</v>
      </c>
      <c r="G2186" t="s">
        <v>1779</v>
      </c>
      <c r="H2186">
        <v>-18</v>
      </c>
      <c r="I2186" t="s">
        <v>39</v>
      </c>
      <c r="J2186">
        <v>4.9510323782930001</v>
      </c>
      <c r="K2186">
        <v>-89.12</v>
      </c>
      <c r="L2186" t="s">
        <v>655</v>
      </c>
      <c r="M2186" t="s">
        <v>179</v>
      </c>
      <c r="N2186" t="s">
        <v>1781</v>
      </c>
      <c r="O2186">
        <v>4.9347852965681662</v>
      </c>
      <c r="P2186">
        <v>-88.82613533822699</v>
      </c>
      <c r="Q2186" t="s">
        <v>300</v>
      </c>
    </row>
    <row r="2187" spans="1:17" x14ac:dyDescent="0.15">
      <c r="A2187" t="s">
        <v>63</v>
      </c>
      <c r="B2187" t="s">
        <v>95</v>
      </c>
      <c r="C2187">
        <v>160</v>
      </c>
      <c r="D2187" t="s">
        <v>310</v>
      </c>
      <c r="E2187" s="1">
        <v>43031</v>
      </c>
      <c r="F2187" t="s">
        <v>297</v>
      </c>
      <c r="G2187" t="s">
        <v>1779</v>
      </c>
      <c r="H2187">
        <v>-4.5</v>
      </c>
      <c r="I2187" t="s">
        <v>39</v>
      </c>
      <c r="J2187">
        <v>4.9510323782930001</v>
      </c>
      <c r="K2187">
        <v>-22.28</v>
      </c>
      <c r="L2187" t="s">
        <v>655</v>
      </c>
      <c r="M2187" t="s">
        <v>179</v>
      </c>
      <c r="N2187" t="s">
        <v>1781</v>
      </c>
      <c r="O2187">
        <v>4.9347852965681671</v>
      </c>
      <c r="P2187">
        <v>-22.206533834556751</v>
      </c>
      <c r="Q2187" t="s">
        <v>300</v>
      </c>
    </row>
    <row r="2188" spans="1:17" x14ac:dyDescent="0.15">
      <c r="A2188" t="s">
        <v>63</v>
      </c>
      <c r="B2188" t="s">
        <v>95</v>
      </c>
      <c r="C2188">
        <v>160</v>
      </c>
      <c r="D2188" t="s">
        <v>310</v>
      </c>
      <c r="E2188" s="1">
        <v>43031</v>
      </c>
      <c r="F2188" t="s">
        <v>297</v>
      </c>
      <c r="G2188" t="s">
        <v>1779</v>
      </c>
      <c r="H2188">
        <v>-4.5</v>
      </c>
      <c r="I2188" t="s">
        <v>39</v>
      </c>
      <c r="J2188">
        <v>4.9510323782930001</v>
      </c>
      <c r="K2188">
        <v>-22.28</v>
      </c>
      <c r="L2188" t="s">
        <v>655</v>
      </c>
      <c r="M2188" t="s">
        <v>179</v>
      </c>
      <c r="N2188" t="s">
        <v>1781</v>
      </c>
      <c r="O2188">
        <v>4.9347852965681662</v>
      </c>
      <c r="P2188">
        <v>-22.206533834556748</v>
      </c>
      <c r="Q2188" t="s">
        <v>300</v>
      </c>
    </row>
    <row r="2189" spans="1:17" hidden="1" x14ac:dyDescent="0.15">
      <c r="A2189" t="s">
        <v>63</v>
      </c>
      <c r="B2189" t="s">
        <v>95</v>
      </c>
      <c r="C2189">
        <v>160</v>
      </c>
      <c r="D2189" t="s">
        <v>310</v>
      </c>
      <c r="E2189" s="1">
        <v>43035</v>
      </c>
      <c r="F2189" t="s">
        <v>21</v>
      </c>
      <c r="G2189" t="s">
        <v>5066</v>
      </c>
      <c r="H2189">
        <v>1.85</v>
      </c>
      <c r="I2189" t="s">
        <v>39</v>
      </c>
      <c r="J2189">
        <v>0</v>
      </c>
      <c r="M2189" t="s">
        <v>178</v>
      </c>
      <c r="N2189" t="s">
        <v>5067</v>
      </c>
    </row>
    <row r="2190" spans="1:17" hidden="1" x14ac:dyDescent="0.15">
      <c r="A2190" t="s">
        <v>63</v>
      </c>
      <c r="B2190" t="s">
        <v>95</v>
      </c>
      <c r="C2190">
        <v>160</v>
      </c>
      <c r="D2190" t="s">
        <v>310</v>
      </c>
      <c r="E2190" s="1">
        <v>43035</v>
      </c>
      <c r="F2190" t="s">
        <v>21</v>
      </c>
      <c r="G2190" t="s">
        <v>5066</v>
      </c>
      <c r="H2190">
        <v>1.85</v>
      </c>
      <c r="I2190" t="s">
        <v>39</v>
      </c>
      <c r="J2190">
        <v>0</v>
      </c>
      <c r="M2190" t="s">
        <v>301</v>
      </c>
      <c r="N2190" t="s">
        <v>5067</v>
      </c>
      <c r="O2190">
        <v>4.9145965464605785</v>
      </c>
      <c r="P2190">
        <v>2222.3805583094731</v>
      </c>
      <c r="Q2190" t="s">
        <v>294</v>
      </c>
    </row>
    <row r="2191" spans="1:17" hidden="1" x14ac:dyDescent="0.15">
      <c r="A2191" t="s">
        <v>63</v>
      </c>
      <c r="B2191" t="s">
        <v>95</v>
      </c>
      <c r="C2191">
        <v>160</v>
      </c>
      <c r="D2191" t="s">
        <v>310</v>
      </c>
      <c r="E2191" s="1">
        <v>43038</v>
      </c>
      <c r="F2191" t="s">
        <v>297</v>
      </c>
      <c r="G2191" t="s">
        <v>1782</v>
      </c>
      <c r="H2191">
        <v>-64</v>
      </c>
      <c r="I2191" t="s">
        <v>39</v>
      </c>
      <c r="J2191">
        <v>0</v>
      </c>
      <c r="M2191" t="s">
        <v>178</v>
      </c>
      <c r="N2191" t="s">
        <v>1784</v>
      </c>
      <c r="Q2191" t="s">
        <v>300</v>
      </c>
    </row>
    <row r="2192" spans="1:17" x14ac:dyDescent="0.15">
      <c r="A2192" t="s">
        <v>63</v>
      </c>
      <c r="B2192" t="s">
        <v>95</v>
      </c>
      <c r="C2192">
        <v>160</v>
      </c>
      <c r="D2192" t="s">
        <v>310</v>
      </c>
      <c r="E2192" s="1">
        <v>43038</v>
      </c>
      <c r="F2192" t="s">
        <v>297</v>
      </c>
      <c r="G2192" t="s">
        <v>1782</v>
      </c>
      <c r="H2192">
        <v>-32</v>
      </c>
      <c r="I2192" t="s">
        <v>39</v>
      </c>
      <c r="J2192">
        <v>4.9510276390529997</v>
      </c>
      <c r="K2192">
        <v>-158.43</v>
      </c>
      <c r="L2192" t="s">
        <v>655</v>
      </c>
      <c r="M2192" t="s">
        <v>179</v>
      </c>
      <c r="N2192" t="s">
        <v>1784</v>
      </c>
      <c r="O2192">
        <v>4.9145965464605785</v>
      </c>
      <c r="P2192">
        <v>-157.26708948673851</v>
      </c>
      <c r="Q2192" t="s">
        <v>300</v>
      </c>
    </row>
    <row r="2193" spans="1:17" x14ac:dyDescent="0.15">
      <c r="A2193" t="s">
        <v>63</v>
      </c>
      <c r="B2193" t="s">
        <v>95</v>
      </c>
      <c r="C2193">
        <v>160</v>
      </c>
      <c r="D2193" t="s">
        <v>310</v>
      </c>
      <c r="E2193" s="1">
        <v>43038</v>
      </c>
      <c r="F2193" t="s">
        <v>297</v>
      </c>
      <c r="G2193" t="s">
        <v>1782</v>
      </c>
      <c r="H2193">
        <v>-32</v>
      </c>
      <c r="I2193" t="s">
        <v>39</v>
      </c>
      <c r="J2193">
        <v>4.9510276390529997</v>
      </c>
      <c r="K2193">
        <v>-158.43</v>
      </c>
      <c r="L2193" t="s">
        <v>655</v>
      </c>
      <c r="M2193" t="s">
        <v>179</v>
      </c>
      <c r="N2193" t="s">
        <v>1784</v>
      </c>
      <c r="O2193">
        <v>4.9145965464605785</v>
      </c>
      <c r="P2193">
        <v>-157.26708948673851</v>
      </c>
      <c r="Q2193" t="s">
        <v>300</v>
      </c>
    </row>
    <row r="2194" spans="1:17" x14ac:dyDescent="0.15">
      <c r="A2194" t="s">
        <v>63</v>
      </c>
      <c r="B2194" t="s">
        <v>95</v>
      </c>
      <c r="C2194">
        <v>160</v>
      </c>
      <c r="D2194" t="s">
        <v>310</v>
      </c>
      <c r="E2194" s="1">
        <v>43040</v>
      </c>
      <c r="F2194" t="s">
        <v>17</v>
      </c>
      <c r="G2194" t="s">
        <v>1189</v>
      </c>
      <c r="H2194">
        <v>300</v>
      </c>
      <c r="I2194" t="s">
        <v>39</v>
      </c>
      <c r="J2194">
        <v>4.4057333333333331</v>
      </c>
      <c r="K2194">
        <v>1321.72</v>
      </c>
      <c r="L2194" t="s">
        <v>291</v>
      </c>
      <c r="M2194" t="s">
        <v>178</v>
      </c>
      <c r="N2194" t="s">
        <v>1785</v>
      </c>
      <c r="Q2194" t="s">
        <v>300</v>
      </c>
    </row>
    <row r="2195" spans="1:17" x14ac:dyDescent="0.15">
      <c r="A2195" t="s">
        <v>63</v>
      </c>
      <c r="B2195" t="s">
        <v>95</v>
      </c>
      <c r="C2195">
        <v>160</v>
      </c>
      <c r="D2195" t="s">
        <v>310</v>
      </c>
      <c r="E2195" s="1">
        <v>43040</v>
      </c>
      <c r="F2195" t="s">
        <v>17</v>
      </c>
      <c r="G2195" t="s">
        <v>1189</v>
      </c>
      <c r="H2195">
        <v>100</v>
      </c>
      <c r="I2195" t="s">
        <v>39</v>
      </c>
      <c r="J2195">
        <v>5.1307999999999998</v>
      </c>
      <c r="K2195">
        <v>440.57</v>
      </c>
      <c r="L2195" t="s">
        <v>291</v>
      </c>
      <c r="M2195" t="s">
        <v>179</v>
      </c>
      <c r="N2195" t="s">
        <v>1785</v>
      </c>
      <c r="O2195">
        <v>4.8103571883162566</v>
      </c>
      <c r="P2195">
        <v>2348.4163793359962</v>
      </c>
      <c r="Q2195" t="s">
        <v>300</v>
      </c>
    </row>
    <row r="2196" spans="1:17" x14ac:dyDescent="0.15">
      <c r="A2196" t="s">
        <v>63</v>
      </c>
      <c r="B2196" t="s">
        <v>95</v>
      </c>
      <c r="C2196">
        <v>160</v>
      </c>
      <c r="D2196" t="s">
        <v>310</v>
      </c>
      <c r="E2196" s="1">
        <v>43040</v>
      </c>
      <c r="F2196" t="s">
        <v>17</v>
      </c>
      <c r="G2196" t="s">
        <v>1189</v>
      </c>
      <c r="H2196">
        <v>100</v>
      </c>
      <c r="I2196" t="s">
        <v>39</v>
      </c>
      <c r="J2196">
        <v>5.1306999999999992</v>
      </c>
      <c r="K2196">
        <v>440.58000000000004</v>
      </c>
      <c r="L2196" t="s">
        <v>291</v>
      </c>
      <c r="M2196" t="s">
        <v>179</v>
      </c>
      <c r="N2196" t="s">
        <v>1785</v>
      </c>
      <c r="O2196">
        <v>4.7415783395715687</v>
      </c>
      <c r="P2196">
        <v>2788.9963793359962</v>
      </c>
      <c r="Q2196" t="s">
        <v>300</v>
      </c>
    </row>
    <row r="2197" spans="1:17" x14ac:dyDescent="0.15">
      <c r="A2197" t="s">
        <v>63</v>
      </c>
      <c r="B2197" t="s">
        <v>95</v>
      </c>
      <c r="C2197">
        <v>160</v>
      </c>
      <c r="D2197" t="s">
        <v>310</v>
      </c>
      <c r="E2197" s="1">
        <v>43040</v>
      </c>
      <c r="F2197" t="s">
        <v>17</v>
      </c>
      <c r="G2197" t="s">
        <v>1189</v>
      </c>
      <c r="H2197">
        <v>100</v>
      </c>
      <c r="I2197" t="s">
        <v>39</v>
      </c>
      <c r="J2197">
        <v>5.1307999999999998</v>
      </c>
      <c r="K2197">
        <v>440.57</v>
      </c>
      <c r="L2197" t="s">
        <v>291</v>
      </c>
      <c r="M2197" t="s">
        <v>179</v>
      </c>
      <c r="N2197" t="s">
        <v>1785</v>
      </c>
      <c r="O2197">
        <v>4.6927730010694519</v>
      </c>
      <c r="P2197">
        <v>3229.5663793359963</v>
      </c>
      <c r="Q2197" t="s">
        <v>300</v>
      </c>
    </row>
    <row r="2198" spans="1:17" hidden="1" x14ac:dyDescent="0.15">
      <c r="A2198" t="s">
        <v>63</v>
      </c>
      <c r="B2198" t="s">
        <v>95</v>
      </c>
      <c r="C2198">
        <v>160</v>
      </c>
      <c r="D2198" t="s">
        <v>310</v>
      </c>
      <c r="E2198" s="1">
        <v>43047</v>
      </c>
      <c r="F2198" t="s">
        <v>21</v>
      </c>
      <c r="G2198" t="s">
        <v>5083</v>
      </c>
      <c r="H2198">
        <v>1.6</v>
      </c>
      <c r="I2198" t="s">
        <v>39</v>
      </c>
      <c r="J2198">
        <v>0</v>
      </c>
      <c r="M2198" t="s">
        <v>178</v>
      </c>
      <c r="N2198" t="s">
        <v>5084</v>
      </c>
    </row>
    <row r="2199" spans="1:17" hidden="1" x14ac:dyDescent="0.15">
      <c r="A2199" t="s">
        <v>63</v>
      </c>
      <c r="B2199" t="s">
        <v>95</v>
      </c>
      <c r="C2199">
        <v>160</v>
      </c>
      <c r="D2199" t="s">
        <v>310</v>
      </c>
      <c r="E2199" s="1">
        <v>43047</v>
      </c>
      <c r="F2199" t="s">
        <v>21</v>
      </c>
      <c r="G2199" t="s">
        <v>5083</v>
      </c>
      <c r="H2199">
        <v>1.6</v>
      </c>
      <c r="I2199" t="s">
        <v>39</v>
      </c>
      <c r="J2199">
        <v>0</v>
      </c>
      <c r="M2199" t="s">
        <v>301</v>
      </c>
      <c r="N2199" t="s">
        <v>5084</v>
      </c>
      <c r="O2199">
        <v>4.6818880535459506</v>
      </c>
      <c r="P2199">
        <v>3229.5663793359963</v>
      </c>
      <c r="Q2199" t="s">
        <v>294</v>
      </c>
    </row>
    <row r="2200" spans="1:17" hidden="1" x14ac:dyDescent="0.15">
      <c r="A2200" t="s">
        <v>63</v>
      </c>
      <c r="B2200" t="s">
        <v>95</v>
      </c>
      <c r="C2200">
        <v>160</v>
      </c>
      <c r="D2200" t="s">
        <v>310</v>
      </c>
      <c r="E2200" s="1">
        <v>43049</v>
      </c>
      <c r="F2200" t="s">
        <v>297</v>
      </c>
      <c r="G2200" t="s">
        <v>1788</v>
      </c>
      <c r="H2200">
        <v>-17.5</v>
      </c>
      <c r="I2200" t="s">
        <v>39</v>
      </c>
      <c r="J2200">
        <v>0</v>
      </c>
      <c r="M2200" t="s">
        <v>178</v>
      </c>
      <c r="N2200" t="s">
        <v>1790</v>
      </c>
      <c r="Q2200" t="s">
        <v>300</v>
      </c>
    </row>
    <row r="2201" spans="1:17" hidden="1" x14ac:dyDescent="0.15">
      <c r="A2201" t="s">
        <v>63</v>
      </c>
      <c r="B2201" t="s">
        <v>95</v>
      </c>
      <c r="C2201">
        <v>160</v>
      </c>
      <c r="D2201" t="s">
        <v>310</v>
      </c>
      <c r="E2201" s="1">
        <v>43049</v>
      </c>
      <c r="F2201" t="s">
        <v>297</v>
      </c>
      <c r="G2201" t="s">
        <v>1791</v>
      </c>
      <c r="H2201">
        <v>-6.2</v>
      </c>
      <c r="I2201" t="s">
        <v>39</v>
      </c>
      <c r="J2201">
        <v>0</v>
      </c>
      <c r="M2201" t="s">
        <v>178</v>
      </c>
      <c r="N2201" t="s">
        <v>1793</v>
      </c>
      <c r="Q2201" t="s">
        <v>300</v>
      </c>
    </row>
    <row r="2202" spans="1:17" x14ac:dyDescent="0.15">
      <c r="A2202" t="s">
        <v>63</v>
      </c>
      <c r="B2202" t="s">
        <v>95</v>
      </c>
      <c r="C2202">
        <v>160</v>
      </c>
      <c r="D2202" t="s">
        <v>310</v>
      </c>
      <c r="E2202" s="1">
        <v>43049</v>
      </c>
      <c r="F2202" t="s">
        <v>297</v>
      </c>
      <c r="G2202" t="s">
        <v>1788</v>
      </c>
      <c r="H2202">
        <v>-2.5</v>
      </c>
      <c r="I2202" t="s">
        <v>39</v>
      </c>
      <c r="J2202">
        <v>5.0293892192039991</v>
      </c>
      <c r="K2202">
        <v>-12.57</v>
      </c>
      <c r="L2202" t="s">
        <v>655</v>
      </c>
      <c r="M2202" t="s">
        <v>179</v>
      </c>
      <c r="N2202" t="s">
        <v>1790</v>
      </c>
      <c r="O2202">
        <v>4.6818880535459506</v>
      </c>
      <c r="P2202">
        <v>-11.704720133864877</v>
      </c>
      <c r="Q2202" t="s">
        <v>300</v>
      </c>
    </row>
    <row r="2203" spans="1:17" x14ac:dyDescent="0.15">
      <c r="A2203" t="s">
        <v>63</v>
      </c>
      <c r="B2203" t="s">
        <v>95</v>
      </c>
      <c r="C2203">
        <v>160</v>
      </c>
      <c r="D2203" t="s">
        <v>310</v>
      </c>
      <c r="E2203" s="1">
        <v>43049</v>
      </c>
      <c r="F2203" t="s">
        <v>297</v>
      </c>
      <c r="G2203" t="s">
        <v>1788</v>
      </c>
      <c r="H2203">
        <v>-15</v>
      </c>
      <c r="I2203" t="s">
        <v>39</v>
      </c>
      <c r="J2203">
        <v>5.0293892192039991</v>
      </c>
      <c r="K2203">
        <v>-75.44</v>
      </c>
      <c r="L2203" t="s">
        <v>655</v>
      </c>
      <c r="M2203" t="s">
        <v>179</v>
      </c>
      <c r="N2203" t="s">
        <v>1790</v>
      </c>
      <c r="O2203">
        <v>4.6818880535459497</v>
      </c>
      <c r="P2203">
        <v>-70.228320803189249</v>
      </c>
      <c r="Q2203" t="s">
        <v>300</v>
      </c>
    </row>
    <row r="2204" spans="1:17" x14ac:dyDescent="0.15">
      <c r="A2204" t="s">
        <v>63</v>
      </c>
      <c r="B2204" t="s">
        <v>95</v>
      </c>
      <c r="C2204">
        <v>160</v>
      </c>
      <c r="D2204" t="s">
        <v>310</v>
      </c>
      <c r="E2204" s="1">
        <v>43049</v>
      </c>
      <c r="F2204" t="s">
        <v>297</v>
      </c>
      <c r="G2204" t="s">
        <v>1791</v>
      </c>
      <c r="H2204">
        <v>-6.2</v>
      </c>
      <c r="I2204" t="s">
        <v>39</v>
      </c>
      <c r="J2204">
        <v>5.0293860033380007</v>
      </c>
      <c r="K2204">
        <v>-31.18</v>
      </c>
      <c r="L2204" t="s">
        <v>655</v>
      </c>
      <c r="M2204" t="s">
        <v>179</v>
      </c>
      <c r="N2204" t="s">
        <v>1793</v>
      </c>
      <c r="O2204">
        <v>4.6818880535459506</v>
      </c>
      <c r="P2204">
        <v>-29.027705931984894</v>
      </c>
      <c r="Q2204" t="s">
        <v>300</v>
      </c>
    </row>
    <row r="2205" spans="1:17" hidden="1" x14ac:dyDescent="0.15">
      <c r="A2205" t="s">
        <v>63</v>
      </c>
      <c r="B2205" t="s">
        <v>95</v>
      </c>
      <c r="C2205">
        <v>160</v>
      </c>
      <c r="D2205" t="s">
        <v>310</v>
      </c>
      <c r="E2205" s="1">
        <v>43056</v>
      </c>
      <c r="F2205" t="s">
        <v>297</v>
      </c>
      <c r="G2205" t="s">
        <v>1721</v>
      </c>
      <c r="H2205">
        <v>-10.95</v>
      </c>
      <c r="I2205" t="s">
        <v>39</v>
      </c>
      <c r="J2205">
        <v>0</v>
      </c>
      <c r="M2205" t="s">
        <v>178</v>
      </c>
      <c r="N2205" t="s">
        <v>1795</v>
      </c>
      <c r="Q2205" t="s">
        <v>300</v>
      </c>
    </row>
    <row r="2206" spans="1:17" x14ac:dyDescent="0.15">
      <c r="A2206" t="s">
        <v>63</v>
      </c>
      <c r="B2206" t="s">
        <v>95</v>
      </c>
      <c r="C2206">
        <v>160</v>
      </c>
      <c r="D2206" t="s">
        <v>310</v>
      </c>
      <c r="E2206" s="1">
        <v>43056</v>
      </c>
      <c r="F2206" t="s">
        <v>297</v>
      </c>
      <c r="G2206" t="s">
        <v>1721</v>
      </c>
      <c r="H2206">
        <v>-10.95</v>
      </c>
      <c r="I2206" t="s">
        <v>39</v>
      </c>
      <c r="J2206">
        <v>5.0293957072950004</v>
      </c>
      <c r="K2206">
        <v>-55.07</v>
      </c>
      <c r="L2206" t="s">
        <v>655</v>
      </c>
      <c r="M2206" t="s">
        <v>179</v>
      </c>
      <c r="N2206" t="s">
        <v>1795</v>
      </c>
      <c r="O2206">
        <v>4.6818880535459506</v>
      </c>
      <c r="P2206">
        <v>-51.266674186328153</v>
      </c>
      <c r="Q2206" t="s">
        <v>300</v>
      </c>
    </row>
    <row r="2207" spans="1:17" hidden="1" x14ac:dyDescent="0.15">
      <c r="A2207" t="s">
        <v>63</v>
      </c>
      <c r="B2207" t="s">
        <v>95</v>
      </c>
      <c r="C2207">
        <v>160</v>
      </c>
      <c r="D2207" t="s">
        <v>310</v>
      </c>
      <c r="E2207" s="1">
        <v>43060</v>
      </c>
      <c r="F2207" t="s">
        <v>297</v>
      </c>
      <c r="G2207" t="s">
        <v>865</v>
      </c>
      <c r="H2207">
        <v>-9.1999999999999993</v>
      </c>
      <c r="I2207" t="s">
        <v>39</v>
      </c>
      <c r="J2207">
        <v>0</v>
      </c>
      <c r="M2207" t="s">
        <v>178</v>
      </c>
      <c r="N2207" t="s">
        <v>1796</v>
      </c>
      <c r="Q2207" t="s">
        <v>300</v>
      </c>
    </row>
    <row r="2208" spans="1:17" x14ac:dyDescent="0.15">
      <c r="A2208" t="s">
        <v>63</v>
      </c>
      <c r="B2208" t="s">
        <v>95</v>
      </c>
      <c r="C2208">
        <v>160</v>
      </c>
      <c r="D2208" t="s">
        <v>310</v>
      </c>
      <c r="E2208" s="1">
        <v>43060</v>
      </c>
      <c r="F2208" t="s">
        <v>297</v>
      </c>
      <c r="G2208" t="s">
        <v>865</v>
      </c>
      <c r="H2208">
        <v>-9.1999999999999993</v>
      </c>
      <c r="I2208" t="s">
        <v>39</v>
      </c>
      <c r="J2208">
        <v>5.0293985884740007</v>
      </c>
      <c r="K2208">
        <v>-46.27</v>
      </c>
      <c r="L2208" t="s">
        <v>655</v>
      </c>
      <c r="M2208" t="s">
        <v>179</v>
      </c>
      <c r="N2208" t="s">
        <v>1796</v>
      </c>
      <c r="O2208">
        <v>4.6818880535459506</v>
      </c>
      <c r="P2208">
        <v>-43.073370092622746</v>
      </c>
      <c r="Q2208" t="s">
        <v>300</v>
      </c>
    </row>
    <row r="2209" spans="1:17" hidden="1" x14ac:dyDescent="0.15">
      <c r="A2209" t="s">
        <v>63</v>
      </c>
      <c r="B2209" t="s">
        <v>95</v>
      </c>
      <c r="C2209">
        <v>160</v>
      </c>
      <c r="D2209" t="s">
        <v>310</v>
      </c>
      <c r="E2209" s="1">
        <v>43061</v>
      </c>
      <c r="F2209" t="s">
        <v>297</v>
      </c>
      <c r="G2209" t="s">
        <v>1797</v>
      </c>
      <c r="H2209">
        <v>-24.2</v>
      </c>
      <c r="I2209" t="s">
        <v>39</v>
      </c>
      <c r="J2209">
        <v>0</v>
      </c>
      <c r="M2209" t="s">
        <v>178</v>
      </c>
      <c r="N2209" t="s">
        <v>1799</v>
      </c>
      <c r="Q2209" t="s">
        <v>300</v>
      </c>
    </row>
    <row r="2210" spans="1:17" x14ac:dyDescent="0.15">
      <c r="A2210" t="s">
        <v>63</v>
      </c>
      <c r="B2210" t="s">
        <v>95</v>
      </c>
      <c r="C2210">
        <v>160</v>
      </c>
      <c r="D2210" t="s">
        <v>310</v>
      </c>
      <c r="E2210" s="1">
        <v>43061</v>
      </c>
      <c r="F2210" t="s">
        <v>297</v>
      </c>
      <c r="G2210" t="s">
        <v>1797</v>
      </c>
      <c r="H2210">
        <v>-24.2</v>
      </c>
      <c r="I2210" t="s">
        <v>39</v>
      </c>
      <c r="J2210">
        <v>5.0293993132569996</v>
      </c>
      <c r="K2210">
        <v>-121.71</v>
      </c>
      <c r="L2210" t="s">
        <v>655</v>
      </c>
      <c r="M2210" t="s">
        <v>179</v>
      </c>
      <c r="N2210" t="s">
        <v>1799</v>
      </c>
      <c r="O2210">
        <v>4.6818880535459515</v>
      </c>
      <c r="P2210">
        <v>-113.30169089581203</v>
      </c>
      <c r="Q2210" t="s">
        <v>300</v>
      </c>
    </row>
    <row r="2211" spans="1:17" hidden="1" x14ac:dyDescent="0.15">
      <c r="A2211" t="s">
        <v>63</v>
      </c>
      <c r="B2211" t="s">
        <v>95</v>
      </c>
      <c r="C2211">
        <v>160</v>
      </c>
      <c r="D2211" t="s">
        <v>310</v>
      </c>
      <c r="E2211" s="1">
        <v>43063</v>
      </c>
      <c r="F2211" t="s">
        <v>297</v>
      </c>
      <c r="G2211" t="s">
        <v>1102</v>
      </c>
      <c r="H2211">
        <v>-74</v>
      </c>
      <c r="I2211" t="s">
        <v>39</v>
      </c>
      <c r="J2211">
        <v>0</v>
      </c>
      <c r="M2211" t="s">
        <v>178</v>
      </c>
      <c r="N2211" t="s">
        <v>1805</v>
      </c>
      <c r="Q2211" t="s">
        <v>300</v>
      </c>
    </row>
    <row r="2212" spans="1:17" x14ac:dyDescent="0.15">
      <c r="A2212" t="s">
        <v>63</v>
      </c>
      <c r="B2212" t="s">
        <v>95</v>
      </c>
      <c r="C2212">
        <v>160</v>
      </c>
      <c r="D2212" t="s">
        <v>310</v>
      </c>
      <c r="E2212" s="1">
        <v>43063</v>
      </c>
      <c r="F2212" t="s">
        <v>297</v>
      </c>
      <c r="G2212" t="s">
        <v>1102</v>
      </c>
      <c r="H2212">
        <v>-74</v>
      </c>
      <c r="I2212" t="s">
        <v>39</v>
      </c>
      <c r="J2212">
        <v>5.0294016729780004</v>
      </c>
      <c r="K2212">
        <v>-372.18</v>
      </c>
      <c r="L2212" t="s">
        <v>655</v>
      </c>
      <c r="M2212" t="s">
        <v>179</v>
      </c>
      <c r="N2212" t="s">
        <v>1805</v>
      </c>
      <c r="O2212">
        <v>4.6818880535459515</v>
      </c>
      <c r="P2212">
        <v>-346.45971596240042</v>
      </c>
      <c r="Q2212" t="s">
        <v>300</v>
      </c>
    </row>
    <row r="2213" spans="1:17" hidden="1" x14ac:dyDescent="0.15">
      <c r="A2213" t="s">
        <v>63</v>
      </c>
      <c r="B2213" t="s">
        <v>95</v>
      </c>
      <c r="C2213">
        <v>160</v>
      </c>
      <c r="D2213" t="s">
        <v>310</v>
      </c>
      <c r="E2213" s="1">
        <v>43066</v>
      </c>
      <c r="F2213" t="s">
        <v>297</v>
      </c>
      <c r="G2213" t="s">
        <v>1763</v>
      </c>
      <c r="H2213">
        <v>-9.6</v>
      </c>
      <c r="I2213" t="s">
        <v>39</v>
      </c>
      <c r="J2213">
        <v>0</v>
      </c>
      <c r="M2213" t="s">
        <v>178</v>
      </c>
      <c r="N2213" t="s">
        <v>1806</v>
      </c>
      <c r="Q2213" t="s">
        <v>300</v>
      </c>
    </row>
    <row r="2214" spans="1:17" x14ac:dyDescent="0.15">
      <c r="A2214" t="s">
        <v>63</v>
      </c>
      <c r="B2214" t="s">
        <v>95</v>
      </c>
      <c r="C2214">
        <v>160</v>
      </c>
      <c r="D2214" t="s">
        <v>310</v>
      </c>
      <c r="E2214" s="1">
        <v>43066</v>
      </c>
      <c r="F2214" t="s">
        <v>297</v>
      </c>
      <c r="G2214" t="s">
        <v>1763</v>
      </c>
      <c r="H2214">
        <v>-9.6</v>
      </c>
      <c r="I2214" t="s">
        <v>39</v>
      </c>
      <c r="J2214">
        <v>5.0293938432619996</v>
      </c>
      <c r="K2214">
        <v>-48.28</v>
      </c>
      <c r="L2214" t="s">
        <v>655</v>
      </c>
      <c r="M2214" t="s">
        <v>179</v>
      </c>
      <c r="N2214" t="s">
        <v>1806</v>
      </c>
      <c r="O2214">
        <v>4.6818880535459515</v>
      </c>
      <c r="P2214">
        <v>-44.946125314041133</v>
      </c>
      <c r="Q2214" t="s">
        <v>300</v>
      </c>
    </row>
    <row r="2215" spans="1:17" x14ac:dyDescent="0.15">
      <c r="A2215" t="s">
        <v>63</v>
      </c>
      <c r="B2215" t="s">
        <v>95</v>
      </c>
      <c r="C2215">
        <v>160</v>
      </c>
      <c r="D2215" t="s">
        <v>310</v>
      </c>
      <c r="E2215" s="1">
        <v>43069</v>
      </c>
      <c r="F2215" t="s">
        <v>653</v>
      </c>
      <c r="H2215">
        <v>1.6</v>
      </c>
      <c r="I2215" t="s">
        <v>39</v>
      </c>
      <c r="J2215">
        <v>5.0293999999999999</v>
      </c>
      <c r="K2215">
        <v>8.0500000000000007</v>
      </c>
      <c r="L2215" t="s">
        <v>655</v>
      </c>
      <c r="M2215" t="s">
        <v>179</v>
      </c>
      <c r="N2215" t="s">
        <v>1807</v>
      </c>
      <c r="O2215">
        <v>4.682923679510429</v>
      </c>
      <c r="P2215">
        <v>2527.6080560157529</v>
      </c>
    </row>
    <row r="2216" spans="1:17" x14ac:dyDescent="0.15">
      <c r="A2216" t="s">
        <v>63</v>
      </c>
      <c r="B2216" t="s">
        <v>95</v>
      </c>
      <c r="C2216">
        <v>160</v>
      </c>
      <c r="D2216" t="s">
        <v>310</v>
      </c>
      <c r="E2216" s="1">
        <v>43069</v>
      </c>
      <c r="F2216" t="s">
        <v>653</v>
      </c>
      <c r="H2216">
        <v>-1.6</v>
      </c>
      <c r="I2216" t="s">
        <v>39</v>
      </c>
      <c r="J2216">
        <v>5.0293999999999999</v>
      </c>
      <c r="K2216">
        <v>8.0500000000000007</v>
      </c>
      <c r="L2216" t="s">
        <v>655</v>
      </c>
      <c r="M2216" t="s">
        <v>301</v>
      </c>
      <c r="N2216" t="s">
        <v>1807</v>
      </c>
      <c r="O2216">
        <v>4.682923679510429</v>
      </c>
      <c r="P2216">
        <v>-7.4926778872166864</v>
      </c>
      <c r="Q2216" t="s">
        <v>294</v>
      </c>
    </row>
    <row r="2217" spans="1:17" x14ac:dyDescent="0.15">
      <c r="A2217" t="s">
        <v>63</v>
      </c>
      <c r="B2217" t="s">
        <v>95</v>
      </c>
      <c r="C2217">
        <v>160</v>
      </c>
      <c r="D2217" t="s">
        <v>310</v>
      </c>
      <c r="E2217" s="1">
        <v>43070</v>
      </c>
      <c r="F2217" t="s">
        <v>17</v>
      </c>
      <c r="G2217" t="s">
        <v>1809</v>
      </c>
      <c r="H2217">
        <v>879.6</v>
      </c>
      <c r="I2217" t="s">
        <v>39</v>
      </c>
      <c r="J2217">
        <v>2.946236925875398</v>
      </c>
      <c r="K2217">
        <v>2591.5100000000002</v>
      </c>
      <c r="L2217" t="s">
        <v>291</v>
      </c>
      <c r="M2217" t="s">
        <v>178</v>
      </c>
      <c r="N2217" t="s">
        <v>1811</v>
      </c>
      <c r="Q2217" t="s">
        <v>300</v>
      </c>
    </row>
    <row r="2218" spans="1:17" x14ac:dyDescent="0.15">
      <c r="A2218" t="s">
        <v>63</v>
      </c>
      <c r="B2218" t="s">
        <v>95</v>
      </c>
      <c r="C2218">
        <v>160</v>
      </c>
      <c r="D2218" t="s">
        <v>310</v>
      </c>
      <c r="E2218" s="1">
        <v>43070</v>
      </c>
      <c r="F2218" t="s">
        <v>17</v>
      </c>
      <c r="G2218" t="s">
        <v>1809</v>
      </c>
      <c r="H2218">
        <v>713</v>
      </c>
      <c r="I2218" t="s">
        <v>39</v>
      </c>
      <c r="J2218">
        <v>2.9462412342215991</v>
      </c>
      <c r="K2218">
        <v>2100.67</v>
      </c>
      <c r="L2218" t="s">
        <v>291</v>
      </c>
      <c r="M2218" t="s">
        <v>178</v>
      </c>
      <c r="N2218" t="s">
        <v>1812</v>
      </c>
      <c r="Q2218" t="s">
        <v>300</v>
      </c>
    </row>
    <row r="2219" spans="1:17" x14ac:dyDescent="0.15">
      <c r="A2219" t="s">
        <v>63</v>
      </c>
      <c r="B2219" t="s">
        <v>95</v>
      </c>
      <c r="C2219">
        <v>160</v>
      </c>
      <c r="D2219" t="s">
        <v>310</v>
      </c>
      <c r="E2219" s="1">
        <v>43070</v>
      </c>
      <c r="F2219" t="s">
        <v>17</v>
      </c>
      <c r="G2219" t="s">
        <v>1809</v>
      </c>
      <c r="H2219">
        <v>109.95</v>
      </c>
      <c r="I2219" t="s">
        <v>39</v>
      </c>
      <c r="J2219">
        <v>3.4438381082309997</v>
      </c>
      <c r="K2219">
        <v>323.94</v>
      </c>
      <c r="L2219" t="s">
        <v>291</v>
      </c>
      <c r="M2219" t="s">
        <v>179</v>
      </c>
      <c r="N2219" t="s">
        <v>1811</v>
      </c>
      <c r="O2219">
        <v>4.3882971426146229</v>
      </c>
      <c r="P2219">
        <v>2844.0553781285362</v>
      </c>
      <c r="Q2219" t="s">
        <v>300</v>
      </c>
    </row>
    <row r="2220" spans="1:17" x14ac:dyDescent="0.15">
      <c r="A2220" t="s">
        <v>63</v>
      </c>
      <c r="B2220" t="s">
        <v>95</v>
      </c>
      <c r="C2220">
        <v>160</v>
      </c>
      <c r="D2220" t="s">
        <v>310</v>
      </c>
      <c r="E2220" s="1">
        <v>43070</v>
      </c>
      <c r="F2220" t="s">
        <v>17</v>
      </c>
      <c r="G2220" t="s">
        <v>1809</v>
      </c>
      <c r="H2220">
        <v>109.95</v>
      </c>
      <c r="I2220" t="s">
        <v>39</v>
      </c>
      <c r="J2220">
        <v>3.4438381082309997</v>
      </c>
      <c r="K2220">
        <v>323.94</v>
      </c>
      <c r="L2220" t="s">
        <v>291</v>
      </c>
      <c r="M2220" t="s">
        <v>179</v>
      </c>
      <c r="N2220" t="s">
        <v>1811</v>
      </c>
      <c r="O2220">
        <v>4.179137758892602</v>
      </c>
      <c r="P2220">
        <v>3167.9953781285362</v>
      </c>
      <c r="Q2220" t="s">
        <v>300</v>
      </c>
    </row>
    <row r="2221" spans="1:17" x14ac:dyDescent="0.15">
      <c r="A2221" t="s">
        <v>63</v>
      </c>
      <c r="B2221" t="s">
        <v>95</v>
      </c>
      <c r="C2221">
        <v>160</v>
      </c>
      <c r="D2221" t="s">
        <v>310</v>
      </c>
      <c r="E2221" s="1">
        <v>43070</v>
      </c>
      <c r="F2221" t="s">
        <v>17</v>
      </c>
      <c r="G2221" t="s">
        <v>1809</v>
      </c>
      <c r="H2221">
        <v>109.95</v>
      </c>
      <c r="I2221" t="s">
        <v>39</v>
      </c>
      <c r="J2221">
        <v>3.4438381082309997</v>
      </c>
      <c r="K2221">
        <v>323.94</v>
      </c>
      <c r="L2221" t="s">
        <v>291</v>
      </c>
      <c r="M2221" t="s">
        <v>179</v>
      </c>
      <c r="N2221" t="s">
        <v>1811</v>
      </c>
      <c r="O2221">
        <v>4.0229670254937062</v>
      </c>
      <c r="P2221">
        <v>3491.9353781285363</v>
      </c>
      <c r="Q2221" t="s">
        <v>300</v>
      </c>
    </row>
    <row r="2222" spans="1:17" x14ac:dyDescent="0.15">
      <c r="A2222" t="s">
        <v>63</v>
      </c>
      <c r="B2222" t="s">
        <v>95</v>
      </c>
      <c r="C2222">
        <v>160</v>
      </c>
      <c r="D2222" t="s">
        <v>310</v>
      </c>
      <c r="E2222" s="1">
        <v>43070</v>
      </c>
      <c r="F2222" t="s">
        <v>17</v>
      </c>
      <c r="G2222" t="s">
        <v>1809</v>
      </c>
      <c r="H2222">
        <v>109.95</v>
      </c>
      <c r="I2222" t="s">
        <v>39</v>
      </c>
      <c r="J2222">
        <v>3.4438381082309997</v>
      </c>
      <c r="K2222">
        <v>323.94</v>
      </c>
      <c r="L2222" t="s">
        <v>291</v>
      </c>
      <c r="M2222" t="s">
        <v>179</v>
      </c>
      <c r="N2222" t="s">
        <v>1811</v>
      </c>
      <c r="O2222">
        <v>3.9019125498527907</v>
      </c>
      <c r="P2222">
        <v>3815.8753781285363</v>
      </c>
      <c r="Q2222" t="s">
        <v>300</v>
      </c>
    </row>
    <row r="2223" spans="1:17" x14ac:dyDescent="0.15">
      <c r="A2223" t="s">
        <v>63</v>
      </c>
      <c r="B2223" t="s">
        <v>95</v>
      </c>
      <c r="C2223">
        <v>160</v>
      </c>
      <c r="D2223" t="s">
        <v>310</v>
      </c>
      <c r="E2223" s="1">
        <v>43070</v>
      </c>
      <c r="F2223" t="s">
        <v>17</v>
      </c>
      <c r="G2223" t="s">
        <v>1809</v>
      </c>
      <c r="H2223">
        <v>109.95</v>
      </c>
      <c r="I2223" t="s">
        <v>39</v>
      </c>
      <c r="J2223">
        <v>3.4438381082309997</v>
      </c>
      <c r="K2223">
        <v>323.94</v>
      </c>
      <c r="L2223" t="s">
        <v>291</v>
      </c>
      <c r="M2223" t="s">
        <v>179</v>
      </c>
      <c r="N2223" t="s">
        <v>1811</v>
      </c>
      <c r="O2223">
        <v>3.8053271239346786</v>
      </c>
      <c r="P2223">
        <v>4139.8153781285364</v>
      </c>
      <c r="Q2223" t="s">
        <v>300</v>
      </c>
    </row>
    <row r="2224" spans="1:17" x14ac:dyDescent="0.15">
      <c r="A2224" t="s">
        <v>63</v>
      </c>
      <c r="B2224" t="s">
        <v>95</v>
      </c>
      <c r="C2224">
        <v>160</v>
      </c>
      <c r="D2224" t="s">
        <v>310</v>
      </c>
      <c r="E2224" s="1">
        <v>43070</v>
      </c>
      <c r="F2224" t="s">
        <v>17</v>
      </c>
      <c r="G2224" t="s">
        <v>1809</v>
      </c>
      <c r="H2224">
        <v>109.95</v>
      </c>
      <c r="I2224" t="s">
        <v>39</v>
      </c>
      <c r="J2224">
        <v>3.4438381082309997</v>
      </c>
      <c r="K2224">
        <v>323.94</v>
      </c>
      <c r="L2224" t="s">
        <v>291</v>
      </c>
      <c r="M2224" t="s">
        <v>179</v>
      </c>
      <c r="N2224" t="s">
        <v>1811</v>
      </c>
      <c r="O2224">
        <v>3.7264727454426985</v>
      </c>
      <c r="P2224">
        <v>4463.755378128536</v>
      </c>
      <c r="Q2224" t="s">
        <v>300</v>
      </c>
    </row>
    <row r="2225" spans="1:17" x14ac:dyDescent="0.15">
      <c r="A2225" t="s">
        <v>63</v>
      </c>
      <c r="B2225" t="s">
        <v>95</v>
      </c>
      <c r="C2225">
        <v>160</v>
      </c>
      <c r="D2225" t="s">
        <v>310</v>
      </c>
      <c r="E2225" s="1">
        <v>43070</v>
      </c>
      <c r="F2225" t="s">
        <v>17</v>
      </c>
      <c r="G2225" t="s">
        <v>1809</v>
      </c>
      <c r="H2225">
        <v>109.95</v>
      </c>
      <c r="I2225" t="s">
        <v>39</v>
      </c>
      <c r="J2225">
        <v>3.4438381082309997</v>
      </c>
      <c r="K2225">
        <v>323.94</v>
      </c>
      <c r="L2225" t="s">
        <v>291</v>
      </c>
      <c r="M2225" t="s">
        <v>179</v>
      </c>
      <c r="N2225" t="s">
        <v>1811</v>
      </c>
      <c r="O2225">
        <v>3.6608773345530934</v>
      </c>
      <c r="P2225">
        <v>4787.6953781285356</v>
      </c>
      <c r="Q2225" t="s">
        <v>300</v>
      </c>
    </row>
    <row r="2226" spans="1:17" x14ac:dyDescent="0.15">
      <c r="A2226" t="s">
        <v>63</v>
      </c>
      <c r="B2226" t="s">
        <v>95</v>
      </c>
      <c r="C2226">
        <v>160</v>
      </c>
      <c r="D2226" t="s">
        <v>310</v>
      </c>
      <c r="E2226" s="1">
        <v>43070</v>
      </c>
      <c r="F2226" t="s">
        <v>17</v>
      </c>
      <c r="G2226" t="s">
        <v>1809</v>
      </c>
      <c r="H2226">
        <v>109.95</v>
      </c>
      <c r="I2226" t="s">
        <v>39</v>
      </c>
      <c r="J2226">
        <v>3.4434743065030005</v>
      </c>
      <c r="K2226">
        <v>323.93</v>
      </c>
      <c r="L2226" t="s">
        <v>291</v>
      </c>
      <c r="M2226" t="s">
        <v>179</v>
      </c>
      <c r="N2226" t="s">
        <v>1811</v>
      </c>
      <c r="O2226">
        <v>3.60544904117689</v>
      </c>
      <c r="P2226">
        <v>5111.6253781285359</v>
      </c>
      <c r="Q2226" t="s">
        <v>300</v>
      </c>
    </row>
    <row r="2227" spans="1:17" x14ac:dyDescent="0.15">
      <c r="A2227" t="s">
        <v>63</v>
      </c>
      <c r="B2227" t="s">
        <v>95</v>
      </c>
      <c r="C2227">
        <v>160</v>
      </c>
      <c r="D2227" t="s">
        <v>310</v>
      </c>
      <c r="E2227" s="1">
        <v>43070</v>
      </c>
      <c r="F2227" t="s">
        <v>17</v>
      </c>
      <c r="G2227" t="s">
        <v>1809</v>
      </c>
      <c r="H2227">
        <v>106.95</v>
      </c>
      <c r="I2227" t="s">
        <v>39</v>
      </c>
      <c r="J2227">
        <v>3.443758765778</v>
      </c>
      <c r="K2227">
        <v>315.10000000000002</v>
      </c>
      <c r="L2227" t="s">
        <v>291</v>
      </c>
      <c r="M2227" t="s">
        <v>179</v>
      </c>
      <c r="N2227" t="s">
        <v>1812</v>
      </c>
      <c r="O2227">
        <v>3.5592086168613735</v>
      </c>
      <c r="P2227">
        <v>5426.7253781285362</v>
      </c>
      <c r="Q2227" t="s">
        <v>300</v>
      </c>
    </row>
    <row r="2228" spans="1:17" x14ac:dyDescent="0.15">
      <c r="A2228" t="s">
        <v>63</v>
      </c>
      <c r="B2228" t="s">
        <v>95</v>
      </c>
      <c r="C2228">
        <v>160</v>
      </c>
      <c r="D2228" t="s">
        <v>310</v>
      </c>
      <c r="E2228" s="1">
        <v>43070</v>
      </c>
      <c r="F2228" t="s">
        <v>17</v>
      </c>
      <c r="G2228" t="s">
        <v>1809</v>
      </c>
      <c r="H2228">
        <v>106.95</v>
      </c>
      <c r="I2228" t="s">
        <v>39</v>
      </c>
      <c r="J2228">
        <v>3.443758765778</v>
      </c>
      <c r="K2228">
        <v>315.10000000000002</v>
      </c>
      <c r="L2228" t="s">
        <v>291</v>
      </c>
      <c r="M2228" t="s">
        <v>179</v>
      </c>
      <c r="N2228" t="s">
        <v>1812</v>
      </c>
      <c r="O2228">
        <v>3.5190300481895851</v>
      </c>
      <c r="P2228">
        <v>5741.8253781285366</v>
      </c>
      <c r="Q2228" t="s">
        <v>300</v>
      </c>
    </row>
    <row r="2229" spans="1:17" x14ac:dyDescent="0.15">
      <c r="A2229" t="s">
        <v>63</v>
      </c>
      <c r="B2229" t="s">
        <v>95</v>
      </c>
      <c r="C2229">
        <v>160</v>
      </c>
      <c r="D2229" t="s">
        <v>310</v>
      </c>
      <c r="E2229" s="1">
        <v>43070</v>
      </c>
      <c r="F2229" t="s">
        <v>17</v>
      </c>
      <c r="G2229" t="s">
        <v>1809</v>
      </c>
      <c r="H2229">
        <v>71.3</v>
      </c>
      <c r="I2229" t="s">
        <v>39</v>
      </c>
      <c r="J2229">
        <v>3.443758765778</v>
      </c>
      <c r="K2229">
        <v>210.07</v>
      </c>
      <c r="L2229" t="s">
        <v>291</v>
      </c>
      <c r="M2229" t="s">
        <v>179</v>
      </c>
      <c r="N2229" t="s">
        <v>1812</v>
      </c>
      <c r="O2229">
        <v>3.4950499886247606</v>
      </c>
      <c r="P2229">
        <v>5951.8953781285363</v>
      </c>
      <c r="Q2229" t="s">
        <v>300</v>
      </c>
    </row>
    <row r="2230" spans="1:17" x14ac:dyDescent="0.15">
      <c r="A2230" t="s">
        <v>63</v>
      </c>
      <c r="B2230" t="s">
        <v>95</v>
      </c>
      <c r="C2230">
        <v>160</v>
      </c>
      <c r="D2230" t="s">
        <v>310</v>
      </c>
      <c r="E2230" s="1">
        <v>43070</v>
      </c>
      <c r="F2230" t="s">
        <v>17</v>
      </c>
      <c r="G2230" t="s">
        <v>1809</v>
      </c>
      <c r="H2230">
        <v>106.95</v>
      </c>
      <c r="I2230" t="s">
        <v>39</v>
      </c>
      <c r="J2230">
        <v>3.443758765778</v>
      </c>
      <c r="K2230">
        <v>315.10000000000002</v>
      </c>
      <c r="L2230" t="s">
        <v>291</v>
      </c>
      <c r="M2230" t="s">
        <v>179</v>
      </c>
      <c r="N2230" t="s">
        <v>1812</v>
      </c>
      <c r="O2230">
        <v>3.4626196906616586</v>
      </c>
      <c r="P2230">
        <v>6266.9953781285367</v>
      </c>
      <c r="Q2230" t="s">
        <v>300</v>
      </c>
    </row>
    <row r="2231" spans="1:17" x14ac:dyDescent="0.15">
      <c r="A2231" t="s">
        <v>63</v>
      </c>
      <c r="B2231" t="s">
        <v>95</v>
      </c>
      <c r="C2231">
        <v>160</v>
      </c>
      <c r="D2231" t="s">
        <v>310</v>
      </c>
      <c r="E2231" s="1">
        <v>43070</v>
      </c>
      <c r="F2231" t="s">
        <v>17</v>
      </c>
      <c r="G2231" t="s">
        <v>1809</v>
      </c>
      <c r="H2231">
        <v>106.95</v>
      </c>
      <c r="I2231" t="s">
        <v>39</v>
      </c>
      <c r="J2231">
        <v>3.443758765778</v>
      </c>
      <c r="K2231">
        <v>315.10000000000002</v>
      </c>
      <c r="L2231" t="s">
        <v>291</v>
      </c>
      <c r="M2231" t="s">
        <v>179</v>
      </c>
      <c r="N2231" t="s">
        <v>1812</v>
      </c>
      <c r="O2231">
        <v>3.4338082677979687</v>
      </c>
      <c r="P2231">
        <v>6582.095378128537</v>
      </c>
      <c r="Q2231" t="s">
        <v>300</v>
      </c>
    </row>
    <row r="2232" spans="1:17" x14ac:dyDescent="0.15">
      <c r="A2232" t="s">
        <v>63</v>
      </c>
      <c r="B2232" t="s">
        <v>95</v>
      </c>
      <c r="C2232">
        <v>160</v>
      </c>
      <c r="D2232" t="s">
        <v>310</v>
      </c>
      <c r="E2232" s="1">
        <v>43070</v>
      </c>
      <c r="F2232" t="s">
        <v>17</v>
      </c>
      <c r="G2232" t="s">
        <v>1809</v>
      </c>
      <c r="H2232">
        <v>106.95</v>
      </c>
      <c r="I2232" t="s">
        <v>39</v>
      </c>
      <c r="J2232">
        <v>3.443758765778</v>
      </c>
      <c r="K2232">
        <v>315.10000000000002</v>
      </c>
      <c r="L2232" t="s">
        <v>291</v>
      </c>
      <c r="M2232" t="s">
        <v>179</v>
      </c>
      <c r="N2232" t="s">
        <v>1812</v>
      </c>
      <c r="O2232">
        <v>3.4080419893905214</v>
      </c>
      <c r="P2232">
        <v>6897.1953781285374</v>
      </c>
      <c r="Q2232" t="s">
        <v>300</v>
      </c>
    </row>
    <row r="2233" spans="1:17" x14ac:dyDescent="0.15">
      <c r="A2233" t="s">
        <v>63</v>
      </c>
      <c r="B2233" t="s">
        <v>95</v>
      </c>
      <c r="C2233">
        <v>160</v>
      </c>
      <c r="D2233" t="s">
        <v>310</v>
      </c>
      <c r="E2233" s="1">
        <v>43070</v>
      </c>
      <c r="F2233" t="s">
        <v>17</v>
      </c>
      <c r="G2233" t="s">
        <v>1809</v>
      </c>
      <c r="H2233">
        <v>106.95</v>
      </c>
      <c r="I2233" t="s">
        <v>39</v>
      </c>
      <c r="J2233">
        <v>3.444039270687</v>
      </c>
      <c r="K2233">
        <v>315.10000000000002</v>
      </c>
      <c r="L2233" t="s">
        <v>291</v>
      </c>
      <c r="M2233" t="s">
        <v>179</v>
      </c>
      <c r="N2233" t="s">
        <v>1812</v>
      </c>
      <c r="O2233">
        <v>3.3848623152075739</v>
      </c>
      <c r="P2233">
        <v>7212.2953781285378</v>
      </c>
      <c r="Q2233" t="s">
        <v>300</v>
      </c>
    </row>
    <row r="2234" spans="1:17" hidden="1" x14ac:dyDescent="0.15">
      <c r="A2234" t="s">
        <v>63</v>
      </c>
      <c r="B2234" t="s">
        <v>95</v>
      </c>
      <c r="C2234">
        <v>160</v>
      </c>
      <c r="D2234" t="s">
        <v>310</v>
      </c>
      <c r="E2234" s="1">
        <v>43075</v>
      </c>
      <c r="F2234" t="s">
        <v>21</v>
      </c>
      <c r="G2234" t="s">
        <v>5107</v>
      </c>
      <c r="H2234">
        <v>0.35</v>
      </c>
      <c r="I2234" t="s">
        <v>39</v>
      </c>
      <c r="J2234">
        <v>0</v>
      </c>
      <c r="M2234" t="s">
        <v>178</v>
      </c>
      <c r="N2234" t="s">
        <v>5108</v>
      </c>
    </row>
    <row r="2235" spans="1:17" hidden="1" x14ac:dyDescent="0.15">
      <c r="A2235" t="s">
        <v>63</v>
      </c>
      <c r="B2235" t="s">
        <v>95</v>
      </c>
      <c r="C2235">
        <v>160</v>
      </c>
      <c r="D2235" t="s">
        <v>310</v>
      </c>
      <c r="E2235" s="1">
        <v>43075</v>
      </c>
      <c r="F2235" t="s">
        <v>21</v>
      </c>
      <c r="G2235" t="s">
        <v>5107</v>
      </c>
      <c r="H2235">
        <v>0.35</v>
      </c>
      <c r="I2235" t="s">
        <v>39</v>
      </c>
      <c r="J2235">
        <v>0</v>
      </c>
      <c r="M2235" t="s">
        <v>301</v>
      </c>
      <c r="N2235" t="s">
        <v>5108</v>
      </c>
      <c r="O2235">
        <v>3.3843064042647168</v>
      </c>
      <c r="P2235">
        <v>7212.2953781285378</v>
      </c>
      <c r="Q2235" t="s">
        <v>294</v>
      </c>
    </row>
    <row r="2236" spans="1:17" hidden="1" x14ac:dyDescent="0.15">
      <c r="A2236" t="s">
        <v>63</v>
      </c>
      <c r="B2236" t="s">
        <v>95</v>
      </c>
      <c r="C2236">
        <v>160</v>
      </c>
      <c r="D2236" t="s">
        <v>310</v>
      </c>
      <c r="E2236" s="1">
        <v>43076</v>
      </c>
      <c r="F2236" t="s">
        <v>297</v>
      </c>
      <c r="G2236" t="s">
        <v>1813</v>
      </c>
      <c r="H2236">
        <v>-9</v>
      </c>
      <c r="I2236" t="s">
        <v>39</v>
      </c>
      <c r="J2236">
        <v>0</v>
      </c>
      <c r="M2236" t="s">
        <v>178</v>
      </c>
      <c r="N2236" t="s">
        <v>1815</v>
      </c>
      <c r="Q2236" t="s">
        <v>300</v>
      </c>
    </row>
    <row r="2237" spans="1:17" x14ac:dyDescent="0.15">
      <c r="A2237" t="s">
        <v>63</v>
      </c>
      <c r="B2237" t="s">
        <v>95</v>
      </c>
      <c r="C2237">
        <v>160</v>
      </c>
      <c r="D2237" t="s">
        <v>310</v>
      </c>
      <c r="E2237" s="1">
        <v>43076</v>
      </c>
      <c r="F2237" t="s">
        <v>297</v>
      </c>
      <c r="G2237" t="s">
        <v>1813</v>
      </c>
      <c r="H2237">
        <v>-9</v>
      </c>
      <c r="I2237" t="s">
        <v>39</v>
      </c>
      <c r="J2237">
        <v>5.0294034144699999</v>
      </c>
      <c r="K2237">
        <v>-45.26</v>
      </c>
      <c r="L2237" t="s">
        <v>655</v>
      </c>
      <c r="M2237" t="s">
        <v>179</v>
      </c>
      <c r="N2237" t="s">
        <v>1815</v>
      </c>
      <c r="O2237">
        <v>3.3843064042647168</v>
      </c>
      <c r="P2237">
        <v>-30.458757638382451</v>
      </c>
      <c r="Q2237" t="s">
        <v>300</v>
      </c>
    </row>
    <row r="2238" spans="1:17" hidden="1" x14ac:dyDescent="0.15">
      <c r="A2238" t="s">
        <v>63</v>
      </c>
      <c r="B2238" t="s">
        <v>95</v>
      </c>
      <c r="C2238">
        <v>160</v>
      </c>
      <c r="D2238" t="s">
        <v>310</v>
      </c>
      <c r="E2238" s="1">
        <v>43080</v>
      </c>
      <c r="F2238" t="s">
        <v>297</v>
      </c>
      <c r="G2238" t="s">
        <v>1816</v>
      </c>
      <c r="H2238">
        <v>-4</v>
      </c>
      <c r="I2238" t="s">
        <v>39</v>
      </c>
      <c r="J2238">
        <v>0</v>
      </c>
      <c r="M2238" t="s">
        <v>178</v>
      </c>
      <c r="N2238" t="s">
        <v>1818</v>
      </c>
      <c r="Q2238" t="s">
        <v>300</v>
      </c>
    </row>
    <row r="2239" spans="1:17" x14ac:dyDescent="0.15">
      <c r="A2239" t="s">
        <v>63</v>
      </c>
      <c r="B2239" t="s">
        <v>95</v>
      </c>
      <c r="C2239">
        <v>160</v>
      </c>
      <c r="D2239" t="s">
        <v>310</v>
      </c>
      <c r="E2239" s="1">
        <v>43080</v>
      </c>
      <c r="F2239" t="s">
        <v>297</v>
      </c>
      <c r="G2239" t="s">
        <v>1816</v>
      </c>
      <c r="H2239">
        <v>-4</v>
      </c>
      <c r="I2239" t="s">
        <v>39</v>
      </c>
      <c r="J2239">
        <v>5.0294121657320003</v>
      </c>
      <c r="K2239">
        <v>-20.12</v>
      </c>
      <c r="L2239" t="s">
        <v>655</v>
      </c>
      <c r="M2239" t="s">
        <v>179</v>
      </c>
      <c r="N2239" t="s">
        <v>1818</v>
      </c>
      <c r="O2239">
        <v>3.3843064042647168</v>
      </c>
      <c r="P2239">
        <v>-13.537225617058867</v>
      </c>
      <c r="Q2239" t="s">
        <v>300</v>
      </c>
    </row>
    <row r="2240" spans="1:17" hidden="1" x14ac:dyDescent="0.15">
      <c r="A2240" t="s">
        <v>63</v>
      </c>
      <c r="B2240" t="s">
        <v>95</v>
      </c>
      <c r="C2240">
        <v>160</v>
      </c>
      <c r="D2240" t="s">
        <v>310</v>
      </c>
      <c r="E2240" s="1">
        <v>43089</v>
      </c>
      <c r="F2240" t="s">
        <v>21</v>
      </c>
      <c r="G2240" t="s">
        <v>5321</v>
      </c>
      <c r="H2240">
        <v>-0.16</v>
      </c>
      <c r="I2240" t="s">
        <v>39</v>
      </c>
      <c r="J2240">
        <v>0</v>
      </c>
      <c r="M2240" t="s">
        <v>178</v>
      </c>
      <c r="N2240" t="s">
        <v>5322</v>
      </c>
    </row>
    <row r="2241" spans="1:17" hidden="1" x14ac:dyDescent="0.15">
      <c r="A2241" t="s">
        <v>63</v>
      </c>
      <c r="B2241" t="s">
        <v>95</v>
      </c>
      <c r="C2241">
        <v>160</v>
      </c>
      <c r="D2241" t="s">
        <v>310</v>
      </c>
      <c r="E2241" s="1">
        <v>43089</v>
      </c>
      <c r="F2241" t="s">
        <v>21</v>
      </c>
      <c r="G2241" t="s">
        <v>5321</v>
      </c>
      <c r="H2241">
        <v>-0.16</v>
      </c>
      <c r="I2241" t="s">
        <v>39</v>
      </c>
      <c r="J2241">
        <v>0</v>
      </c>
      <c r="M2241" t="s">
        <v>301</v>
      </c>
      <c r="N2241" t="s">
        <v>5322</v>
      </c>
      <c r="O2241">
        <v>3.3843064042647168</v>
      </c>
      <c r="P2241">
        <v>-0.54148902468235471</v>
      </c>
      <c r="Q2241" t="s">
        <v>294</v>
      </c>
    </row>
    <row r="2242" spans="1:17" hidden="1" x14ac:dyDescent="0.15">
      <c r="A2242" t="s">
        <v>63</v>
      </c>
      <c r="B2242" t="s">
        <v>95</v>
      </c>
      <c r="C2242">
        <v>160</v>
      </c>
      <c r="D2242" t="s">
        <v>310</v>
      </c>
      <c r="E2242" s="1">
        <v>43089</v>
      </c>
      <c r="F2242" t="s">
        <v>21</v>
      </c>
      <c r="G2242" t="s">
        <v>5321</v>
      </c>
      <c r="H2242">
        <v>-0.41</v>
      </c>
      <c r="I2242" t="s">
        <v>39</v>
      </c>
      <c r="J2242">
        <v>0</v>
      </c>
      <c r="M2242" t="s">
        <v>178</v>
      </c>
      <c r="N2242" t="s">
        <v>5323</v>
      </c>
    </row>
    <row r="2243" spans="1:17" hidden="1" x14ac:dyDescent="0.15">
      <c r="A2243" t="s">
        <v>63</v>
      </c>
      <c r="B2243" t="s">
        <v>95</v>
      </c>
      <c r="C2243">
        <v>160</v>
      </c>
      <c r="D2243" t="s">
        <v>310</v>
      </c>
      <c r="E2243" s="1">
        <v>43089</v>
      </c>
      <c r="F2243" t="s">
        <v>21</v>
      </c>
      <c r="G2243" t="s">
        <v>5321</v>
      </c>
      <c r="H2243">
        <v>-0.41</v>
      </c>
      <c r="I2243" t="s">
        <v>39</v>
      </c>
      <c r="J2243">
        <v>0</v>
      </c>
      <c r="M2243" t="s">
        <v>301</v>
      </c>
      <c r="N2243" t="s">
        <v>5323</v>
      </c>
      <c r="O2243">
        <v>3.3843064042647168</v>
      </c>
      <c r="P2243">
        <v>-1.3875656257485338</v>
      </c>
      <c r="Q2243" t="s">
        <v>294</v>
      </c>
    </row>
    <row r="2244" spans="1:17" hidden="1" x14ac:dyDescent="0.15">
      <c r="A2244" t="s">
        <v>63</v>
      </c>
      <c r="B2244" t="s">
        <v>95</v>
      </c>
      <c r="C2244">
        <v>160</v>
      </c>
      <c r="D2244" t="s">
        <v>310</v>
      </c>
      <c r="E2244" s="1">
        <v>43089</v>
      </c>
      <c r="F2244" t="s">
        <v>21</v>
      </c>
      <c r="G2244" t="s">
        <v>5321</v>
      </c>
      <c r="H2244">
        <v>-2.0300000000000002</v>
      </c>
      <c r="I2244" t="s">
        <v>39</v>
      </c>
      <c r="J2244">
        <v>0</v>
      </c>
      <c r="M2244" t="s">
        <v>178</v>
      </c>
      <c r="N2244" t="s">
        <v>5324</v>
      </c>
    </row>
    <row r="2245" spans="1:17" hidden="1" x14ac:dyDescent="0.15">
      <c r="A2245" t="s">
        <v>63</v>
      </c>
      <c r="B2245" t="s">
        <v>95</v>
      </c>
      <c r="C2245">
        <v>160</v>
      </c>
      <c r="D2245" t="s">
        <v>310</v>
      </c>
      <c r="E2245" s="1">
        <v>43089</v>
      </c>
      <c r="F2245" t="s">
        <v>21</v>
      </c>
      <c r="G2245" t="s">
        <v>5321</v>
      </c>
      <c r="H2245">
        <v>-2.0300000000000002</v>
      </c>
      <c r="I2245" t="s">
        <v>39</v>
      </c>
      <c r="J2245">
        <v>0</v>
      </c>
      <c r="M2245" t="s">
        <v>301</v>
      </c>
      <c r="N2245" t="s">
        <v>5324</v>
      </c>
      <c r="O2245">
        <v>3.3843064042647164</v>
      </c>
      <c r="P2245">
        <v>-6.870142000657375</v>
      </c>
      <c r="Q2245" t="s">
        <v>294</v>
      </c>
    </row>
    <row r="2246" spans="1:17" hidden="1" x14ac:dyDescent="0.15">
      <c r="A2246" t="s">
        <v>63</v>
      </c>
      <c r="B2246" t="s">
        <v>95</v>
      </c>
      <c r="C2246">
        <v>160</v>
      </c>
      <c r="D2246" t="s">
        <v>310</v>
      </c>
      <c r="E2246" s="1">
        <v>43089</v>
      </c>
      <c r="F2246" t="s">
        <v>21</v>
      </c>
      <c r="G2246" t="s">
        <v>5321</v>
      </c>
      <c r="H2246">
        <v>-2.9</v>
      </c>
      <c r="I2246" t="s">
        <v>39</v>
      </c>
      <c r="J2246">
        <v>0</v>
      </c>
      <c r="M2246" t="s">
        <v>178</v>
      </c>
      <c r="N2246" t="s">
        <v>5325</v>
      </c>
    </row>
    <row r="2247" spans="1:17" hidden="1" x14ac:dyDescent="0.15">
      <c r="A2247" t="s">
        <v>63</v>
      </c>
      <c r="B2247" t="s">
        <v>95</v>
      </c>
      <c r="C2247">
        <v>160</v>
      </c>
      <c r="D2247" t="s">
        <v>310</v>
      </c>
      <c r="E2247" s="1">
        <v>43089</v>
      </c>
      <c r="F2247" t="s">
        <v>21</v>
      </c>
      <c r="G2247" t="s">
        <v>5321</v>
      </c>
      <c r="H2247">
        <v>-2.9</v>
      </c>
      <c r="I2247" t="s">
        <v>39</v>
      </c>
      <c r="J2247">
        <v>0</v>
      </c>
      <c r="M2247" t="s">
        <v>301</v>
      </c>
      <c r="N2247" t="s">
        <v>5325</v>
      </c>
      <c r="O2247">
        <v>3.3843064042647168</v>
      </c>
      <c r="P2247">
        <v>-9.8144885723676794</v>
      </c>
      <c r="Q2247" t="s">
        <v>294</v>
      </c>
    </row>
    <row r="2248" spans="1:17" hidden="1" x14ac:dyDescent="0.15">
      <c r="A2248" t="s">
        <v>63</v>
      </c>
      <c r="B2248" t="s">
        <v>95</v>
      </c>
      <c r="C2248">
        <v>160</v>
      </c>
      <c r="D2248" t="s">
        <v>310</v>
      </c>
      <c r="E2248" s="1">
        <v>43089</v>
      </c>
      <c r="F2248" t="s">
        <v>21</v>
      </c>
      <c r="G2248" t="s">
        <v>5321</v>
      </c>
      <c r="H2248">
        <v>1.8800000000000001</v>
      </c>
      <c r="I2248" t="s">
        <v>39</v>
      </c>
      <c r="J2248">
        <v>0</v>
      </c>
      <c r="M2248" t="s">
        <v>178</v>
      </c>
      <c r="N2248" t="s">
        <v>5326</v>
      </c>
    </row>
    <row r="2249" spans="1:17" hidden="1" x14ac:dyDescent="0.15">
      <c r="A2249" t="s">
        <v>63</v>
      </c>
      <c r="B2249" t="s">
        <v>95</v>
      </c>
      <c r="C2249">
        <v>160</v>
      </c>
      <c r="D2249" t="s">
        <v>310</v>
      </c>
      <c r="E2249" s="1">
        <v>43089</v>
      </c>
      <c r="F2249" t="s">
        <v>21</v>
      </c>
      <c r="G2249" t="s">
        <v>5321</v>
      </c>
      <c r="H2249">
        <v>1.8800000000000001</v>
      </c>
      <c r="I2249" t="s">
        <v>39</v>
      </c>
      <c r="J2249">
        <v>0</v>
      </c>
      <c r="M2249" t="s">
        <v>301</v>
      </c>
      <c r="N2249" t="s">
        <v>5326</v>
      </c>
      <c r="O2249">
        <v>3.381297392100961</v>
      </c>
      <c r="P2249">
        <v>7149.6857096496406</v>
      </c>
      <c r="Q2249" t="s">
        <v>294</v>
      </c>
    </row>
    <row r="2250" spans="1:17" hidden="1" x14ac:dyDescent="0.15">
      <c r="A2250" t="s">
        <v>63</v>
      </c>
      <c r="B2250" t="s">
        <v>95</v>
      </c>
      <c r="C2250">
        <v>160</v>
      </c>
      <c r="D2250" t="s">
        <v>310</v>
      </c>
      <c r="E2250" s="1">
        <v>43089</v>
      </c>
      <c r="F2250" t="s">
        <v>21</v>
      </c>
      <c r="G2250" t="s">
        <v>5321</v>
      </c>
      <c r="H2250">
        <v>1.6</v>
      </c>
      <c r="I2250" t="s">
        <v>39</v>
      </c>
      <c r="J2250">
        <v>0</v>
      </c>
      <c r="M2250" t="s">
        <v>178</v>
      </c>
      <c r="N2250" t="s">
        <v>5327</v>
      </c>
    </row>
    <row r="2251" spans="1:17" hidden="1" x14ac:dyDescent="0.15">
      <c r="A2251" t="s">
        <v>63</v>
      </c>
      <c r="B2251" t="s">
        <v>95</v>
      </c>
      <c r="C2251">
        <v>160</v>
      </c>
      <c r="D2251" t="s">
        <v>310</v>
      </c>
      <c r="E2251" s="1">
        <v>43089</v>
      </c>
      <c r="F2251" t="s">
        <v>21</v>
      </c>
      <c r="G2251" t="s">
        <v>5321</v>
      </c>
      <c r="H2251">
        <v>1.6</v>
      </c>
      <c r="I2251" t="s">
        <v>39</v>
      </c>
      <c r="J2251">
        <v>0</v>
      </c>
      <c r="M2251" t="s">
        <v>301</v>
      </c>
      <c r="N2251" t="s">
        <v>5327</v>
      </c>
      <c r="O2251">
        <v>3.3787407421504105</v>
      </c>
      <c r="P2251">
        <v>7149.6857096496406</v>
      </c>
      <c r="Q2251" t="s">
        <v>294</v>
      </c>
    </row>
    <row r="2252" spans="1:17" hidden="1" x14ac:dyDescent="0.15">
      <c r="A2252" t="s">
        <v>63</v>
      </c>
      <c r="B2252" t="s">
        <v>95</v>
      </c>
      <c r="C2252">
        <v>160</v>
      </c>
      <c r="D2252" t="s">
        <v>310</v>
      </c>
      <c r="E2252" s="1">
        <v>43089</v>
      </c>
      <c r="F2252" t="s">
        <v>21</v>
      </c>
      <c r="G2252" t="s">
        <v>5321</v>
      </c>
      <c r="H2252">
        <v>-0.2</v>
      </c>
      <c r="I2252" t="s">
        <v>39</v>
      </c>
      <c r="J2252">
        <v>0</v>
      </c>
      <c r="M2252" t="s">
        <v>178</v>
      </c>
      <c r="N2252" t="s">
        <v>5328</v>
      </c>
    </row>
    <row r="2253" spans="1:17" hidden="1" x14ac:dyDescent="0.15">
      <c r="A2253" t="s">
        <v>63</v>
      </c>
      <c r="B2253" t="s">
        <v>95</v>
      </c>
      <c r="C2253">
        <v>160</v>
      </c>
      <c r="D2253" t="s">
        <v>310</v>
      </c>
      <c r="E2253" s="1">
        <v>43089</v>
      </c>
      <c r="F2253" t="s">
        <v>21</v>
      </c>
      <c r="G2253" t="s">
        <v>5321</v>
      </c>
      <c r="H2253">
        <v>-0.2</v>
      </c>
      <c r="I2253" t="s">
        <v>39</v>
      </c>
      <c r="J2253">
        <v>0</v>
      </c>
      <c r="M2253" t="s">
        <v>301</v>
      </c>
      <c r="N2253" t="s">
        <v>5328</v>
      </c>
      <c r="O2253">
        <v>3.3787407421504105</v>
      </c>
      <c r="P2253">
        <v>-0.67574814843008213</v>
      </c>
      <c r="Q2253" t="s">
        <v>294</v>
      </c>
    </row>
    <row r="2254" spans="1:17" x14ac:dyDescent="0.15">
      <c r="A2254" t="s">
        <v>63</v>
      </c>
      <c r="B2254" t="s">
        <v>95</v>
      </c>
      <c r="C2254">
        <v>160</v>
      </c>
      <c r="D2254" t="s">
        <v>310</v>
      </c>
      <c r="E2254" s="1">
        <v>43096</v>
      </c>
      <c r="F2254" t="s">
        <v>653</v>
      </c>
      <c r="H2254">
        <v>-1.8699999999999999</v>
      </c>
      <c r="I2254" t="s">
        <v>39</v>
      </c>
      <c r="J2254">
        <v>3.8369900000000001</v>
      </c>
      <c r="K2254">
        <v>-7.18</v>
      </c>
      <c r="L2254" t="s">
        <v>655</v>
      </c>
      <c r="M2254" t="s">
        <v>179</v>
      </c>
      <c r="N2254" t="s">
        <v>1819</v>
      </c>
      <c r="O2254">
        <v>3.3787407421504101</v>
      </c>
      <c r="P2254">
        <v>-6.3182451878212662</v>
      </c>
    </row>
    <row r="2255" spans="1:17" x14ac:dyDescent="0.15">
      <c r="A2255" t="s">
        <v>63</v>
      </c>
      <c r="B2255" t="s">
        <v>95</v>
      </c>
      <c r="C2255">
        <v>160</v>
      </c>
      <c r="D2255" t="s">
        <v>310</v>
      </c>
      <c r="E2255" s="1">
        <v>43096</v>
      </c>
      <c r="F2255" t="s">
        <v>653</v>
      </c>
      <c r="H2255">
        <v>1.8699999999999999</v>
      </c>
      <c r="I2255" t="s">
        <v>39</v>
      </c>
      <c r="J2255">
        <v>3.8369900000000001</v>
      </c>
      <c r="K2255">
        <v>-7.18</v>
      </c>
      <c r="L2255" t="s">
        <v>655</v>
      </c>
      <c r="M2255" t="s">
        <v>301</v>
      </c>
      <c r="N2255" t="s">
        <v>1819</v>
      </c>
      <c r="O2255">
        <v>3.3723612474778291</v>
      </c>
      <c r="P2255">
        <v>7135.5117163133891</v>
      </c>
      <c r="Q2255" t="s">
        <v>294</v>
      </c>
    </row>
    <row r="2256" spans="1:17" hidden="1" x14ac:dyDescent="0.15">
      <c r="A2256" t="s">
        <v>450</v>
      </c>
      <c r="B2256" t="s">
        <v>2384</v>
      </c>
      <c r="C2256">
        <v>160</v>
      </c>
      <c r="D2256" t="s">
        <v>310</v>
      </c>
      <c r="E2256" s="1">
        <v>43089</v>
      </c>
      <c r="F2256" t="s">
        <v>21</v>
      </c>
      <c r="G2256" t="s">
        <v>5388</v>
      </c>
      <c r="H2256">
        <v>-126</v>
      </c>
      <c r="I2256" t="s">
        <v>37</v>
      </c>
      <c r="J2256">
        <v>0</v>
      </c>
      <c r="M2256" t="s">
        <v>178</v>
      </c>
      <c r="N2256" t="s">
        <v>5390</v>
      </c>
    </row>
    <row r="2257" spans="1:17" hidden="1" x14ac:dyDescent="0.15">
      <c r="A2257" t="s">
        <v>450</v>
      </c>
      <c r="B2257" t="s">
        <v>2384</v>
      </c>
      <c r="C2257">
        <v>160</v>
      </c>
      <c r="D2257" t="s">
        <v>310</v>
      </c>
      <c r="E2257" s="1">
        <v>43089</v>
      </c>
      <c r="F2257" t="s">
        <v>21</v>
      </c>
      <c r="G2257" t="s">
        <v>5388</v>
      </c>
      <c r="H2257">
        <v>-126</v>
      </c>
      <c r="I2257" t="s">
        <v>37</v>
      </c>
      <c r="J2257">
        <v>0</v>
      </c>
      <c r="M2257" t="s">
        <v>301</v>
      </c>
      <c r="N2257" t="s">
        <v>5390</v>
      </c>
      <c r="O2257">
        <v>0</v>
      </c>
      <c r="P2257">
        <v>0</v>
      </c>
      <c r="Q2257" t="s">
        <v>294</v>
      </c>
    </row>
    <row r="2258" spans="1:17" hidden="1" x14ac:dyDescent="0.15">
      <c r="A2258" t="s">
        <v>451</v>
      </c>
      <c r="B2258" t="s">
        <v>2385</v>
      </c>
      <c r="C2258">
        <v>160</v>
      </c>
      <c r="D2258" t="s">
        <v>310</v>
      </c>
      <c r="E2258" s="1">
        <v>43089</v>
      </c>
      <c r="F2258" t="s">
        <v>21</v>
      </c>
      <c r="G2258" t="s">
        <v>5388</v>
      </c>
      <c r="H2258">
        <v>-156</v>
      </c>
      <c r="I2258" t="s">
        <v>37</v>
      </c>
      <c r="J2258">
        <v>0</v>
      </c>
      <c r="M2258" t="s">
        <v>178</v>
      </c>
      <c r="N2258" t="s">
        <v>5391</v>
      </c>
    </row>
    <row r="2259" spans="1:17" hidden="1" x14ac:dyDescent="0.15">
      <c r="A2259" t="s">
        <v>451</v>
      </c>
      <c r="B2259" t="s">
        <v>2385</v>
      </c>
      <c r="C2259">
        <v>160</v>
      </c>
      <c r="D2259" t="s">
        <v>310</v>
      </c>
      <c r="E2259" s="1">
        <v>43089</v>
      </c>
      <c r="F2259" t="s">
        <v>21</v>
      </c>
      <c r="G2259" t="s">
        <v>5388</v>
      </c>
      <c r="H2259">
        <v>-156</v>
      </c>
      <c r="I2259" t="s">
        <v>37</v>
      </c>
      <c r="J2259">
        <v>0</v>
      </c>
      <c r="M2259" t="s">
        <v>301</v>
      </c>
      <c r="N2259" t="s">
        <v>5391</v>
      </c>
      <c r="O2259">
        <v>0</v>
      </c>
      <c r="P2259">
        <v>0</v>
      </c>
      <c r="Q2259" t="s">
        <v>294</v>
      </c>
    </row>
    <row r="2260" spans="1:17" hidden="1" x14ac:dyDescent="0.15">
      <c r="A2260" t="s">
        <v>131</v>
      </c>
      <c r="B2260" t="s">
        <v>132</v>
      </c>
      <c r="C2260">
        <v>160</v>
      </c>
      <c r="D2260" t="s">
        <v>310</v>
      </c>
      <c r="E2260" s="1">
        <v>43011</v>
      </c>
      <c r="F2260" t="s">
        <v>2052</v>
      </c>
      <c r="G2260" t="s">
        <v>3894</v>
      </c>
      <c r="H2260">
        <v>-1</v>
      </c>
      <c r="I2260" t="s">
        <v>37</v>
      </c>
      <c r="J2260">
        <v>0</v>
      </c>
      <c r="M2260" t="s">
        <v>178</v>
      </c>
      <c r="N2260" t="s">
        <v>4718</v>
      </c>
    </row>
    <row r="2261" spans="1:17" hidden="1" x14ac:dyDescent="0.15">
      <c r="A2261" t="s">
        <v>131</v>
      </c>
      <c r="B2261" t="s">
        <v>132</v>
      </c>
      <c r="C2261">
        <v>160</v>
      </c>
      <c r="D2261" t="s">
        <v>310</v>
      </c>
      <c r="E2261" s="1">
        <v>43011</v>
      </c>
      <c r="F2261" t="s">
        <v>2052</v>
      </c>
      <c r="G2261" t="s">
        <v>3894</v>
      </c>
      <c r="H2261">
        <v>-1</v>
      </c>
      <c r="I2261" t="s">
        <v>37</v>
      </c>
      <c r="J2261">
        <v>0</v>
      </c>
      <c r="M2261" t="s">
        <v>301</v>
      </c>
      <c r="N2261" t="s">
        <v>4718</v>
      </c>
      <c r="O2261">
        <v>0</v>
      </c>
      <c r="P2261">
        <v>0</v>
      </c>
      <c r="Q2261" t="s">
        <v>294</v>
      </c>
    </row>
    <row r="2262" spans="1:17" hidden="1" x14ac:dyDescent="0.15">
      <c r="A2262" t="s">
        <v>131</v>
      </c>
      <c r="B2262" t="s">
        <v>132</v>
      </c>
      <c r="C2262">
        <v>160</v>
      </c>
      <c r="D2262" t="s">
        <v>310</v>
      </c>
      <c r="E2262" s="1">
        <v>43011</v>
      </c>
      <c r="F2262" t="s">
        <v>2052</v>
      </c>
      <c r="G2262" t="s">
        <v>3897</v>
      </c>
      <c r="H2262">
        <v>-1</v>
      </c>
      <c r="I2262" t="s">
        <v>37</v>
      </c>
      <c r="J2262">
        <v>0</v>
      </c>
      <c r="M2262" t="s">
        <v>178</v>
      </c>
      <c r="N2262" t="s">
        <v>4722</v>
      </c>
    </row>
    <row r="2263" spans="1:17" hidden="1" x14ac:dyDescent="0.15">
      <c r="A2263" t="s">
        <v>131</v>
      </c>
      <c r="B2263" t="s">
        <v>132</v>
      </c>
      <c r="C2263">
        <v>160</v>
      </c>
      <c r="D2263" t="s">
        <v>310</v>
      </c>
      <c r="E2263" s="1">
        <v>43011</v>
      </c>
      <c r="F2263" t="s">
        <v>2052</v>
      </c>
      <c r="G2263" t="s">
        <v>3897</v>
      </c>
      <c r="H2263">
        <v>-1</v>
      </c>
      <c r="I2263" t="s">
        <v>37</v>
      </c>
      <c r="J2263">
        <v>0</v>
      </c>
      <c r="M2263" t="s">
        <v>301</v>
      </c>
      <c r="N2263" t="s">
        <v>4722</v>
      </c>
      <c r="O2263">
        <v>0</v>
      </c>
      <c r="P2263">
        <v>0</v>
      </c>
      <c r="Q2263" t="s">
        <v>294</v>
      </c>
    </row>
    <row r="2264" spans="1:17" hidden="1" x14ac:dyDescent="0.15">
      <c r="A2264" t="s">
        <v>131</v>
      </c>
      <c r="B2264" t="s">
        <v>132</v>
      </c>
      <c r="C2264">
        <v>160</v>
      </c>
      <c r="D2264" t="s">
        <v>310</v>
      </c>
      <c r="E2264" s="1">
        <v>43011</v>
      </c>
      <c r="F2264" t="s">
        <v>2052</v>
      </c>
      <c r="G2264" t="s">
        <v>3899</v>
      </c>
      <c r="H2264">
        <v>-1</v>
      </c>
      <c r="I2264" t="s">
        <v>37</v>
      </c>
      <c r="J2264">
        <v>0</v>
      </c>
      <c r="M2264" t="s">
        <v>178</v>
      </c>
      <c r="N2264" t="s">
        <v>4725</v>
      </c>
    </row>
    <row r="2265" spans="1:17" hidden="1" x14ac:dyDescent="0.15">
      <c r="A2265" t="s">
        <v>131</v>
      </c>
      <c r="B2265" t="s">
        <v>132</v>
      </c>
      <c r="C2265">
        <v>160</v>
      </c>
      <c r="D2265" t="s">
        <v>310</v>
      </c>
      <c r="E2265" s="1">
        <v>43011</v>
      </c>
      <c r="F2265" t="s">
        <v>2052</v>
      </c>
      <c r="G2265" t="s">
        <v>3899</v>
      </c>
      <c r="H2265">
        <v>-1</v>
      </c>
      <c r="I2265" t="s">
        <v>37</v>
      </c>
      <c r="J2265">
        <v>0</v>
      </c>
      <c r="M2265" t="s">
        <v>301</v>
      </c>
      <c r="N2265" t="s">
        <v>4725</v>
      </c>
      <c r="O2265">
        <v>0</v>
      </c>
      <c r="P2265">
        <v>0</v>
      </c>
      <c r="Q2265" t="s">
        <v>294</v>
      </c>
    </row>
    <row r="2266" spans="1:17" hidden="1" x14ac:dyDescent="0.15">
      <c r="A2266" t="s">
        <v>131</v>
      </c>
      <c r="B2266" t="s">
        <v>132</v>
      </c>
      <c r="C2266">
        <v>160</v>
      </c>
      <c r="D2266" t="s">
        <v>310</v>
      </c>
      <c r="E2266" s="1">
        <v>43018</v>
      </c>
      <c r="F2266" t="s">
        <v>2052</v>
      </c>
      <c r="G2266" t="s">
        <v>3909</v>
      </c>
      <c r="H2266">
        <v>-1</v>
      </c>
      <c r="I2266" t="s">
        <v>37</v>
      </c>
      <c r="J2266">
        <v>0</v>
      </c>
      <c r="M2266" t="s">
        <v>178</v>
      </c>
      <c r="N2266" t="s">
        <v>4746</v>
      </c>
    </row>
    <row r="2267" spans="1:17" hidden="1" x14ac:dyDescent="0.15">
      <c r="A2267" t="s">
        <v>131</v>
      </c>
      <c r="B2267" t="s">
        <v>132</v>
      </c>
      <c r="C2267">
        <v>160</v>
      </c>
      <c r="D2267" t="s">
        <v>310</v>
      </c>
      <c r="E2267" s="1">
        <v>43018</v>
      </c>
      <c r="F2267" t="s">
        <v>2052</v>
      </c>
      <c r="G2267" t="s">
        <v>3909</v>
      </c>
      <c r="H2267">
        <v>-1</v>
      </c>
      <c r="I2267" t="s">
        <v>37</v>
      </c>
      <c r="J2267">
        <v>0</v>
      </c>
      <c r="M2267" t="s">
        <v>301</v>
      </c>
      <c r="N2267" t="s">
        <v>4746</v>
      </c>
      <c r="O2267">
        <v>0</v>
      </c>
      <c r="P2267">
        <v>0</v>
      </c>
      <c r="Q2267" t="s">
        <v>294</v>
      </c>
    </row>
    <row r="2268" spans="1:17" hidden="1" x14ac:dyDescent="0.15">
      <c r="A2268" t="s">
        <v>131</v>
      </c>
      <c r="B2268" t="s">
        <v>132</v>
      </c>
      <c r="C2268">
        <v>160</v>
      </c>
      <c r="D2268" t="s">
        <v>310</v>
      </c>
      <c r="E2268" s="1">
        <v>43019</v>
      </c>
      <c r="F2268" t="s">
        <v>2052</v>
      </c>
      <c r="G2268" t="s">
        <v>3911</v>
      </c>
      <c r="H2268">
        <v>-1</v>
      </c>
      <c r="I2268" t="s">
        <v>37</v>
      </c>
      <c r="J2268">
        <v>0</v>
      </c>
      <c r="M2268" t="s">
        <v>178</v>
      </c>
      <c r="N2268" t="s">
        <v>4749</v>
      </c>
    </row>
    <row r="2269" spans="1:17" hidden="1" x14ac:dyDescent="0.15">
      <c r="A2269" t="s">
        <v>131</v>
      </c>
      <c r="B2269" t="s">
        <v>132</v>
      </c>
      <c r="C2269">
        <v>160</v>
      </c>
      <c r="D2269" t="s">
        <v>310</v>
      </c>
      <c r="E2269" s="1">
        <v>43019</v>
      </c>
      <c r="F2269" t="s">
        <v>2052</v>
      </c>
      <c r="G2269" t="s">
        <v>3911</v>
      </c>
      <c r="H2269">
        <v>-1</v>
      </c>
      <c r="I2269" t="s">
        <v>37</v>
      </c>
      <c r="J2269">
        <v>0</v>
      </c>
      <c r="M2269" t="s">
        <v>301</v>
      </c>
      <c r="N2269" t="s">
        <v>4749</v>
      </c>
      <c r="O2269">
        <v>0</v>
      </c>
      <c r="P2269">
        <v>0</v>
      </c>
      <c r="Q2269" t="s">
        <v>294</v>
      </c>
    </row>
    <row r="2270" spans="1:17" hidden="1" x14ac:dyDescent="0.15">
      <c r="A2270" t="s">
        <v>131</v>
      </c>
      <c r="B2270" t="s">
        <v>132</v>
      </c>
      <c r="C2270">
        <v>160</v>
      </c>
      <c r="D2270" t="s">
        <v>310</v>
      </c>
      <c r="E2270" s="1">
        <v>43024</v>
      </c>
      <c r="F2270" t="s">
        <v>2052</v>
      </c>
      <c r="G2270" t="s">
        <v>3921</v>
      </c>
      <c r="H2270">
        <v>-1</v>
      </c>
      <c r="I2270" t="s">
        <v>37</v>
      </c>
      <c r="J2270">
        <v>0</v>
      </c>
      <c r="M2270" t="s">
        <v>178</v>
      </c>
      <c r="N2270" t="s">
        <v>4767</v>
      </c>
    </row>
    <row r="2271" spans="1:17" hidden="1" x14ac:dyDescent="0.15">
      <c r="A2271" t="s">
        <v>131</v>
      </c>
      <c r="B2271" t="s">
        <v>132</v>
      </c>
      <c r="C2271">
        <v>160</v>
      </c>
      <c r="D2271" t="s">
        <v>310</v>
      </c>
      <c r="E2271" s="1">
        <v>43024</v>
      </c>
      <c r="F2271" t="s">
        <v>2052</v>
      </c>
      <c r="G2271" t="s">
        <v>3921</v>
      </c>
      <c r="H2271">
        <v>-1</v>
      </c>
      <c r="I2271" t="s">
        <v>37</v>
      </c>
      <c r="J2271">
        <v>0</v>
      </c>
      <c r="M2271" t="s">
        <v>301</v>
      </c>
      <c r="N2271" t="s">
        <v>4767</v>
      </c>
      <c r="O2271">
        <v>0</v>
      </c>
      <c r="P2271">
        <v>0</v>
      </c>
      <c r="Q2271" t="s">
        <v>294</v>
      </c>
    </row>
    <row r="2272" spans="1:17" hidden="1" x14ac:dyDescent="0.15">
      <c r="A2272" t="s">
        <v>131</v>
      </c>
      <c r="B2272" t="s">
        <v>132</v>
      </c>
      <c r="C2272">
        <v>160</v>
      </c>
      <c r="D2272" t="s">
        <v>310</v>
      </c>
      <c r="E2272" s="1">
        <v>43025</v>
      </c>
      <c r="F2272" t="s">
        <v>2052</v>
      </c>
      <c r="G2272" t="s">
        <v>3925</v>
      </c>
      <c r="H2272">
        <v>-1</v>
      </c>
      <c r="I2272" t="s">
        <v>37</v>
      </c>
      <c r="J2272">
        <v>0</v>
      </c>
      <c r="M2272" t="s">
        <v>178</v>
      </c>
      <c r="N2272" t="s">
        <v>4773</v>
      </c>
    </row>
    <row r="2273" spans="1:17" hidden="1" x14ac:dyDescent="0.15">
      <c r="A2273" t="s">
        <v>131</v>
      </c>
      <c r="B2273" t="s">
        <v>132</v>
      </c>
      <c r="C2273">
        <v>160</v>
      </c>
      <c r="D2273" t="s">
        <v>310</v>
      </c>
      <c r="E2273" s="1">
        <v>43025</v>
      </c>
      <c r="F2273" t="s">
        <v>2052</v>
      </c>
      <c r="G2273" t="s">
        <v>3925</v>
      </c>
      <c r="H2273">
        <v>-1</v>
      </c>
      <c r="I2273" t="s">
        <v>37</v>
      </c>
      <c r="J2273">
        <v>0</v>
      </c>
      <c r="M2273" t="s">
        <v>301</v>
      </c>
      <c r="N2273" t="s">
        <v>4773</v>
      </c>
      <c r="O2273">
        <v>0</v>
      </c>
      <c r="P2273">
        <v>0</v>
      </c>
      <c r="Q2273" t="s">
        <v>294</v>
      </c>
    </row>
    <row r="2274" spans="1:17" hidden="1" x14ac:dyDescent="0.15">
      <c r="A2274" t="s">
        <v>131</v>
      </c>
      <c r="B2274" t="s">
        <v>132</v>
      </c>
      <c r="C2274">
        <v>160</v>
      </c>
      <c r="D2274" t="s">
        <v>310</v>
      </c>
      <c r="E2274" s="1">
        <v>43025</v>
      </c>
      <c r="F2274" t="s">
        <v>2052</v>
      </c>
      <c r="G2274" t="s">
        <v>3927</v>
      </c>
      <c r="H2274">
        <v>-1</v>
      </c>
      <c r="I2274" t="s">
        <v>37</v>
      </c>
      <c r="J2274">
        <v>0</v>
      </c>
      <c r="M2274" t="s">
        <v>178</v>
      </c>
      <c r="N2274" t="s">
        <v>4776</v>
      </c>
    </row>
    <row r="2275" spans="1:17" hidden="1" x14ac:dyDescent="0.15">
      <c r="A2275" t="s">
        <v>131</v>
      </c>
      <c r="B2275" t="s">
        <v>132</v>
      </c>
      <c r="C2275">
        <v>160</v>
      </c>
      <c r="D2275" t="s">
        <v>310</v>
      </c>
      <c r="E2275" s="1">
        <v>43025</v>
      </c>
      <c r="F2275" t="s">
        <v>2052</v>
      </c>
      <c r="G2275" t="s">
        <v>3927</v>
      </c>
      <c r="H2275">
        <v>-1</v>
      </c>
      <c r="I2275" t="s">
        <v>37</v>
      </c>
      <c r="J2275">
        <v>0</v>
      </c>
      <c r="M2275" t="s">
        <v>301</v>
      </c>
      <c r="N2275" t="s">
        <v>4776</v>
      </c>
      <c r="O2275">
        <v>0</v>
      </c>
      <c r="P2275">
        <v>0</v>
      </c>
      <c r="Q2275" t="s">
        <v>294</v>
      </c>
    </row>
    <row r="2276" spans="1:17" hidden="1" x14ac:dyDescent="0.15">
      <c r="A2276" t="s">
        <v>131</v>
      </c>
      <c r="B2276" t="s">
        <v>132</v>
      </c>
      <c r="C2276">
        <v>160</v>
      </c>
      <c r="D2276" t="s">
        <v>310</v>
      </c>
      <c r="E2276" s="1">
        <v>43025</v>
      </c>
      <c r="F2276" t="s">
        <v>2052</v>
      </c>
      <c r="G2276" t="s">
        <v>3929</v>
      </c>
      <c r="H2276">
        <v>-1</v>
      </c>
      <c r="I2276" t="s">
        <v>37</v>
      </c>
      <c r="J2276">
        <v>0</v>
      </c>
      <c r="M2276" t="s">
        <v>178</v>
      </c>
      <c r="N2276" t="s">
        <v>4779</v>
      </c>
    </row>
    <row r="2277" spans="1:17" hidden="1" x14ac:dyDescent="0.15">
      <c r="A2277" t="s">
        <v>131</v>
      </c>
      <c r="B2277" t="s">
        <v>132</v>
      </c>
      <c r="C2277">
        <v>160</v>
      </c>
      <c r="D2277" t="s">
        <v>310</v>
      </c>
      <c r="E2277" s="1">
        <v>43025</v>
      </c>
      <c r="F2277" t="s">
        <v>2052</v>
      </c>
      <c r="G2277" t="s">
        <v>3929</v>
      </c>
      <c r="H2277">
        <v>-1</v>
      </c>
      <c r="I2277" t="s">
        <v>37</v>
      </c>
      <c r="J2277">
        <v>0</v>
      </c>
      <c r="M2277" t="s">
        <v>301</v>
      </c>
      <c r="N2277" t="s">
        <v>4779</v>
      </c>
      <c r="O2277">
        <v>0</v>
      </c>
      <c r="P2277">
        <v>0</v>
      </c>
      <c r="Q2277" t="s">
        <v>294</v>
      </c>
    </row>
    <row r="2278" spans="1:17" hidden="1" x14ac:dyDescent="0.15">
      <c r="A2278" t="s">
        <v>131</v>
      </c>
      <c r="B2278" t="s">
        <v>132</v>
      </c>
      <c r="C2278">
        <v>160</v>
      </c>
      <c r="D2278" t="s">
        <v>310</v>
      </c>
      <c r="E2278" s="1">
        <v>43026</v>
      </c>
      <c r="F2278" t="s">
        <v>2052</v>
      </c>
      <c r="G2278" t="s">
        <v>3935</v>
      </c>
      <c r="H2278">
        <v>-1</v>
      </c>
      <c r="I2278" t="s">
        <v>37</v>
      </c>
      <c r="J2278">
        <v>0</v>
      </c>
      <c r="M2278" t="s">
        <v>178</v>
      </c>
      <c r="N2278" t="s">
        <v>4791</v>
      </c>
    </row>
    <row r="2279" spans="1:17" hidden="1" x14ac:dyDescent="0.15">
      <c r="A2279" t="s">
        <v>131</v>
      </c>
      <c r="B2279" t="s">
        <v>132</v>
      </c>
      <c r="C2279">
        <v>160</v>
      </c>
      <c r="D2279" t="s">
        <v>310</v>
      </c>
      <c r="E2279" s="1">
        <v>43026</v>
      </c>
      <c r="F2279" t="s">
        <v>2052</v>
      </c>
      <c r="G2279" t="s">
        <v>3935</v>
      </c>
      <c r="H2279">
        <v>-1</v>
      </c>
      <c r="I2279" t="s">
        <v>37</v>
      </c>
      <c r="J2279">
        <v>0</v>
      </c>
      <c r="M2279" t="s">
        <v>301</v>
      </c>
      <c r="N2279" t="s">
        <v>4791</v>
      </c>
      <c r="O2279">
        <v>0</v>
      </c>
      <c r="P2279">
        <v>0</v>
      </c>
      <c r="Q2279" t="s">
        <v>294</v>
      </c>
    </row>
    <row r="2280" spans="1:17" hidden="1" x14ac:dyDescent="0.15">
      <c r="A2280" t="s">
        <v>131</v>
      </c>
      <c r="B2280" t="s">
        <v>132</v>
      </c>
      <c r="C2280">
        <v>160</v>
      </c>
      <c r="D2280" t="s">
        <v>310</v>
      </c>
      <c r="E2280" s="1">
        <v>43027</v>
      </c>
      <c r="F2280" t="s">
        <v>2052</v>
      </c>
      <c r="G2280" t="s">
        <v>3941</v>
      </c>
      <c r="H2280">
        <v>-1</v>
      </c>
      <c r="I2280" t="s">
        <v>37</v>
      </c>
      <c r="J2280">
        <v>0</v>
      </c>
      <c r="M2280" t="s">
        <v>178</v>
      </c>
      <c r="N2280" t="s">
        <v>4802</v>
      </c>
    </row>
    <row r="2281" spans="1:17" hidden="1" x14ac:dyDescent="0.15">
      <c r="A2281" t="s">
        <v>131</v>
      </c>
      <c r="B2281" t="s">
        <v>132</v>
      </c>
      <c r="C2281">
        <v>160</v>
      </c>
      <c r="D2281" t="s">
        <v>310</v>
      </c>
      <c r="E2281" s="1">
        <v>43027</v>
      </c>
      <c r="F2281" t="s">
        <v>2052</v>
      </c>
      <c r="G2281" t="s">
        <v>3941</v>
      </c>
      <c r="H2281">
        <v>-1</v>
      </c>
      <c r="I2281" t="s">
        <v>37</v>
      </c>
      <c r="J2281">
        <v>0</v>
      </c>
      <c r="M2281" t="s">
        <v>301</v>
      </c>
      <c r="N2281" t="s">
        <v>4802</v>
      </c>
      <c r="O2281">
        <v>0</v>
      </c>
      <c r="P2281">
        <v>0</v>
      </c>
      <c r="Q2281" t="s">
        <v>294</v>
      </c>
    </row>
    <row r="2282" spans="1:17" hidden="1" x14ac:dyDescent="0.15">
      <c r="A2282" t="s">
        <v>131</v>
      </c>
      <c r="B2282" t="s">
        <v>132</v>
      </c>
      <c r="C2282">
        <v>160</v>
      </c>
      <c r="D2282" t="s">
        <v>310</v>
      </c>
      <c r="E2282" s="1">
        <v>43027</v>
      </c>
      <c r="F2282" t="s">
        <v>2052</v>
      </c>
      <c r="G2282" t="s">
        <v>3945</v>
      </c>
      <c r="H2282">
        <v>-1</v>
      </c>
      <c r="I2282" t="s">
        <v>37</v>
      </c>
      <c r="J2282">
        <v>0</v>
      </c>
      <c r="M2282" t="s">
        <v>178</v>
      </c>
      <c r="N2282" t="s">
        <v>4807</v>
      </c>
    </row>
    <row r="2283" spans="1:17" hidden="1" x14ac:dyDescent="0.15">
      <c r="A2283" t="s">
        <v>131</v>
      </c>
      <c r="B2283" t="s">
        <v>132</v>
      </c>
      <c r="C2283">
        <v>160</v>
      </c>
      <c r="D2283" t="s">
        <v>310</v>
      </c>
      <c r="E2283" s="1">
        <v>43027</v>
      </c>
      <c r="F2283" t="s">
        <v>2052</v>
      </c>
      <c r="G2283" t="s">
        <v>3945</v>
      </c>
      <c r="H2283">
        <v>-1</v>
      </c>
      <c r="I2283" t="s">
        <v>37</v>
      </c>
      <c r="J2283">
        <v>0</v>
      </c>
      <c r="M2283" t="s">
        <v>301</v>
      </c>
      <c r="N2283" t="s">
        <v>4807</v>
      </c>
      <c r="O2283">
        <v>0</v>
      </c>
      <c r="P2283">
        <v>0</v>
      </c>
      <c r="Q2283" t="s">
        <v>294</v>
      </c>
    </row>
    <row r="2284" spans="1:17" hidden="1" x14ac:dyDescent="0.15">
      <c r="A2284" t="s">
        <v>131</v>
      </c>
      <c r="B2284" t="s">
        <v>132</v>
      </c>
      <c r="C2284">
        <v>160</v>
      </c>
      <c r="D2284" t="s">
        <v>310</v>
      </c>
      <c r="E2284" s="1">
        <v>43028</v>
      </c>
      <c r="F2284" t="s">
        <v>2052</v>
      </c>
      <c r="G2284" t="s">
        <v>3952</v>
      </c>
      <c r="H2284">
        <v>-3</v>
      </c>
      <c r="I2284" t="s">
        <v>37</v>
      </c>
      <c r="J2284">
        <v>0</v>
      </c>
      <c r="M2284" t="s">
        <v>178</v>
      </c>
      <c r="N2284" t="s">
        <v>4817</v>
      </c>
    </row>
    <row r="2285" spans="1:17" hidden="1" x14ac:dyDescent="0.15">
      <c r="A2285" t="s">
        <v>131</v>
      </c>
      <c r="B2285" t="s">
        <v>132</v>
      </c>
      <c r="C2285">
        <v>160</v>
      </c>
      <c r="D2285" t="s">
        <v>310</v>
      </c>
      <c r="E2285" s="1">
        <v>43028</v>
      </c>
      <c r="F2285" t="s">
        <v>2052</v>
      </c>
      <c r="G2285" t="s">
        <v>3952</v>
      </c>
      <c r="H2285">
        <v>-3</v>
      </c>
      <c r="I2285" t="s">
        <v>37</v>
      </c>
      <c r="J2285">
        <v>0</v>
      </c>
      <c r="M2285" t="s">
        <v>301</v>
      </c>
      <c r="N2285" t="s">
        <v>4817</v>
      </c>
      <c r="O2285">
        <v>0</v>
      </c>
      <c r="P2285">
        <v>0</v>
      </c>
      <c r="Q2285" t="s">
        <v>294</v>
      </c>
    </row>
    <row r="2286" spans="1:17" hidden="1" x14ac:dyDescent="0.15">
      <c r="A2286" t="s">
        <v>131</v>
      </c>
      <c r="B2286" t="s">
        <v>132</v>
      </c>
      <c r="C2286">
        <v>160</v>
      </c>
      <c r="D2286" t="s">
        <v>310</v>
      </c>
      <c r="E2286" s="1">
        <v>43031</v>
      </c>
      <c r="F2286" t="s">
        <v>297</v>
      </c>
      <c r="G2286" t="s">
        <v>1972</v>
      </c>
      <c r="H2286">
        <v>-2</v>
      </c>
      <c r="I2286" t="s">
        <v>37</v>
      </c>
      <c r="J2286">
        <v>0</v>
      </c>
      <c r="M2286" t="s">
        <v>178</v>
      </c>
      <c r="N2286" t="s">
        <v>3130</v>
      </c>
    </row>
    <row r="2287" spans="1:17" hidden="1" x14ac:dyDescent="0.15">
      <c r="A2287" t="s">
        <v>131</v>
      </c>
      <c r="B2287" t="s">
        <v>132</v>
      </c>
      <c r="C2287">
        <v>160</v>
      </c>
      <c r="D2287" t="s">
        <v>310</v>
      </c>
      <c r="E2287" s="1">
        <v>43031</v>
      </c>
      <c r="F2287" t="s">
        <v>297</v>
      </c>
      <c r="G2287" t="s">
        <v>1972</v>
      </c>
      <c r="H2287">
        <v>-2</v>
      </c>
      <c r="I2287" t="s">
        <v>37</v>
      </c>
      <c r="J2287">
        <v>0</v>
      </c>
      <c r="M2287" t="s">
        <v>301</v>
      </c>
      <c r="N2287" t="s">
        <v>3130</v>
      </c>
      <c r="O2287">
        <v>0</v>
      </c>
      <c r="P2287">
        <v>0</v>
      </c>
      <c r="Q2287" t="s">
        <v>294</v>
      </c>
    </row>
    <row r="2288" spans="1:17" hidden="1" x14ac:dyDescent="0.15">
      <c r="A2288" t="s">
        <v>131</v>
      </c>
      <c r="B2288" t="s">
        <v>132</v>
      </c>
      <c r="C2288">
        <v>160</v>
      </c>
      <c r="D2288" t="s">
        <v>310</v>
      </c>
      <c r="E2288" s="1">
        <v>43033</v>
      </c>
      <c r="F2288" t="s">
        <v>2052</v>
      </c>
      <c r="G2288" t="s">
        <v>3964</v>
      </c>
      <c r="H2288">
        <v>-2</v>
      </c>
      <c r="I2288" t="s">
        <v>37</v>
      </c>
      <c r="J2288">
        <v>0</v>
      </c>
      <c r="M2288" t="s">
        <v>178</v>
      </c>
      <c r="N2288" t="s">
        <v>4835</v>
      </c>
    </row>
    <row r="2289" spans="1:17" hidden="1" x14ac:dyDescent="0.15">
      <c r="A2289" t="s">
        <v>131</v>
      </c>
      <c r="B2289" t="s">
        <v>132</v>
      </c>
      <c r="C2289">
        <v>160</v>
      </c>
      <c r="D2289" t="s">
        <v>310</v>
      </c>
      <c r="E2289" s="1">
        <v>43033</v>
      </c>
      <c r="F2289" t="s">
        <v>2052</v>
      </c>
      <c r="G2289" t="s">
        <v>3964</v>
      </c>
      <c r="H2289">
        <v>-2</v>
      </c>
      <c r="I2289" t="s">
        <v>37</v>
      </c>
      <c r="J2289">
        <v>0</v>
      </c>
      <c r="M2289" t="s">
        <v>301</v>
      </c>
      <c r="N2289" t="s">
        <v>4835</v>
      </c>
      <c r="O2289">
        <v>0</v>
      </c>
      <c r="P2289">
        <v>0</v>
      </c>
      <c r="Q2289" t="s">
        <v>294</v>
      </c>
    </row>
    <row r="2290" spans="1:17" hidden="1" x14ac:dyDescent="0.15">
      <c r="A2290" t="s">
        <v>131</v>
      </c>
      <c r="B2290" t="s">
        <v>132</v>
      </c>
      <c r="C2290">
        <v>160</v>
      </c>
      <c r="D2290" t="s">
        <v>310</v>
      </c>
      <c r="E2290" s="1">
        <v>43034</v>
      </c>
      <c r="F2290" t="s">
        <v>2052</v>
      </c>
      <c r="G2290" t="s">
        <v>3966</v>
      </c>
      <c r="H2290">
        <v>-1</v>
      </c>
      <c r="I2290" t="s">
        <v>37</v>
      </c>
      <c r="J2290">
        <v>0</v>
      </c>
      <c r="M2290" t="s">
        <v>178</v>
      </c>
      <c r="N2290" t="s">
        <v>4838</v>
      </c>
    </row>
    <row r="2291" spans="1:17" hidden="1" x14ac:dyDescent="0.15">
      <c r="A2291" t="s">
        <v>131</v>
      </c>
      <c r="B2291" t="s">
        <v>132</v>
      </c>
      <c r="C2291">
        <v>160</v>
      </c>
      <c r="D2291" t="s">
        <v>310</v>
      </c>
      <c r="E2291" s="1">
        <v>43034</v>
      </c>
      <c r="F2291" t="s">
        <v>2052</v>
      </c>
      <c r="G2291" t="s">
        <v>3966</v>
      </c>
      <c r="H2291">
        <v>-1</v>
      </c>
      <c r="I2291" t="s">
        <v>37</v>
      </c>
      <c r="J2291">
        <v>0</v>
      </c>
      <c r="M2291" t="s">
        <v>301</v>
      </c>
      <c r="N2291" t="s">
        <v>4838</v>
      </c>
      <c r="O2291">
        <v>0</v>
      </c>
      <c r="P2291">
        <v>0</v>
      </c>
      <c r="Q2291" t="s">
        <v>294</v>
      </c>
    </row>
    <row r="2292" spans="1:17" hidden="1" x14ac:dyDescent="0.15">
      <c r="A2292" t="s">
        <v>131</v>
      </c>
      <c r="B2292" t="s">
        <v>132</v>
      </c>
      <c r="C2292">
        <v>160</v>
      </c>
      <c r="D2292" t="s">
        <v>310</v>
      </c>
      <c r="E2292" s="1">
        <v>43034</v>
      </c>
      <c r="F2292" t="s">
        <v>2052</v>
      </c>
      <c r="G2292" t="s">
        <v>3968</v>
      </c>
      <c r="H2292">
        <v>-2</v>
      </c>
      <c r="I2292" t="s">
        <v>37</v>
      </c>
      <c r="J2292">
        <v>0</v>
      </c>
      <c r="M2292" t="s">
        <v>178</v>
      </c>
      <c r="N2292" t="s">
        <v>4840</v>
      </c>
    </row>
    <row r="2293" spans="1:17" hidden="1" x14ac:dyDescent="0.15">
      <c r="A2293" t="s">
        <v>131</v>
      </c>
      <c r="B2293" t="s">
        <v>132</v>
      </c>
      <c r="C2293">
        <v>160</v>
      </c>
      <c r="D2293" t="s">
        <v>310</v>
      </c>
      <c r="E2293" s="1">
        <v>43034</v>
      </c>
      <c r="F2293" t="s">
        <v>2052</v>
      </c>
      <c r="G2293" t="s">
        <v>3968</v>
      </c>
      <c r="H2293">
        <v>-2</v>
      </c>
      <c r="I2293" t="s">
        <v>37</v>
      </c>
      <c r="J2293">
        <v>0</v>
      </c>
      <c r="M2293" t="s">
        <v>301</v>
      </c>
      <c r="N2293" t="s">
        <v>4840</v>
      </c>
      <c r="O2293">
        <v>0</v>
      </c>
      <c r="P2293">
        <v>0</v>
      </c>
      <c r="Q2293" t="s">
        <v>294</v>
      </c>
    </row>
    <row r="2294" spans="1:17" hidden="1" x14ac:dyDescent="0.15">
      <c r="A2294" t="s">
        <v>131</v>
      </c>
      <c r="B2294" t="s">
        <v>132</v>
      </c>
      <c r="C2294">
        <v>160</v>
      </c>
      <c r="D2294" t="s">
        <v>310</v>
      </c>
      <c r="E2294" s="1">
        <v>43035</v>
      </c>
      <c r="F2294" t="s">
        <v>2052</v>
      </c>
      <c r="G2294" t="s">
        <v>3971</v>
      </c>
      <c r="H2294">
        <v>-1</v>
      </c>
      <c r="I2294" t="s">
        <v>37</v>
      </c>
      <c r="J2294">
        <v>0</v>
      </c>
      <c r="M2294" t="s">
        <v>178</v>
      </c>
      <c r="N2294" t="s">
        <v>4844</v>
      </c>
    </row>
    <row r="2295" spans="1:17" hidden="1" x14ac:dyDescent="0.15">
      <c r="A2295" t="s">
        <v>131</v>
      </c>
      <c r="B2295" t="s">
        <v>132</v>
      </c>
      <c r="C2295">
        <v>160</v>
      </c>
      <c r="D2295" t="s">
        <v>310</v>
      </c>
      <c r="E2295" s="1">
        <v>43035</v>
      </c>
      <c r="F2295" t="s">
        <v>2052</v>
      </c>
      <c r="G2295" t="s">
        <v>3971</v>
      </c>
      <c r="H2295">
        <v>-1</v>
      </c>
      <c r="I2295" t="s">
        <v>37</v>
      </c>
      <c r="J2295">
        <v>0</v>
      </c>
      <c r="M2295" t="s">
        <v>301</v>
      </c>
      <c r="N2295" t="s">
        <v>4844</v>
      </c>
      <c r="O2295">
        <v>0</v>
      </c>
      <c r="P2295">
        <v>0</v>
      </c>
      <c r="Q2295" t="s">
        <v>294</v>
      </c>
    </row>
    <row r="2296" spans="1:17" hidden="1" x14ac:dyDescent="0.15">
      <c r="A2296" t="s">
        <v>131</v>
      </c>
      <c r="B2296" t="s">
        <v>132</v>
      </c>
      <c r="C2296">
        <v>160</v>
      </c>
      <c r="D2296" t="s">
        <v>310</v>
      </c>
      <c r="E2296" s="1">
        <v>43039</v>
      </c>
      <c r="F2296" t="s">
        <v>2052</v>
      </c>
      <c r="G2296" t="s">
        <v>3903</v>
      </c>
      <c r="H2296">
        <v>-1</v>
      </c>
      <c r="I2296" t="s">
        <v>37</v>
      </c>
      <c r="J2296">
        <v>0</v>
      </c>
      <c r="M2296" t="s">
        <v>178</v>
      </c>
      <c r="N2296" t="s">
        <v>4734</v>
      </c>
    </row>
    <row r="2297" spans="1:17" hidden="1" x14ac:dyDescent="0.15">
      <c r="A2297" t="s">
        <v>131</v>
      </c>
      <c r="B2297" t="s">
        <v>132</v>
      </c>
      <c r="C2297">
        <v>160</v>
      </c>
      <c r="D2297" t="s">
        <v>310</v>
      </c>
      <c r="E2297" s="1">
        <v>43039</v>
      </c>
      <c r="F2297" t="s">
        <v>2052</v>
      </c>
      <c r="G2297" t="s">
        <v>3903</v>
      </c>
      <c r="H2297">
        <v>-1</v>
      </c>
      <c r="I2297" t="s">
        <v>37</v>
      </c>
      <c r="J2297">
        <v>0</v>
      </c>
      <c r="M2297" t="s">
        <v>301</v>
      </c>
      <c r="N2297" t="s">
        <v>4734</v>
      </c>
      <c r="O2297">
        <v>0</v>
      </c>
      <c r="P2297">
        <v>0</v>
      </c>
      <c r="Q2297" t="s">
        <v>294</v>
      </c>
    </row>
    <row r="2298" spans="1:17" hidden="1" x14ac:dyDescent="0.15">
      <c r="A2298" t="s">
        <v>131</v>
      </c>
      <c r="B2298" t="s">
        <v>132</v>
      </c>
      <c r="C2298">
        <v>160</v>
      </c>
      <c r="D2298" t="s">
        <v>310</v>
      </c>
      <c r="E2298" s="1">
        <v>43039</v>
      </c>
      <c r="F2298" t="s">
        <v>2052</v>
      </c>
      <c r="G2298" t="s">
        <v>3923</v>
      </c>
      <c r="H2298">
        <v>-1</v>
      </c>
      <c r="I2298" t="s">
        <v>37</v>
      </c>
      <c r="J2298">
        <v>0</v>
      </c>
      <c r="M2298" t="s">
        <v>178</v>
      </c>
      <c r="N2298" t="s">
        <v>4770</v>
      </c>
    </row>
    <row r="2299" spans="1:17" hidden="1" x14ac:dyDescent="0.15">
      <c r="A2299" t="s">
        <v>131</v>
      </c>
      <c r="B2299" t="s">
        <v>132</v>
      </c>
      <c r="C2299">
        <v>160</v>
      </c>
      <c r="D2299" t="s">
        <v>310</v>
      </c>
      <c r="E2299" s="1">
        <v>43039</v>
      </c>
      <c r="F2299" t="s">
        <v>2052</v>
      </c>
      <c r="G2299" t="s">
        <v>3923</v>
      </c>
      <c r="H2299">
        <v>-1</v>
      </c>
      <c r="I2299" t="s">
        <v>37</v>
      </c>
      <c r="J2299">
        <v>0</v>
      </c>
      <c r="M2299" t="s">
        <v>301</v>
      </c>
      <c r="N2299" t="s">
        <v>4770</v>
      </c>
      <c r="O2299">
        <v>0</v>
      </c>
      <c r="P2299">
        <v>0</v>
      </c>
      <c r="Q2299" t="s">
        <v>294</v>
      </c>
    </row>
    <row r="2300" spans="1:17" hidden="1" x14ac:dyDescent="0.15">
      <c r="A2300" t="s">
        <v>131</v>
      </c>
      <c r="B2300" t="s">
        <v>132</v>
      </c>
      <c r="C2300">
        <v>160</v>
      </c>
      <c r="D2300" t="s">
        <v>310</v>
      </c>
      <c r="E2300" s="1">
        <v>43039</v>
      </c>
      <c r="F2300" t="s">
        <v>2052</v>
      </c>
      <c r="G2300" t="s">
        <v>3948</v>
      </c>
      <c r="H2300">
        <v>-1</v>
      </c>
      <c r="I2300" t="s">
        <v>37</v>
      </c>
      <c r="J2300">
        <v>0</v>
      </c>
      <c r="M2300" t="s">
        <v>178</v>
      </c>
      <c r="N2300" t="s">
        <v>4812</v>
      </c>
    </row>
    <row r="2301" spans="1:17" hidden="1" x14ac:dyDescent="0.15">
      <c r="A2301" t="s">
        <v>131</v>
      </c>
      <c r="B2301" t="s">
        <v>132</v>
      </c>
      <c r="C2301">
        <v>160</v>
      </c>
      <c r="D2301" t="s">
        <v>310</v>
      </c>
      <c r="E2301" s="1">
        <v>43039</v>
      </c>
      <c r="F2301" t="s">
        <v>2052</v>
      </c>
      <c r="G2301" t="s">
        <v>3948</v>
      </c>
      <c r="H2301">
        <v>-1</v>
      </c>
      <c r="I2301" t="s">
        <v>37</v>
      </c>
      <c r="J2301">
        <v>0</v>
      </c>
      <c r="M2301" t="s">
        <v>301</v>
      </c>
      <c r="N2301" t="s">
        <v>4812</v>
      </c>
      <c r="O2301">
        <v>0</v>
      </c>
      <c r="P2301">
        <v>0</v>
      </c>
      <c r="Q2301" t="s">
        <v>294</v>
      </c>
    </row>
    <row r="2302" spans="1:17" hidden="1" x14ac:dyDescent="0.15">
      <c r="A2302" t="s">
        <v>131</v>
      </c>
      <c r="B2302" t="s">
        <v>132</v>
      </c>
      <c r="C2302">
        <v>160</v>
      </c>
      <c r="D2302" t="s">
        <v>310</v>
      </c>
      <c r="E2302" s="1">
        <v>43039</v>
      </c>
      <c r="F2302" t="s">
        <v>2052</v>
      </c>
      <c r="G2302" t="s">
        <v>3981</v>
      </c>
      <c r="H2302">
        <v>-4</v>
      </c>
      <c r="I2302" t="s">
        <v>37</v>
      </c>
      <c r="J2302">
        <v>0</v>
      </c>
      <c r="M2302" t="s">
        <v>178</v>
      </c>
      <c r="N2302" t="s">
        <v>4859</v>
      </c>
    </row>
    <row r="2303" spans="1:17" hidden="1" x14ac:dyDescent="0.15">
      <c r="A2303" t="s">
        <v>131</v>
      </c>
      <c r="B2303" t="s">
        <v>132</v>
      </c>
      <c r="C2303">
        <v>160</v>
      </c>
      <c r="D2303" t="s">
        <v>310</v>
      </c>
      <c r="E2303" s="1">
        <v>43039</v>
      </c>
      <c r="F2303" t="s">
        <v>2052</v>
      </c>
      <c r="G2303" t="s">
        <v>3981</v>
      </c>
      <c r="H2303">
        <v>-4</v>
      </c>
      <c r="I2303" t="s">
        <v>37</v>
      </c>
      <c r="J2303">
        <v>0</v>
      </c>
      <c r="M2303" t="s">
        <v>301</v>
      </c>
      <c r="N2303" t="s">
        <v>4859</v>
      </c>
      <c r="O2303">
        <v>0</v>
      </c>
      <c r="P2303">
        <v>0</v>
      </c>
      <c r="Q2303" t="s">
        <v>294</v>
      </c>
    </row>
    <row r="2304" spans="1:17" hidden="1" x14ac:dyDescent="0.15">
      <c r="A2304" t="s">
        <v>131</v>
      </c>
      <c r="B2304" t="s">
        <v>132</v>
      </c>
      <c r="C2304">
        <v>160</v>
      </c>
      <c r="D2304" t="s">
        <v>310</v>
      </c>
      <c r="E2304" s="1">
        <v>43042</v>
      </c>
      <c r="F2304" t="s">
        <v>2052</v>
      </c>
      <c r="G2304" t="s">
        <v>3986</v>
      </c>
      <c r="H2304">
        <v>-2</v>
      </c>
      <c r="I2304" t="s">
        <v>37</v>
      </c>
      <c r="J2304">
        <v>0</v>
      </c>
      <c r="M2304" t="s">
        <v>178</v>
      </c>
      <c r="N2304" t="s">
        <v>4865</v>
      </c>
    </row>
    <row r="2305" spans="1:17" hidden="1" x14ac:dyDescent="0.15">
      <c r="A2305" t="s">
        <v>131</v>
      </c>
      <c r="B2305" t="s">
        <v>132</v>
      </c>
      <c r="C2305">
        <v>160</v>
      </c>
      <c r="D2305" t="s">
        <v>310</v>
      </c>
      <c r="E2305" s="1">
        <v>43042</v>
      </c>
      <c r="F2305" t="s">
        <v>2052</v>
      </c>
      <c r="G2305" t="s">
        <v>3986</v>
      </c>
      <c r="H2305">
        <v>-2</v>
      </c>
      <c r="I2305" t="s">
        <v>37</v>
      </c>
      <c r="J2305">
        <v>0</v>
      </c>
      <c r="M2305" t="s">
        <v>301</v>
      </c>
      <c r="N2305" t="s">
        <v>4865</v>
      </c>
      <c r="O2305">
        <v>0</v>
      </c>
      <c r="P2305">
        <v>0</v>
      </c>
      <c r="Q2305" t="s">
        <v>294</v>
      </c>
    </row>
    <row r="2306" spans="1:17" hidden="1" x14ac:dyDescent="0.15">
      <c r="A2306" t="s">
        <v>131</v>
      </c>
      <c r="B2306" t="s">
        <v>132</v>
      </c>
      <c r="C2306">
        <v>160</v>
      </c>
      <c r="D2306" t="s">
        <v>310</v>
      </c>
      <c r="E2306" s="1">
        <v>43045</v>
      </c>
      <c r="F2306" t="s">
        <v>2052</v>
      </c>
      <c r="G2306" t="s">
        <v>3990</v>
      </c>
      <c r="H2306">
        <v>-1</v>
      </c>
      <c r="I2306" t="s">
        <v>37</v>
      </c>
      <c r="J2306">
        <v>0</v>
      </c>
      <c r="M2306" t="s">
        <v>178</v>
      </c>
      <c r="N2306" t="s">
        <v>4870</v>
      </c>
    </row>
    <row r="2307" spans="1:17" hidden="1" x14ac:dyDescent="0.15">
      <c r="A2307" t="s">
        <v>131</v>
      </c>
      <c r="B2307" t="s">
        <v>132</v>
      </c>
      <c r="C2307">
        <v>160</v>
      </c>
      <c r="D2307" t="s">
        <v>310</v>
      </c>
      <c r="E2307" s="1">
        <v>43045</v>
      </c>
      <c r="F2307" t="s">
        <v>2052</v>
      </c>
      <c r="G2307" t="s">
        <v>3990</v>
      </c>
      <c r="H2307">
        <v>-1</v>
      </c>
      <c r="I2307" t="s">
        <v>37</v>
      </c>
      <c r="J2307">
        <v>0</v>
      </c>
      <c r="M2307" t="s">
        <v>301</v>
      </c>
      <c r="N2307" t="s">
        <v>4870</v>
      </c>
      <c r="O2307">
        <v>0</v>
      </c>
      <c r="P2307">
        <v>0</v>
      </c>
      <c r="Q2307" t="s">
        <v>294</v>
      </c>
    </row>
    <row r="2308" spans="1:17" hidden="1" x14ac:dyDescent="0.15">
      <c r="A2308" t="s">
        <v>131</v>
      </c>
      <c r="B2308" t="s">
        <v>132</v>
      </c>
      <c r="C2308">
        <v>160</v>
      </c>
      <c r="D2308" t="s">
        <v>310</v>
      </c>
      <c r="E2308" s="1">
        <v>43047</v>
      </c>
      <c r="F2308" t="s">
        <v>2052</v>
      </c>
      <c r="G2308" t="s">
        <v>3994</v>
      </c>
      <c r="H2308">
        <v>-4</v>
      </c>
      <c r="I2308" t="s">
        <v>37</v>
      </c>
      <c r="J2308">
        <v>0</v>
      </c>
      <c r="M2308" t="s">
        <v>178</v>
      </c>
      <c r="N2308" t="s">
        <v>4875</v>
      </c>
    </row>
    <row r="2309" spans="1:17" hidden="1" x14ac:dyDescent="0.15">
      <c r="A2309" t="s">
        <v>131</v>
      </c>
      <c r="B2309" t="s">
        <v>132</v>
      </c>
      <c r="C2309">
        <v>160</v>
      </c>
      <c r="D2309" t="s">
        <v>310</v>
      </c>
      <c r="E2309" s="1">
        <v>43047</v>
      </c>
      <c r="F2309" t="s">
        <v>2052</v>
      </c>
      <c r="G2309" t="s">
        <v>3994</v>
      </c>
      <c r="H2309">
        <v>-4</v>
      </c>
      <c r="I2309" t="s">
        <v>37</v>
      </c>
      <c r="J2309">
        <v>0</v>
      </c>
      <c r="M2309" t="s">
        <v>301</v>
      </c>
      <c r="N2309" t="s">
        <v>4875</v>
      </c>
      <c r="O2309">
        <v>0</v>
      </c>
      <c r="P2309">
        <v>0</v>
      </c>
      <c r="Q2309" t="s">
        <v>294</v>
      </c>
    </row>
    <row r="2310" spans="1:17" hidden="1" x14ac:dyDescent="0.15">
      <c r="A2310" t="s">
        <v>131</v>
      </c>
      <c r="B2310" t="s">
        <v>132</v>
      </c>
      <c r="C2310">
        <v>160</v>
      </c>
      <c r="D2310" t="s">
        <v>310</v>
      </c>
      <c r="E2310" s="1">
        <v>43052</v>
      </c>
      <c r="F2310" t="s">
        <v>2052</v>
      </c>
      <c r="G2310" t="s">
        <v>4006</v>
      </c>
      <c r="H2310">
        <v>-1</v>
      </c>
      <c r="I2310" t="s">
        <v>37</v>
      </c>
      <c r="J2310">
        <v>0</v>
      </c>
      <c r="M2310" t="s">
        <v>178</v>
      </c>
      <c r="N2310" t="s">
        <v>4890</v>
      </c>
    </row>
    <row r="2311" spans="1:17" hidden="1" x14ac:dyDescent="0.15">
      <c r="A2311" t="s">
        <v>131</v>
      </c>
      <c r="B2311" t="s">
        <v>132</v>
      </c>
      <c r="C2311">
        <v>160</v>
      </c>
      <c r="D2311" t="s">
        <v>310</v>
      </c>
      <c r="E2311" s="1">
        <v>43052</v>
      </c>
      <c r="F2311" t="s">
        <v>2052</v>
      </c>
      <c r="G2311" t="s">
        <v>4006</v>
      </c>
      <c r="H2311">
        <v>-1</v>
      </c>
      <c r="I2311" t="s">
        <v>37</v>
      </c>
      <c r="J2311">
        <v>0</v>
      </c>
      <c r="M2311" t="s">
        <v>301</v>
      </c>
      <c r="N2311" t="s">
        <v>4890</v>
      </c>
      <c r="O2311">
        <v>0</v>
      </c>
      <c r="P2311">
        <v>0</v>
      </c>
      <c r="Q2311" t="s">
        <v>294</v>
      </c>
    </row>
    <row r="2312" spans="1:17" hidden="1" x14ac:dyDescent="0.15">
      <c r="A2312" t="s">
        <v>131</v>
      </c>
      <c r="B2312" t="s">
        <v>132</v>
      </c>
      <c r="C2312">
        <v>160</v>
      </c>
      <c r="D2312" t="s">
        <v>310</v>
      </c>
      <c r="E2312" s="1">
        <v>43052</v>
      </c>
      <c r="F2312" t="s">
        <v>2052</v>
      </c>
      <c r="G2312" t="s">
        <v>4008</v>
      </c>
      <c r="H2312">
        <v>-1</v>
      </c>
      <c r="I2312" t="s">
        <v>37</v>
      </c>
      <c r="J2312">
        <v>0</v>
      </c>
      <c r="M2312" t="s">
        <v>178</v>
      </c>
      <c r="N2312" t="s">
        <v>4893</v>
      </c>
    </row>
    <row r="2313" spans="1:17" hidden="1" x14ac:dyDescent="0.15">
      <c r="A2313" t="s">
        <v>131</v>
      </c>
      <c r="B2313" t="s">
        <v>132</v>
      </c>
      <c r="C2313">
        <v>160</v>
      </c>
      <c r="D2313" t="s">
        <v>310</v>
      </c>
      <c r="E2313" s="1">
        <v>43052</v>
      </c>
      <c r="F2313" t="s">
        <v>2052</v>
      </c>
      <c r="G2313" t="s">
        <v>4008</v>
      </c>
      <c r="H2313">
        <v>-1</v>
      </c>
      <c r="I2313" t="s">
        <v>37</v>
      </c>
      <c r="J2313">
        <v>0</v>
      </c>
      <c r="M2313" t="s">
        <v>301</v>
      </c>
      <c r="N2313" t="s">
        <v>4893</v>
      </c>
      <c r="O2313">
        <v>0</v>
      </c>
      <c r="P2313">
        <v>0</v>
      </c>
      <c r="Q2313" t="s">
        <v>294</v>
      </c>
    </row>
    <row r="2314" spans="1:17" hidden="1" x14ac:dyDescent="0.15">
      <c r="A2314" t="s">
        <v>131</v>
      </c>
      <c r="B2314" t="s">
        <v>132</v>
      </c>
      <c r="C2314">
        <v>160</v>
      </c>
      <c r="D2314" t="s">
        <v>310</v>
      </c>
      <c r="E2314" s="1">
        <v>43060</v>
      </c>
      <c r="F2314" t="s">
        <v>2052</v>
      </c>
      <c r="G2314" t="s">
        <v>4017</v>
      </c>
      <c r="H2314">
        <v>-1</v>
      </c>
      <c r="I2314" t="s">
        <v>37</v>
      </c>
      <c r="J2314">
        <v>0</v>
      </c>
      <c r="M2314" t="s">
        <v>178</v>
      </c>
      <c r="N2314" t="s">
        <v>4911</v>
      </c>
    </row>
    <row r="2315" spans="1:17" hidden="1" x14ac:dyDescent="0.15">
      <c r="A2315" t="s">
        <v>131</v>
      </c>
      <c r="B2315" t="s">
        <v>132</v>
      </c>
      <c r="C2315">
        <v>160</v>
      </c>
      <c r="D2315" t="s">
        <v>310</v>
      </c>
      <c r="E2315" s="1">
        <v>43060</v>
      </c>
      <c r="F2315" t="s">
        <v>2052</v>
      </c>
      <c r="G2315" t="s">
        <v>4017</v>
      </c>
      <c r="H2315">
        <v>-1</v>
      </c>
      <c r="I2315" t="s">
        <v>37</v>
      </c>
      <c r="J2315">
        <v>0</v>
      </c>
      <c r="M2315" t="s">
        <v>301</v>
      </c>
      <c r="N2315" t="s">
        <v>4911</v>
      </c>
      <c r="O2315">
        <v>0</v>
      </c>
      <c r="P2315">
        <v>0</v>
      </c>
      <c r="Q2315" t="s">
        <v>294</v>
      </c>
    </row>
    <row r="2316" spans="1:17" hidden="1" x14ac:dyDescent="0.15">
      <c r="A2316" t="s">
        <v>131</v>
      </c>
      <c r="B2316" t="s">
        <v>132</v>
      </c>
      <c r="C2316">
        <v>160</v>
      </c>
      <c r="D2316" t="s">
        <v>310</v>
      </c>
      <c r="E2316" s="1">
        <v>43061</v>
      </c>
      <c r="F2316" t="s">
        <v>297</v>
      </c>
      <c r="G2316" t="s">
        <v>1356</v>
      </c>
      <c r="H2316">
        <v>-1</v>
      </c>
      <c r="I2316" t="s">
        <v>37</v>
      </c>
      <c r="J2316">
        <v>0</v>
      </c>
      <c r="M2316" t="s">
        <v>178</v>
      </c>
      <c r="N2316" t="s">
        <v>3512</v>
      </c>
    </row>
    <row r="2317" spans="1:17" hidden="1" x14ac:dyDescent="0.15">
      <c r="A2317" t="s">
        <v>131</v>
      </c>
      <c r="B2317" t="s">
        <v>132</v>
      </c>
      <c r="C2317">
        <v>160</v>
      </c>
      <c r="D2317" t="s">
        <v>310</v>
      </c>
      <c r="E2317" s="1">
        <v>43061</v>
      </c>
      <c r="F2317" t="s">
        <v>297</v>
      </c>
      <c r="G2317" t="s">
        <v>1356</v>
      </c>
      <c r="H2317">
        <v>-1</v>
      </c>
      <c r="I2317" t="s">
        <v>37</v>
      </c>
      <c r="J2317">
        <v>0</v>
      </c>
      <c r="M2317" t="s">
        <v>301</v>
      </c>
      <c r="N2317" t="s">
        <v>3512</v>
      </c>
      <c r="O2317">
        <v>0</v>
      </c>
      <c r="P2317">
        <v>0</v>
      </c>
      <c r="Q2317" t="s">
        <v>294</v>
      </c>
    </row>
    <row r="2318" spans="1:17" hidden="1" x14ac:dyDescent="0.15">
      <c r="A2318" t="s">
        <v>131</v>
      </c>
      <c r="B2318" t="s">
        <v>132</v>
      </c>
      <c r="C2318">
        <v>160</v>
      </c>
      <c r="D2318" t="s">
        <v>310</v>
      </c>
      <c r="E2318" s="1">
        <v>43063</v>
      </c>
      <c r="F2318" t="s">
        <v>2052</v>
      </c>
      <c r="G2318" t="s">
        <v>4027</v>
      </c>
      <c r="H2318">
        <v>-1</v>
      </c>
      <c r="I2318" t="s">
        <v>37</v>
      </c>
      <c r="J2318">
        <v>0</v>
      </c>
      <c r="M2318" t="s">
        <v>178</v>
      </c>
      <c r="N2318" t="s">
        <v>4934</v>
      </c>
    </row>
    <row r="2319" spans="1:17" hidden="1" x14ac:dyDescent="0.15">
      <c r="A2319" t="s">
        <v>131</v>
      </c>
      <c r="B2319" t="s">
        <v>132</v>
      </c>
      <c r="C2319">
        <v>160</v>
      </c>
      <c r="D2319" t="s">
        <v>310</v>
      </c>
      <c r="E2319" s="1">
        <v>43063</v>
      </c>
      <c r="F2319" t="s">
        <v>2052</v>
      </c>
      <c r="G2319" t="s">
        <v>4027</v>
      </c>
      <c r="H2319">
        <v>-1</v>
      </c>
      <c r="I2319" t="s">
        <v>37</v>
      </c>
      <c r="J2319">
        <v>0</v>
      </c>
      <c r="M2319" t="s">
        <v>301</v>
      </c>
      <c r="N2319" t="s">
        <v>4934</v>
      </c>
      <c r="O2319">
        <v>0</v>
      </c>
      <c r="P2319">
        <v>0</v>
      </c>
      <c r="Q2319" t="s">
        <v>294</v>
      </c>
    </row>
    <row r="2320" spans="1:17" hidden="1" x14ac:dyDescent="0.15">
      <c r="A2320" t="s">
        <v>131</v>
      </c>
      <c r="B2320" t="s">
        <v>132</v>
      </c>
      <c r="C2320">
        <v>160</v>
      </c>
      <c r="D2320" t="s">
        <v>310</v>
      </c>
      <c r="E2320" s="1">
        <v>43068</v>
      </c>
      <c r="F2320" t="s">
        <v>2052</v>
      </c>
      <c r="G2320" t="s">
        <v>3996</v>
      </c>
      <c r="H2320">
        <v>-1</v>
      </c>
      <c r="I2320" t="s">
        <v>37</v>
      </c>
      <c r="J2320">
        <v>0</v>
      </c>
      <c r="M2320" t="s">
        <v>178</v>
      </c>
      <c r="N2320" t="s">
        <v>4878</v>
      </c>
    </row>
    <row r="2321" spans="1:17" hidden="1" x14ac:dyDescent="0.15">
      <c r="A2321" t="s">
        <v>131</v>
      </c>
      <c r="B2321" t="s">
        <v>132</v>
      </c>
      <c r="C2321">
        <v>160</v>
      </c>
      <c r="D2321" t="s">
        <v>310</v>
      </c>
      <c r="E2321" s="1">
        <v>43068</v>
      </c>
      <c r="F2321" t="s">
        <v>2052</v>
      </c>
      <c r="G2321" t="s">
        <v>3996</v>
      </c>
      <c r="H2321">
        <v>-1</v>
      </c>
      <c r="I2321" t="s">
        <v>37</v>
      </c>
      <c r="J2321">
        <v>0</v>
      </c>
      <c r="M2321" t="s">
        <v>301</v>
      </c>
      <c r="N2321" t="s">
        <v>4878</v>
      </c>
      <c r="O2321">
        <v>0</v>
      </c>
      <c r="P2321">
        <v>0</v>
      </c>
      <c r="Q2321" t="s">
        <v>294</v>
      </c>
    </row>
    <row r="2322" spans="1:17" hidden="1" x14ac:dyDescent="0.15">
      <c r="A2322" t="s">
        <v>131</v>
      </c>
      <c r="B2322" t="s">
        <v>132</v>
      </c>
      <c r="C2322">
        <v>160</v>
      </c>
      <c r="D2322" t="s">
        <v>310</v>
      </c>
      <c r="E2322" s="1">
        <v>43068</v>
      </c>
      <c r="F2322" t="s">
        <v>2052</v>
      </c>
      <c r="G2322" t="s">
        <v>4030</v>
      </c>
      <c r="H2322">
        <v>-3</v>
      </c>
      <c r="I2322" t="s">
        <v>37</v>
      </c>
      <c r="J2322">
        <v>0</v>
      </c>
      <c r="M2322" t="s">
        <v>178</v>
      </c>
      <c r="N2322" t="s">
        <v>4938</v>
      </c>
    </row>
    <row r="2323" spans="1:17" hidden="1" x14ac:dyDescent="0.15">
      <c r="A2323" t="s">
        <v>131</v>
      </c>
      <c r="B2323" t="s">
        <v>132</v>
      </c>
      <c r="C2323">
        <v>160</v>
      </c>
      <c r="D2323" t="s">
        <v>310</v>
      </c>
      <c r="E2323" s="1">
        <v>43068</v>
      </c>
      <c r="F2323" t="s">
        <v>2052</v>
      </c>
      <c r="G2323" t="s">
        <v>4030</v>
      </c>
      <c r="H2323">
        <v>-3</v>
      </c>
      <c r="I2323" t="s">
        <v>37</v>
      </c>
      <c r="J2323">
        <v>0</v>
      </c>
      <c r="M2323" t="s">
        <v>301</v>
      </c>
      <c r="N2323" t="s">
        <v>4938</v>
      </c>
      <c r="O2323">
        <v>0</v>
      </c>
      <c r="P2323">
        <v>0</v>
      </c>
      <c r="Q2323" t="s">
        <v>294</v>
      </c>
    </row>
    <row r="2324" spans="1:17" hidden="1" x14ac:dyDescent="0.15">
      <c r="A2324" t="s">
        <v>131</v>
      </c>
      <c r="B2324" t="s">
        <v>132</v>
      </c>
      <c r="C2324">
        <v>160</v>
      </c>
      <c r="D2324" t="s">
        <v>310</v>
      </c>
      <c r="E2324" s="1">
        <v>43069</v>
      </c>
      <c r="F2324" t="s">
        <v>2052</v>
      </c>
      <c r="G2324" t="s">
        <v>4039</v>
      </c>
      <c r="H2324">
        <v>-1</v>
      </c>
      <c r="I2324" t="s">
        <v>37</v>
      </c>
      <c r="J2324">
        <v>0</v>
      </c>
      <c r="M2324" t="s">
        <v>178</v>
      </c>
      <c r="N2324" t="s">
        <v>4952</v>
      </c>
    </row>
    <row r="2325" spans="1:17" hidden="1" x14ac:dyDescent="0.15">
      <c r="A2325" t="s">
        <v>131</v>
      </c>
      <c r="B2325" t="s">
        <v>132</v>
      </c>
      <c r="C2325">
        <v>160</v>
      </c>
      <c r="D2325" t="s">
        <v>310</v>
      </c>
      <c r="E2325" s="1">
        <v>43069</v>
      </c>
      <c r="F2325" t="s">
        <v>2052</v>
      </c>
      <c r="G2325" t="s">
        <v>4039</v>
      </c>
      <c r="H2325">
        <v>-1</v>
      </c>
      <c r="I2325" t="s">
        <v>37</v>
      </c>
      <c r="J2325">
        <v>0</v>
      </c>
      <c r="M2325" t="s">
        <v>301</v>
      </c>
      <c r="N2325" t="s">
        <v>4952</v>
      </c>
      <c r="O2325">
        <v>0</v>
      </c>
      <c r="P2325">
        <v>0</v>
      </c>
      <c r="Q2325" t="s">
        <v>294</v>
      </c>
    </row>
    <row r="2326" spans="1:17" hidden="1" x14ac:dyDescent="0.15">
      <c r="A2326" t="s">
        <v>131</v>
      </c>
      <c r="B2326" t="s">
        <v>132</v>
      </c>
      <c r="C2326">
        <v>160</v>
      </c>
      <c r="D2326" t="s">
        <v>310</v>
      </c>
      <c r="E2326" s="1">
        <v>43070</v>
      </c>
      <c r="F2326" t="s">
        <v>2052</v>
      </c>
      <c r="G2326" t="s">
        <v>4041</v>
      </c>
      <c r="H2326">
        <v>-1</v>
      </c>
      <c r="I2326" t="s">
        <v>37</v>
      </c>
      <c r="J2326">
        <v>0</v>
      </c>
      <c r="M2326" t="s">
        <v>178</v>
      </c>
      <c r="N2326" t="s">
        <v>4955</v>
      </c>
    </row>
    <row r="2327" spans="1:17" hidden="1" x14ac:dyDescent="0.15">
      <c r="A2327" t="s">
        <v>131</v>
      </c>
      <c r="B2327" t="s">
        <v>132</v>
      </c>
      <c r="C2327">
        <v>160</v>
      </c>
      <c r="D2327" t="s">
        <v>310</v>
      </c>
      <c r="E2327" s="1">
        <v>43070</v>
      </c>
      <c r="F2327" t="s">
        <v>2052</v>
      </c>
      <c r="G2327" t="s">
        <v>4041</v>
      </c>
      <c r="H2327">
        <v>-1</v>
      </c>
      <c r="I2327" t="s">
        <v>37</v>
      </c>
      <c r="J2327">
        <v>0</v>
      </c>
      <c r="M2327" t="s">
        <v>301</v>
      </c>
      <c r="N2327" t="s">
        <v>4955</v>
      </c>
      <c r="O2327">
        <v>0</v>
      </c>
      <c r="P2327">
        <v>0</v>
      </c>
      <c r="Q2327" t="s">
        <v>294</v>
      </c>
    </row>
    <row r="2328" spans="1:17" hidden="1" x14ac:dyDescent="0.15">
      <c r="A2328" t="s">
        <v>131</v>
      </c>
      <c r="B2328" t="s">
        <v>132</v>
      </c>
      <c r="C2328">
        <v>160</v>
      </c>
      <c r="D2328" t="s">
        <v>310</v>
      </c>
      <c r="E2328" s="1">
        <v>43070</v>
      </c>
      <c r="F2328" t="s">
        <v>2052</v>
      </c>
      <c r="G2328" t="s">
        <v>4043</v>
      </c>
      <c r="H2328">
        <v>-1</v>
      </c>
      <c r="I2328" t="s">
        <v>37</v>
      </c>
      <c r="J2328">
        <v>0</v>
      </c>
      <c r="M2328" t="s">
        <v>178</v>
      </c>
      <c r="N2328" t="s">
        <v>4958</v>
      </c>
    </row>
    <row r="2329" spans="1:17" hidden="1" x14ac:dyDescent="0.15">
      <c r="A2329" t="s">
        <v>131</v>
      </c>
      <c r="B2329" t="s">
        <v>132</v>
      </c>
      <c r="C2329">
        <v>160</v>
      </c>
      <c r="D2329" t="s">
        <v>310</v>
      </c>
      <c r="E2329" s="1">
        <v>43070</v>
      </c>
      <c r="F2329" t="s">
        <v>2052</v>
      </c>
      <c r="G2329" t="s">
        <v>4043</v>
      </c>
      <c r="H2329">
        <v>-1</v>
      </c>
      <c r="I2329" t="s">
        <v>37</v>
      </c>
      <c r="J2329">
        <v>0</v>
      </c>
      <c r="M2329" t="s">
        <v>301</v>
      </c>
      <c r="N2329" t="s">
        <v>4958</v>
      </c>
      <c r="O2329">
        <v>0</v>
      </c>
      <c r="P2329">
        <v>0</v>
      </c>
      <c r="Q2329" t="s">
        <v>294</v>
      </c>
    </row>
    <row r="2330" spans="1:17" hidden="1" x14ac:dyDescent="0.15">
      <c r="A2330" t="s">
        <v>131</v>
      </c>
      <c r="B2330" t="s">
        <v>132</v>
      </c>
      <c r="C2330">
        <v>160</v>
      </c>
      <c r="D2330" t="s">
        <v>310</v>
      </c>
      <c r="E2330" s="1">
        <v>43074</v>
      </c>
      <c r="F2330" t="s">
        <v>2052</v>
      </c>
      <c r="G2330" t="s">
        <v>4045</v>
      </c>
      <c r="H2330">
        <v>-4</v>
      </c>
      <c r="I2330" t="s">
        <v>37</v>
      </c>
      <c r="J2330">
        <v>0</v>
      </c>
      <c r="M2330" t="s">
        <v>178</v>
      </c>
      <c r="N2330" t="s">
        <v>4961</v>
      </c>
    </row>
    <row r="2331" spans="1:17" hidden="1" x14ac:dyDescent="0.15">
      <c r="A2331" t="s">
        <v>131</v>
      </c>
      <c r="B2331" t="s">
        <v>132</v>
      </c>
      <c r="C2331">
        <v>160</v>
      </c>
      <c r="D2331" t="s">
        <v>310</v>
      </c>
      <c r="E2331" s="1">
        <v>43074</v>
      </c>
      <c r="F2331" t="s">
        <v>2052</v>
      </c>
      <c r="G2331" t="s">
        <v>4045</v>
      </c>
      <c r="H2331">
        <v>-4</v>
      </c>
      <c r="I2331" t="s">
        <v>37</v>
      </c>
      <c r="J2331">
        <v>0</v>
      </c>
      <c r="M2331" t="s">
        <v>301</v>
      </c>
      <c r="N2331" t="s">
        <v>4961</v>
      </c>
      <c r="O2331">
        <v>0</v>
      </c>
      <c r="P2331">
        <v>0</v>
      </c>
      <c r="Q2331" t="s">
        <v>294</v>
      </c>
    </row>
    <row r="2332" spans="1:17" hidden="1" x14ac:dyDescent="0.15">
      <c r="A2332" t="s">
        <v>131</v>
      </c>
      <c r="B2332" t="s">
        <v>132</v>
      </c>
      <c r="C2332">
        <v>160</v>
      </c>
      <c r="D2332" t="s">
        <v>310</v>
      </c>
      <c r="E2332" s="1">
        <v>43075</v>
      </c>
      <c r="F2332" t="s">
        <v>2052</v>
      </c>
      <c r="G2332" t="s">
        <v>4061</v>
      </c>
      <c r="H2332">
        <v>-1</v>
      </c>
      <c r="I2332" t="s">
        <v>37</v>
      </c>
      <c r="J2332">
        <v>0</v>
      </c>
      <c r="M2332" t="s">
        <v>178</v>
      </c>
      <c r="N2332" t="s">
        <v>4978</v>
      </c>
    </row>
    <row r="2333" spans="1:17" hidden="1" x14ac:dyDescent="0.15">
      <c r="A2333" t="s">
        <v>131</v>
      </c>
      <c r="B2333" t="s">
        <v>132</v>
      </c>
      <c r="C2333">
        <v>160</v>
      </c>
      <c r="D2333" t="s">
        <v>310</v>
      </c>
      <c r="E2333" s="1">
        <v>43075</v>
      </c>
      <c r="F2333" t="s">
        <v>2052</v>
      </c>
      <c r="G2333" t="s">
        <v>4061</v>
      </c>
      <c r="H2333">
        <v>-1</v>
      </c>
      <c r="I2333" t="s">
        <v>37</v>
      </c>
      <c r="J2333">
        <v>0</v>
      </c>
      <c r="M2333" t="s">
        <v>301</v>
      </c>
      <c r="N2333" t="s">
        <v>4978</v>
      </c>
      <c r="O2333">
        <v>0</v>
      </c>
      <c r="P2333">
        <v>0</v>
      </c>
      <c r="Q2333" t="s">
        <v>294</v>
      </c>
    </row>
    <row r="2334" spans="1:17" hidden="1" x14ac:dyDescent="0.15">
      <c r="A2334" t="s">
        <v>131</v>
      </c>
      <c r="B2334" t="s">
        <v>132</v>
      </c>
      <c r="C2334">
        <v>160</v>
      </c>
      <c r="D2334" t="s">
        <v>310</v>
      </c>
      <c r="E2334" s="1">
        <v>43075</v>
      </c>
      <c r="F2334" t="s">
        <v>2052</v>
      </c>
      <c r="G2334" t="s">
        <v>4063</v>
      </c>
      <c r="H2334">
        <v>-1</v>
      </c>
      <c r="I2334" t="s">
        <v>37</v>
      </c>
      <c r="J2334">
        <v>0</v>
      </c>
      <c r="M2334" t="s">
        <v>178</v>
      </c>
      <c r="N2334" t="s">
        <v>4981</v>
      </c>
    </row>
    <row r="2335" spans="1:17" hidden="1" x14ac:dyDescent="0.15">
      <c r="A2335" t="s">
        <v>131</v>
      </c>
      <c r="B2335" t="s">
        <v>132</v>
      </c>
      <c r="C2335">
        <v>160</v>
      </c>
      <c r="D2335" t="s">
        <v>310</v>
      </c>
      <c r="E2335" s="1">
        <v>43075</v>
      </c>
      <c r="F2335" t="s">
        <v>2052</v>
      </c>
      <c r="G2335" t="s">
        <v>4063</v>
      </c>
      <c r="H2335">
        <v>-1</v>
      </c>
      <c r="I2335" t="s">
        <v>37</v>
      </c>
      <c r="J2335">
        <v>0</v>
      </c>
      <c r="M2335" t="s">
        <v>301</v>
      </c>
      <c r="N2335" t="s">
        <v>4981</v>
      </c>
      <c r="O2335">
        <v>0</v>
      </c>
      <c r="P2335">
        <v>0</v>
      </c>
      <c r="Q2335" t="s">
        <v>294</v>
      </c>
    </row>
    <row r="2336" spans="1:17" hidden="1" x14ac:dyDescent="0.15">
      <c r="A2336" t="s">
        <v>131</v>
      </c>
      <c r="B2336" t="s">
        <v>132</v>
      </c>
      <c r="C2336">
        <v>160</v>
      </c>
      <c r="D2336" t="s">
        <v>310</v>
      </c>
      <c r="E2336" s="1">
        <v>43076</v>
      </c>
      <c r="F2336" t="s">
        <v>2052</v>
      </c>
      <c r="G2336" t="s">
        <v>4065</v>
      </c>
      <c r="H2336">
        <v>-1</v>
      </c>
      <c r="I2336" t="s">
        <v>37</v>
      </c>
      <c r="J2336">
        <v>0</v>
      </c>
      <c r="M2336" t="s">
        <v>178</v>
      </c>
      <c r="N2336" t="s">
        <v>4984</v>
      </c>
    </row>
    <row r="2337" spans="1:17" hidden="1" x14ac:dyDescent="0.15">
      <c r="A2337" t="s">
        <v>131</v>
      </c>
      <c r="B2337" t="s">
        <v>132</v>
      </c>
      <c r="C2337">
        <v>160</v>
      </c>
      <c r="D2337" t="s">
        <v>310</v>
      </c>
      <c r="E2337" s="1">
        <v>43076</v>
      </c>
      <c r="F2337" t="s">
        <v>2052</v>
      </c>
      <c r="G2337" t="s">
        <v>4065</v>
      </c>
      <c r="H2337">
        <v>-1</v>
      </c>
      <c r="I2337" t="s">
        <v>37</v>
      </c>
      <c r="J2337">
        <v>0</v>
      </c>
      <c r="M2337" t="s">
        <v>301</v>
      </c>
      <c r="N2337" t="s">
        <v>4984</v>
      </c>
      <c r="O2337">
        <v>0</v>
      </c>
      <c r="P2337">
        <v>0</v>
      </c>
      <c r="Q2337" t="s">
        <v>294</v>
      </c>
    </row>
    <row r="2338" spans="1:17" hidden="1" x14ac:dyDescent="0.15">
      <c r="A2338" t="s">
        <v>131</v>
      </c>
      <c r="B2338" t="s">
        <v>132</v>
      </c>
      <c r="C2338">
        <v>160</v>
      </c>
      <c r="D2338" t="s">
        <v>310</v>
      </c>
      <c r="E2338" s="1">
        <v>43081</v>
      </c>
      <c r="F2338" t="s">
        <v>2052</v>
      </c>
      <c r="G2338" t="s">
        <v>4071</v>
      </c>
      <c r="H2338">
        <v>-1</v>
      </c>
      <c r="I2338" t="s">
        <v>37</v>
      </c>
      <c r="J2338">
        <v>0</v>
      </c>
      <c r="M2338" t="s">
        <v>178</v>
      </c>
      <c r="N2338" t="s">
        <v>4996</v>
      </c>
    </row>
    <row r="2339" spans="1:17" hidden="1" x14ac:dyDescent="0.15">
      <c r="A2339" t="s">
        <v>131</v>
      </c>
      <c r="B2339" t="s">
        <v>132</v>
      </c>
      <c r="C2339">
        <v>160</v>
      </c>
      <c r="D2339" t="s">
        <v>310</v>
      </c>
      <c r="E2339" s="1">
        <v>43081</v>
      </c>
      <c r="F2339" t="s">
        <v>2052</v>
      </c>
      <c r="G2339" t="s">
        <v>4071</v>
      </c>
      <c r="H2339">
        <v>-1</v>
      </c>
      <c r="I2339" t="s">
        <v>37</v>
      </c>
      <c r="J2339">
        <v>0</v>
      </c>
      <c r="M2339" t="s">
        <v>301</v>
      </c>
      <c r="N2339" t="s">
        <v>4996</v>
      </c>
      <c r="O2339">
        <v>0</v>
      </c>
      <c r="P2339">
        <v>0</v>
      </c>
      <c r="Q2339" t="s">
        <v>294</v>
      </c>
    </row>
    <row r="2340" spans="1:17" hidden="1" x14ac:dyDescent="0.15">
      <c r="A2340" t="s">
        <v>131</v>
      </c>
      <c r="B2340" t="s">
        <v>132</v>
      </c>
      <c r="C2340">
        <v>160</v>
      </c>
      <c r="D2340" t="s">
        <v>310</v>
      </c>
      <c r="E2340" s="1">
        <v>43082</v>
      </c>
      <c r="F2340" t="s">
        <v>2052</v>
      </c>
      <c r="G2340" t="s">
        <v>4073</v>
      </c>
      <c r="H2340">
        <v>-1</v>
      </c>
      <c r="I2340" t="s">
        <v>37</v>
      </c>
      <c r="J2340">
        <v>0</v>
      </c>
      <c r="M2340" t="s">
        <v>178</v>
      </c>
      <c r="N2340" t="s">
        <v>4999</v>
      </c>
    </row>
    <row r="2341" spans="1:17" hidden="1" x14ac:dyDescent="0.15">
      <c r="A2341" t="s">
        <v>131</v>
      </c>
      <c r="B2341" t="s">
        <v>132</v>
      </c>
      <c r="C2341">
        <v>160</v>
      </c>
      <c r="D2341" t="s">
        <v>310</v>
      </c>
      <c r="E2341" s="1">
        <v>43082</v>
      </c>
      <c r="F2341" t="s">
        <v>2052</v>
      </c>
      <c r="G2341" t="s">
        <v>4073</v>
      </c>
      <c r="H2341">
        <v>-1</v>
      </c>
      <c r="I2341" t="s">
        <v>37</v>
      </c>
      <c r="J2341">
        <v>0</v>
      </c>
      <c r="M2341" t="s">
        <v>301</v>
      </c>
      <c r="N2341" t="s">
        <v>4999</v>
      </c>
      <c r="O2341">
        <v>0</v>
      </c>
      <c r="P2341">
        <v>0</v>
      </c>
      <c r="Q2341" t="s">
        <v>294</v>
      </c>
    </row>
    <row r="2342" spans="1:17" hidden="1" x14ac:dyDescent="0.15">
      <c r="A2342" t="s">
        <v>131</v>
      </c>
      <c r="B2342" t="s">
        <v>132</v>
      </c>
      <c r="C2342">
        <v>160</v>
      </c>
      <c r="D2342" t="s">
        <v>310</v>
      </c>
      <c r="E2342" s="1">
        <v>43084</v>
      </c>
      <c r="F2342" t="s">
        <v>2052</v>
      </c>
      <c r="G2342" t="s">
        <v>4082</v>
      </c>
      <c r="H2342">
        <v>-1</v>
      </c>
      <c r="I2342" t="s">
        <v>37</v>
      </c>
      <c r="J2342">
        <v>0</v>
      </c>
      <c r="M2342" t="s">
        <v>178</v>
      </c>
      <c r="N2342" t="s">
        <v>5012</v>
      </c>
    </row>
    <row r="2343" spans="1:17" hidden="1" x14ac:dyDescent="0.15">
      <c r="A2343" t="s">
        <v>131</v>
      </c>
      <c r="B2343" t="s">
        <v>132</v>
      </c>
      <c r="C2343">
        <v>160</v>
      </c>
      <c r="D2343" t="s">
        <v>310</v>
      </c>
      <c r="E2343" s="1">
        <v>43084</v>
      </c>
      <c r="F2343" t="s">
        <v>2052</v>
      </c>
      <c r="G2343" t="s">
        <v>4082</v>
      </c>
      <c r="H2343">
        <v>-1</v>
      </c>
      <c r="I2343" t="s">
        <v>37</v>
      </c>
      <c r="J2343">
        <v>0</v>
      </c>
      <c r="M2343" t="s">
        <v>301</v>
      </c>
      <c r="N2343" t="s">
        <v>5012</v>
      </c>
      <c r="O2343">
        <v>0</v>
      </c>
      <c r="P2343">
        <v>0</v>
      </c>
      <c r="Q2343" t="s">
        <v>294</v>
      </c>
    </row>
    <row r="2344" spans="1:17" hidden="1" x14ac:dyDescent="0.15">
      <c r="A2344" t="s">
        <v>131</v>
      </c>
      <c r="B2344" t="s">
        <v>132</v>
      </c>
      <c r="C2344">
        <v>160</v>
      </c>
      <c r="D2344" t="s">
        <v>310</v>
      </c>
      <c r="E2344" s="1">
        <v>43088</v>
      </c>
      <c r="F2344" t="s">
        <v>2052</v>
      </c>
      <c r="G2344" t="s">
        <v>4084</v>
      </c>
      <c r="H2344">
        <v>-1</v>
      </c>
      <c r="I2344" t="s">
        <v>37</v>
      </c>
      <c r="J2344">
        <v>0</v>
      </c>
      <c r="M2344" t="s">
        <v>178</v>
      </c>
      <c r="N2344" t="s">
        <v>5015</v>
      </c>
    </row>
    <row r="2345" spans="1:17" hidden="1" x14ac:dyDescent="0.15">
      <c r="A2345" t="s">
        <v>131</v>
      </c>
      <c r="B2345" t="s">
        <v>132</v>
      </c>
      <c r="C2345">
        <v>160</v>
      </c>
      <c r="D2345" t="s">
        <v>310</v>
      </c>
      <c r="E2345" s="1">
        <v>43088</v>
      </c>
      <c r="F2345" t="s">
        <v>2052</v>
      </c>
      <c r="G2345" t="s">
        <v>4084</v>
      </c>
      <c r="H2345">
        <v>-1</v>
      </c>
      <c r="I2345" t="s">
        <v>37</v>
      </c>
      <c r="J2345">
        <v>0</v>
      </c>
      <c r="M2345" t="s">
        <v>301</v>
      </c>
      <c r="N2345" t="s">
        <v>5015</v>
      </c>
      <c r="O2345">
        <v>0</v>
      </c>
      <c r="P2345">
        <v>0</v>
      </c>
      <c r="Q2345" t="s">
        <v>294</v>
      </c>
    </row>
    <row r="2346" spans="1:17" hidden="1" x14ac:dyDescent="0.15">
      <c r="A2346" t="s">
        <v>131</v>
      </c>
      <c r="B2346" t="s">
        <v>132</v>
      </c>
      <c r="C2346">
        <v>160</v>
      </c>
      <c r="D2346" t="s">
        <v>310</v>
      </c>
      <c r="E2346" s="1">
        <v>43089</v>
      </c>
      <c r="F2346" t="s">
        <v>21</v>
      </c>
      <c r="G2346" t="s">
        <v>5235</v>
      </c>
      <c r="H2346">
        <v>-7</v>
      </c>
      <c r="I2346" t="s">
        <v>37</v>
      </c>
      <c r="J2346">
        <v>0</v>
      </c>
      <c r="M2346" t="s">
        <v>178</v>
      </c>
      <c r="N2346" t="s">
        <v>5245</v>
      </c>
    </row>
    <row r="2347" spans="1:17" hidden="1" x14ac:dyDescent="0.15">
      <c r="A2347" t="s">
        <v>131</v>
      </c>
      <c r="B2347" t="s">
        <v>132</v>
      </c>
      <c r="C2347">
        <v>160</v>
      </c>
      <c r="D2347" t="s">
        <v>310</v>
      </c>
      <c r="E2347" s="1">
        <v>43089</v>
      </c>
      <c r="F2347" t="s">
        <v>21</v>
      </c>
      <c r="G2347" t="s">
        <v>5235</v>
      </c>
      <c r="H2347">
        <v>-7</v>
      </c>
      <c r="I2347" t="s">
        <v>37</v>
      </c>
      <c r="J2347">
        <v>0</v>
      </c>
      <c r="M2347" t="s">
        <v>301</v>
      </c>
      <c r="N2347" t="s">
        <v>5245</v>
      </c>
      <c r="O2347">
        <v>0</v>
      </c>
      <c r="P2347">
        <v>0</v>
      </c>
      <c r="Q2347" t="s">
        <v>294</v>
      </c>
    </row>
    <row r="2348" spans="1:17" hidden="1" x14ac:dyDescent="0.15">
      <c r="A2348" t="s">
        <v>131</v>
      </c>
      <c r="B2348" t="s">
        <v>132</v>
      </c>
      <c r="C2348">
        <v>160</v>
      </c>
      <c r="D2348" t="s">
        <v>310</v>
      </c>
      <c r="E2348" s="1">
        <v>43091</v>
      </c>
      <c r="F2348" t="s">
        <v>2052</v>
      </c>
      <c r="G2348" t="s">
        <v>4087</v>
      </c>
      <c r="H2348">
        <v>-1</v>
      </c>
      <c r="I2348" t="s">
        <v>37</v>
      </c>
      <c r="J2348">
        <v>0</v>
      </c>
      <c r="M2348" t="s">
        <v>178</v>
      </c>
      <c r="N2348" t="s">
        <v>5019</v>
      </c>
    </row>
    <row r="2349" spans="1:17" hidden="1" x14ac:dyDescent="0.15">
      <c r="A2349" t="s">
        <v>131</v>
      </c>
      <c r="B2349" t="s">
        <v>132</v>
      </c>
      <c r="C2349">
        <v>160</v>
      </c>
      <c r="D2349" t="s">
        <v>310</v>
      </c>
      <c r="E2349" s="1">
        <v>43091</v>
      </c>
      <c r="F2349" t="s">
        <v>2052</v>
      </c>
      <c r="G2349" t="s">
        <v>4087</v>
      </c>
      <c r="H2349">
        <v>-1</v>
      </c>
      <c r="I2349" t="s">
        <v>37</v>
      </c>
      <c r="J2349">
        <v>0</v>
      </c>
      <c r="M2349" t="s">
        <v>301</v>
      </c>
      <c r="N2349" t="s">
        <v>5019</v>
      </c>
      <c r="O2349">
        <v>0</v>
      </c>
      <c r="P2349">
        <v>0</v>
      </c>
      <c r="Q2349" t="s">
        <v>294</v>
      </c>
    </row>
    <row r="2350" spans="1:17" hidden="1" x14ac:dyDescent="0.15">
      <c r="A2350" t="s">
        <v>134</v>
      </c>
      <c r="B2350" t="s">
        <v>135</v>
      </c>
      <c r="C2350">
        <v>160</v>
      </c>
      <c r="D2350" t="s">
        <v>310</v>
      </c>
      <c r="E2350" s="1">
        <v>43018</v>
      </c>
      <c r="F2350" t="s">
        <v>2052</v>
      </c>
      <c r="G2350" t="s">
        <v>3907</v>
      </c>
      <c r="H2350">
        <v>-1</v>
      </c>
      <c r="I2350" t="s">
        <v>37</v>
      </c>
      <c r="J2350">
        <v>0</v>
      </c>
      <c r="M2350" t="s">
        <v>178</v>
      </c>
      <c r="N2350" t="s">
        <v>4743</v>
      </c>
    </row>
    <row r="2351" spans="1:17" hidden="1" x14ac:dyDescent="0.15">
      <c r="A2351" t="s">
        <v>134</v>
      </c>
      <c r="B2351" t="s">
        <v>135</v>
      </c>
      <c r="C2351">
        <v>160</v>
      </c>
      <c r="D2351" t="s">
        <v>310</v>
      </c>
      <c r="E2351" s="1">
        <v>43018</v>
      </c>
      <c r="F2351" t="s">
        <v>2052</v>
      </c>
      <c r="G2351" t="s">
        <v>3907</v>
      </c>
      <c r="H2351">
        <v>-1</v>
      </c>
      <c r="I2351" t="s">
        <v>37</v>
      </c>
      <c r="J2351">
        <v>0</v>
      </c>
      <c r="M2351" t="s">
        <v>301</v>
      </c>
      <c r="N2351" t="s">
        <v>4743</v>
      </c>
      <c r="O2351">
        <v>0</v>
      </c>
      <c r="P2351">
        <v>0</v>
      </c>
      <c r="Q2351" t="s">
        <v>294</v>
      </c>
    </row>
    <row r="2352" spans="1:17" hidden="1" x14ac:dyDescent="0.15">
      <c r="A2352" t="s">
        <v>134</v>
      </c>
      <c r="B2352" t="s">
        <v>135</v>
      </c>
      <c r="C2352">
        <v>160</v>
      </c>
      <c r="D2352" t="s">
        <v>310</v>
      </c>
      <c r="E2352" s="1">
        <v>43020</v>
      </c>
      <c r="F2352" t="s">
        <v>2052</v>
      </c>
      <c r="G2352" t="s">
        <v>3913</v>
      </c>
      <c r="H2352">
        <v>-1</v>
      </c>
      <c r="I2352" t="s">
        <v>37</v>
      </c>
      <c r="J2352">
        <v>0</v>
      </c>
      <c r="M2352" t="s">
        <v>178</v>
      </c>
      <c r="N2352" t="s">
        <v>4752</v>
      </c>
    </row>
    <row r="2353" spans="1:17" hidden="1" x14ac:dyDescent="0.15">
      <c r="A2353" t="s">
        <v>134</v>
      </c>
      <c r="B2353" t="s">
        <v>135</v>
      </c>
      <c r="C2353">
        <v>160</v>
      </c>
      <c r="D2353" t="s">
        <v>310</v>
      </c>
      <c r="E2353" s="1">
        <v>43020</v>
      </c>
      <c r="F2353" t="s">
        <v>2052</v>
      </c>
      <c r="G2353" t="s">
        <v>3913</v>
      </c>
      <c r="H2353">
        <v>-1</v>
      </c>
      <c r="I2353" t="s">
        <v>37</v>
      </c>
      <c r="J2353">
        <v>0</v>
      </c>
      <c r="M2353" t="s">
        <v>301</v>
      </c>
      <c r="N2353" t="s">
        <v>4752</v>
      </c>
      <c r="O2353">
        <v>0</v>
      </c>
      <c r="P2353">
        <v>0</v>
      </c>
      <c r="Q2353" t="s">
        <v>294</v>
      </c>
    </row>
    <row r="2354" spans="1:17" hidden="1" x14ac:dyDescent="0.15">
      <c r="A2354" t="s">
        <v>134</v>
      </c>
      <c r="B2354" t="s">
        <v>135</v>
      </c>
      <c r="C2354">
        <v>160</v>
      </c>
      <c r="D2354" t="s">
        <v>310</v>
      </c>
      <c r="E2354" s="1">
        <v>43021</v>
      </c>
      <c r="F2354" t="s">
        <v>2052</v>
      </c>
      <c r="G2354" t="s">
        <v>3915</v>
      </c>
      <c r="H2354">
        <v>-1</v>
      </c>
      <c r="I2354" t="s">
        <v>37</v>
      </c>
      <c r="J2354">
        <v>0</v>
      </c>
      <c r="M2354" t="s">
        <v>178</v>
      </c>
      <c r="N2354" t="s">
        <v>4755</v>
      </c>
    </row>
    <row r="2355" spans="1:17" hidden="1" x14ac:dyDescent="0.15">
      <c r="A2355" t="s">
        <v>134</v>
      </c>
      <c r="B2355" t="s">
        <v>135</v>
      </c>
      <c r="C2355">
        <v>160</v>
      </c>
      <c r="D2355" t="s">
        <v>310</v>
      </c>
      <c r="E2355" s="1">
        <v>43021</v>
      </c>
      <c r="F2355" t="s">
        <v>2052</v>
      </c>
      <c r="G2355" t="s">
        <v>3915</v>
      </c>
      <c r="H2355">
        <v>-1</v>
      </c>
      <c r="I2355" t="s">
        <v>37</v>
      </c>
      <c r="J2355">
        <v>0</v>
      </c>
      <c r="M2355" t="s">
        <v>301</v>
      </c>
      <c r="N2355" t="s">
        <v>4755</v>
      </c>
      <c r="O2355">
        <v>0</v>
      </c>
      <c r="P2355">
        <v>0</v>
      </c>
      <c r="Q2355" t="s">
        <v>294</v>
      </c>
    </row>
    <row r="2356" spans="1:17" hidden="1" x14ac:dyDescent="0.15">
      <c r="A2356" t="s">
        <v>134</v>
      </c>
      <c r="B2356" t="s">
        <v>135</v>
      </c>
      <c r="C2356">
        <v>160</v>
      </c>
      <c r="D2356" t="s">
        <v>310</v>
      </c>
      <c r="E2356" s="1">
        <v>43026</v>
      </c>
      <c r="F2356" t="s">
        <v>2052</v>
      </c>
      <c r="G2356" t="s">
        <v>3933</v>
      </c>
      <c r="H2356">
        <v>-1</v>
      </c>
      <c r="I2356" t="s">
        <v>37</v>
      </c>
      <c r="J2356">
        <v>0</v>
      </c>
      <c r="M2356" t="s">
        <v>178</v>
      </c>
      <c r="N2356" t="s">
        <v>4788</v>
      </c>
    </row>
    <row r="2357" spans="1:17" hidden="1" x14ac:dyDescent="0.15">
      <c r="A2357" t="s">
        <v>134</v>
      </c>
      <c r="B2357" t="s">
        <v>135</v>
      </c>
      <c r="C2357">
        <v>160</v>
      </c>
      <c r="D2357" t="s">
        <v>310</v>
      </c>
      <c r="E2357" s="1">
        <v>43026</v>
      </c>
      <c r="F2357" t="s">
        <v>2052</v>
      </c>
      <c r="G2357" t="s">
        <v>3933</v>
      </c>
      <c r="H2357">
        <v>-1</v>
      </c>
      <c r="I2357" t="s">
        <v>37</v>
      </c>
      <c r="J2357">
        <v>0</v>
      </c>
      <c r="M2357" t="s">
        <v>301</v>
      </c>
      <c r="N2357" t="s">
        <v>4788</v>
      </c>
      <c r="O2357">
        <v>0</v>
      </c>
      <c r="P2357">
        <v>0</v>
      </c>
      <c r="Q2357" t="s">
        <v>294</v>
      </c>
    </row>
    <row r="2358" spans="1:17" hidden="1" x14ac:dyDescent="0.15">
      <c r="A2358" t="s">
        <v>134</v>
      </c>
      <c r="B2358" t="s">
        <v>135</v>
      </c>
      <c r="C2358">
        <v>160</v>
      </c>
      <c r="D2358" t="s">
        <v>310</v>
      </c>
      <c r="E2358" s="1">
        <v>43028</v>
      </c>
      <c r="F2358" t="s">
        <v>2052</v>
      </c>
      <c r="G2358" t="s">
        <v>3950</v>
      </c>
      <c r="H2358">
        <v>-4</v>
      </c>
      <c r="I2358" t="s">
        <v>37</v>
      </c>
      <c r="J2358">
        <v>0</v>
      </c>
      <c r="M2358" t="s">
        <v>178</v>
      </c>
      <c r="N2358" t="s">
        <v>4814</v>
      </c>
    </row>
    <row r="2359" spans="1:17" hidden="1" x14ac:dyDescent="0.15">
      <c r="A2359" t="s">
        <v>134</v>
      </c>
      <c r="B2359" t="s">
        <v>135</v>
      </c>
      <c r="C2359">
        <v>160</v>
      </c>
      <c r="D2359" t="s">
        <v>310</v>
      </c>
      <c r="E2359" s="1">
        <v>43028</v>
      </c>
      <c r="F2359" t="s">
        <v>2052</v>
      </c>
      <c r="G2359" t="s">
        <v>3950</v>
      </c>
      <c r="H2359">
        <v>-4</v>
      </c>
      <c r="I2359" t="s">
        <v>37</v>
      </c>
      <c r="J2359">
        <v>0</v>
      </c>
      <c r="M2359" t="s">
        <v>301</v>
      </c>
      <c r="N2359" t="s">
        <v>4814</v>
      </c>
      <c r="O2359">
        <v>0</v>
      </c>
      <c r="P2359">
        <v>0</v>
      </c>
      <c r="Q2359" t="s">
        <v>294</v>
      </c>
    </row>
    <row r="2360" spans="1:17" hidden="1" x14ac:dyDescent="0.15">
      <c r="A2360" t="s">
        <v>134</v>
      </c>
      <c r="B2360" t="s">
        <v>135</v>
      </c>
      <c r="C2360">
        <v>160</v>
      </c>
      <c r="D2360" t="s">
        <v>310</v>
      </c>
      <c r="E2360" s="1">
        <v>43039</v>
      </c>
      <c r="F2360" t="s">
        <v>2052</v>
      </c>
      <c r="G2360" t="s">
        <v>3919</v>
      </c>
      <c r="H2360">
        <v>-1</v>
      </c>
      <c r="I2360" t="s">
        <v>37</v>
      </c>
      <c r="J2360">
        <v>0</v>
      </c>
      <c r="M2360" t="s">
        <v>178</v>
      </c>
      <c r="N2360" t="s">
        <v>4764</v>
      </c>
    </row>
    <row r="2361" spans="1:17" hidden="1" x14ac:dyDescent="0.15">
      <c r="A2361" t="s">
        <v>134</v>
      </c>
      <c r="B2361" t="s">
        <v>135</v>
      </c>
      <c r="C2361">
        <v>160</v>
      </c>
      <c r="D2361" t="s">
        <v>310</v>
      </c>
      <c r="E2361" s="1">
        <v>43039</v>
      </c>
      <c r="F2361" t="s">
        <v>2052</v>
      </c>
      <c r="G2361" t="s">
        <v>3919</v>
      </c>
      <c r="H2361">
        <v>-1</v>
      </c>
      <c r="I2361" t="s">
        <v>37</v>
      </c>
      <c r="J2361">
        <v>0</v>
      </c>
      <c r="M2361" t="s">
        <v>301</v>
      </c>
      <c r="N2361" t="s">
        <v>4764</v>
      </c>
      <c r="O2361">
        <v>0</v>
      </c>
      <c r="P2361">
        <v>0</v>
      </c>
      <c r="Q2361" t="s">
        <v>294</v>
      </c>
    </row>
    <row r="2362" spans="1:17" hidden="1" x14ac:dyDescent="0.15">
      <c r="A2362" t="s">
        <v>134</v>
      </c>
      <c r="B2362" t="s">
        <v>135</v>
      </c>
      <c r="C2362">
        <v>160</v>
      </c>
      <c r="D2362" t="s">
        <v>310</v>
      </c>
      <c r="E2362" s="1">
        <v>43039</v>
      </c>
      <c r="F2362" t="s">
        <v>2052</v>
      </c>
      <c r="G2362" t="s">
        <v>3979</v>
      </c>
      <c r="H2362">
        <v>-1</v>
      </c>
      <c r="I2362" t="s">
        <v>37</v>
      </c>
      <c r="J2362">
        <v>0</v>
      </c>
      <c r="M2362" t="s">
        <v>178</v>
      </c>
      <c r="N2362" t="s">
        <v>4856</v>
      </c>
    </row>
    <row r="2363" spans="1:17" hidden="1" x14ac:dyDescent="0.15">
      <c r="A2363" t="s">
        <v>134</v>
      </c>
      <c r="B2363" t="s">
        <v>135</v>
      </c>
      <c r="C2363">
        <v>160</v>
      </c>
      <c r="D2363" t="s">
        <v>310</v>
      </c>
      <c r="E2363" s="1">
        <v>43039</v>
      </c>
      <c r="F2363" t="s">
        <v>2052</v>
      </c>
      <c r="G2363" t="s">
        <v>3979</v>
      </c>
      <c r="H2363">
        <v>-1</v>
      </c>
      <c r="I2363" t="s">
        <v>37</v>
      </c>
      <c r="J2363">
        <v>0</v>
      </c>
      <c r="M2363" t="s">
        <v>301</v>
      </c>
      <c r="N2363" t="s">
        <v>4856</v>
      </c>
      <c r="O2363">
        <v>0</v>
      </c>
      <c r="P2363">
        <v>0</v>
      </c>
      <c r="Q2363" t="s">
        <v>294</v>
      </c>
    </row>
    <row r="2364" spans="1:17" hidden="1" x14ac:dyDescent="0.15">
      <c r="A2364" t="s">
        <v>134</v>
      </c>
      <c r="B2364" t="s">
        <v>135</v>
      </c>
      <c r="C2364">
        <v>160</v>
      </c>
      <c r="D2364" t="s">
        <v>310</v>
      </c>
      <c r="E2364" s="1">
        <v>43049</v>
      </c>
      <c r="F2364" t="s">
        <v>2052</v>
      </c>
      <c r="G2364" t="s">
        <v>3998</v>
      </c>
      <c r="H2364">
        <v>-1</v>
      </c>
      <c r="I2364" t="s">
        <v>37</v>
      </c>
      <c r="J2364">
        <v>0</v>
      </c>
      <c r="M2364" t="s">
        <v>178</v>
      </c>
      <c r="N2364" t="s">
        <v>4881</v>
      </c>
    </row>
    <row r="2365" spans="1:17" hidden="1" x14ac:dyDescent="0.15">
      <c r="A2365" t="s">
        <v>134</v>
      </c>
      <c r="B2365" t="s">
        <v>135</v>
      </c>
      <c r="C2365">
        <v>160</v>
      </c>
      <c r="D2365" t="s">
        <v>310</v>
      </c>
      <c r="E2365" s="1">
        <v>43049</v>
      </c>
      <c r="F2365" t="s">
        <v>2052</v>
      </c>
      <c r="G2365" t="s">
        <v>3998</v>
      </c>
      <c r="H2365">
        <v>-1</v>
      </c>
      <c r="I2365" t="s">
        <v>37</v>
      </c>
      <c r="J2365">
        <v>0</v>
      </c>
      <c r="M2365" t="s">
        <v>301</v>
      </c>
      <c r="N2365" t="s">
        <v>4881</v>
      </c>
      <c r="O2365">
        <v>0</v>
      </c>
      <c r="P2365">
        <v>0</v>
      </c>
      <c r="Q2365" t="s">
        <v>294</v>
      </c>
    </row>
    <row r="2366" spans="1:17" hidden="1" x14ac:dyDescent="0.15">
      <c r="A2366" t="s">
        <v>134</v>
      </c>
      <c r="B2366" t="s">
        <v>135</v>
      </c>
      <c r="C2366">
        <v>160</v>
      </c>
      <c r="D2366" t="s">
        <v>310</v>
      </c>
      <c r="E2366" s="1">
        <v>43059</v>
      </c>
      <c r="F2366" t="s">
        <v>2052</v>
      </c>
      <c r="G2366" t="s">
        <v>4014</v>
      </c>
      <c r="H2366">
        <v>-1</v>
      </c>
      <c r="I2366" t="s">
        <v>37</v>
      </c>
      <c r="J2366">
        <v>0</v>
      </c>
      <c r="M2366" t="s">
        <v>178</v>
      </c>
      <c r="N2366" t="s">
        <v>4907</v>
      </c>
    </row>
    <row r="2367" spans="1:17" hidden="1" x14ac:dyDescent="0.15">
      <c r="A2367" t="s">
        <v>134</v>
      </c>
      <c r="B2367" t="s">
        <v>135</v>
      </c>
      <c r="C2367">
        <v>160</v>
      </c>
      <c r="D2367" t="s">
        <v>310</v>
      </c>
      <c r="E2367" s="1">
        <v>43059</v>
      </c>
      <c r="F2367" t="s">
        <v>2052</v>
      </c>
      <c r="G2367" t="s">
        <v>4014</v>
      </c>
      <c r="H2367">
        <v>-1</v>
      </c>
      <c r="I2367" t="s">
        <v>37</v>
      </c>
      <c r="J2367">
        <v>0</v>
      </c>
      <c r="M2367" t="s">
        <v>301</v>
      </c>
      <c r="N2367" t="s">
        <v>4907</v>
      </c>
      <c r="O2367">
        <v>0</v>
      </c>
      <c r="P2367">
        <v>0</v>
      </c>
      <c r="Q2367" t="s">
        <v>294</v>
      </c>
    </row>
    <row r="2368" spans="1:17" hidden="1" x14ac:dyDescent="0.15">
      <c r="A2368" t="s">
        <v>134</v>
      </c>
      <c r="B2368" t="s">
        <v>135</v>
      </c>
      <c r="C2368">
        <v>160</v>
      </c>
      <c r="D2368" t="s">
        <v>310</v>
      </c>
      <c r="E2368" s="1">
        <v>43067</v>
      </c>
      <c r="F2368" t="s">
        <v>2052</v>
      </c>
      <c r="G2368" t="s">
        <v>4036</v>
      </c>
      <c r="H2368">
        <v>-2</v>
      </c>
      <c r="I2368" t="s">
        <v>37</v>
      </c>
      <c r="J2368">
        <v>0</v>
      </c>
      <c r="M2368" t="s">
        <v>178</v>
      </c>
      <c r="N2368" t="s">
        <v>4948</v>
      </c>
    </row>
    <row r="2369" spans="1:17" hidden="1" x14ac:dyDescent="0.15">
      <c r="A2369" t="s">
        <v>134</v>
      </c>
      <c r="B2369" t="s">
        <v>135</v>
      </c>
      <c r="C2369">
        <v>160</v>
      </c>
      <c r="D2369" t="s">
        <v>310</v>
      </c>
      <c r="E2369" s="1">
        <v>43067</v>
      </c>
      <c r="F2369" t="s">
        <v>2052</v>
      </c>
      <c r="G2369" t="s">
        <v>4036</v>
      </c>
      <c r="H2369">
        <v>-2</v>
      </c>
      <c r="I2369" t="s">
        <v>37</v>
      </c>
      <c r="J2369">
        <v>0</v>
      </c>
      <c r="M2369" t="s">
        <v>301</v>
      </c>
      <c r="N2369" t="s">
        <v>4948</v>
      </c>
      <c r="O2369">
        <v>0</v>
      </c>
      <c r="P2369">
        <v>0</v>
      </c>
      <c r="Q2369" t="s">
        <v>294</v>
      </c>
    </row>
    <row r="2370" spans="1:17" hidden="1" x14ac:dyDescent="0.15">
      <c r="A2370" t="s">
        <v>134</v>
      </c>
      <c r="B2370" t="s">
        <v>135</v>
      </c>
      <c r="C2370">
        <v>160</v>
      </c>
      <c r="D2370" t="s">
        <v>310</v>
      </c>
      <c r="E2370" s="1">
        <v>43080</v>
      </c>
      <c r="F2370" t="s">
        <v>2052</v>
      </c>
      <c r="G2370" t="s">
        <v>4067</v>
      </c>
      <c r="H2370">
        <v>-1</v>
      </c>
      <c r="I2370" t="s">
        <v>37</v>
      </c>
      <c r="J2370">
        <v>0</v>
      </c>
      <c r="M2370" t="s">
        <v>178</v>
      </c>
      <c r="N2370" t="s">
        <v>4987</v>
      </c>
    </row>
    <row r="2371" spans="1:17" hidden="1" x14ac:dyDescent="0.15">
      <c r="A2371" t="s">
        <v>134</v>
      </c>
      <c r="B2371" t="s">
        <v>135</v>
      </c>
      <c r="C2371">
        <v>160</v>
      </c>
      <c r="D2371" t="s">
        <v>310</v>
      </c>
      <c r="E2371" s="1">
        <v>43080</v>
      </c>
      <c r="F2371" t="s">
        <v>2052</v>
      </c>
      <c r="G2371" t="s">
        <v>4067</v>
      </c>
      <c r="H2371">
        <v>-1</v>
      </c>
      <c r="I2371" t="s">
        <v>37</v>
      </c>
      <c r="J2371">
        <v>0</v>
      </c>
      <c r="M2371" t="s">
        <v>301</v>
      </c>
      <c r="N2371" t="s">
        <v>4987</v>
      </c>
      <c r="O2371">
        <v>0</v>
      </c>
      <c r="P2371">
        <v>0</v>
      </c>
      <c r="Q2371" t="s">
        <v>294</v>
      </c>
    </row>
    <row r="2372" spans="1:17" hidden="1" x14ac:dyDescent="0.15">
      <c r="A2372" t="s">
        <v>134</v>
      </c>
      <c r="B2372" t="s">
        <v>135</v>
      </c>
      <c r="C2372">
        <v>160</v>
      </c>
      <c r="D2372" t="s">
        <v>310</v>
      </c>
      <c r="E2372" s="1">
        <v>43083</v>
      </c>
      <c r="F2372" t="s">
        <v>2052</v>
      </c>
      <c r="G2372" t="s">
        <v>4075</v>
      </c>
      <c r="H2372">
        <v>-1</v>
      </c>
      <c r="I2372" t="s">
        <v>37</v>
      </c>
      <c r="J2372">
        <v>0</v>
      </c>
      <c r="M2372" t="s">
        <v>178</v>
      </c>
      <c r="N2372" t="s">
        <v>5002</v>
      </c>
    </row>
    <row r="2373" spans="1:17" hidden="1" x14ac:dyDescent="0.15">
      <c r="A2373" t="s">
        <v>134</v>
      </c>
      <c r="B2373" t="s">
        <v>135</v>
      </c>
      <c r="C2373">
        <v>160</v>
      </c>
      <c r="D2373" t="s">
        <v>310</v>
      </c>
      <c r="E2373" s="1">
        <v>43083</v>
      </c>
      <c r="F2373" t="s">
        <v>2052</v>
      </c>
      <c r="G2373" t="s">
        <v>4075</v>
      </c>
      <c r="H2373">
        <v>-1</v>
      </c>
      <c r="I2373" t="s">
        <v>37</v>
      </c>
      <c r="J2373">
        <v>0</v>
      </c>
      <c r="M2373" t="s">
        <v>301</v>
      </c>
      <c r="N2373" t="s">
        <v>5002</v>
      </c>
      <c r="O2373">
        <v>0</v>
      </c>
      <c r="P2373">
        <v>0</v>
      </c>
      <c r="Q2373" t="s">
        <v>294</v>
      </c>
    </row>
    <row r="2374" spans="1:17" hidden="1" x14ac:dyDescent="0.15">
      <c r="A2374" t="s">
        <v>134</v>
      </c>
      <c r="B2374" t="s">
        <v>135</v>
      </c>
      <c r="C2374">
        <v>160</v>
      </c>
      <c r="D2374" t="s">
        <v>310</v>
      </c>
      <c r="E2374" s="1">
        <v>43089</v>
      </c>
      <c r="F2374" t="s">
        <v>21</v>
      </c>
      <c r="G2374" t="s">
        <v>5235</v>
      </c>
      <c r="H2374">
        <v>1</v>
      </c>
      <c r="I2374" t="s">
        <v>37</v>
      </c>
      <c r="J2374">
        <v>0</v>
      </c>
      <c r="M2374" t="s">
        <v>178</v>
      </c>
      <c r="N2374" t="s">
        <v>5246</v>
      </c>
    </row>
    <row r="2375" spans="1:17" hidden="1" x14ac:dyDescent="0.15">
      <c r="A2375" t="s">
        <v>134</v>
      </c>
      <c r="B2375" t="s">
        <v>135</v>
      </c>
      <c r="C2375">
        <v>160</v>
      </c>
      <c r="D2375" t="s">
        <v>310</v>
      </c>
      <c r="E2375" s="1">
        <v>43089</v>
      </c>
      <c r="F2375" t="s">
        <v>21</v>
      </c>
      <c r="G2375" t="s">
        <v>5235</v>
      </c>
      <c r="H2375">
        <v>1</v>
      </c>
      <c r="I2375" t="s">
        <v>37</v>
      </c>
      <c r="J2375">
        <v>0</v>
      </c>
      <c r="M2375" t="s">
        <v>301</v>
      </c>
      <c r="N2375" t="s">
        <v>5246</v>
      </c>
      <c r="O2375">
        <v>0</v>
      </c>
      <c r="P2375">
        <v>0</v>
      </c>
      <c r="Q2375" t="s">
        <v>294</v>
      </c>
    </row>
    <row r="2376" spans="1:17" hidden="1" x14ac:dyDescent="0.15">
      <c r="A2376" t="s">
        <v>455</v>
      </c>
      <c r="B2376" t="s">
        <v>2398</v>
      </c>
      <c r="C2376">
        <v>160</v>
      </c>
      <c r="D2376" t="s">
        <v>310</v>
      </c>
      <c r="E2376" s="1">
        <v>43089</v>
      </c>
      <c r="F2376" t="s">
        <v>21</v>
      </c>
      <c r="G2376" t="s">
        <v>5235</v>
      </c>
      <c r="H2376">
        <v>-1</v>
      </c>
      <c r="I2376" t="s">
        <v>37</v>
      </c>
      <c r="J2376">
        <v>0</v>
      </c>
      <c r="M2376" t="s">
        <v>178</v>
      </c>
      <c r="N2376" t="s">
        <v>5247</v>
      </c>
    </row>
    <row r="2377" spans="1:17" hidden="1" x14ac:dyDescent="0.15">
      <c r="A2377" t="s">
        <v>455</v>
      </c>
      <c r="B2377" t="s">
        <v>2398</v>
      </c>
      <c r="C2377">
        <v>160</v>
      </c>
      <c r="D2377" t="s">
        <v>310</v>
      </c>
      <c r="E2377" s="1">
        <v>43089</v>
      </c>
      <c r="F2377" t="s">
        <v>21</v>
      </c>
      <c r="G2377" t="s">
        <v>5235</v>
      </c>
      <c r="H2377">
        <v>-1</v>
      </c>
      <c r="I2377" t="s">
        <v>37</v>
      </c>
      <c r="J2377">
        <v>0</v>
      </c>
      <c r="M2377" t="s">
        <v>301</v>
      </c>
      <c r="N2377" t="s">
        <v>5247</v>
      </c>
      <c r="O2377">
        <v>0</v>
      </c>
      <c r="P2377">
        <v>0</v>
      </c>
      <c r="Q2377" t="s">
        <v>294</v>
      </c>
    </row>
    <row r="2378" spans="1:17" hidden="1" x14ac:dyDescent="0.15">
      <c r="A2378" t="s">
        <v>79</v>
      </c>
      <c r="B2378" t="s">
        <v>216</v>
      </c>
      <c r="C2378">
        <v>160</v>
      </c>
      <c r="D2378" t="s">
        <v>310</v>
      </c>
      <c r="E2378" s="1">
        <v>43011</v>
      </c>
      <c r="F2378" t="s">
        <v>297</v>
      </c>
      <c r="G2378" t="s">
        <v>819</v>
      </c>
      <c r="H2378">
        <v>-1</v>
      </c>
      <c r="I2378" t="s">
        <v>37</v>
      </c>
      <c r="J2378">
        <v>0</v>
      </c>
      <c r="M2378" t="s">
        <v>178</v>
      </c>
      <c r="N2378" t="s">
        <v>2974</v>
      </c>
    </row>
    <row r="2379" spans="1:17" hidden="1" x14ac:dyDescent="0.15">
      <c r="A2379" t="s">
        <v>79</v>
      </c>
      <c r="B2379" t="s">
        <v>216</v>
      </c>
      <c r="C2379">
        <v>160</v>
      </c>
      <c r="D2379" t="s">
        <v>310</v>
      </c>
      <c r="E2379" s="1">
        <v>43011</v>
      </c>
      <c r="F2379" t="s">
        <v>297</v>
      </c>
      <c r="G2379" t="s">
        <v>819</v>
      </c>
      <c r="H2379">
        <v>-1</v>
      </c>
      <c r="I2379" t="s">
        <v>37</v>
      </c>
      <c r="J2379">
        <v>0</v>
      </c>
      <c r="M2379" t="s">
        <v>301</v>
      </c>
      <c r="N2379" t="s">
        <v>2974</v>
      </c>
      <c r="O2379">
        <v>0</v>
      </c>
      <c r="P2379">
        <v>0</v>
      </c>
      <c r="Q2379" t="s">
        <v>294</v>
      </c>
    </row>
    <row r="2380" spans="1:17" hidden="1" x14ac:dyDescent="0.15">
      <c r="A2380" t="s">
        <v>79</v>
      </c>
      <c r="B2380" t="s">
        <v>216</v>
      </c>
      <c r="C2380">
        <v>160</v>
      </c>
      <c r="D2380" t="s">
        <v>310</v>
      </c>
      <c r="E2380" s="1">
        <v>43011</v>
      </c>
      <c r="F2380" t="s">
        <v>297</v>
      </c>
      <c r="G2380" t="s">
        <v>1116</v>
      </c>
      <c r="H2380">
        <v>-1</v>
      </c>
      <c r="I2380" t="s">
        <v>37</v>
      </c>
      <c r="J2380">
        <v>0</v>
      </c>
      <c r="M2380" t="s">
        <v>178</v>
      </c>
      <c r="N2380" t="s">
        <v>2989</v>
      </c>
    </row>
    <row r="2381" spans="1:17" hidden="1" x14ac:dyDescent="0.15">
      <c r="A2381" t="s">
        <v>79</v>
      </c>
      <c r="B2381" t="s">
        <v>216</v>
      </c>
      <c r="C2381">
        <v>160</v>
      </c>
      <c r="D2381" t="s">
        <v>310</v>
      </c>
      <c r="E2381" s="1">
        <v>43011</v>
      </c>
      <c r="F2381" t="s">
        <v>297</v>
      </c>
      <c r="G2381" t="s">
        <v>1116</v>
      </c>
      <c r="H2381">
        <v>-1</v>
      </c>
      <c r="I2381" t="s">
        <v>37</v>
      </c>
      <c r="J2381">
        <v>0</v>
      </c>
      <c r="M2381" t="s">
        <v>301</v>
      </c>
      <c r="N2381" t="s">
        <v>2989</v>
      </c>
      <c r="O2381">
        <v>0</v>
      </c>
      <c r="P2381">
        <v>0</v>
      </c>
      <c r="Q2381" t="s">
        <v>294</v>
      </c>
    </row>
    <row r="2382" spans="1:17" hidden="1" x14ac:dyDescent="0.15">
      <c r="A2382" t="s">
        <v>79</v>
      </c>
      <c r="B2382" t="s">
        <v>216</v>
      </c>
      <c r="C2382">
        <v>160</v>
      </c>
      <c r="D2382" t="s">
        <v>310</v>
      </c>
      <c r="E2382" s="1">
        <v>43011</v>
      </c>
      <c r="F2382" t="s">
        <v>3889</v>
      </c>
      <c r="G2382" t="s">
        <v>3894</v>
      </c>
      <c r="H2382">
        <v>1</v>
      </c>
      <c r="I2382" t="s">
        <v>37</v>
      </c>
      <c r="J2382">
        <v>0</v>
      </c>
      <c r="M2382" t="s">
        <v>178</v>
      </c>
      <c r="N2382" t="s">
        <v>3895</v>
      </c>
    </row>
    <row r="2383" spans="1:17" hidden="1" x14ac:dyDescent="0.15">
      <c r="A2383" t="s">
        <v>79</v>
      </c>
      <c r="B2383" t="s">
        <v>216</v>
      </c>
      <c r="C2383">
        <v>160</v>
      </c>
      <c r="D2383" t="s">
        <v>310</v>
      </c>
      <c r="E2383" s="1">
        <v>43011</v>
      </c>
      <c r="F2383" t="s">
        <v>3889</v>
      </c>
      <c r="G2383" t="s">
        <v>3894</v>
      </c>
      <c r="H2383">
        <v>1</v>
      </c>
      <c r="I2383" t="s">
        <v>37</v>
      </c>
      <c r="J2383">
        <v>0</v>
      </c>
      <c r="M2383" t="s">
        <v>301</v>
      </c>
      <c r="N2383" t="s">
        <v>3895</v>
      </c>
      <c r="O2383">
        <v>0</v>
      </c>
      <c r="P2383">
        <v>0</v>
      </c>
      <c r="Q2383" t="s">
        <v>294</v>
      </c>
    </row>
    <row r="2384" spans="1:17" hidden="1" x14ac:dyDescent="0.15">
      <c r="A2384" t="s">
        <v>79</v>
      </c>
      <c r="B2384" t="s">
        <v>216</v>
      </c>
      <c r="C2384">
        <v>160</v>
      </c>
      <c r="D2384" t="s">
        <v>310</v>
      </c>
      <c r="E2384" s="1">
        <v>43011</v>
      </c>
      <c r="F2384" t="s">
        <v>3889</v>
      </c>
      <c r="G2384" t="s">
        <v>3897</v>
      </c>
      <c r="H2384">
        <v>1</v>
      </c>
      <c r="I2384" t="s">
        <v>37</v>
      </c>
      <c r="J2384">
        <v>0</v>
      </c>
      <c r="M2384" t="s">
        <v>178</v>
      </c>
      <c r="N2384" t="s">
        <v>3898</v>
      </c>
    </row>
    <row r="2385" spans="1:17" hidden="1" x14ac:dyDescent="0.15">
      <c r="A2385" t="s">
        <v>79</v>
      </c>
      <c r="B2385" t="s">
        <v>216</v>
      </c>
      <c r="C2385">
        <v>160</v>
      </c>
      <c r="D2385" t="s">
        <v>310</v>
      </c>
      <c r="E2385" s="1">
        <v>43011</v>
      </c>
      <c r="F2385" t="s">
        <v>3889</v>
      </c>
      <c r="G2385" t="s">
        <v>3897</v>
      </c>
      <c r="H2385">
        <v>1</v>
      </c>
      <c r="I2385" t="s">
        <v>37</v>
      </c>
      <c r="J2385">
        <v>0</v>
      </c>
      <c r="M2385" t="s">
        <v>301</v>
      </c>
      <c r="N2385" t="s">
        <v>3898</v>
      </c>
      <c r="O2385">
        <v>0</v>
      </c>
      <c r="P2385">
        <v>0</v>
      </c>
      <c r="Q2385" t="s">
        <v>294</v>
      </c>
    </row>
    <row r="2386" spans="1:17" hidden="1" x14ac:dyDescent="0.15">
      <c r="A2386" t="s">
        <v>79</v>
      </c>
      <c r="B2386" t="s">
        <v>216</v>
      </c>
      <c r="C2386">
        <v>160</v>
      </c>
      <c r="D2386" t="s">
        <v>310</v>
      </c>
      <c r="E2386" s="1">
        <v>43011</v>
      </c>
      <c r="F2386" t="s">
        <v>3889</v>
      </c>
      <c r="G2386" t="s">
        <v>3899</v>
      </c>
      <c r="H2386">
        <v>1</v>
      </c>
      <c r="I2386" t="s">
        <v>37</v>
      </c>
      <c r="J2386">
        <v>0</v>
      </c>
      <c r="M2386" t="s">
        <v>178</v>
      </c>
      <c r="N2386" t="s">
        <v>3900</v>
      </c>
    </row>
    <row r="2387" spans="1:17" hidden="1" x14ac:dyDescent="0.15">
      <c r="A2387" t="s">
        <v>79</v>
      </c>
      <c r="B2387" t="s">
        <v>216</v>
      </c>
      <c r="C2387">
        <v>160</v>
      </c>
      <c r="D2387" t="s">
        <v>310</v>
      </c>
      <c r="E2387" s="1">
        <v>43011</v>
      </c>
      <c r="F2387" t="s">
        <v>3889</v>
      </c>
      <c r="G2387" t="s">
        <v>3899</v>
      </c>
      <c r="H2387">
        <v>1</v>
      </c>
      <c r="I2387" t="s">
        <v>37</v>
      </c>
      <c r="J2387">
        <v>0</v>
      </c>
      <c r="M2387" t="s">
        <v>301</v>
      </c>
      <c r="N2387" t="s">
        <v>3900</v>
      </c>
      <c r="O2387">
        <v>0</v>
      </c>
      <c r="P2387">
        <v>0</v>
      </c>
      <c r="Q2387" t="s">
        <v>294</v>
      </c>
    </row>
    <row r="2388" spans="1:17" hidden="1" x14ac:dyDescent="0.15">
      <c r="A2388" t="s">
        <v>79</v>
      </c>
      <c r="B2388" t="s">
        <v>216</v>
      </c>
      <c r="C2388">
        <v>160</v>
      </c>
      <c r="D2388" t="s">
        <v>310</v>
      </c>
      <c r="E2388" s="1">
        <v>43012</v>
      </c>
      <c r="F2388" t="s">
        <v>297</v>
      </c>
      <c r="G2388" t="s">
        <v>1149</v>
      </c>
      <c r="H2388">
        <v>-1</v>
      </c>
      <c r="I2388" t="s">
        <v>37</v>
      </c>
      <c r="J2388">
        <v>0</v>
      </c>
      <c r="M2388" t="s">
        <v>178</v>
      </c>
      <c r="N2388" t="s">
        <v>2996</v>
      </c>
    </row>
    <row r="2389" spans="1:17" hidden="1" x14ac:dyDescent="0.15">
      <c r="A2389" t="s">
        <v>79</v>
      </c>
      <c r="B2389" t="s">
        <v>216</v>
      </c>
      <c r="C2389">
        <v>160</v>
      </c>
      <c r="D2389" t="s">
        <v>310</v>
      </c>
      <c r="E2389" s="1">
        <v>43012</v>
      </c>
      <c r="F2389" t="s">
        <v>297</v>
      </c>
      <c r="G2389" t="s">
        <v>1149</v>
      </c>
      <c r="H2389">
        <v>-1</v>
      </c>
      <c r="I2389" t="s">
        <v>37</v>
      </c>
      <c r="J2389">
        <v>0</v>
      </c>
      <c r="M2389" t="s">
        <v>301</v>
      </c>
      <c r="N2389" t="s">
        <v>2996</v>
      </c>
      <c r="O2389">
        <v>0</v>
      </c>
      <c r="P2389">
        <v>0</v>
      </c>
      <c r="Q2389" t="s">
        <v>294</v>
      </c>
    </row>
    <row r="2390" spans="1:17" hidden="1" x14ac:dyDescent="0.15">
      <c r="A2390" t="s">
        <v>79</v>
      </c>
      <c r="B2390" t="s">
        <v>216</v>
      </c>
      <c r="C2390">
        <v>160</v>
      </c>
      <c r="D2390" t="s">
        <v>310</v>
      </c>
      <c r="E2390" s="1">
        <v>43012</v>
      </c>
      <c r="F2390" t="s">
        <v>297</v>
      </c>
      <c r="G2390" t="s">
        <v>1063</v>
      </c>
      <c r="H2390">
        <v>-1</v>
      </c>
      <c r="I2390" t="s">
        <v>37</v>
      </c>
      <c r="J2390">
        <v>0</v>
      </c>
      <c r="M2390" t="s">
        <v>178</v>
      </c>
      <c r="N2390" t="s">
        <v>3005</v>
      </c>
    </row>
    <row r="2391" spans="1:17" hidden="1" x14ac:dyDescent="0.15">
      <c r="A2391" t="s">
        <v>79</v>
      </c>
      <c r="B2391" t="s">
        <v>216</v>
      </c>
      <c r="C2391">
        <v>160</v>
      </c>
      <c r="D2391" t="s">
        <v>310</v>
      </c>
      <c r="E2391" s="1">
        <v>43012</v>
      </c>
      <c r="F2391" t="s">
        <v>297</v>
      </c>
      <c r="G2391" t="s">
        <v>1063</v>
      </c>
      <c r="H2391">
        <v>-1</v>
      </c>
      <c r="I2391" t="s">
        <v>37</v>
      </c>
      <c r="J2391">
        <v>0</v>
      </c>
      <c r="M2391" t="s">
        <v>301</v>
      </c>
      <c r="N2391" t="s">
        <v>3005</v>
      </c>
      <c r="O2391">
        <v>0</v>
      </c>
      <c r="P2391">
        <v>0</v>
      </c>
      <c r="Q2391" t="s">
        <v>294</v>
      </c>
    </row>
    <row r="2392" spans="1:17" hidden="1" x14ac:dyDescent="0.15">
      <c r="A2392" t="s">
        <v>79</v>
      </c>
      <c r="B2392" t="s">
        <v>216</v>
      </c>
      <c r="C2392">
        <v>160</v>
      </c>
      <c r="D2392" t="s">
        <v>310</v>
      </c>
      <c r="E2392" s="1">
        <v>43012</v>
      </c>
      <c r="F2392" t="s">
        <v>297</v>
      </c>
      <c r="G2392" t="s">
        <v>1942</v>
      </c>
      <c r="H2392">
        <v>-1</v>
      </c>
      <c r="I2392" t="s">
        <v>37</v>
      </c>
      <c r="J2392">
        <v>0</v>
      </c>
      <c r="M2392" t="s">
        <v>178</v>
      </c>
      <c r="N2392" t="s">
        <v>3007</v>
      </c>
    </row>
    <row r="2393" spans="1:17" hidden="1" x14ac:dyDescent="0.15">
      <c r="A2393" t="s">
        <v>79</v>
      </c>
      <c r="B2393" t="s">
        <v>216</v>
      </c>
      <c r="C2393">
        <v>160</v>
      </c>
      <c r="D2393" t="s">
        <v>310</v>
      </c>
      <c r="E2393" s="1">
        <v>43012</v>
      </c>
      <c r="F2393" t="s">
        <v>297</v>
      </c>
      <c r="G2393" t="s">
        <v>1942</v>
      </c>
      <c r="H2393">
        <v>-1</v>
      </c>
      <c r="I2393" t="s">
        <v>37</v>
      </c>
      <c r="J2393">
        <v>0</v>
      </c>
      <c r="M2393" t="s">
        <v>301</v>
      </c>
      <c r="N2393" t="s">
        <v>3007</v>
      </c>
      <c r="O2393">
        <v>0</v>
      </c>
      <c r="P2393">
        <v>0</v>
      </c>
      <c r="Q2393" t="s">
        <v>294</v>
      </c>
    </row>
    <row r="2394" spans="1:17" hidden="1" x14ac:dyDescent="0.15">
      <c r="A2394" t="s">
        <v>79</v>
      </c>
      <c r="B2394" t="s">
        <v>216</v>
      </c>
      <c r="C2394">
        <v>160</v>
      </c>
      <c r="D2394" t="s">
        <v>310</v>
      </c>
      <c r="E2394" s="1">
        <v>43018</v>
      </c>
      <c r="F2394" t="s">
        <v>3889</v>
      </c>
      <c r="G2394" t="s">
        <v>3909</v>
      </c>
      <c r="H2394">
        <v>1</v>
      </c>
      <c r="I2394" t="s">
        <v>37</v>
      </c>
      <c r="J2394">
        <v>0</v>
      </c>
      <c r="M2394" t="s">
        <v>178</v>
      </c>
      <c r="N2394" t="s">
        <v>3910</v>
      </c>
    </row>
    <row r="2395" spans="1:17" hidden="1" x14ac:dyDescent="0.15">
      <c r="A2395" t="s">
        <v>79</v>
      </c>
      <c r="B2395" t="s">
        <v>216</v>
      </c>
      <c r="C2395">
        <v>160</v>
      </c>
      <c r="D2395" t="s">
        <v>310</v>
      </c>
      <c r="E2395" s="1">
        <v>43018</v>
      </c>
      <c r="F2395" t="s">
        <v>3889</v>
      </c>
      <c r="G2395" t="s">
        <v>3909</v>
      </c>
      <c r="H2395">
        <v>1</v>
      </c>
      <c r="I2395" t="s">
        <v>37</v>
      </c>
      <c r="J2395">
        <v>0</v>
      </c>
      <c r="M2395" t="s">
        <v>301</v>
      </c>
      <c r="N2395" t="s">
        <v>3910</v>
      </c>
      <c r="O2395">
        <v>0</v>
      </c>
      <c r="P2395">
        <v>0</v>
      </c>
      <c r="Q2395" t="s">
        <v>294</v>
      </c>
    </row>
    <row r="2396" spans="1:17" hidden="1" x14ac:dyDescent="0.15">
      <c r="A2396" t="s">
        <v>79</v>
      </c>
      <c r="B2396" t="s">
        <v>216</v>
      </c>
      <c r="C2396">
        <v>160</v>
      </c>
      <c r="D2396" t="s">
        <v>310</v>
      </c>
      <c r="E2396" s="1">
        <v>43019</v>
      </c>
      <c r="F2396" t="s">
        <v>297</v>
      </c>
      <c r="G2396" t="s">
        <v>1518</v>
      </c>
      <c r="H2396">
        <v>-1</v>
      </c>
      <c r="I2396" t="s">
        <v>37</v>
      </c>
      <c r="J2396">
        <v>0</v>
      </c>
      <c r="M2396" t="s">
        <v>178</v>
      </c>
      <c r="N2396" t="s">
        <v>3049</v>
      </c>
    </row>
    <row r="2397" spans="1:17" hidden="1" x14ac:dyDescent="0.15">
      <c r="A2397" t="s">
        <v>79</v>
      </c>
      <c r="B2397" t="s">
        <v>216</v>
      </c>
      <c r="C2397">
        <v>160</v>
      </c>
      <c r="D2397" t="s">
        <v>310</v>
      </c>
      <c r="E2397" s="1">
        <v>43019</v>
      </c>
      <c r="F2397" t="s">
        <v>297</v>
      </c>
      <c r="G2397" t="s">
        <v>1518</v>
      </c>
      <c r="H2397">
        <v>-1</v>
      </c>
      <c r="I2397" t="s">
        <v>37</v>
      </c>
      <c r="J2397">
        <v>0</v>
      </c>
      <c r="M2397" t="s">
        <v>301</v>
      </c>
      <c r="N2397" t="s">
        <v>3049</v>
      </c>
      <c r="O2397">
        <v>0</v>
      </c>
      <c r="P2397">
        <v>0</v>
      </c>
      <c r="Q2397" t="s">
        <v>294</v>
      </c>
    </row>
    <row r="2398" spans="1:17" hidden="1" x14ac:dyDescent="0.15">
      <c r="A2398" t="s">
        <v>79</v>
      </c>
      <c r="B2398" t="s">
        <v>216</v>
      </c>
      <c r="C2398">
        <v>160</v>
      </c>
      <c r="D2398" t="s">
        <v>310</v>
      </c>
      <c r="E2398" s="1">
        <v>43019</v>
      </c>
      <c r="F2398" t="s">
        <v>3889</v>
      </c>
      <c r="G2398" t="s">
        <v>3911</v>
      </c>
      <c r="H2398">
        <v>1</v>
      </c>
      <c r="I2398" t="s">
        <v>37</v>
      </c>
      <c r="J2398">
        <v>0</v>
      </c>
      <c r="M2398" t="s">
        <v>178</v>
      </c>
      <c r="N2398" t="s">
        <v>3912</v>
      </c>
    </row>
    <row r="2399" spans="1:17" hidden="1" x14ac:dyDescent="0.15">
      <c r="A2399" t="s">
        <v>79</v>
      </c>
      <c r="B2399" t="s">
        <v>216</v>
      </c>
      <c r="C2399">
        <v>160</v>
      </c>
      <c r="D2399" t="s">
        <v>310</v>
      </c>
      <c r="E2399" s="1">
        <v>43019</v>
      </c>
      <c r="F2399" t="s">
        <v>3889</v>
      </c>
      <c r="G2399" t="s">
        <v>3911</v>
      </c>
      <c r="H2399">
        <v>1</v>
      </c>
      <c r="I2399" t="s">
        <v>37</v>
      </c>
      <c r="J2399">
        <v>0</v>
      </c>
      <c r="M2399" t="s">
        <v>301</v>
      </c>
      <c r="N2399" t="s">
        <v>3912</v>
      </c>
      <c r="O2399">
        <v>0</v>
      </c>
      <c r="P2399">
        <v>0</v>
      </c>
      <c r="Q2399" t="s">
        <v>294</v>
      </c>
    </row>
    <row r="2400" spans="1:17" hidden="1" x14ac:dyDescent="0.15">
      <c r="A2400" t="s">
        <v>79</v>
      </c>
      <c r="B2400" t="s">
        <v>216</v>
      </c>
      <c r="C2400">
        <v>160</v>
      </c>
      <c r="D2400" t="s">
        <v>310</v>
      </c>
      <c r="E2400" s="1">
        <v>43021</v>
      </c>
      <c r="F2400" t="s">
        <v>297</v>
      </c>
      <c r="G2400" t="s">
        <v>1390</v>
      </c>
      <c r="H2400">
        <v>-1</v>
      </c>
      <c r="I2400" t="s">
        <v>37</v>
      </c>
      <c r="J2400">
        <v>0</v>
      </c>
      <c r="M2400" t="s">
        <v>178</v>
      </c>
      <c r="N2400" t="s">
        <v>3037</v>
      </c>
    </row>
    <row r="2401" spans="1:17" hidden="1" x14ac:dyDescent="0.15">
      <c r="A2401" t="s">
        <v>79</v>
      </c>
      <c r="B2401" t="s">
        <v>216</v>
      </c>
      <c r="C2401">
        <v>160</v>
      </c>
      <c r="D2401" t="s">
        <v>310</v>
      </c>
      <c r="E2401" s="1">
        <v>43021</v>
      </c>
      <c r="F2401" t="s">
        <v>297</v>
      </c>
      <c r="G2401" t="s">
        <v>1390</v>
      </c>
      <c r="H2401">
        <v>-1</v>
      </c>
      <c r="I2401" t="s">
        <v>37</v>
      </c>
      <c r="J2401">
        <v>0</v>
      </c>
      <c r="M2401" t="s">
        <v>301</v>
      </c>
      <c r="N2401" t="s">
        <v>3037</v>
      </c>
      <c r="O2401">
        <v>0</v>
      </c>
      <c r="P2401">
        <v>0</v>
      </c>
      <c r="Q2401" t="s">
        <v>294</v>
      </c>
    </row>
    <row r="2402" spans="1:17" hidden="1" x14ac:dyDescent="0.15">
      <c r="A2402" t="s">
        <v>79</v>
      </c>
      <c r="B2402" t="s">
        <v>216</v>
      </c>
      <c r="C2402">
        <v>160</v>
      </c>
      <c r="D2402" t="s">
        <v>310</v>
      </c>
      <c r="E2402" s="1">
        <v>43024</v>
      </c>
      <c r="F2402" t="s">
        <v>3889</v>
      </c>
      <c r="G2402" t="s">
        <v>3921</v>
      </c>
      <c r="H2402">
        <v>1</v>
      </c>
      <c r="I2402" t="s">
        <v>37</v>
      </c>
      <c r="J2402">
        <v>0</v>
      </c>
      <c r="M2402" t="s">
        <v>178</v>
      </c>
      <c r="N2402" t="s">
        <v>3922</v>
      </c>
    </row>
    <row r="2403" spans="1:17" hidden="1" x14ac:dyDescent="0.15">
      <c r="A2403" t="s">
        <v>79</v>
      </c>
      <c r="B2403" t="s">
        <v>216</v>
      </c>
      <c r="C2403">
        <v>160</v>
      </c>
      <c r="D2403" t="s">
        <v>310</v>
      </c>
      <c r="E2403" s="1">
        <v>43024</v>
      </c>
      <c r="F2403" t="s">
        <v>3889</v>
      </c>
      <c r="G2403" t="s">
        <v>3921</v>
      </c>
      <c r="H2403">
        <v>1</v>
      </c>
      <c r="I2403" t="s">
        <v>37</v>
      </c>
      <c r="J2403">
        <v>0</v>
      </c>
      <c r="M2403" t="s">
        <v>301</v>
      </c>
      <c r="N2403" t="s">
        <v>3922</v>
      </c>
      <c r="O2403">
        <v>0</v>
      </c>
      <c r="P2403">
        <v>0</v>
      </c>
      <c r="Q2403" t="s">
        <v>294</v>
      </c>
    </row>
    <row r="2404" spans="1:17" hidden="1" x14ac:dyDescent="0.15">
      <c r="A2404" t="s">
        <v>79</v>
      </c>
      <c r="B2404" t="s">
        <v>216</v>
      </c>
      <c r="C2404">
        <v>160</v>
      </c>
      <c r="D2404" t="s">
        <v>310</v>
      </c>
      <c r="E2404" s="1">
        <v>43025</v>
      </c>
      <c r="F2404" t="s">
        <v>3889</v>
      </c>
      <c r="G2404" t="s">
        <v>3925</v>
      </c>
      <c r="H2404">
        <v>1</v>
      </c>
      <c r="I2404" t="s">
        <v>37</v>
      </c>
      <c r="J2404">
        <v>0</v>
      </c>
      <c r="M2404" t="s">
        <v>178</v>
      </c>
      <c r="N2404" t="s">
        <v>3926</v>
      </c>
    </row>
    <row r="2405" spans="1:17" hidden="1" x14ac:dyDescent="0.15">
      <c r="A2405" t="s">
        <v>79</v>
      </c>
      <c r="B2405" t="s">
        <v>216</v>
      </c>
      <c r="C2405">
        <v>160</v>
      </c>
      <c r="D2405" t="s">
        <v>310</v>
      </c>
      <c r="E2405" s="1">
        <v>43025</v>
      </c>
      <c r="F2405" t="s">
        <v>3889</v>
      </c>
      <c r="G2405" t="s">
        <v>3925</v>
      </c>
      <c r="H2405">
        <v>1</v>
      </c>
      <c r="I2405" t="s">
        <v>37</v>
      </c>
      <c r="J2405">
        <v>0</v>
      </c>
      <c r="M2405" t="s">
        <v>301</v>
      </c>
      <c r="N2405" t="s">
        <v>3926</v>
      </c>
      <c r="O2405">
        <v>0</v>
      </c>
      <c r="P2405">
        <v>0</v>
      </c>
      <c r="Q2405" t="s">
        <v>294</v>
      </c>
    </row>
    <row r="2406" spans="1:17" hidden="1" x14ac:dyDescent="0.15">
      <c r="A2406" t="s">
        <v>79</v>
      </c>
      <c r="B2406" t="s">
        <v>216</v>
      </c>
      <c r="C2406">
        <v>160</v>
      </c>
      <c r="D2406" t="s">
        <v>310</v>
      </c>
      <c r="E2406" s="1">
        <v>43025</v>
      </c>
      <c r="F2406" t="s">
        <v>3889</v>
      </c>
      <c r="G2406" t="s">
        <v>3927</v>
      </c>
      <c r="H2406">
        <v>1</v>
      </c>
      <c r="I2406" t="s">
        <v>37</v>
      </c>
      <c r="J2406">
        <v>0</v>
      </c>
      <c r="M2406" t="s">
        <v>178</v>
      </c>
      <c r="N2406" t="s">
        <v>3928</v>
      </c>
    </row>
    <row r="2407" spans="1:17" hidden="1" x14ac:dyDescent="0.15">
      <c r="A2407" t="s">
        <v>79</v>
      </c>
      <c r="B2407" t="s">
        <v>216</v>
      </c>
      <c r="C2407">
        <v>160</v>
      </c>
      <c r="D2407" t="s">
        <v>310</v>
      </c>
      <c r="E2407" s="1">
        <v>43025</v>
      </c>
      <c r="F2407" t="s">
        <v>3889</v>
      </c>
      <c r="G2407" t="s">
        <v>3927</v>
      </c>
      <c r="H2407">
        <v>1</v>
      </c>
      <c r="I2407" t="s">
        <v>37</v>
      </c>
      <c r="J2407">
        <v>0</v>
      </c>
      <c r="M2407" t="s">
        <v>301</v>
      </c>
      <c r="N2407" t="s">
        <v>3928</v>
      </c>
      <c r="O2407">
        <v>0</v>
      </c>
      <c r="P2407">
        <v>0</v>
      </c>
      <c r="Q2407" t="s">
        <v>294</v>
      </c>
    </row>
    <row r="2408" spans="1:17" hidden="1" x14ac:dyDescent="0.15">
      <c r="A2408" t="s">
        <v>79</v>
      </c>
      <c r="B2408" t="s">
        <v>216</v>
      </c>
      <c r="C2408">
        <v>160</v>
      </c>
      <c r="D2408" t="s">
        <v>310</v>
      </c>
      <c r="E2408" s="1">
        <v>43025</v>
      </c>
      <c r="F2408" t="s">
        <v>3889</v>
      </c>
      <c r="G2408" t="s">
        <v>3929</v>
      </c>
      <c r="H2408">
        <v>1</v>
      </c>
      <c r="I2408" t="s">
        <v>37</v>
      </c>
      <c r="J2408">
        <v>0</v>
      </c>
      <c r="M2408" t="s">
        <v>178</v>
      </c>
      <c r="N2408" t="s">
        <v>3930</v>
      </c>
    </row>
    <row r="2409" spans="1:17" hidden="1" x14ac:dyDescent="0.15">
      <c r="A2409" t="s">
        <v>79</v>
      </c>
      <c r="B2409" t="s">
        <v>216</v>
      </c>
      <c r="C2409">
        <v>160</v>
      </c>
      <c r="D2409" t="s">
        <v>310</v>
      </c>
      <c r="E2409" s="1">
        <v>43025</v>
      </c>
      <c r="F2409" t="s">
        <v>3889</v>
      </c>
      <c r="G2409" t="s">
        <v>3929</v>
      </c>
      <c r="H2409">
        <v>1</v>
      </c>
      <c r="I2409" t="s">
        <v>37</v>
      </c>
      <c r="J2409">
        <v>0</v>
      </c>
      <c r="M2409" t="s">
        <v>301</v>
      </c>
      <c r="N2409" t="s">
        <v>3930</v>
      </c>
      <c r="O2409">
        <v>0</v>
      </c>
      <c r="P2409">
        <v>0</v>
      </c>
      <c r="Q2409" t="s">
        <v>294</v>
      </c>
    </row>
    <row r="2410" spans="1:17" hidden="1" x14ac:dyDescent="0.15">
      <c r="A2410" t="s">
        <v>79</v>
      </c>
      <c r="B2410" t="s">
        <v>216</v>
      </c>
      <c r="C2410">
        <v>160</v>
      </c>
      <c r="D2410" t="s">
        <v>310</v>
      </c>
      <c r="E2410" s="1">
        <v>43026</v>
      </c>
      <c r="F2410" t="s">
        <v>3889</v>
      </c>
      <c r="G2410" t="s">
        <v>3935</v>
      </c>
      <c r="H2410">
        <v>1</v>
      </c>
      <c r="I2410" t="s">
        <v>37</v>
      </c>
      <c r="J2410">
        <v>0</v>
      </c>
      <c r="M2410" t="s">
        <v>178</v>
      </c>
      <c r="N2410" t="s">
        <v>3936</v>
      </c>
    </row>
    <row r="2411" spans="1:17" hidden="1" x14ac:dyDescent="0.15">
      <c r="A2411" t="s">
        <v>79</v>
      </c>
      <c r="B2411" t="s">
        <v>216</v>
      </c>
      <c r="C2411">
        <v>160</v>
      </c>
      <c r="D2411" t="s">
        <v>310</v>
      </c>
      <c r="E2411" s="1">
        <v>43026</v>
      </c>
      <c r="F2411" t="s">
        <v>3889</v>
      </c>
      <c r="G2411" t="s">
        <v>3935</v>
      </c>
      <c r="H2411">
        <v>1</v>
      </c>
      <c r="I2411" t="s">
        <v>37</v>
      </c>
      <c r="J2411">
        <v>0</v>
      </c>
      <c r="M2411" t="s">
        <v>301</v>
      </c>
      <c r="N2411" t="s">
        <v>3936</v>
      </c>
      <c r="O2411">
        <v>0</v>
      </c>
      <c r="P2411">
        <v>0</v>
      </c>
      <c r="Q2411" t="s">
        <v>294</v>
      </c>
    </row>
    <row r="2412" spans="1:17" hidden="1" x14ac:dyDescent="0.15">
      <c r="A2412" t="s">
        <v>79</v>
      </c>
      <c r="B2412" t="s">
        <v>216</v>
      </c>
      <c r="C2412">
        <v>160</v>
      </c>
      <c r="D2412" t="s">
        <v>310</v>
      </c>
      <c r="E2412" s="1">
        <v>43027</v>
      </c>
      <c r="F2412" t="s">
        <v>297</v>
      </c>
      <c r="G2412" t="s">
        <v>1164</v>
      </c>
      <c r="H2412">
        <v>-1</v>
      </c>
      <c r="I2412" t="s">
        <v>37</v>
      </c>
      <c r="J2412">
        <v>0</v>
      </c>
      <c r="M2412" t="s">
        <v>178</v>
      </c>
      <c r="N2412" t="s">
        <v>3079</v>
      </c>
    </row>
    <row r="2413" spans="1:17" hidden="1" x14ac:dyDescent="0.15">
      <c r="A2413" t="s">
        <v>79</v>
      </c>
      <c r="B2413" t="s">
        <v>216</v>
      </c>
      <c r="C2413">
        <v>160</v>
      </c>
      <c r="D2413" t="s">
        <v>310</v>
      </c>
      <c r="E2413" s="1">
        <v>43027</v>
      </c>
      <c r="F2413" t="s">
        <v>297</v>
      </c>
      <c r="G2413" t="s">
        <v>1164</v>
      </c>
      <c r="H2413">
        <v>-1</v>
      </c>
      <c r="I2413" t="s">
        <v>37</v>
      </c>
      <c r="J2413">
        <v>0</v>
      </c>
      <c r="M2413" t="s">
        <v>301</v>
      </c>
      <c r="N2413" t="s">
        <v>3079</v>
      </c>
      <c r="O2413">
        <v>0</v>
      </c>
      <c r="P2413">
        <v>0</v>
      </c>
      <c r="Q2413" t="s">
        <v>294</v>
      </c>
    </row>
    <row r="2414" spans="1:17" hidden="1" x14ac:dyDescent="0.15">
      <c r="A2414" t="s">
        <v>79</v>
      </c>
      <c r="B2414" t="s">
        <v>216</v>
      </c>
      <c r="C2414">
        <v>160</v>
      </c>
      <c r="D2414" t="s">
        <v>310</v>
      </c>
      <c r="E2414" s="1">
        <v>43027</v>
      </c>
      <c r="F2414" t="s">
        <v>297</v>
      </c>
      <c r="G2414" t="s">
        <v>1407</v>
      </c>
      <c r="H2414">
        <v>-1</v>
      </c>
      <c r="I2414" t="s">
        <v>37</v>
      </c>
      <c r="J2414">
        <v>0</v>
      </c>
      <c r="M2414" t="s">
        <v>178</v>
      </c>
      <c r="N2414" t="s">
        <v>3081</v>
      </c>
    </row>
    <row r="2415" spans="1:17" hidden="1" x14ac:dyDescent="0.15">
      <c r="A2415" t="s">
        <v>79</v>
      </c>
      <c r="B2415" t="s">
        <v>216</v>
      </c>
      <c r="C2415">
        <v>160</v>
      </c>
      <c r="D2415" t="s">
        <v>310</v>
      </c>
      <c r="E2415" s="1">
        <v>43027</v>
      </c>
      <c r="F2415" t="s">
        <v>297</v>
      </c>
      <c r="G2415" t="s">
        <v>1407</v>
      </c>
      <c r="H2415">
        <v>-1</v>
      </c>
      <c r="I2415" t="s">
        <v>37</v>
      </c>
      <c r="J2415">
        <v>0</v>
      </c>
      <c r="M2415" t="s">
        <v>301</v>
      </c>
      <c r="N2415" t="s">
        <v>3081</v>
      </c>
      <c r="O2415">
        <v>0</v>
      </c>
      <c r="P2415">
        <v>0</v>
      </c>
      <c r="Q2415" t="s">
        <v>294</v>
      </c>
    </row>
    <row r="2416" spans="1:17" hidden="1" x14ac:dyDescent="0.15">
      <c r="A2416" t="s">
        <v>79</v>
      </c>
      <c r="B2416" t="s">
        <v>216</v>
      </c>
      <c r="C2416">
        <v>160</v>
      </c>
      <c r="D2416" t="s">
        <v>310</v>
      </c>
      <c r="E2416" s="1">
        <v>43027</v>
      </c>
      <c r="F2416" t="s">
        <v>297</v>
      </c>
      <c r="G2416" t="s">
        <v>1776</v>
      </c>
      <c r="H2416">
        <v>-1</v>
      </c>
      <c r="I2416" t="s">
        <v>37</v>
      </c>
      <c r="J2416">
        <v>0</v>
      </c>
      <c r="M2416" t="s">
        <v>178</v>
      </c>
      <c r="N2416" t="s">
        <v>3085</v>
      </c>
    </row>
    <row r="2417" spans="1:17" hidden="1" x14ac:dyDescent="0.15">
      <c r="A2417" t="s">
        <v>79</v>
      </c>
      <c r="B2417" t="s">
        <v>216</v>
      </c>
      <c r="C2417">
        <v>160</v>
      </c>
      <c r="D2417" t="s">
        <v>310</v>
      </c>
      <c r="E2417" s="1">
        <v>43027</v>
      </c>
      <c r="F2417" t="s">
        <v>297</v>
      </c>
      <c r="G2417" t="s">
        <v>1776</v>
      </c>
      <c r="H2417">
        <v>-1</v>
      </c>
      <c r="I2417" t="s">
        <v>37</v>
      </c>
      <c r="J2417">
        <v>0</v>
      </c>
      <c r="M2417" t="s">
        <v>301</v>
      </c>
      <c r="N2417" t="s">
        <v>3085</v>
      </c>
      <c r="O2417">
        <v>0</v>
      </c>
      <c r="P2417">
        <v>0</v>
      </c>
      <c r="Q2417" t="s">
        <v>294</v>
      </c>
    </row>
    <row r="2418" spans="1:17" hidden="1" x14ac:dyDescent="0.15">
      <c r="A2418" t="s">
        <v>79</v>
      </c>
      <c r="B2418" t="s">
        <v>216</v>
      </c>
      <c r="C2418">
        <v>160</v>
      </c>
      <c r="D2418" t="s">
        <v>310</v>
      </c>
      <c r="E2418" s="1">
        <v>43027</v>
      </c>
      <c r="F2418" t="s">
        <v>297</v>
      </c>
      <c r="G2418" t="s">
        <v>1404</v>
      </c>
      <c r="H2418">
        <v>-1</v>
      </c>
      <c r="I2418" t="s">
        <v>37</v>
      </c>
      <c r="J2418">
        <v>0</v>
      </c>
      <c r="M2418" t="s">
        <v>178</v>
      </c>
      <c r="N2418" t="s">
        <v>3090</v>
      </c>
    </row>
    <row r="2419" spans="1:17" hidden="1" x14ac:dyDescent="0.15">
      <c r="A2419" t="s">
        <v>79</v>
      </c>
      <c r="B2419" t="s">
        <v>216</v>
      </c>
      <c r="C2419">
        <v>160</v>
      </c>
      <c r="D2419" t="s">
        <v>310</v>
      </c>
      <c r="E2419" s="1">
        <v>43027</v>
      </c>
      <c r="F2419" t="s">
        <v>297</v>
      </c>
      <c r="G2419" t="s">
        <v>1404</v>
      </c>
      <c r="H2419">
        <v>-1</v>
      </c>
      <c r="I2419" t="s">
        <v>37</v>
      </c>
      <c r="J2419">
        <v>0</v>
      </c>
      <c r="M2419" t="s">
        <v>301</v>
      </c>
      <c r="N2419" t="s">
        <v>3090</v>
      </c>
      <c r="O2419">
        <v>0</v>
      </c>
      <c r="P2419">
        <v>0</v>
      </c>
      <c r="Q2419" t="s">
        <v>294</v>
      </c>
    </row>
    <row r="2420" spans="1:17" hidden="1" x14ac:dyDescent="0.15">
      <c r="A2420" t="s">
        <v>79</v>
      </c>
      <c r="B2420" t="s">
        <v>216</v>
      </c>
      <c r="C2420">
        <v>160</v>
      </c>
      <c r="D2420" t="s">
        <v>310</v>
      </c>
      <c r="E2420" s="1">
        <v>43027</v>
      </c>
      <c r="F2420" t="s">
        <v>297</v>
      </c>
      <c r="G2420" t="s">
        <v>1161</v>
      </c>
      <c r="H2420">
        <v>-1</v>
      </c>
      <c r="I2420" t="s">
        <v>37</v>
      </c>
      <c r="J2420">
        <v>0</v>
      </c>
      <c r="M2420" t="s">
        <v>178</v>
      </c>
      <c r="N2420" t="s">
        <v>3092</v>
      </c>
    </row>
    <row r="2421" spans="1:17" hidden="1" x14ac:dyDescent="0.15">
      <c r="A2421" t="s">
        <v>79</v>
      </c>
      <c r="B2421" t="s">
        <v>216</v>
      </c>
      <c r="C2421">
        <v>160</v>
      </c>
      <c r="D2421" t="s">
        <v>310</v>
      </c>
      <c r="E2421" s="1">
        <v>43027</v>
      </c>
      <c r="F2421" t="s">
        <v>297</v>
      </c>
      <c r="G2421" t="s">
        <v>1161</v>
      </c>
      <c r="H2421">
        <v>-1</v>
      </c>
      <c r="I2421" t="s">
        <v>37</v>
      </c>
      <c r="J2421">
        <v>0</v>
      </c>
      <c r="M2421" t="s">
        <v>301</v>
      </c>
      <c r="N2421" t="s">
        <v>3092</v>
      </c>
      <c r="O2421">
        <v>0</v>
      </c>
      <c r="P2421">
        <v>0</v>
      </c>
      <c r="Q2421" t="s">
        <v>294</v>
      </c>
    </row>
    <row r="2422" spans="1:17" hidden="1" x14ac:dyDescent="0.15">
      <c r="A2422" t="s">
        <v>79</v>
      </c>
      <c r="B2422" t="s">
        <v>216</v>
      </c>
      <c r="C2422">
        <v>160</v>
      </c>
      <c r="D2422" t="s">
        <v>310</v>
      </c>
      <c r="E2422" s="1">
        <v>43027</v>
      </c>
      <c r="F2422" t="s">
        <v>3889</v>
      </c>
      <c r="G2422" t="s">
        <v>3941</v>
      </c>
      <c r="H2422">
        <v>1</v>
      </c>
      <c r="I2422" t="s">
        <v>37</v>
      </c>
      <c r="J2422">
        <v>0</v>
      </c>
      <c r="M2422" t="s">
        <v>178</v>
      </c>
      <c r="N2422" t="s">
        <v>3942</v>
      </c>
    </row>
    <row r="2423" spans="1:17" hidden="1" x14ac:dyDescent="0.15">
      <c r="A2423" t="s">
        <v>79</v>
      </c>
      <c r="B2423" t="s">
        <v>216</v>
      </c>
      <c r="C2423">
        <v>160</v>
      </c>
      <c r="D2423" t="s">
        <v>310</v>
      </c>
      <c r="E2423" s="1">
        <v>43027</v>
      </c>
      <c r="F2423" t="s">
        <v>3889</v>
      </c>
      <c r="G2423" t="s">
        <v>3941</v>
      </c>
      <c r="H2423">
        <v>1</v>
      </c>
      <c r="I2423" t="s">
        <v>37</v>
      </c>
      <c r="J2423">
        <v>0</v>
      </c>
      <c r="M2423" t="s">
        <v>301</v>
      </c>
      <c r="N2423" t="s">
        <v>3942</v>
      </c>
      <c r="O2423">
        <v>0</v>
      </c>
      <c r="P2423">
        <v>0</v>
      </c>
      <c r="Q2423" t="s">
        <v>294</v>
      </c>
    </row>
    <row r="2424" spans="1:17" hidden="1" x14ac:dyDescent="0.15">
      <c r="A2424" t="s">
        <v>79</v>
      </c>
      <c r="B2424" t="s">
        <v>216</v>
      </c>
      <c r="C2424">
        <v>160</v>
      </c>
      <c r="D2424" t="s">
        <v>310</v>
      </c>
      <c r="E2424" s="1">
        <v>43027</v>
      </c>
      <c r="F2424" t="s">
        <v>3889</v>
      </c>
      <c r="G2424" t="s">
        <v>3945</v>
      </c>
      <c r="H2424">
        <v>1</v>
      </c>
      <c r="I2424" t="s">
        <v>37</v>
      </c>
      <c r="J2424">
        <v>0</v>
      </c>
      <c r="M2424" t="s">
        <v>178</v>
      </c>
      <c r="N2424" t="s">
        <v>3946</v>
      </c>
    </row>
    <row r="2425" spans="1:17" hidden="1" x14ac:dyDescent="0.15">
      <c r="A2425" t="s">
        <v>79</v>
      </c>
      <c r="B2425" t="s">
        <v>216</v>
      </c>
      <c r="C2425">
        <v>160</v>
      </c>
      <c r="D2425" t="s">
        <v>310</v>
      </c>
      <c r="E2425" s="1">
        <v>43027</v>
      </c>
      <c r="F2425" t="s">
        <v>3889</v>
      </c>
      <c r="G2425" t="s">
        <v>3945</v>
      </c>
      <c r="H2425">
        <v>1</v>
      </c>
      <c r="I2425" t="s">
        <v>37</v>
      </c>
      <c r="J2425">
        <v>0</v>
      </c>
      <c r="M2425" t="s">
        <v>301</v>
      </c>
      <c r="N2425" t="s">
        <v>3946</v>
      </c>
      <c r="O2425">
        <v>0</v>
      </c>
      <c r="P2425">
        <v>0</v>
      </c>
      <c r="Q2425" t="s">
        <v>294</v>
      </c>
    </row>
    <row r="2426" spans="1:17" hidden="1" x14ac:dyDescent="0.15">
      <c r="A2426" t="s">
        <v>79</v>
      </c>
      <c r="B2426" t="s">
        <v>216</v>
      </c>
      <c r="C2426">
        <v>160</v>
      </c>
      <c r="D2426" t="s">
        <v>310</v>
      </c>
      <c r="E2426" s="1">
        <v>43028</v>
      </c>
      <c r="F2426" t="s">
        <v>3889</v>
      </c>
      <c r="G2426" t="s">
        <v>3952</v>
      </c>
      <c r="H2426">
        <v>3</v>
      </c>
      <c r="I2426" t="s">
        <v>37</v>
      </c>
      <c r="J2426">
        <v>0</v>
      </c>
      <c r="M2426" t="s">
        <v>178</v>
      </c>
      <c r="N2426" t="s">
        <v>3953</v>
      </c>
    </row>
    <row r="2427" spans="1:17" hidden="1" x14ac:dyDescent="0.15">
      <c r="A2427" t="s">
        <v>79</v>
      </c>
      <c r="B2427" t="s">
        <v>216</v>
      </c>
      <c r="C2427">
        <v>160</v>
      </c>
      <c r="D2427" t="s">
        <v>310</v>
      </c>
      <c r="E2427" s="1">
        <v>43028</v>
      </c>
      <c r="F2427" t="s">
        <v>3889</v>
      </c>
      <c r="G2427" t="s">
        <v>3952</v>
      </c>
      <c r="H2427">
        <v>3</v>
      </c>
      <c r="I2427" t="s">
        <v>37</v>
      </c>
      <c r="J2427">
        <v>0</v>
      </c>
      <c r="M2427" t="s">
        <v>301</v>
      </c>
      <c r="N2427" t="s">
        <v>3953</v>
      </c>
      <c r="O2427">
        <v>0</v>
      </c>
      <c r="P2427">
        <v>0</v>
      </c>
      <c r="Q2427" t="s">
        <v>294</v>
      </c>
    </row>
    <row r="2428" spans="1:17" hidden="1" x14ac:dyDescent="0.15">
      <c r="A2428" t="s">
        <v>79</v>
      </c>
      <c r="B2428" t="s">
        <v>216</v>
      </c>
      <c r="C2428">
        <v>160</v>
      </c>
      <c r="D2428" t="s">
        <v>310</v>
      </c>
      <c r="E2428" s="1">
        <v>43031</v>
      </c>
      <c r="F2428" t="s">
        <v>297</v>
      </c>
      <c r="G2428" t="s">
        <v>1691</v>
      </c>
      <c r="H2428">
        <v>-1</v>
      </c>
      <c r="I2428" t="s">
        <v>37</v>
      </c>
      <c r="J2428">
        <v>0</v>
      </c>
      <c r="M2428" t="s">
        <v>178</v>
      </c>
      <c r="N2428" t="s">
        <v>3113</v>
      </c>
    </row>
    <row r="2429" spans="1:17" hidden="1" x14ac:dyDescent="0.15">
      <c r="A2429" t="s">
        <v>79</v>
      </c>
      <c r="B2429" t="s">
        <v>216</v>
      </c>
      <c r="C2429">
        <v>160</v>
      </c>
      <c r="D2429" t="s">
        <v>310</v>
      </c>
      <c r="E2429" s="1">
        <v>43031</v>
      </c>
      <c r="F2429" t="s">
        <v>297</v>
      </c>
      <c r="G2429" t="s">
        <v>1691</v>
      </c>
      <c r="H2429">
        <v>-1</v>
      </c>
      <c r="I2429" t="s">
        <v>37</v>
      </c>
      <c r="J2429">
        <v>0</v>
      </c>
      <c r="M2429" t="s">
        <v>301</v>
      </c>
      <c r="N2429" t="s">
        <v>3113</v>
      </c>
      <c r="O2429">
        <v>0</v>
      </c>
      <c r="P2429">
        <v>0</v>
      </c>
      <c r="Q2429" t="s">
        <v>294</v>
      </c>
    </row>
    <row r="2430" spans="1:17" hidden="1" x14ac:dyDescent="0.15">
      <c r="A2430" t="s">
        <v>79</v>
      </c>
      <c r="B2430" t="s">
        <v>216</v>
      </c>
      <c r="C2430">
        <v>160</v>
      </c>
      <c r="D2430" t="s">
        <v>310</v>
      </c>
      <c r="E2430" s="1">
        <v>43031</v>
      </c>
      <c r="F2430" t="s">
        <v>297</v>
      </c>
      <c r="G2430" t="s">
        <v>1528</v>
      </c>
      <c r="H2430">
        <v>-1</v>
      </c>
      <c r="I2430" t="s">
        <v>37</v>
      </c>
      <c r="J2430">
        <v>0</v>
      </c>
      <c r="M2430" t="s">
        <v>178</v>
      </c>
      <c r="N2430" t="s">
        <v>3124</v>
      </c>
    </row>
    <row r="2431" spans="1:17" hidden="1" x14ac:dyDescent="0.15">
      <c r="A2431" t="s">
        <v>79</v>
      </c>
      <c r="B2431" t="s">
        <v>216</v>
      </c>
      <c r="C2431">
        <v>160</v>
      </c>
      <c r="D2431" t="s">
        <v>310</v>
      </c>
      <c r="E2431" s="1">
        <v>43031</v>
      </c>
      <c r="F2431" t="s">
        <v>297</v>
      </c>
      <c r="G2431" t="s">
        <v>1528</v>
      </c>
      <c r="H2431">
        <v>-1</v>
      </c>
      <c r="I2431" t="s">
        <v>37</v>
      </c>
      <c r="J2431">
        <v>0</v>
      </c>
      <c r="M2431" t="s">
        <v>301</v>
      </c>
      <c r="N2431" t="s">
        <v>3124</v>
      </c>
      <c r="O2431">
        <v>0</v>
      </c>
      <c r="P2431">
        <v>0</v>
      </c>
      <c r="Q2431" t="s">
        <v>294</v>
      </c>
    </row>
    <row r="2432" spans="1:17" hidden="1" x14ac:dyDescent="0.15">
      <c r="A2432" t="s">
        <v>79</v>
      </c>
      <c r="B2432" t="s">
        <v>216</v>
      </c>
      <c r="C2432">
        <v>160</v>
      </c>
      <c r="D2432" t="s">
        <v>310</v>
      </c>
      <c r="E2432" s="1">
        <v>43034</v>
      </c>
      <c r="F2432" t="s">
        <v>3889</v>
      </c>
      <c r="G2432" t="s">
        <v>3968</v>
      </c>
      <c r="H2432">
        <v>2</v>
      </c>
      <c r="I2432" t="s">
        <v>37</v>
      </c>
      <c r="J2432">
        <v>0</v>
      </c>
      <c r="M2432" t="s">
        <v>178</v>
      </c>
      <c r="N2432" t="s">
        <v>3969</v>
      </c>
    </row>
    <row r="2433" spans="1:17" hidden="1" x14ac:dyDescent="0.15">
      <c r="A2433" t="s">
        <v>79</v>
      </c>
      <c r="B2433" t="s">
        <v>216</v>
      </c>
      <c r="C2433">
        <v>160</v>
      </c>
      <c r="D2433" t="s">
        <v>310</v>
      </c>
      <c r="E2433" s="1">
        <v>43034</v>
      </c>
      <c r="F2433" t="s">
        <v>3889</v>
      </c>
      <c r="G2433" t="s">
        <v>3968</v>
      </c>
      <c r="H2433">
        <v>2</v>
      </c>
      <c r="I2433" t="s">
        <v>37</v>
      </c>
      <c r="J2433">
        <v>0</v>
      </c>
      <c r="M2433" t="s">
        <v>301</v>
      </c>
      <c r="N2433" t="s">
        <v>3969</v>
      </c>
      <c r="O2433">
        <v>0</v>
      </c>
      <c r="P2433">
        <v>0</v>
      </c>
      <c r="Q2433" t="s">
        <v>294</v>
      </c>
    </row>
    <row r="2434" spans="1:17" hidden="1" x14ac:dyDescent="0.15">
      <c r="A2434" t="s">
        <v>79</v>
      </c>
      <c r="B2434" t="s">
        <v>216</v>
      </c>
      <c r="C2434">
        <v>160</v>
      </c>
      <c r="D2434" t="s">
        <v>310</v>
      </c>
      <c r="E2434" s="1">
        <v>43035</v>
      </c>
      <c r="F2434" t="s">
        <v>3889</v>
      </c>
      <c r="G2434" t="s">
        <v>3971</v>
      </c>
      <c r="H2434">
        <v>1</v>
      </c>
      <c r="I2434" t="s">
        <v>37</v>
      </c>
      <c r="J2434">
        <v>0</v>
      </c>
      <c r="M2434" t="s">
        <v>178</v>
      </c>
      <c r="N2434" t="s">
        <v>3972</v>
      </c>
    </row>
    <row r="2435" spans="1:17" hidden="1" x14ac:dyDescent="0.15">
      <c r="A2435" t="s">
        <v>79</v>
      </c>
      <c r="B2435" t="s">
        <v>216</v>
      </c>
      <c r="C2435">
        <v>160</v>
      </c>
      <c r="D2435" t="s">
        <v>310</v>
      </c>
      <c r="E2435" s="1">
        <v>43035</v>
      </c>
      <c r="F2435" t="s">
        <v>3889</v>
      </c>
      <c r="G2435" t="s">
        <v>3971</v>
      </c>
      <c r="H2435">
        <v>1</v>
      </c>
      <c r="I2435" t="s">
        <v>37</v>
      </c>
      <c r="J2435">
        <v>0</v>
      </c>
      <c r="M2435" t="s">
        <v>301</v>
      </c>
      <c r="N2435" t="s">
        <v>3972</v>
      </c>
      <c r="O2435">
        <v>0</v>
      </c>
      <c r="P2435">
        <v>0</v>
      </c>
      <c r="Q2435" t="s">
        <v>294</v>
      </c>
    </row>
    <row r="2436" spans="1:17" hidden="1" x14ac:dyDescent="0.15">
      <c r="A2436" t="s">
        <v>79</v>
      </c>
      <c r="B2436" t="s">
        <v>216</v>
      </c>
      <c r="C2436">
        <v>160</v>
      </c>
      <c r="D2436" t="s">
        <v>310</v>
      </c>
      <c r="E2436" s="1">
        <v>43038</v>
      </c>
      <c r="F2436" t="s">
        <v>297</v>
      </c>
      <c r="G2436" t="s">
        <v>1124</v>
      </c>
      <c r="H2436">
        <v>-2</v>
      </c>
      <c r="I2436" t="s">
        <v>37</v>
      </c>
      <c r="J2436">
        <v>0</v>
      </c>
      <c r="M2436" t="s">
        <v>178</v>
      </c>
      <c r="N2436" t="s">
        <v>3194</v>
      </c>
    </row>
    <row r="2437" spans="1:17" hidden="1" x14ac:dyDescent="0.15">
      <c r="A2437" t="s">
        <v>79</v>
      </c>
      <c r="B2437" t="s">
        <v>216</v>
      </c>
      <c r="C2437">
        <v>160</v>
      </c>
      <c r="D2437" t="s">
        <v>310</v>
      </c>
      <c r="E2437" s="1">
        <v>43038</v>
      </c>
      <c r="F2437" t="s">
        <v>297</v>
      </c>
      <c r="G2437" t="s">
        <v>1124</v>
      </c>
      <c r="H2437">
        <v>-2</v>
      </c>
      <c r="I2437" t="s">
        <v>37</v>
      </c>
      <c r="J2437">
        <v>0</v>
      </c>
      <c r="M2437" t="s">
        <v>301</v>
      </c>
      <c r="N2437" t="s">
        <v>3194</v>
      </c>
      <c r="O2437">
        <v>0</v>
      </c>
      <c r="P2437">
        <v>0</v>
      </c>
      <c r="Q2437" t="s">
        <v>294</v>
      </c>
    </row>
    <row r="2438" spans="1:17" hidden="1" x14ac:dyDescent="0.15">
      <c r="A2438" t="s">
        <v>79</v>
      </c>
      <c r="B2438" t="s">
        <v>216</v>
      </c>
      <c r="C2438">
        <v>160</v>
      </c>
      <c r="D2438" t="s">
        <v>310</v>
      </c>
      <c r="E2438" s="1">
        <v>43039</v>
      </c>
      <c r="F2438" t="s">
        <v>297</v>
      </c>
      <c r="G2438" t="s">
        <v>781</v>
      </c>
      <c r="H2438">
        <v>-3</v>
      </c>
      <c r="I2438" t="s">
        <v>37</v>
      </c>
      <c r="J2438">
        <v>0</v>
      </c>
      <c r="M2438" t="s">
        <v>178</v>
      </c>
      <c r="N2438" t="s">
        <v>3142</v>
      </c>
    </row>
    <row r="2439" spans="1:17" hidden="1" x14ac:dyDescent="0.15">
      <c r="A2439" t="s">
        <v>79</v>
      </c>
      <c r="B2439" t="s">
        <v>216</v>
      </c>
      <c r="C2439">
        <v>160</v>
      </c>
      <c r="D2439" t="s">
        <v>310</v>
      </c>
      <c r="E2439" s="1">
        <v>43039</v>
      </c>
      <c r="F2439" t="s">
        <v>297</v>
      </c>
      <c r="G2439" t="s">
        <v>781</v>
      </c>
      <c r="H2439">
        <v>-3</v>
      </c>
      <c r="I2439" t="s">
        <v>37</v>
      </c>
      <c r="J2439">
        <v>0</v>
      </c>
      <c r="M2439" t="s">
        <v>301</v>
      </c>
      <c r="N2439" t="s">
        <v>3142</v>
      </c>
      <c r="O2439">
        <v>0</v>
      </c>
      <c r="P2439">
        <v>0</v>
      </c>
      <c r="Q2439" t="s">
        <v>294</v>
      </c>
    </row>
    <row r="2440" spans="1:17" hidden="1" x14ac:dyDescent="0.15">
      <c r="A2440" t="s">
        <v>79</v>
      </c>
      <c r="B2440" t="s">
        <v>216</v>
      </c>
      <c r="C2440">
        <v>160</v>
      </c>
      <c r="D2440" t="s">
        <v>310</v>
      </c>
      <c r="E2440" s="1">
        <v>43039</v>
      </c>
      <c r="F2440" t="s">
        <v>297</v>
      </c>
      <c r="G2440" t="s">
        <v>1336</v>
      </c>
      <c r="H2440">
        <v>-1</v>
      </c>
      <c r="I2440" t="s">
        <v>37</v>
      </c>
      <c r="J2440">
        <v>0</v>
      </c>
      <c r="M2440" t="s">
        <v>178</v>
      </c>
      <c r="N2440" t="s">
        <v>3207</v>
      </c>
    </row>
    <row r="2441" spans="1:17" hidden="1" x14ac:dyDescent="0.15">
      <c r="A2441" t="s">
        <v>79</v>
      </c>
      <c r="B2441" t="s">
        <v>216</v>
      </c>
      <c r="C2441">
        <v>160</v>
      </c>
      <c r="D2441" t="s">
        <v>310</v>
      </c>
      <c r="E2441" s="1">
        <v>43039</v>
      </c>
      <c r="F2441" t="s">
        <v>297</v>
      </c>
      <c r="G2441" t="s">
        <v>1336</v>
      </c>
      <c r="H2441">
        <v>-1</v>
      </c>
      <c r="I2441" t="s">
        <v>37</v>
      </c>
      <c r="J2441">
        <v>0</v>
      </c>
      <c r="M2441" t="s">
        <v>301</v>
      </c>
      <c r="N2441" t="s">
        <v>3207</v>
      </c>
      <c r="O2441">
        <v>0</v>
      </c>
      <c r="P2441">
        <v>0</v>
      </c>
      <c r="Q2441" t="s">
        <v>294</v>
      </c>
    </row>
    <row r="2442" spans="1:17" hidden="1" x14ac:dyDescent="0.15">
      <c r="A2442" t="s">
        <v>79</v>
      </c>
      <c r="B2442" t="s">
        <v>216</v>
      </c>
      <c r="C2442">
        <v>160</v>
      </c>
      <c r="D2442" t="s">
        <v>310</v>
      </c>
      <c r="E2442" s="1">
        <v>43039</v>
      </c>
      <c r="F2442" t="s">
        <v>297</v>
      </c>
      <c r="G2442" t="s">
        <v>1531</v>
      </c>
      <c r="H2442">
        <v>-4</v>
      </c>
      <c r="I2442" t="s">
        <v>37</v>
      </c>
      <c r="J2442">
        <v>0</v>
      </c>
      <c r="M2442" t="s">
        <v>178</v>
      </c>
      <c r="N2442" t="s">
        <v>3233</v>
      </c>
    </row>
    <row r="2443" spans="1:17" hidden="1" x14ac:dyDescent="0.15">
      <c r="A2443" t="s">
        <v>79</v>
      </c>
      <c r="B2443" t="s">
        <v>216</v>
      </c>
      <c r="C2443">
        <v>160</v>
      </c>
      <c r="D2443" t="s">
        <v>310</v>
      </c>
      <c r="E2443" s="1">
        <v>43039</v>
      </c>
      <c r="F2443" t="s">
        <v>297</v>
      </c>
      <c r="G2443" t="s">
        <v>1531</v>
      </c>
      <c r="H2443">
        <v>-4</v>
      </c>
      <c r="I2443" t="s">
        <v>37</v>
      </c>
      <c r="J2443">
        <v>0</v>
      </c>
      <c r="M2443" t="s">
        <v>301</v>
      </c>
      <c r="N2443" t="s">
        <v>3233</v>
      </c>
      <c r="O2443">
        <v>0</v>
      </c>
      <c r="P2443">
        <v>0</v>
      </c>
      <c r="Q2443" t="s">
        <v>294</v>
      </c>
    </row>
    <row r="2444" spans="1:17" hidden="1" x14ac:dyDescent="0.15">
      <c r="A2444" t="s">
        <v>79</v>
      </c>
      <c r="B2444" t="s">
        <v>216</v>
      </c>
      <c r="C2444">
        <v>160</v>
      </c>
      <c r="D2444" t="s">
        <v>310</v>
      </c>
      <c r="E2444" s="1">
        <v>43039</v>
      </c>
      <c r="F2444" t="s">
        <v>3889</v>
      </c>
      <c r="G2444" t="s">
        <v>3903</v>
      </c>
      <c r="H2444">
        <v>1</v>
      </c>
      <c r="I2444" t="s">
        <v>37</v>
      </c>
      <c r="J2444">
        <v>0</v>
      </c>
      <c r="M2444" t="s">
        <v>178</v>
      </c>
      <c r="N2444" t="s">
        <v>3904</v>
      </c>
    </row>
    <row r="2445" spans="1:17" hidden="1" x14ac:dyDescent="0.15">
      <c r="A2445" t="s">
        <v>79</v>
      </c>
      <c r="B2445" t="s">
        <v>216</v>
      </c>
      <c r="C2445">
        <v>160</v>
      </c>
      <c r="D2445" t="s">
        <v>310</v>
      </c>
      <c r="E2445" s="1">
        <v>43039</v>
      </c>
      <c r="F2445" t="s">
        <v>3889</v>
      </c>
      <c r="G2445" t="s">
        <v>3903</v>
      </c>
      <c r="H2445">
        <v>1</v>
      </c>
      <c r="I2445" t="s">
        <v>37</v>
      </c>
      <c r="J2445">
        <v>0</v>
      </c>
      <c r="M2445" t="s">
        <v>301</v>
      </c>
      <c r="N2445" t="s">
        <v>3904</v>
      </c>
      <c r="O2445">
        <v>0</v>
      </c>
      <c r="P2445">
        <v>0</v>
      </c>
      <c r="Q2445" t="s">
        <v>294</v>
      </c>
    </row>
    <row r="2446" spans="1:17" hidden="1" x14ac:dyDescent="0.15">
      <c r="A2446" t="s">
        <v>79</v>
      </c>
      <c r="B2446" t="s">
        <v>216</v>
      </c>
      <c r="C2446">
        <v>160</v>
      </c>
      <c r="D2446" t="s">
        <v>310</v>
      </c>
      <c r="E2446" s="1">
        <v>43039</v>
      </c>
      <c r="F2446" t="s">
        <v>3889</v>
      </c>
      <c r="G2446" t="s">
        <v>3923</v>
      </c>
      <c r="H2446">
        <v>1</v>
      </c>
      <c r="I2446" t="s">
        <v>37</v>
      </c>
      <c r="J2446">
        <v>0</v>
      </c>
      <c r="M2446" t="s">
        <v>178</v>
      </c>
      <c r="N2446" t="s">
        <v>3924</v>
      </c>
    </row>
    <row r="2447" spans="1:17" hidden="1" x14ac:dyDescent="0.15">
      <c r="A2447" t="s">
        <v>79</v>
      </c>
      <c r="B2447" t="s">
        <v>216</v>
      </c>
      <c r="C2447">
        <v>160</v>
      </c>
      <c r="D2447" t="s">
        <v>310</v>
      </c>
      <c r="E2447" s="1">
        <v>43039</v>
      </c>
      <c r="F2447" t="s">
        <v>3889</v>
      </c>
      <c r="G2447" t="s">
        <v>3923</v>
      </c>
      <c r="H2447">
        <v>1</v>
      </c>
      <c r="I2447" t="s">
        <v>37</v>
      </c>
      <c r="J2447">
        <v>0</v>
      </c>
      <c r="M2447" t="s">
        <v>301</v>
      </c>
      <c r="N2447" t="s">
        <v>3924</v>
      </c>
      <c r="O2447">
        <v>0</v>
      </c>
      <c r="P2447">
        <v>0</v>
      </c>
      <c r="Q2447" t="s">
        <v>294</v>
      </c>
    </row>
    <row r="2448" spans="1:17" hidden="1" x14ac:dyDescent="0.15">
      <c r="A2448" t="s">
        <v>79</v>
      </c>
      <c r="B2448" t="s">
        <v>216</v>
      </c>
      <c r="C2448">
        <v>160</v>
      </c>
      <c r="D2448" t="s">
        <v>310</v>
      </c>
      <c r="E2448" s="1">
        <v>43039</v>
      </c>
      <c r="F2448" t="s">
        <v>3889</v>
      </c>
      <c r="G2448" t="s">
        <v>3981</v>
      </c>
      <c r="H2448">
        <v>4</v>
      </c>
      <c r="I2448" t="s">
        <v>37</v>
      </c>
      <c r="J2448">
        <v>0</v>
      </c>
      <c r="M2448" t="s">
        <v>178</v>
      </c>
      <c r="N2448" t="s">
        <v>3982</v>
      </c>
    </row>
    <row r="2449" spans="1:17" hidden="1" x14ac:dyDescent="0.15">
      <c r="A2449" t="s">
        <v>79</v>
      </c>
      <c r="B2449" t="s">
        <v>216</v>
      </c>
      <c r="C2449">
        <v>160</v>
      </c>
      <c r="D2449" t="s">
        <v>310</v>
      </c>
      <c r="E2449" s="1">
        <v>43039</v>
      </c>
      <c r="F2449" t="s">
        <v>3889</v>
      </c>
      <c r="G2449" t="s">
        <v>3981</v>
      </c>
      <c r="H2449">
        <v>4</v>
      </c>
      <c r="I2449" t="s">
        <v>37</v>
      </c>
      <c r="J2449">
        <v>0</v>
      </c>
      <c r="M2449" t="s">
        <v>301</v>
      </c>
      <c r="N2449" t="s">
        <v>3982</v>
      </c>
      <c r="O2449">
        <v>0</v>
      </c>
      <c r="P2449">
        <v>0</v>
      </c>
      <c r="Q2449" t="s">
        <v>294</v>
      </c>
    </row>
    <row r="2450" spans="1:17" hidden="1" x14ac:dyDescent="0.15">
      <c r="A2450" t="s">
        <v>79</v>
      </c>
      <c r="B2450" t="s">
        <v>216</v>
      </c>
      <c r="C2450">
        <v>160</v>
      </c>
      <c r="D2450" t="s">
        <v>310</v>
      </c>
      <c r="E2450" s="1">
        <v>43042</v>
      </c>
      <c r="F2450" t="s">
        <v>3889</v>
      </c>
      <c r="G2450" t="s">
        <v>3986</v>
      </c>
      <c r="H2450">
        <v>2</v>
      </c>
      <c r="I2450" t="s">
        <v>37</v>
      </c>
      <c r="J2450">
        <v>0</v>
      </c>
      <c r="M2450" t="s">
        <v>178</v>
      </c>
      <c r="N2450" t="s">
        <v>3987</v>
      </c>
    </row>
    <row r="2451" spans="1:17" hidden="1" x14ac:dyDescent="0.15">
      <c r="A2451" t="s">
        <v>79</v>
      </c>
      <c r="B2451" t="s">
        <v>216</v>
      </c>
      <c r="C2451">
        <v>160</v>
      </c>
      <c r="D2451" t="s">
        <v>310</v>
      </c>
      <c r="E2451" s="1">
        <v>43042</v>
      </c>
      <c r="F2451" t="s">
        <v>3889</v>
      </c>
      <c r="G2451" t="s">
        <v>3986</v>
      </c>
      <c r="H2451">
        <v>2</v>
      </c>
      <c r="I2451" t="s">
        <v>37</v>
      </c>
      <c r="J2451">
        <v>0</v>
      </c>
      <c r="M2451" t="s">
        <v>301</v>
      </c>
      <c r="N2451" t="s">
        <v>3987</v>
      </c>
      <c r="O2451">
        <v>0</v>
      </c>
      <c r="P2451">
        <v>0</v>
      </c>
      <c r="Q2451" t="s">
        <v>294</v>
      </c>
    </row>
    <row r="2452" spans="1:17" hidden="1" x14ac:dyDescent="0.15">
      <c r="A2452" t="s">
        <v>79</v>
      </c>
      <c r="B2452" t="s">
        <v>216</v>
      </c>
      <c r="C2452">
        <v>160</v>
      </c>
      <c r="D2452" t="s">
        <v>310</v>
      </c>
      <c r="E2452" s="1">
        <v>43045</v>
      </c>
      <c r="F2452" t="s">
        <v>297</v>
      </c>
      <c r="G2452" t="s">
        <v>1029</v>
      </c>
      <c r="H2452">
        <v>-1</v>
      </c>
      <c r="I2452" t="s">
        <v>37</v>
      </c>
      <c r="J2452">
        <v>0</v>
      </c>
      <c r="M2452" t="s">
        <v>178</v>
      </c>
      <c r="N2452" t="s">
        <v>3250</v>
      </c>
    </row>
    <row r="2453" spans="1:17" hidden="1" x14ac:dyDescent="0.15">
      <c r="A2453" t="s">
        <v>79</v>
      </c>
      <c r="B2453" t="s">
        <v>216</v>
      </c>
      <c r="C2453">
        <v>160</v>
      </c>
      <c r="D2453" t="s">
        <v>310</v>
      </c>
      <c r="E2453" s="1">
        <v>43045</v>
      </c>
      <c r="F2453" t="s">
        <v>297</v>
      </c>
      <c r="G2453" t="s">
        <v>1029</v>
      </c>
      <c r="H2453">
        <v>-1</v>
      </c>
      <c r="I2453" t="s">
        <v>37</v>
      </c>
      <c r="J2453">
        <v>0</v>
      </c>
      <c r="M2453" t="s">
        <v>301</v>
      </c>
      <c r="N2453" t="s">
        <v>3250</v>
      </c>
      <c r="O2453">
        <v>0</v>
      </c>
      <c r="P2453">
        <v>0</v>
      </c>
      <c r="Q2453" t="s">
        <v>294</v>
      </c>
    </row>
    <row r="2454" spans="1:17" hidden="1" x14ac:dyDescent="0.15">
      <c r="A2454" t="s">
        <v>79</v>
      </c>
      <c r="B2454" t="s">
        <v>216</v>
      </c>
      <c r="C2454">
        <v>160</v>
      </c>
      <c r="D2454" t="s">
        <v>310</v>
      </c>
      <c r="E2454" s="1">
        <v>43045</v>
      </c>
      <c r="F2454" t="s">
        <v>297</v>
      </c>
      <c r="G2454" t="s">
        <v>1431</v>
      </c>
      <c r="H2454">
        <v>-2</v>
      </c>
      <c r="I2454" t="s">
        <v>37</v>
      </c>
      <c r="J2454">
        <v>0</v>
      </c>
      <c r="M2454" t="s">
        <v>178</v>
      </c>
      <c r="N2454" t="s">
        <v>3261</v>
      </c>
    </row>
    <row r="2455" spans="1:17" hidden="1" x14ac:dyDescent="0.15">
      <c r="A2455" t="s">
        <v>79</v>
      </c>
      <c r="B2455" t="s">
        <v>216</v>
      </c>
      <c r="C2455">
        <v>160</v>
      </c>
      <c r="D2455" t="s">
        <v>310</v>
      </c>
      <c r="E2455" s="1">
        <v>43045</v>
      </c>
      <c r="F2455" t="s">
        <v>297</v>
      </c>
      <c r="G2455" t="s">
        <v>1431</v>
      </c>
      <c r="H2455">
        <v>-2</v>
      </c>
      <c r="I2455" t="s">
        <v>37</v>
      </c>
      <c r="J2455">
        <v>0</v>
      </c>
      <c r="M2455" t="s">
        <v>301</v>
      </c>
      <c r="N2455" t="s">
        <v>3261</v>
      </c>
      <c r="O2455">
        <v>0</v>
      </c>
      <c r="P2455">
        <v>0</v>
      </c>
      <c r="Q2455" t="s">
        <v>294</v>
      </c>
    </row>
    <row r="2456" spans="1:17" hidden="1" x14ac:dyDescent="0.15">
      <c r="A2456" t="s">
        <v>79</v>
      </c>
      <c r="B2456" t="s">
        <v>216</v>
      </c>
      <c r="C2456">
        <v>160</v>
      </c>
      <c r="D2456" t="s">
        <v>310</v>
      </c>
      <c r="E2456" s="1">
        <v>43045</v>
      </c>
      <c r="F2456" t="s">
        <v>3889</v>
      </c>
      <c r="G2456" t="s">
        <v>3990</v>
      </c>
      <c r="H2456">
        <v>1</v>
      </c>
      <c r="I2456" t="s">
        <v>37</v>
      </c>
      <c r="J2456">
        <v>0</v>
      </c>
      <c r="M2456" t="s">
        <v>178</v>
      </c>
      <c r="N2456" t="s">
        <v>3991</v>
      </c>
    </row>
    <row r="2457" spans="1:17" hidden="1" x14ac:dyDescent="0.15">
      <c r="A2457" t="s">
        <v>79</v>
      </c>
      <c r="B2457" t="s">
        <v>216</v>
      </c>
      <c r="C2457">
        <v>160</v>
      </c>
      <c r="D2457" t="s">
        <v>310</v>
      </c>
      <c r="E2457" s="1">
        <v>43045</v>
      </c>
      <c r="F2457" t="s">
        <v>3889</v>
      </c>
      <c r="G2457" t="s">
        <v>3990</v>
      </c>
      <c r="H2457">
        <v>1</v>
      </c>
      <c r="I2457" t="s">
        <v>37</v>
      </c>
      <c r="J2457">
        <v>0</v>
      </c>
      <c r="M2457" t="s">
        <v>301</v>
      </c>
      <c r="N2457" t="s">
        <v>3991</v>
      </c>
      <c r="O2457">
        <v>0</v>
      </c>
      <c r="P2457">
        <v>0</v>
      </c>
      <c r="Q2457" t="s">
        <v>294</v>
      </c>
    </row>
    <row r="2458" spans="1:17" hidden="1" x14ac:dyDescent="0.15">
      <c r="A2458" t="s">
        <v>79</v>
      </c>
      <c r="B2458" t="s">
        <v>216</v>
      </c>
      <c r="C2458">
        <v>160</v>
      </c>
      <c r="D2458" t="s">
        <v>310</v>
      </c>
      <c r="E2458" s="1">
        <v>43047</v>
      </c>
      <c r="F2458" t="s">
        <v>297</v>
      </c>
      <c r="G2458" t="s">
        <v>1032</v>
      </c>
      <c r="H2458">
        <v>-1</v>
      </c>
      <c r="I2458" t="s">
        <v>37</v>
      </c>
      <c r="J2458">
        <v>0</v>
      </c>
      <c r="M2458" t="s">
        <v>178</v>
      </c>
      <c r="N2458" t="s">
        <v>3413</v>
      </c>
    </row>
    <row r="2459" spans="1:17" hidden="1" x14ac:dyDescent="0.15">
      <c r="A2459" t="s">
        <v>79</v>
      </c>
      <c r="B2459" t="s">
        <v>216</v>
      </c>
      <c r="C2459">
        <v>160</v>
      </c>
      <c r="D2459" t="s">
        <v>310</v>
      </c>
      <c r="E2459" s="1">
        <v>43047</v>
      </c>
      <c r="F2459" t="s">
        <v>297</v>
      </c>
      <c r="G2459" t="s">
        <v>1032</v>
      </c>
      <c r="H2459">
        <v>-1</v>
      </c>
      <c r="I2459" t="s">
        <v>37</v>
      </c>
      <c r="J2459">
        <v>0</v>
      </c>
      <c r="M2459" t="s">
        <v>301</v>
      </c>
      <c r="N2459" t="s">
        <v>3413</v>
      </c>
      <c r="O2459">
        <v>0</v>
      </c>
      <c r="P2459">
        <v>0</v>
      </c>
      <c r="Q2459" t="s">
        <v>294</v>
      </c>
    </row>
    <row r="2460" spans="1:17" hidden="1" x14ac:dyDescent="0.15">
      <c r="A2460" t="s">
        <v>79</v>
      </c>
      <c r="B2460" t="s">
        <v>216</v>
      </c>
      <c r="C2460">
        <v>160</v>
      </c>
      <c r="D2460" t="s">
        <v>310</v>
      </c>
      <c r="E2460" s="1">
        <v>43047</v>
      </c>
      <c r="F2460" t="s">
        <v>3889</v>
      </c>
      <c r="G2460" t="s">
        <v>3994</v>
      </c>
      <c r="H2460">
        <v>4</v>
      </c>
      <c r="I2460" t="s">
        <v>37</v>
      </c>
      <c r="J2460">
        <v>0</v>
      </c>
      <c r="M2460" t="s">
        <v>178</v>
      </c>
      <c r="N2460" t="s">
        <v>3995</v>
      </c>
    </row>
    <row r="2461" spans="1:17" hidden="1" x14ac:dyDescent="0.15">
      <c r="A2461" t="s">
        <v>79</v>
      </c>
      <c r="B2461" t="s">
        <v>216</v>
      </c>
      <c r="C2461">
        <v>160</v>
      </c>
      <c r="D2461" t="s">
        <v>310</v>
      </c>
      <c r="E2461" s="1">
        <v>43047</v>
      </c>
      <c r="F2461" t="s">
        <v>3889</v>
      </c>
      <c r="G2461" t="s">
        <v>3994</v>
      </c>
      <c r="H2461">
        <v>4</v>
      </c>
      <c r="I2461" t="s">
        <v>37</v>
      </c>
      <c r="J2461">
        <v>0</v>
      </c>
      <c r="M2461" t="s">
        <v>301</v>
      </c>
      <c r="N2461" t="s">
        <v>3995</v>
      </c>
      <c r="O2461">
        <v>0</v>
      </c>
      <c r="P2461">
        <v>0</v>
      </c>
      <c r="Q2461" t="s">
        <v>294</v>
      </c>
    </row>
    <row r="2462" spans="1:17" hidden="1" x14ac:dyDescent="0.15">
      <c r="A2462" t="s">
        <v>79</v>
      </c>
      <c r="B2462" t="s">
        <v>216</v>
      </c>
      <c r="C2462">
        <v>160</v>
      </c>
      <c r="D2462" t="s">
        <v>310</v>
      </c>
      <c r="E2462" s="1">
        <v>43049</v>
      </c>
      <c r="F2462" t="s">
        <v>297</v>
      </c>
      <c r="G2462" t="s">
        <v>1644</v>
      </c>
      <c r="H2462">
        <v>-1</v>
      </c>
      <c r="I2462" t="s">
        <v>37</v>
      </c>
      <c r="J2462">
        <v>0</v>
      </c>
      <c r="M2462" t="s">
        <v>178</v>
      </c>
      <c r="N2462" t="s">
        <v>3095</v>
      </c>
    </row>
    <row r="2463" spans="1:17" hidden="1" x14ac:dyDescent="0.15">
      <c r="A2463" t="s">
        <v>79</v>
      </c>
      <c r="B2463" t="s">
        <v>216</v>
      </c>
      <c r="C2463">
        <v>160</v>
      </c>
      <c r="D2463" t="s">
        <v>310</v>
      </c>
      <c r="E2463" s="1">
        <v>43049</v>
      </c>
      <c r="F2463" t="s">
        <v>297</v>
      </c>
      <c r="G2463" t="s">
        <v>1644</v>
      </c>
      <c r="H2463">
        <v>-1</v>
      </c>
      <c r="I2463" t="s">
        <v>37</v>
      </c>
      <c r="J2463">
        <v>0</v>
      </c>
      <c r="M2463" t="s">
        <v>301</v>
      </c>
      <c r="N2463" t="s">
        <v>3095</v>
      </c>
      <c r="O2463">
        <v>0</v>
      </c>
      <c r="P2463">
        <v>0</v>
      </c>
      <c r="Q2463" t="s">
        <v>294</v>
      </c>
    </row>
    <row r="2464" spans="1:17" hidden="1" x14ac:dyDescent="0.15">
      <c r="A2464" t="s">
        <v>79</v>
      </c>
      <c r="B2464" t="s">
        <v>216</v>
      </c>
      <c r="C2464">
        <v>160</v>
      </c>
      <c r="D2464" t="s">
        <v>310</v>
      </c>
      <c r="E2464" s="1">
        <v>43049</v>
      </c>
      <c r="F2464" t="s">
        <v>297</v>
      </c>
      <c r="G2464" t="s">
        <v>1555</v>
      </c>
      <c r="H2464">
        <v>-4</v>
      </c>
      <c r="I2464" t="s">
        <v>37</v>
      </c>
      <c r="J2464">
        <v>0</v>
      </c>
      <c r="M2464" t="s">
        <v>178</v>
      </c>
      <c r="N2464" t="s">
        <v>3430</v>
      </c>
    </row>
    <row r="2465" spans="1:17" hidden="1" x14ac:dyDescent="0.15">
      <c r="A2465" t="s">
        <v>79</v>
      </c>
      <c r="B2465" t="s">
        <v>216</v>
      </c>
      <c r="C2465">
        <v>160</v>
      </c>
      <c r="D2465" t="s">
        <v>310</v>
      </c>
      <c r="E2465" s="1">
        <v>43049</v>
      </c>
      <c r="F2465" t="s">
        <v>297</v>
      </c>
      <c r="G2465" t="s">
        <v>1555</v>
      </c>
      <c r="H2465">
        <v>-4</v>
      </c>
      <c r="I2465" t="s">
        <v>37</v>
      </c>
      <c r="J2465">
        <v>0</v>
      </c>
      <c r="M2465" t="s">
        <v>301</v>
      </c>
      <c r="N2465" t="s">
        <v>3430</v>
      </c>
      <c r="O2465">
        <v>0</v>
      </c>
      <c r="P2465">
        <v>0</v>
      </c>
      <c r="Q2465" t="s">
        <v>294</v>
      </c>
    </row>
    <row r="2466" spans="1:17" hidden="1" x14ac:dyDescent="0.15">
      <c r="A2466" t="s">
        <v>79</v>
      </c>
      <c r="B2466" t="s">
        <v>216</v>
      </c>
      <c r="C2466">
        <v>160</v>
      </c>
      <c r="D2466" t="s">
        <v>310</v>
      </c>
      <c r="E2466" s="1">
        <v>43049</v>
      </c>
      <c r="F2466" t="s">
        <v>297</v>
      </c>
      <c r="G2466" t="s">
        <v>1788</v>
      </c>
      <c r="H2466">
        <v>-1</v>
      </c>
      <c r="I2466" t="s">
        <v>37</v>
      </c>
      <c r="J2466">
        <v>0</v>
      </c>
      <c r="M2466" t="s">
        <v>178</v>
      </c>
      <c r="N2466" t="s">
        <v>3434</v>
      </c>
    </row>
    <row r="2467" spans="1:17" hidden="1" x14ac:dyDescent="0.15">
      <c r="A2467" t="s">
        <v>79</v>
      </c>
      <c r="B2467" t="s">
        <v>216</v>
      </c>
      <c r="C2467">
        <v>160</v>
      </c>
      <c r="D2467" t="s">
        <v>310</v>
      </c>
      <c r="E2467" s="1">
        <v>43049</v>
      </c>
      <c r="F2467" t="s">
        <v>297</v>
      </c>
      <c r="G2467" t="s">
        <v>1788</v>
      </c>
      <c r="H2467">
        <v>-1</v>
      </c>
      <c r="I2467" t="s">
        <v>37</v>
      </c>
      <c r="J2467">
        <v>0</v>
      </c>
      <c r="M2467" t="s">
        <v>301</v>
      </c>
      <c r="N2467" t="s">
        <v>3434</v>
      </c>
      <c r="O2467">
        <v>0</v>
      </c>
      <c r="P2467">
        <v>0</v>
      </c>
      <c r="Q2467" t="s">
        <v>294</v>
      </c>
    </row>
    <row r="2468" spans="1:17" hidden="1" x14ac:dyDescent="0.15">
      <c r="A2468" t="s">
        <v>79</v>
      </c>
      <c r="B2468" t="s">
        <v>216</v>
      </c>
      <c r="C2468">
        <v>160</v>
      </c>
      <c r="D2468" t="s">
        <v>310</v>
      </c>
      <c r="E2468" s="1">
        <v>43049</v>
      </c>
      <c r="F2468" t="s">
        <v>297</v>
      </c>
      <c r="G2468" t="s">
        <v>785</v>
      </c>
      <c r="H2468">
        <v>3</v>
      </c>
      <c r="I2468" t="s">
        <v>37</v>
      </c>
      <c r="J2468">
        <v>0</v>
      </c>
      <c r="M2468" t="s">
        <v>178</v>
      </c>
      <c r="N2468" t="s">
        <v>3472</v>
      </c>
    </row>
    <row r="2469" spans="1:17" hidden="1" x14ac:dyDescent="0.15">
      <c r="A2469" t="s">
        <v>79</v>
      </c>
      <c r="B2469" t="s">
        <v>216</v>
      </c>
      <c r="C2469">
        <v>160</v>
      </c>
      <c r="D2469" t="s">
        <v>310</v>
      </c>
      <c r="E2469" s="1">
        <v>43049</v>
      </c>
      <c r="F2469" t="s">
        <v>297</v>
      </c>
      <c r="G2469" t="s">
        <v>785</v>
      </c>
      <c r="H2469">
        <v>3</v>
      </c>
      <c r="I2469" t="s">
        <v>37</v>
      </c>
      <c r="J2469">
        <v>0</v>
      </c>
      <c r="M2469" t="s">
        <v>301</v>
      </c>
      <c r="N2469" t="s">
        <v>3472</v>
      </c>
      <c r="O2469">
        <v>0</v>
      </c>
      <c r="P2469">
        <v>0</v>
      </c>
      <c r="Q2469" t="s">
        <v>294</v>
      </c>
    </row>
    <row r="2470" spans="1:17" hidden="1" x14ac:dyDescent="0.15">
      <c r="A2470" t="s">
        <v>79</v>
      </c>
      <c r="B2470" t="s">
        <v>216</v>
      </c>
      <c r="C2470">
        <v>160</v>
      </c>
      <c r="D2470" t="s">
        <v>310</v>
      </c>
      <c r="E2470" s="1">
        <v>43052</v>
      </c>
      <c r="F2470" t="s">
        <v>297</v>
      </c>
      <c r="G2470" t="s">
        <v>789</v>
      </c>
      <c r="H2470">
        <v>-3</v>
      </c>
      <c r="I2470" t="s">
        <v>37</v>
      </c>
      <c r="J2470">
        <v>0</v>
      </c>
      <c r="M2470" t="s">
        <v>178</v>
      </c>
      <c r="N2470" t="s">
        <v>3460</v>
      </c>
    </row>
    <row r="2471" spans="1:17" hidden="1" x14ac:dyDescent="0.15">
      <c r="A2471" t="s">
        <v>79</v>
      </c>
      <c r="B2471" t="s">
        <v>216</v>
      </c>
      <c r="C2471">
        <v>160</v>
      </c>
      <c r="D2471" t="s">
        <v>310</v>
      </c>
      <c r="E2471" s="1">
        <v>43052</v>
      </c>
      <c r="F2471" t="s">
        <v>297</v>
      </c>
      <c r="G2471" t="s">
        <v>789</v>
      </c>
      <c r="H2471">
        <v>-3</v>
      </c>
      <c r="I2471" t="s">
        <v>37</v>
      </c>
      <c r="J2471">
        <v>0</v>
      </c>
      <c r="M2471" t="s">
        <v>301</v>
      </c>
      <c r="N2471" t="s">
        <v>3460</v>
      </c>
      <c r="O2471">
        <v>0</v>
      </c>
      <c r="P2471">
        <v>0</v>
      </c>
      <c r="Q2471" t="s">
        <v>294</v>
      </c>
    </row>
    <row r="2472" spans="1:17" hidden="1" x14ac:dyDescent="0.15">
      <c r="A2472" t="s">
        <v>79</v>
      </c>
      <c r="B2472" t="s">
        <v>216</v>
      </c>
      <c r="C2472">
        <v>160</v>
      </c>
      <c r="D2472" t="s">
        <v>310</v>
      </c>
      <c r="E2472" s="1">
        <v>43052</v>
      </c>
      <c r="F2472" t="s">
        <v>3889</v>
      </c>
      <c r="G2472" t="s">
        <v>4006</v>
      </c>
      <c r="H2472">
        <v>1</v>
      </c>
      <c r="I2472" t="s">
        <v>37</v>
      </c>
      <c r="J2472">
        <v>0</v>
      </c>
      <c r="M2472" t="s">
        <v>178</v>
      </c>
      <c r="N2472" t="s">
        <v>4007</v>
      </c>
    </row>
    <row r="2473" spans="1:17" hidden="1" x14ac:dyDescent="0.15">
      <c r="A2473" t="s">
        <v>79</v>
      </c>
      <c r="B2473" t="s">
        <v>216</v>
      </c>
      <c r="C2473">
        <v>160</v>
      </c>
      <c r="D2473" t="s">
        <v>310</v>
      </c>
      <c r="E2473" s="1">
        <v>43052</v>
      </c>
      <c r="F2473" t="s">
        <v>3889</v>
      </c>
      <c r="G2473" t="s">
        <v>4006</v>
      </c>
      <c r="H2473">
        <v>1</v>
      </c>
      <c r="I2473" t="s">
        <v>37</v>
      </c>
      <c r="J2473">
        <v>0</v>
      </c>
      <c r="M2473" t="s">
        <v>301</v>
      </c>
      <c r="N2473" t="s">
        <v>4007</v>
      </c>
      <c r="O2473">
        <v>0</v>
      </c>
      <c r="P2473">
        <v>0</v>
      </c>
      <c r="Q2473" t="s">
        <v>294</v>
      </c>
    </row>
    <row r="2474" spans="1:17" hidden="1" x14ac:dyDescent="0.15">
      <c r="A2474" t="s">
        <v>79</v>
      </c>
      <c r="B2474" t="s">
        <v>216</v>
      </c>
      <c r="C2474">
        <v>160</v>
      </c>
      <c r="D2474" t="s">
        <v>310</v>
      </c>
      <c r="E2474" s="1">
        <v>43052</v>
      </c>
      <c r="F2474" t="s">
        <v>3889</v>
      </c>
      <c r="G2474" t="s">
        <v>4008</v>
      </c>
      <c r="H2474">
        <v>1</v>
      </c>
      <c r="I2474" t="s">
        <v>37</v>
      </c>
      <c r="J2474">
        <v>0</v>
      </c>
      <c r="M2474" t="s">
        <v>178</v>
      </c>
      <c r="N2474" t="s">
        <v>4009</v>
      </c>
    </row>
    <row r="2475" spans="1:17" hidden="1" x14ac:dyDescent="0.15">
      <c r="A2475" t="s">
        <v>79</v>
      </c>
      <c r="B2475" t="s">
        <v>216</v>
      </c>
      <c r="C2475">
        <v>160</v>
      </c>
      <c r="D2475" t="s">
        <v>310</v>
      </c>
      <c r="E2475" s="1">
        <v>43052</v>
      </c>
      <c r="F2475" t="s">
        <v>3889</v>
      </c>
      <c r="G2475" t="s">
        <v>4008</v>
      </c>
      <c r="H2475">
        <v>1</v>
      </c>
      <c r="I2475" t="s">
        <v>37</v>
      </c>
      <c r="J2475">
        <v>0</v>
      </c>
      <c r="M2475" t="s">
        <v>301</v>
      </c>
      <c r="N2475" t="s">
        <v>4009</v>
      </c>
      <c r="O2475">
        <v>0</v>
      </c>
      <c r="P2475">
        <v>0</v>
      </c>
      <c r="Q2475" t="s">
        <v>294</v>
      </c>
    </row>
    <row r="2476" spans="1:17" hidden="1" x14ac:dyDescent="0.15">
      <c r="A2476" t="s">
        <v>79</v>
      </c>
      <c r="B2476" t="s">
        <v>216</v>
      </c>
      <c r="C2476">
        <v>160</v>
      </c>
      <c r="D2476" t="s">
        <v>310</v>
      </c>
      <c r="E2476" s="1">
        <v>43053</v>
      </c>
      <c r="F2476" t="s">
        <v>297</v>
      </c>
      <c r="G2476" t="s">
        <v>2006</v>
      </c>
      <c r="H2476">
        <v>-1</v>
      </c>
      <c r="I2476" t="s">
        <v>37</v>
      </c>
      <c r="J2476">
        <v>0</v>
      </c>
      <c r="M2476" t="s">
        <v>178</v>
      </c>
      <c r="N2476" t="s">
        <v>3479</v>
      </c>
    </row>
    <row r="2477" spans="1:17" hidden="1" x14ac:dyDescent="0.15">
      <c r="A2477" t="s">
        <v>79</v>
      </c>
      <c r="B2477" t="s">
        <v>216</v>
      </c>
      <c r="C2477">
        <v>160</v>
      </c>
      <c r="D2477" t="s">
        <v>310</v>
      </c>
      <c r="E2477" s="1">
        <v>43053</v>
      </c>
      <c r="F2477" t="s">
        <v>297</v>
      </c>
      <c r="G2477" t="s">
        <v>2006</v>
      </c>
      <c r="H2477">
        <v>-1</v>
      </c>
      <c r="I2477" t="s">
        <v>37</v>
      </c>
      <c r="J2477">
        <v>0</v>
      </c>
      <c r="M2477" t="s">
        <v>301</v>
      </c>
      <c r="N2477" t="s">
        <v>3479</v>
      </c>
      <c r="O2477">
        <v>0</v>
      </c>
      <c r="P2477">
        <v>0</v>
      </c>
      <c r="Q2477" t="s">
        <v>294</v>
      </c>
    </row>
    <row r="2478" spans="1:17" hidden="1" x14ac:dyDescent="0.15">
      <c r="A2478" t="s">
        <v>79</v>
      </c>
      <c r="B2478" t="s">
        <v>216</v>
      </c>
      <c r="C2478">
        <v>160</v>
      </c>
      <c r="D2478" t="s">
        <v>310</v>
      </c>
      <c r="E2478" s="1">
        <v>43053</v>
      </c>
      <c r="F2478" t="s">
        <v>297</v>
      </c>
      <c r="G2478" t="s">
        <v>1131</v>
      </c>
      <c r="H2478">
        <v>-1</v>
      </c>
      <c r="I2478" t="s">
        <v>37</v>
      </c>
      <c r="J2478">
        <v>0</v>
      </c>
      <c r="M2478" t="s">
        <v>178</v>
      </c>
      <c r="N2478" t="s">
        <v>3488</v>
      </c>
    </row>
    <row r="2479" spans="1:17" hidden="1" x14ac:dyDescent="0.15">
      <c r="A2479" t="s">
        <v>79</v>
      </c>
      <c r="B2479" t="s">
        <v>216</v>
      </c>
      <c r="C2479">
        <v>160</v>
      </c>
      <c r="D2479" t="s">
        <v>310</v>
      </c>
      <c r="E2479" s="1">
        <v>43053</v>
      </c>
      <c r="F2479" t="s">
        <v>297</v>
      </c>
      <c r="G2479" t="s">
        <v>1131</v>
      </c>
      <c r="H2479">
        <v>-1</v>
      </c>
      <c r="I2479" t="s">
        <v>37</v>
      </c>
      <c r="J2479">
        <v>0</v>
      </c>
      <c r="M2479" t="s">
        <v>301</v>
      </c>
      <c r="N2479" t="s">
        <v>3488</v>
      </c>
      <c r="O2479">
        <v>0</v>
      </c>
      <c r="P2479">
        <v>0</v>
      </c>
      <c r="Q2479" t="s">
        <v>294</v>
      </c>
    </row>
    <row r="2480" spans="1:17" hidden="1" x14ac:dyDescent="0.15">
      <c r="A2480" t="s">
        <v>79</v>
      </c>
      <c r="B2480" t="s">
        <v>216</v>
      </c>
      <c r="C2480">
        <v>160</v>
      </c>
      <c r="D2480" t="s">
        <v>310</v>
      </c>
      <c r="E2480" s="1">
        <v>43060</v>
      </c>
      <c r="F2480" t="s">
        <v>3889</v>
      </c>
      <c r="G2480" t="s">
        <v>4017</v>
      </c>
      <c r="H2480">
        <v>1</v>
      </c>
      <c r="I2480" t="s">
        <v>37</v>
      </c>
      <c r="J2480">
        <v>0</v>
      </c>
      <c r="M2480" t="s">
        <v>178</v>
      </c>
      <c r="N2480" t="s">
        <v>4018</v>
      </c>
    </row>
    <row r="2481" spans="1:17" hidden="1" x14ac:dyDescent="0.15">
      <c r="A2481" t="s">
        <v>79</v>
      </c>
      <c r="B2481" t="s">
        <v>216</v>
      </c>
      <c r="C2481">
        <v>160</v>
      </c>
      <c r="D2481" t="s">
        <v>310</v>
      </c>
      <c r="E2481" s="1">
        <v>43060</v>
      </c>
      <c r="F2481" t="s">
        <v>3889</v>
      </c>
      <c r="G2481" t="s">
        <v>4017</v>
      </c>
      <c r="H2481">
        <v>1</v>
      </c>
      <c r="I2481" t="s">
        <v>37</v>
      </c>
      <c r="J2481">
        <v>0</v>
      </c>
      <c r="M2481" t="s">
        <v>301</v>
      </c>
      <c r="N2481" t="s">
        <v>4018</v>
      </c>
      <c r="O2481">
        <v>0</v>
      </c>
      <c r="P2481">
        <v>0</v>
      </c>
      <c r="Q2481" t="s">
        <v>294</v>
      </c>
    </row>
    <row r="2482" spans="1:17" hidden="1" x14ac:dyDescent="0.15">
      <c r="A2482" t="s">
        <v>79</v>
      </c>
      <c r="B2482" t="s">
        <v>216</v>
      </c>
      <c r="C2482">
        <v>160</v>
      </c>
      <c r="D2482" t="s">
        <v>310</v>
      </c>
      <c r="E2482" s="1">
        <v>43063</v>
      </c>
      <c r="F2482" t="s">
        <v>3889</v>
      </c>
      <c r="G2482" t="s">
        <v>4027</v>
      </c>
      <c r="H2482">
        <v>1</v>
      </c>
      <c r="I2482" t="s">
        <v>37</v>
      </c>
      <c r="J2482">
        <v>0</v>
      </c>
      <c r="M2482" t="s">
        <v>178</v>
      </c>
      <c r="N2482" t="s">
        <v>4028</v>
      </c>
    </row>
    <row r="2483" spans="1:17" hidden="1" x14ac:dyDescent="0.15">
      <c r="A2483" t="s">
        <v>79</v>
      </c>
      <c r="B2483" t="s">
        <v>216</v>
      </c>
      <c r="C2483">
        <v>160</v>
      </c>
      <c r="D2483" t="s">
        <v>310</v>
      </c>
      <c r="E2483" s="1">
        <v>43063</v>
      </c>
      <c r="F2483" t="s">
        <v>3889</v>
      </c>
      <c r="G2483" t="s">
        <v>4027</v>
      </c>
      <c r="H2483">
        <v>1</v>
      </c>
      <c r="I2483" t="s">
        <v>37</v>
      </c>
      <c r="J2483">
        <v>0</v>
      </c>
      <c r="M2483" t="s">
        <v>301</v>
      </c>
      <c r="N2483" t="s">
        <v>4028</v>
      </c>
      <c r="O2483">
        <v>0</v>
      </c>
      <c r="P2483">
        <v>0</v>
      </c>
      <c r="Q2483" t="s">
        <v>294</v>
      </c>
    </row>
    <row r="2484" spans="1:17" hidden="1" x14ac:dyDescent="0.15">
      <c r="A2484" t="s">
        <v>79</v>
      </c>
      <c r="B2484" t="s">
        <v>216</v>
      </c>
      <c r="C2484">
        <v>160</v>
      </c>
      <c r="D2484" t="s">
        <v>310</v>
      </c>
      <c r="E2484" s="1">
        <v>43066</v>
      </c>
      <c r="F2484" t="s">
        <v>297</v>
      </c>
      <c r="G2484" t="s">
        <v>1491</v>
      </c>
      <c r="H2484">
        <v>-3</v>
      </c>
      <c r="I2484" t="s">
        <v>37</v>
      </c>
      <c r="J2484">
        <v>0</v>
      </c>
      <c r="M2484" t="s">
        <v>178</v>
      </c>
      <c r="N2484" t="s">
        <v>3165</v>
      </c>
    </row>
    <row r="2485" spans="1:17" hidden="1" x14ac:dyDescent="0.15">
      <c r="A2485" t="s">
        <v>79</v>
      </c>
      <c r="B2485" t="s">
        <v>216</v>
      </c>
      <c r="C2485">
        <v>160</v>
      </c>
      <c r="D2485" t="s">
        <v>310</v>
      </c>
      <c r="E2485" s="1">
        <v>43066</v>
      </c>
      <c r="F2485" t="s">
        <v>297</v>
      </c>
      <c r="G2485" t="s">
        <v>1491</v>
      </c>
      <c r="H2485">
        <v>-3</v>
      </c>
      <c r="I2485" t="s">
        <v>37</v>
      </c>
      <c r="J2485">
        <v>0</v>
      </c>
      <c r="M2485" t="s">
        <v>301</v>
      </c>
      <c r="N2485" t="s">
        <v>3165</v>
      </c>
      <c r="O2485">
        <v>0</v>
      </c>
      <c r="P2485">
        <v>0</v>
      </c>
      <c r="Q2485" t="s">
        <v>294</v>
      </c>
    </row>
    <row r="2486" spans="1:17" hidden="1" x14ac:dyDescent="0.15">
      <c r="A2486" t="s">
        <v>79</v>
      </c>
      <c r="B2486" t="s">
        <v>216</v>
      </c>
      <c r="C2486">
        <v>160</v>
      </c>
      <c r="D2486" t="s">
        <v>310</v>
      </c>
      <c r="E2486" s="1">
        <v>43066</v>
      </c>
      <c r="F2486" t="s">
        <v>297</v>
      </c>
      <c r="G2486" t="s">
        <v>1588</v>
      </c>
      <c r="H2486">
        <v>-1</v>
      </c>
      <c r="I2486" t="s">
        <v>37</v>
      </c>
      <c r="J2486">
        <v>0</v>
      </c>
      <c r="M2486" t="s">
        <v>178</v>
      </c>
      <c r="N2486" t="s">
        <v>3551</v>
      </c>
    </row>
    <row r="2487" spans="1:17" hidden="1" x14ac:dyDescent="0.15">
      <c r="A2487" t="s">
        <v>79</v>
      </c>
      <c r="B2487" t="s">
        <v>216</v>
      </c>
      <c r="C2487">
        <v>160</v>
      </c>
      <c r="D2487" t="s">
        <v>310</v>
      </c>
      <c r="E2487" s="1">
        <v>43066</v>
      </c>
      <c r="F2487" t="s">
        <v>297</v>
      </c>
      <c r="G2487" t="s">
        <v>1588</v>
      </c>
      <c r="H2487">
        <v>-1</v>
      </c>
      <c r="I2487" t="s">
        <v>37</v>
      </c>
      <c r="J2487">
        <v>0</v>
      </c>
      <c r="M2487" t="s">
        <v>301</v>
      </c>
      <c r="N2487" t="s">
        <v>3551</v>
      </c>
      <c r="O2487">
        <v>0</v>
      </c>
      <c r="P2487">
        <v>0</v>
      </c>
      <c r="Q2487" t="s">
        <v>294</v>
      </c>
    </row>
    <row r="2488" spans="1:17" hidden="1" x14ac:dyDescent="0.15">
      <c r="A2488" t="s">
        <v>79</v>
      </c>
      <c r="B2488" t="s">
        <v>216</v>
      </c>
      <c r="C2488">
        <v>160</v>
      </c>
      <c r="D2488" t="s">
        <v>310</v>
      </c>
      <c r="E2488" s="1">
        <v>43067</v>
      </c>
      <c r="F2488" t="s">
        <v>297</v>
      </c>
      <c r="G2488" t="s">
        <v>1208</v>
      </c>
      <c r="H2488">
        <v>-1</v>
      </c>
      <c r="I2488" t="s">
        <v>37</v>
      </c>
      <c r="J2488">
        <v>0</v>
      </c>
      <c r="M2488" t="s">
        <v>178</v>
      </c>
      <c r="N2488" t="s">
        <v>3521</v>
      </c>
    </row>
    <row r="2489" spans="1:17" hidden="1" x14ac:dyDescent="0.15">
      <c r="A2489" t="s">
        <v>79</v>
      </c>
      <c r="B2489" t="s">
        <v>216</v>
      </c>
      <c r="C2489">
        <v>160</v>
      </c>
      <c r="D2489" t="s">
        <v>310</v>
      </c>
      <c r="E2489" s="1">
        <v>43067</v>
      </c>
      <c r="F2489" t="s">
        <v>297</v>
      </c>
      <c r="G2489" t="s">
        <v>1208</v>
      </c>
      <c r="H2489">
        <v>-1</v>
      </c>
      <c r="I2489" t="s">
        <v>37</v>
      </c>
      <c r="J2489">
        <v>0</v>
      </c>
      <c r="M2489" t="s">
        <v>301</v>
      </c>
      <c r="N2489" t="s">
        <v>3521</v>
      </c>
      <c r="O2489">
        <v>0</v>
      </c>
      <c r="P2489">
        <v>0</v>
      </c>
      <c r="Q2489" t="s">
        <v>294</v>
      </c>
    </row>
    <row r="2490" spans="1:17" hidden="1" x14ac:dyDescent="0.15">
      <c r="A2490" t="s">
        <v>79</v>
      </c>
      <c r="B2490" t="s">
        <v>216</v>
      </c>
      <c r="C2490">
        <v>160</v>
      </c>
      <c r="D2490" t="s">
        <v>310</v>
      </c>
      <c r="E2490" s="1">
        <v>43068</v>
      </c>
      <c r="F2490" t="s">
        <v>3889</v>
      </c>
      <c r="G2490" t="s">
        <v>3996</v>
      </c>
      <c r="H2490">
        <v>1</v>
      </c>
      <c r="I2490" t="s">
        <v>37</v>
      </c>
      <c r="J2490">
        <v>0</v>
      </c>
      <c r="M2490" t="s">
        <v>178</v>
      </c>
      <c r="N2490" t="s">
        <v>3997</v>
      </c>
    </row>
    <row r="2491" spans="1:17" hidden="1" x14ac:dyDescent="0.15">
      <c r="A2491" t="s">
        <v>79</v>
      </c>
      <c r="B2491" t="s">
        <v>216</v>
      </c>
      <c r="C2491">
        <v>160</v>
      </c>
      <c r="D2491" t="s">
        <v>310</v>
      </c>
      <c r="E2491" s="1">
        <v>43068</v>
      </c>
      <c r="F2491" t="s">
        <v>3889</v>
      </c>
      <c r="G2491" t="s">
        <v>3996</v>
      </c>
      <c r="H2491">
        <v>1</v>
      </c>
      <c r="I2491" t="s">
        <v>37</v>
      </c>
      <c r="J2491">
        <v>0</v>
      </c>
      <c r="M2491" t="s">
        <v>301</v>
      </c>
      <c r="N2491" t="s">
        <v>3997</v>
      </c>
      <c r="O2491">
        <v>0</v>
      </c>
      <c r="P2491">
        <v>0</v>
      </c>
      <c r="Q2491" t="s">
        <v>294</v>
      </c>
    </row>
    <row r="2492" spans="1:17" hidden="1" x14ac:dyDescent="0.15">
      <c r="A2492" t="s">
        <v>79</v>
      </c>
      <c r="B2492" t="s">
        <v>216</v>
      </c>
      <c r="C2492">
        <v>160</v>
      </c>
      <c r="D2492" t="s">
        <v>310</v>
      </c>
      <c r="E2492" s="1">
        <v>43068</v>
      </c>
      <c r="F2492" t="s">
        <v>3889</v>
      </c>
      <c r="G2492" t="s">
        <v>4030</v>
      </c>
      <c r="H2492">
        <v>3</v>
      </c>
      <c r="I2492" t="s">
        <v>37</v>
      </c>
      <c r="J2492">
        <v>0</v>
      </c>
      <c r="M2492" t="s">
        <v>178</v>
      </c>
      <c r="N2492" t="s">
        <v>4031</v>
      </c>
    </row>
    <row r="2493" spans="1:17" hidden="1" x14ac:dyDescent="0.15">
      <c r="A2493" t="s">
        <v>79</v>
      </c>
      <c r="B2493" t="s">
        <v>216</v>
      </c>
      <c r="C2493">
        <v>160</v>
      </c>
      <c r="D2493" t="s">
        <v>310</v>
      </c>
      <c r="E2493" s="1">
        <v>43068</v>
      </c>
      <c r="F2493" t="s">
        <v>3889</v>
      </c>
      <c r="G2493" t="s">
        <v>4030</v>
      </c>
      <c r="H2493">
        <v>3</v>
      </c>
      <c r="I2493" t="s">
        <v>37</v>
      </c>
      <c r="J2493">
        <v>0</v>
      </c>
      <c r="M2493" t="s">
        <v>301</v>
      </c>
      <c r="N2493" t="s">
        <v>4031</v>
      </c>
      <c r="O2493">
        <v>0</v>
      </c>
      <c r="P2493">
        <v>0</v>
      </c>
      <c r="Q2493" t="s">
        <v>294</v>
      </c>
    </row>
    <row r="2494" spans="1:17" hidden="1" x14ac:dyDescent="0.15">
      <c r="A2494" t="s">
        <v>79</v>
      </c>
      <c r="B2494" t="s">
        <v>216</v>
      </c>
      <c r="C2494">
        <v>160</v>
      </c>
      <c r="D2494" t="s">
        <v>310</v>
      </c>
      <c r="E2494" s="1">
        <v>43069</v>
      </c>
      <c r="F2494" t="s">
        <v>297</v>
      </c>
      <c r="G2494" t="s">
        <v>1277</v>
      </c>
      <c r="H2494">
        <v>-1</v>
      </c>
      <c r="I2494" t="s">
        <v>37</v>
      </c>
      <c r="J2494">
        <v>0</v>
      </c>
      <c r="M2494" t="s">
        <v>178</v>
      </c>
      <c r="N2494" t="s">
        <v>3599</v>
      </c>
    </row>
    <row r="2495" spans="1:17" hidden="1" x14ac:dyDescent="0.15">
      <c r="A2495" t="s">
        <v>79</v>
      </c>
      <c r="B2495" t="s">
        <v>216</v>
      </c>
      <c r="C2495">
        <v>160</v>
      </c>
      <c r="D2495" t="s">
        <v>310</v>
      </c>
      <c r="E2495" s="1">
        <v>43069</v>
      </c>
      <c r="F2495" t="s">
        <v>297</v>
      </c>
      <c r="G2495" t="s">
        <v>1277</v>
      </c>
      <c r="H2495">
        <v>-1</v>
      </c>
      <c r="I2495" t="s">
        <v>37</v>
      </c>
      <c r="J2495">
        <v>0</v>
      </c>
      <c r="M2495" t="s">
        <v>301</v>
      </c>
      <c r="N2495" t="s">
        <v>3599</v>
      </c>
      <c r="O2495">
        <v>0</v>
      </c>
      <c r="P2495">
        <v>0</v>
      </c>
      <c r="Q2495" t="s">
        <v>294</v>
      </c>
    </row>
    <row r="2496" spans="1:17" hidden="1" x14ac:dyDescent="0.15">
      <c r="A2496" t="s">
        <v>79</v>
      </c>
      <c r="B2496" t="s">
        <v>216</v>
      </c>
      <c r="C2496">
        <v>160</v>
      </c>
      <c r="D2496" t="s">
        <v>310</v>
      </c>
      <c r="E2496" s="1">
        <v>43069</v>
      </c>
      <c r="F2496" t="s">
        <v>3889</v>
      </c>
      <c r="G2496" t="s">
        <v>4039</v>
      </c>
      <c r="H2496">
        <v>1</v>
      </c>
      <c r="I2496" t="s">
        <v>37</v>
      </c>
      <c r="J2496">
        <v>0</v>
      </c>
      <c r="M2496" t="s">
        <v>178</v>
      </c>
      <c r="N2496" t="s">
        <v>4040</v>
      </c>
    </row>
    <row r="2497" spans="1:17" hidden="1" x14ac:dyDescent="0.15">
      <c r="A2497" t="s">
        <v>79</v>
      </c>
      <c r="B2497" t="s">
        <v>216</v>
      </c>
      <c r="C2497">
        <v>160</v>
      </c>
      <c r="D2497" t="s">
        <v>310</v>
      </c>
      <c r="E2497" s="1">
        <v>43069</v>
      </c>
      <c r="F2497" t="s">
        <v>3889</v>
      </c>
      <c r="G2497" t="s">
        <v>4039</v>
      </c>
      <c r="H2497">
        <v>1</v>
      </c>
      <c r="I2497" t="s">
        <v>37</v>
      </c>
      <c r="J2497">
        <v>0</v>
      </c>
      <c r="M2497" t="s">
        <v>301</v>
      </c>
      <c r="N2497" t="s">
        <v>4040</v>
      </c>
      <c r="O2497">
        <v>0</v>
      </c>
      <c r="P2497">
        <v>0</v>
      </c>
      <c r="Q2497" t="s">
        <v>294</v>
      </c>
    </row>
    <row r="2498" spans="1:17" hidden="1" x14ac:dyDescent="0.15">
      <c r="A2498" t="s">
        <v>79</v>
      </c>
      <c r="B2498" t="s">
        <v>216</v>
      </c>
      <c r="C2498">
        <v>160</v>
      </c>
      <c r="D2498" t="s">
        <v>310</v>
      </c>
      <c r="E2498" s="1">
        <v>43070</v>
      </c>
      <c r="F2498" t="s">
        <v>3889</v>
      </c>
      <c r="G2498" t="s">
        <v>4041</v>
      </c>
      <c r="H2498">
        <v>1</v>
      </c>
      <c r="I2498" t="s">
        <v>37</v>
      </c>
      <c r="J2498">
        <v>0</v>
      </c>
      <c r="M2498" t="s">
        <v>178</v>
      </c>
      <c r="N2498" t="s">
        <v>4042</v>
      </c>
    </row>
    <row r="2499" spans="1:17" hidden="1" x14ac:dyDescent="0.15">
      <c r="A2499" t="s">
        <v>79</v>
      </c>
      <c r="B2499" t="s">
        <v>216</v>
      </c>
      <c r="C2499">
        <v>160</v>
      </c>
      <c r="D2499" t="s">
        <v>310</v>
      </c>
      <c r="E2499" s="1">
        <v>43070</v>
      </c>
      <c r="F2499" t="s">
        <v>3889</v>
      </c>
      <c r="G2499" t="s">
        <v>4041</v>
      </c>
      <c r="H2499">
        <v>1</v>
      </c>
      <c r="I2499" t="s">
        <v>37</v>
      </c>
      <c r="J2499">
        <v>0</v>
      </c>
      <c r="M2499" t="s">
        <v>301</v>
      </c>
      <c r="N2499" t="s">
        <v>4042</v>
      </c>
      <c r="O2499">
        <v>0</v>
      </c>
      <c r="P2499">
        <v>0</v>
      </c>
      <c r="Q2499" t="s">
        <v>294</v>
      </c>
    </row>
    <row r="2500" spans="1:17" hidden="1" x14ac:dyDescent="0.15">
      <c r="A2500" t="s">
        <v>79</v>
      </c>
      <c r="B2500" t="s">
        <v>216</v>
      </c>
      <c r="C2500">
        <v>160</v>
      </c>
      <c r="D2500" t="s">
        <v>310</v>
      </c>
      <c r="E2500" s="1">
        <v>43070</v>
      </c>
      <c r="F2500" t="s">
        <v>3889</v>
      </c>
      <c r="G2500" t="s">
        <v>4043</v>
      </c>
      <c r="H2500">
        <v>1</v>
      </c>
      <c r="I2500" t="s">
        <v>37</v>
      </c>
      <c r="J2500">
        <v>0</v>
      </c>
      <c r="M2500" t="s">
        <v>178</v>
      </c>
      <c r="N2500" t="s">
        <v>4044</v>
      </c>
    </row>
    <row r="2501" spans="1:17" hidden="1" x14ac:dyDescent="0.15">
      <c r="A2501" t="s">
        <v>79</v>
      </c>
      <c r="B2501" t="s">
        <v>216</v>
      </c>
      <c r="C2501">
        <v>160</v>
      </c>
      <c r="D2501" t="s">
        <v>310</v>
      </c>
      <c r="E2501" s="1">
        <v>43070</v>
      </c>
      <c r="F2501" t="s">
        <v>3889</v>
      </c>
      <c r="G2501" t="s">
        <v>4043</v>
      </c>
      <c r="H2501">
        <v>1</v>
      </c>
      <c r="I2501" t="s">
        <v>37</v>
      </c>
      <c r="J2501">
        <v>0</v>
      </c>
      <c r="M2501" t="s">
        <v>301</v>
      </c>
      <c r="N2501" t="s">
        <v>4044</v>
      </c>
      <c r="O2501">
        <v>0</v>
      </c>
      <c r="P2501">
        <v>0</v>
      </c>
      <c r="Q2501" t="s">
        <v>294</v>
      </c>
    </row>
    <row r="2502" spans="1:17" hidden="1" x14ac:dyDescent="0.15">
      <c r="A2502" t="s">
        <v>79</v>
      </c>
      <c r="B2502" t="s">
        <v>216</v>
      </c>
      <c r="C2502">
        <v>160</v>
      </c>
      <c r="D2502" t="s">
        <v>310</v>
      </c>
      <c r="E2502" s="1">
        <v>43074</v>
      </c>
      <c r="F2502" t="s">
        <v>3889</v>
      </c>
      <c r="G2502" t="s">
        <v>4045</v>
      </c>
      <c r="H2502">
        <v>4</v>
      </c>
      <c r="I2502" t="s">
        <v>37</v>
      </c>
      <c r="J2502">
        <v>0</v>
      </c>
      <c r="M2502" t="s">
        <v>178</v>
      </c>
      <c r="N2502" t="s">
        <v>4046</v>
      </c>
    </row>
    <row r="2503" spans="1:17" hidden="1" x14ac:dyDescent="0.15">
      <c r="A2503" t="s">
        <v>79</v>
      </c>
      <c r="B2503" t="s">
        <v>216</v>
      </c>
      <c r="C2503">
        <v>160</v>
      </c>
      <c r="D2503" t="s">
        <v>310</v>
      </c>
      <c r="E2503" s="1">
        <v>43074</v>
      </c>
      <c r="F2503" t="s">
        <v>3889</v>
      </c>
      <c r="G2503" t="s">
        <v>4045</v>
      </c>
      <c r="H2503">
        <v>4</v>
      </c>
      <c r="I2503" t="s">
        <v>37</v>
      </c>
      <c r="J2503">
        <v>0</v>
      </c>
      <c r="M2503" t="s">
        <v>301</v>
      </c>
      <c r="N2503" t="s">
        <v>4046</v>
      </c>
      <c r="O2503">
        <v>0</v>
      </c>
      <c r="P2503">
        <v>0</v>
      </c>
      <c r="Q2503" t="s">
        <v>294</v>
      </c>
    </row>
    <row r="2504" spans="1:17" hidden="1" x14ac:dyDescent="0.15">
      <c r="A2504" t="s">
        <v>79</v>
      </c>
      <c r="B2504" t="s">
        <v>216</v>
      </c>
      <c r="C2504">
        <v>160</v>
      </c>
      <c r="D2504" t="s">
        <v>310</v>
      </c>
      <c r="E2504" s="1">
        <v>43075</v>
      </c>
      <c r="F2504" t="s">
        <v>297</v>
      </c>
      <c r="G2504" t="s">
        <v>1913</v>
      </c>
      <c r="H2504">
        <v>-1</v>
      </c>
      <c r="I2504" t="s">
        <v>37</v>
      </c>
      <c r="J2504">
        <v>0</v>
      </c>
      <c r="M2504" t="s">
        <v>178</v>
      </c>
      <c r="N2504" t="s">
        <v>3542</v>
      </c>
    </row>
    <row r="2505" spans="1:17" hidden="1" x14ac:dyDescent="0.15">
      <c r="A2505" t="s">
        <v>79</v>
      </c>
      <c r="B2505" t="s">
        <v>216</v>
      </c>
      <c r="C2505">
        <v>160</v>
      </c>
      <c r="D2505" t="s">
        <v>310</v>
      </c>
      <c r="E2505" s="1">
        <v>43075</v>
      </c>
      <c r="F2505" t="s">
        <v>297</v>
      </c>
      <c r="G2505" t="s">
        <v>1913</v>
      </c>
      <c r="H2505">
        <v>-1</v>
      </c>
      <c r="I2505" t="s">
        <v>37</v>
      </c>
      <c r="J2505">
        <v>0</v>
      </c>
      <c r="M2505" t="s">
        <v>301</v>
      </c>
      <c r="N2505" t="s">
        <v>3542</v>
      </c>
      <c r="O2505">
        <v>0</v>
      </c>
      <c r="P2505">
        <v>0</v>
      </c>
      <c r="Q2505" t="s">
        <v>294</v>
      </c>
    </row>
    <row r="2506" spans="1:17" hidden="1" x14ac:dyDescent="0.15">
      <c r="A2506" t="s">
        <v>79</v>
      </c>
      <c r="B2506" t="s">
        <v>216</v>
      </c>
      <c r="C2506">
        <v>160</v>
      </c>
      <c r="D2506" t="s">
        <v>310</v>
      </c>
      <c r="E2506" s="1">
        <v>43075</v>
      </c>
      <c r="F2506" t="s">
        <v>297</v>
      </c>
      <c r="G2506" t="s">
        <v>1704</v>
      </c>
      <c r="H2506">
        <v>-1</v>
      </c>
      <c r="I2506" t="s">
        <v>37</v>
      </c>
      <c r="J2506">
        <v>0</v>
      </c>
      <c r="M2506" t="s">
        <v>178</v>
      </c>
      <c r="N2506" t="s">
        <v>3607</v>
      </c>
    </row>
    <row r="2507" spans="1:17" hidden="1" x14ac:dyDescent="0.15">
      <c r="A2507" t="s">
        <v>79</v>
      </c>
      <c r="B2507" t="s">
        <v>216</v>
      </c>
      <c r="C2507">
        <v>160</v>
      </c>
      <c r="D2507" t="s">
        <v>310</v>
      </c>
      <c r="E2507" s="1">
        <v>43075</v>
      </c>
      <c r="F2507" t="s">
        <v>297</v>
      </c>
      <c r="G2507" t="s">
        <v>1704</v>
      </c>
      <c r="H2507">
        <v>-1</v>
      </c>
      <c r="I2507" t="s">
        <v>37</v>
      </c>
      <c r="J2507">
        <v>0</v>
      </c>
      <c r="M2507" t="s">
        <v>301</v>
      </c>
      <c r="N2507" t="s">
        <v>3607</v>
      </c>
      <c r="O2507">
        <v>0</v>
      </c>
      <c r="P2507">
        <v>0</v>
      </c>
      <c r="Q2507" t="s">
        <v>294</v>
      </c>
    </row>
    <row r="2508" spans="1:17" hidden="1" x14ac:dyDescent="0.15">
      <c r="A2508" t="s">
        <v>79</v>
      </c>
      <c r="B2508" t="s">
        <v>216</v>
      </c>
      <c r="C2508">
        <v>160</v>
      </c>
      <c r="D2508" t="s">
        <v>310</v>
      </c>
      <c r="E2508" s="1">
        <v>43075</v>
      </c>
      <c r="F2508" t="s">
        <v>3889</v>
      </c>
      <c r="G2508" t="s">
        <v>4061</v>
      </c>
      <c r="H2508">
        <v>1</v>
      </c>
      <c r="I2508" t="s">
        <v>37</v>
      </c>
      <c r="J2508">
        <v>0</v>
      </c>
      <c r="M2508" t="s">
        <v>178</v>
      </c>
      <c r="N2508" t="s">
        <v>4062</v>
      </c>
    </row>
    <row r="2509" spans="1:17" hidden="1" x14ac:dyDescent="0.15">
      <c r="A2509" t="s">
        <v>79</v>
      </c>
      <c r="B2509" t="s">
        <v>216</v>
      </c>
      <c r="C2509">
        <v>160</v>
      </c>
      <c r="D2509" t="s">
        <v>310</v>
      </c>
      <c r="E2509" s="1">
        <v>43075</v>
      </c>
      <c r="F2509" t="s">
        <v>3889</v>
      </c>
      <c r="G2509" t="s">
        <v>4061</v>
      </c>
      <c r="H2509">
        <v>1</v>
      </c>
      <c r="I2509" t="s">
        <v>37</v>
      </c>
      <c r="J2509">
        <v>0</v>
      </c>
      <c r="M2509" t="s">
        <v>301</v>
      </c>
      <c r="N2509" t="s">
        <v>4062</v>
      </c>
      <c r="O2509">
        <v>0</v>
      </c>
      <c r="P2509">
        <v>0</v>
      </c>
      <c r="Q2509" t="s">
        <v>294</v>
      </c>
    </row>
    <row r="2510" spans="1:17" hidden="1" x14ac:dyDescent="0.15">
      <c r="A2510" t="s">
        <v>79</v>
      </c>
      <c r="B2510" t="s">
        <v>216</v>
      </c>
      <c r="C2510">
        <v>160</v>
      </c>
      <c r="D2510" t="s">
        <v>310</v>
      </c>
      <c r="E2510" s="1">
        <v>43075</v>
      </c>
      <c r="F2510" t="s">
        <v>3889</v>
      </c>
      <c r="G2510" t="s">
        <v>4063</v>
      </c>
      <c r="H2510">
        <v>1</v>
      </c>
      <c r="I2510" t="s">
        <v>37</v>
      </c>
      <c r="J2510">
        <v>0</v>
      </c>
      <c r="M2510" t="s">
        <v>178</v>
      </c>
      <c r="N2510" t="s">
        <v>4064</v>
      </c>
    </row>
    <row r="2511" spans="1:17" hidden="1" x14ac:dyDescent="0.15">
      <c r="A2511" t="s">
        <v>79</v>
      </c>
      <c r="B2511" t="s">
        <v>216</v>
      </c>
      <c r="C2511">
        <v>160</v>
      </c>
      <c r="D2511" t="s">
        <v>310</v>
      </c>
      <c r="E2511" s="1">
        <v>43075</v>
      </c>
      <c r="F2511" t="s">
        <v>3889</v>
      </c>
      <c r="G2511" t="s">
        <v>4063</v>
      </c>
      <c r="H2511">
        <v>1</v>
      </c>
      <c r="I2511" t="s">
        <v>37</v>
      </c>
      <c r="J2511">
        <v>0</v>
      </c>
      <c r="M2511" t="s">
        <v>301</v>
      </c>
      <c r="N2511" t="s">
        <v>4064</v>
      </c>
      <c r="O2511">
        <v>0</v>
      </c>
      <c r="P2511">
        <v>0</v>
      </c>
      <c r="Q2511" t="s">
        <v>294</v>
      </c>
    </row>
    <row r="2512" spans="1:17" hidden="1" x14ac:dyDescent="0.15">
      <c r="A2512" t="s">
        <v>79</v>
      </c>
      <c r="B2512" t="s">
        <v>216</v>
      </c>
      <c r="C2512">
        <v>160</v>
      </c>
      <c r="D2512" t="s">
        <v>310</v>
      </c>
      <c r="E2512" s="1">
        <v>43076</v>
      </c>
      <c r="F2512" t="s">
        <v>297</v>
      </c>
      <c r="G2512" t="s">
        <v>1216</v>
      </c>
      <c r="H2512">
        <v>-1</v>
      </c>
      <c r="I2512" t="s">
        <v>37</v>
      </c>
      <c r="J2512">
        <v>0</v>
      </c>
      <c r="M2512" t="s">
        <v>178</v>
      </c>
      <c r="N2512" t="s">
        <v>3610</v>
      </c>
    </row>
    <row r="2513" spans="1:17" hidden="1" x14ac:dyDescent="0.15">
      <c r="A2513" t="s">
        <v>79</v>
      </c>
      <c r="B2513" t="s">
        <v>216</v>
      </c>
      <c r="C2513">
        <v>160</v>
      </c>
      <c r="D2513" t="s">
        <v>310</v>
      </c>
      <c r="E2513" s="1">
        <v>43076</v>
      </c>
      <c r="F2513" t="s">
        <v>297</v>
      </c>
      <c r="G2513" t="s">
        <v>1216</v>
      </c>
      <c r="H2513">
        <v>-1</v>
      </c>
      <c r="I2513" t="s">
        <v>37</v>
      </c>
      <c r="J2513">
        <v>0</v>
      </c>
      <c r="M2513" t="s">
        <v>301</v>
      </c>
      <c r="N2513" t="s">
        <v>3610</v>
      </c>
      <c r="O2513">
        <v>0</v>
      </c>
      <c r="P2513">
        <v>0</v>
      </c>
      <c r="Q2513" t="s">
        <v>294</v>
      </c>
    </row>
    <row r="2514" spans="1:17" hidden="1" x14ac:dyDescent="0.15">
      <c r="A2514" t="s">
        <v>79</v>
      </c>
      <c r="B2514" t="s">
        <v>216</v>
      </c>
      <c r="C2514">
        <v>160</v>
      </c>
      <c r="D2514" t="s">
        <v>310</v>
      </c>
      <c r="E2514" s="1">
        <v>43076</v>
      </c>
      <c r="F2514" t="s">
        <v>297</v>
      </c>
      <c r="G2514" t="s">
        <v>1592</v>
      </c>
      <c r="H2514">
        <v>-4</v>
      </c>
      <c r="I2514" t="s">
        <v>37</v>
      </c>
      <c r="J2514">
        <v>0</v>
      </c>
      <c r="M2514" t="s">
        <v>178</v>
      </c>
      <c r="N2514" t="s">
        <v>3618</v>
      </c>
    </row>
    <row r="2515" spans="1:17" hidden="1" x14ac:dyDescent="0.15">
      <c r="A2515" t="s">
        <v>79</v>
      </c>
      <c r="B2515" t="s">
        <v>216</v>
      </c>
      <c r="C2515">
        <v>160</v>
      </c>
      <c r="D2515" t="s">
        <v>310</v>
      </c>
      <c r="E2515" s="1">
        <v>43076</v>
      </c>
      <c r="F2515" t="s">
        <v>297</v>
      </c>
      <c r="G2515" t="s">
        <v>1592</v>
      </c>
      <c r="H2515">
        <v>-4</v>
      </c>
      <c r="I2515" t="s">
        <v>37</v>
      </c>
      <c r="J2515">
        <v>0</v>
      </c>
      <c r="M2515" t="s">
        <v>301</v>
      </c>
      <c r="N2515" t="s">
        <v>3618</v>
      </c>
      <c r="O2515">
        <v>0</v>
      </c>
      <c r="P2515">
        <v>0</v>
      </c>
      <c r="Q2515" t="s">
        <v>294</v>
      </c>
    </row>
    <row r="2516" spans="1:17" hidden="1" x14ac:dyDescent="0.15">
      <c r="A2516" t="s">
        <v>79</v>
      </c>
      <c r="B2516" t="s">
        <v>216</v>
      </c>
      <c r="C2516">
        <v>160</v>
      </c>
      <c r="D2516" t="s">
        <v>310</v>
      </c>
      <c r="E2516" s="1">
        <v>43076</v>
      </c>
      <c r="F2516" t="s">
        <v>297</v>
      </c>
      <c r="G2516" t="s">
        <v>1813</v>
      </c>
      <c r="H2516">
        <v>-1</v>
      </c>
      <c r="I2516" t="s">
        <v>37</v>
      </c>
      <c r="J2516">
        <v>0</v>
      </c>
      <c r="M2516" t="s">
        <v>178</v>
      </c>
      <c r="N2516" t="s">
        <v>3755</v>
      </c>
    </row>
    <row r="2517" spans="1:17" hidden="1" x14ac:dyDescent="0.15">
      <c r="A2517" t="s">
        <v>79</v>
      </c>
      <c r="B2517" t="s">
        <v>216</v>
      </c>
      <c r="C2517">
        <v>160</v>
      </c>
      <c r="D2517" t="s">
        <v>310</v>
      </c>
      <c r="E2517" s="1">
        <v>43076</v>
      </c>
      <c r="F2517" t="s">
        <v>297</v>
      </c>
      <c r="G2517" t="s">
        <v>1813</v>
      </c>
      <c r="H2517">
        <v>-1</v>
      </c>
      <c r="I2517" t="s">
        <v>37</v>
      </c>
      <c r="J2517">
        <v>0</v>
      </c>
      <c r="M2517" t="s">
        <v>301</v>
      </c>
      <c r="N2517" t="s">
        <v>3755</v>
      </c>
      <c r="O2517">
        <v>0</v>
      </c>
      <c r="P2517">
        <v>0</v>
      </c>
      <c r="Q2517" t="s">
        <v>294</v>
      </c>
    </row>
    <row r="2518" spans="1:17" hidden="1" x14ac:dyDescent="0.15">
      <c r="A2518" t="s">
        <v>79</v>
      </c>
      <c r="B2518" t="s">
        <v>216</v>
      </c>
      <c r="C2518">
        <v>160</v>
      </c>
      <c r="D2518" t="s">
        <v>310</v>
      </c>
      <c r="E2518" s="1">
        <v>43076</v>
      </c>
      <c r="F2518" t="s">
        <v>297</v>
      </c>
      <c r="G2518" t="s">
        <v>1458</v>
      </c>
      <c r="H2518">
        <v>0</v>
      </c>
      <c r="I2518" t="s">
        <v>37</v>
      </c>
      <c r="J2518">
        <v>0</v>
      </c>
      <c r="M2518" t="s">
        <v>178</v>
      </c>
      <c r="N2518" t="s">
        <v>3763</v>
      </c>
      <c r="Q2518" t="s">
        <v>300</v>
      </c>
    </row>
    <row r="2519" spans="1:17" hidden="1" x14ac:dyDescent="0.15">
      <c r="A2519" t="s">
        <v>79</v>
      </c>
      <c r="B2519" t="s">
        <v>216</v>
      </c>
      <c r="C2519">
        <v>160</v>
      </c>
      <c r="D2519" t="s">
        <v>310</v>
      </c>
      <c r="E2519" s="1">
        <v>43076</v>
      </c>
      <c r="F2519" t="s">
        <v>3889</v>
      </c>
      <c r="G2519" t="s">
        <v>4065</v>
      </c>
      <c r="H2519">
        <v>1</v>
      </c>
      <c r="I2519" t="s">
        <v>37</v>
      </c>
      <c r="J2519">
        <v>0</v>
      </c>
      <c r="M2519" t="s">
        <v>178</v>
      </c>
      <c r="N2519" t="s">
        <v>4066</v>
      </c>
    </row>
    <row r="2520" spans="1:17" hidden="1" x14ac:dyDescent="0.15">
      <c r="A2520" t="s">
        <v>79</v>
      </c>
      <c r="B2520" t="s">
        <v>216</v>
      </c>
      <c r="C2520">
        <v>160</v>
      </c>
      <c r="D2520" t="s">
        <v>310</v>
      </c>
      <c r="E2520" s="1">
        <v>43076</v>
      </c>
      <c r="F2520" t="s">
        <v>3889</v>
      </c>
      <c r="G2520" t="s">
        <v>4065</v>
      </c>
      <c r="H2520">
        <v>1</v>
      </c>
      <c r="I2520" t="s">
        <v>37</v>
      </c>
      <c r="J2520">
        <v>0</v>
      </c>
      <c r="M2520" t="s">
        <v>301</v>
      </c>
      <c r="N2520" t="s">
        <v>4066</v>
      </c>
      <c r="O2520">
        <v>0</v>
      </c>
      <c r="P2520">
        <v>0</v>
      </c>
      <c r="Q2520" t="s">
        <v>294</v>
      </c>
    </row>
    <row r="2521" spans="1:17" hidden="1" x14ac:dyDescent="0.15">
      <c r="A2521" t="s">
        <v>79</v>
      </c>
      <c r="B2521" t="s">
        <v>216</v>
      </c>
      <c r="C2521">
        <v>160</v>
      </c>
      <c r="D2521" t="s">
        <v>310</v>
      </c>
      <c r="E2521" s="1">
        <v>43081</v>
      </c>
      <c r="F2521" t="s">
        <v>297</v>
      </c>
      <c r="G2521" t="s">
        <v>1467</v>
      </c>
      <c r="H2521">
        <v>-1</v>
      </c>
      <c r="I2521" t="s">
        <v>37</v>
      </c>
      <c r="J2521">
        <v>0</v>
      </c>
      <c r="M2521" t="s">
        <v>178</v>
      </c>
      <c r="N2521" t="s">
        <v>3765</v>
      </c>
    </row>
    <row r="2522" spans="1:17" hidden="1" x14ac:dyDescent="0.15">
      <c r="A2522" t="s">
        <v>79</v>
      </c>
      <c r="B2522" t="s">
        <v>216</v>
      </c>
      <c r="C2522">
        <v>160</v>
      </c>
      <c r="D2522" t="s">
        <v>310</v>
      </c>
      <c r="E2522" s="1">
        <v>43081</v>
      </c>
      <c r="F2522" t="s">
        <v>297</v>
      </c>
      <c r="G2522" t="s">
        <v>1467</v>
      </c>
      <c r="H2522">
        <v>-1</v>
      </c>
      <c r="I2522" t="s">
        <v>37</v>
      </c>
      <c r="J2522">
        <v>0</v>
      </c>
      <c r="M2522" t="s">
        <v>301</v>
      </c>
      <c r="N2522" t="s">
        <v>3765</v>
      </c>
      <c r="O2522">
        <v>0</v>
      </c>
      <c r="P2522">
        <v>0</v>
      </c>
      <c r="Q2522" t="s">
        <v>294</v>
      </c>
    </row>
    <row r="2523" spans="1:17" hidden="1" x14ac:dyDescent="0.15">
      <c r="A2523" t="s">
        <v>79</v>
      </c>
      <c r="B2523" t="s">
        <v>216</v>
      </c>
      <c r="C2523">
        <v>160</v>
      </c>
      <c r="D2523" t="s">
        <v>310</v>
      </c>
      <c r="E2523" s="1">
        <v>43081</v>
      </c>
      <c r="F2523" t="s">
        <v>3889</v>
      </c>
      <c r="G2523" t="s">
        <v>4071</v>
      </c>
      <c r="H2523">
        <v>1</v>
      </c>
      <c r="I2523" t="s">
        <v>37</v>
      </c>
      <c r="J2523">
        <v>0</v>
      </c>
      <c r="M2523" t="s">
        <v>178</v>
      </c>
      <c r="N2523" t="s">
        <v>4072</v>
      </c>
    </row>
    <row r="2524" spans="1:17" hidden="1" x14ac:dyDescent="0.15">
      <c r="A2524" t="s">
        <v>79</v>
      </c>
      <c r="B2524" t="s">
        <v>216</v>
      </c>
      <c r="C2524">
        <v>160</v>
      </c>
      <c r="D2524" t="s">
        <v>310</v>
      </c>
      <c r="E2524" s="1">
        <v>43081</v>
      </c>
      <c r="F2524" t="s">
        <v>3889</v>
      </c>
      <c r="G2524" t="s">
        <v>4071</v>
      </c>
      <c r="H2524">
        <v>1</v>
      </c>
      <c r="I2524" t="s">
        <v>37</v>
      </c>
      <c r="J2524">
        <v>0</v>
      </c>
      <c r="M2524" t="s">
        <v>301</v>
      </c>
      <c r="N2524" t="s">
        <v>4072</v>
      </c>
      <c r="O2524">
        <v>0</v>
      </c>
      <c r="P2524">
        <v>0</v>
      </c>
      <c r="Q2524" t="s">
        <v>294</v>
      </c>
    </row>
    <row r="2525" spans="1:17" hidden="1" x14ac:dyDescent="0.15">
      <c r="A2525" t="s">
        <v>79</v>
      </c>
      <c r="B2525" t="s">
        <v>216</v>
      </c>
      <c r="C2525">
        <v>160</v>
      </c>
      <c r="D2525" t="s">
        <v>310</v>
      </c>
      <c r="E2525" s="1">
        <v>43082</v>
      </c>
      <c r="F2525" t="s">
        <v>3889</v>
      </c>
      <c r="G2525" t="s">
        <v>4073</v>
      </c>
      <c r="H2525">
        <v>1</v>
      </c>
      <c r="I2525" t="s">
        <v>37</v>
      </c>
      <c r="J2525">
        <v>0</v>
      </c>
      <c r="M2525" t="s">
        <v>178</v>
      </c>
      <c r="N2525" t="s">
        <v>4074</v>
      </c>
    </row>
    <row r="2526" spans="1:17" hidden="1" x14ac:dyDescent="0.15">
      <c r="A2526" t="s">
        <v>79</v>
      </c>
      <c r="B2526" t="s">
        <v>216</v>
      </c>
      <c r="C2526">
        <v>160</v>
      </c>
      <c r="D2526" t="s">
        <v>310</v>
      </c>
      <c r="E2526" s="1">
        <v>43082</v>
      </c>
      <c r="F2526" t="s">
        <v>3889</v>
      </c>
      <c r="G2526" t="s">
        <v>4073</v>
      </c>
      <c r="H2526">
        <v>1</v>
      </c>
      <c r="I2526" t="s">
        <v>37</v>
      </c>
      <c r="J2526">
        <v>0</v>
      </c>
      <c r="M2526" t="s">
        <v>301</v>
      </c>
      <c r="N2526" t="s">
        <v>4074</v>
      </c>
      <c r="O2526">
        <v>0</v>
      </c>
      <c r="P2526">
        <v>0</v>
      </c>
      <c r="Q2526" t="s">
        <v>294</v>
      </c>
    </row>
    <row r="2527" spans="1:17" hidden="1" x14ac:dyDescent="0.15">
      <c r="A2527" t="s">
        <v>79</v>
      </c>
      <c r="B2527" t="s">
        <v>216</v>
      </c>
      <c r="C2527">
        <v>160</v>
      </c>
      <c r="D2527" t="s">
        <v>310</v>
      </c>
      <c r="E2527" s="1">
        <v>43083</v>
      </c>
      <c r="F2527" t="s">
        <v>297</v>
      </c>
      <c r="G2527" t="s">
        <v>1473</v>
      </c>
      <c r="H2527">
        <v>-1</v>
      </c>
      <c r="I2527" t="s">
        <v>37</v>
      </c>
      <c r="J2527">
        <v>0</v>
      </c>
      <c r="M2527" t="s">
        <v>178</v>
      </c>
      <c r="N2527" t="s">
        <v>3773</v>
      </c>
    </row>
    <row r="2528" spans="1:17" hidden="1" x14ac:dyDescent="0.15">
      <c r="A2528" t="s">
        <v>79</v>
      </c>
      <c r="B2528" t="s">
        <v>216</v>
      </c>
      <c r="C2528">
        <v>160</v>
      </c>
      <c r="D2528" t="s">
        <v>310</v>
      </c>
      <c r="E2528" s="1">
        <v>43083</v>
      </c>
      <c r="F2528" t="s">
        <v>297</v>
      </c>
      <c r="G2528" t="s">
        <v>1473</v>
      </c>
      <c r="H2528">
        <v>-1</v>
      </c>
      <c r="I2528" t="s">
        <v>37</v>
      </c>
      <c r="J2528">
        <v>0</v>
      </c>
      <c r="M2528" t="s">
        <v>301</v>
      </c>
      <c r="N2528" t="s">
        <v>3773</v>
      </c>
      <c r="O2528">
        <v>0</v>
      </c>
      <c r="P2528">
        <v>0</v>
      </c>
      <c r="Q2528" t="s">
        <v>294</v>
      </c>
    </row>
    <row r="2529" spans="1:17" hidden="1" x14ac:dyDescent="0.15">
      <c r="A2529" t="s">
        <v>79</v>
      </c>
      <c r="B2529" t="s">
        <v>216</v>
      </c>
      <c r="C2529">
        <v>160</v>
      </c>
      <c r="D2529" t="s">
        <v>310</v>
      </c>
      <c r="E2529" s="1">
        <v>43083</v>
      </c>
      <c r="F2529" t="s">
        <v>297</v>
      </c>
      <c r="G2529" t="s">
        <v>3794</v>
      </c>
      <c r="H2529">
        <v>-1</v>
      </c>
      <c r="I2529" t="s">
        <v>37</v>
      </c>
      <c r="J2529">
        <v>0</v>
      </c>
      <c r="M2529" t="s">
        <v>178</v>
      </c>
      <c r="N2529" t="s">
        <v>3795</v>
      </c>
    </row>
    <row r="2530" spans="1:17" hidden="1" x14ac:dyDescent="0.15">
      <c r="A2530" t="s">
        <v>79</v>
      </c>
      <c r="B2530" t="s">
        <v>216</v>
      </c>
      <c r="C2530">
        <v>160</v>
      </c>
      <c r="D2530" t="s">
        <v>310</v>
      </c>
      <c r="E2530" s="1">
        <v>43083</v>
      </c>
      <c r="F2530" t="s">
        <v>297</v>
      </c>
      <c r="G2530" t="s">
        <v>3794</v>
      </c>
      <c r="H2530">
        <v>-1</v>
      </c>
      <c r="I2530" t="s">
        <v>37</v>
      </c>
      <c r="J2530">
        <v>0</v>
      </c>
      <c r="M2530" t="s">
        <v>301</v>
      </c>
      <c r="N2530" t="s">
        <v>3795</v>
      </c>
      <c r="O2530">
        <v>0</v>
      </c>
      <c r="P2530">
        <v>0</v>
      </c>
      <c r="Q2530" t="s">
        <v>294</v>
      </c>
    </row>
    <row r="2531" spans="1:17" hidden="1" x14ac:dyDescent="0.15">
      <c r="A2531" t="s">
        <v>79</v>
      </c>
      <c r="B2531" t="s">
        <v>216</v>
      </c>
      <c r="C2531">
        <v>160</v>
      </c>
      <c r="D2531" t="s">
        <v>310</v>
      </c>
      <c r="E2531" s="1">
        <v>43084</v>
      </c>
      <c r="F2531" t="s">
        <v>3889</v>
      </c>
      <c r="G2531" t="s">
        <v>4082</v>
      </c>
      <c r="H2531">
        <v>1</v>
      </c>
      <c r="I2531" t="s">
        <v>37</v>
      </c>
      <c r="J2531">
        <v>0</v>
      </c>
      <c r="M2531" t="s">
        <v>178</v>
      </c>
      <c r="N2531" t="s">
        <v>4083</v>
      </c>
    </row>
    <row r="2532" spans="1:17" hidden="1" x14ac:dyDescent="0.15">
      <c r="A2532" t="s">
        <v>79</v>
      </c>
      <c r="B2532" t="s">
        <v>216</v>
      </c>
      <c r="C2532">
        <v>160</v>
      </c>
      <c r="D2532" t="s">
        <v>310</v>
      </c>
      <c r="E2532" s="1">
        <v>43084</v>
      </c>
      <c r="F2532" t="s">
        <v>3889</v>
      </c>
      <c r="G2532" t="s">
        <v>4082</v>
      </c>
      <c r="H2532">
        <v>1</v>
      </c>
      <c r="I2532" t="s">
        <v>37</v>
      </c>
      <c r="J2532">
        <v>0</v>
      </c>
      <c r="M2532" t="s">
        <v>301</v>
      </c>
      <c r="N2532" t="s">
        <v>4083</v>
      </c>
      <c r="O2532">
        <v>0</v>
      </c>
      <c r="P2532">
        <v>0</v>
      </c>
      <c r="Q2532" t="s">
        <v>294</v>
      </c>
    </row>
    <row r="2533" spans="1:17" hidden="1" x14ac:dyDescent="0.15">
      <c r="A2533" t="s">
        <v>79</v>
      </c>
      <c r="B2533" t="s">
        <v>216</v>
      </c>
      <c r="C2533">
        <v>160</v>
      </c>
      <c r="D2533" t="s">
        <v>310</v>
      </c>
      <c r="E2533" s="1">
        <v>43087</v>
      </c>
      <c r="F2533" t="s">
        <v>297</v>
      </c>
      <c r="G2533" t="s">
        <v>1484</v>
      </c>
      <c r="H2533">
        <v>-1</v>
      </c>
      <c r="I2533" t="s">
        <v>37</v>
      </c>
      <c r="J2533">
        <v>0</v>
      </c>
      <c r="M2533" t="s">
        <v>178</v>
      </c>
      <c r="N2533" t="s">
        <v>3854</v>
      </c>
    </row>
    <row r="2534" spans="1:17" hidden="1" x14ac:dyDescent="0.15">
      <c r="A2534" t="s">
        <v>79</v>
      </c>
      <c r="B2534" t="s">
        <v>216</v>
      </c>
      <c r="C2534">
        <v>160</v>
      </c>
      <c r="D2534" t="s">
        <v>310</v>
      </c>
      <c r="E2534" s="1">
        <v>43087</v>
      </c>
      <c r="F2534" t="s">
        <v>297</v>
      </c>
      <c r="G2534" t="s">
        <v>1484</v>
      </c>
      <c r="H2534">
        <v>-1</v>
      </c>
      <c r="I2534" t="s">
        <v>37</v>
      </c>
      <c r="J2534">
        <v>0</v>
      </c>
      <c r="M2534" t="s">
        <v>301</v>
      </c>
      <c r="N2534" t="s">
        <v>3854</v>
      </c>
      <c r="O2534">
        <v>0</v>
      </c>
      <c r="P2534">
        <v>0</v>
      </c>
      <c r="Q2534" t="s">
        <v>294</v>
      </c>
    </row>
    <row r="2535" spans="1:17" hidden="1" x14ac:dyDescent="0.15">
      <c r="A2535" t="s">
        <v>79</v>
      </c>
      <c r="B2535" t="s">
        <v>216</v>
      </c>
      <c r="C2535">
        <v>160</v>
      </c>
      <c r="D2535" t="s">
        <v>310</v>
      </c>
      <c r="E2535" s="1">
        <v>43088</v>
      </c>
      <c r="F2535" t="s">
        <v>297</v>
      </c>
      <c r="G2535" t="s">
        <v>1232</v>
      </c>
      <c r="H2535">
        <v>1</v>
      </c>
      <c r="I2535" t="s">
        <v>37</v>
      </c>
      <c r="J2535">
        <v>0</v>
      </c>
      <c r="M2535" t="s">
        <v>178</v>
      </c>
      <c r="N2535" t="s">
        <v>3865</v>
      </c>
    </row>
    <row r="2536" spans="1:17" hidden="1" x14ac:dyDescent="0.15">
      <c r="A2536" t="s">
        <v>79</v>
      </c>
      <c r="B2536" t="s">
        <v>216</v>
      </c>
      <c r="C2536">
        <v>160</v>
      </c>
      <c r="D2536" t="s">
        <v>310</v>
      </c>
      <c r="E2536" s="1">
        <v>43088</v>
      </c>
      <c r="F2536" t="s">
        <v>297</v>
      </c>
      <c r="G2536" t="s">
        <v>1232</v>
      </c>
      <c r="H2536">
        <v>1</v>
      </c>
      <c r="I2536" t="s">
        <v>37</v>
      </c>
      <c r="J2536">
        <v>0</v>
      </c>
      <c r="M2536" t="s">
        <v>301</v>
      </c>
      <c r="N2536" t="s">
        <v>3865</v>
      </c>
      <c r="O2536">
        <v>0</v>
      </c>
      <c r="P2536">
        <v>0</v>
      </c>
      <c r="Q2536" t="s">
        <v>294</v>
      </c>
    </row>
    <row r="2537" spans="1:17" hidden="1" x14ac:dyDescent="0.15">
      <c r="A2537" t="s">
        <v>79</v>
      </c>
      <c r="B2537" t="s">
        <v>216</v>
      </c>
      <c r="C2537">
        <v>160</v>
      </c>
      <c r="D2537" t="s">
        <v>310</v>
      </c>
      <c r="E2537" s="1">
        <v>43088</v>
      </c>
      <c r="F2537" t="s">
        <v>297</v>
      </c>
      <c r="G2537" t="s">
        <v>1228</v>
      </c>
      <c r="H2537">
        <v>-1</v>
      </c>
      <c r="I2537" t="s">
        <v>37</v>
      </c>
      <c r="J2537">
        <v>0</v>
      </c>
      <c r="M2537" t="s">
        <v>178</v>
      </c>
      <c r="N2537" t="s">
        <v>3867</v>
      </c>
    </row>
    <row r="2538" spans="1:17" hidden="1" x14ac:dyDescent="0.15">
      <c r="A2538" t="s">
        <v>79</v>
      </c>
      <c r="B2538" t="s">
        <v>216</v>
      </c>
      <c r="C2538">
        <v>160</v>
      </c>
      <c r="D2538" t="s">
        <v>310</v>
      </c>
      <c r="E2538" s="1">
        <v>43088</v>
      </c>
      <c r="F2538" t="s">
        <v>297</v>
      </c>
      <c r="G2538" t="s">
        <v>1228</v>
      </c>
      <c r="H2538">
        <v>-1</v>
      </c>
      <c r="I2538" t="s">
        <v>37</v>
      </c>
      <c r="J2538">
        <v>0</v>
      </c>
      <c r="M2538" t="s">
        <v>301</v>
      </c>
      <c r="N2538" t="s">
        <v>3867</v>
      </c>
      <c r="O2538">
        <v>0</v>
      </c>
      <c r="P2538">
        <v>0</v>
      </c>
      <c r="Q2538" t="s">
        <v>294</v>
      </c>
    </row>
    <row r="2539" spans="1:17" hidden="1" x14ac:dyDescent="0.15">
      <c r="A2539" t="s">
        <v>79</v>
      </c>
      <c r="B2539" t="s">
        <v>216</v>
      </c>
      <c r="C2539">
        <v>160</v>
      </c>
      <c r="D2539" t="s">
        <v>310</v>
      </c>
      <c r="E2539" s="1">
        <v>43088</v>
      </c>
      <c r="F2539" t="s">
        <v>3889</v>
      </c>
      <c r="G2539" t="s">
        <v>4084</v>
      </c>
      <c r="H2539">
        <v>1</v>
      </c>
      <c r="I2539" t="s">
        <v>37</v>
      </c>
      <c r="J2539">
        <v>0</v>
      </c>
      <c r="M2539" t="s">
        <v>178</v>
      </c>
      <c r="N2539" t="s">
        <v>4085</v>
      </c>
    </row>
    <row r="2540" spans="1:17" hidden="1" x14ac:dyDescent="0.15">
      <c r="A2540" t="s">
        <v>79</v>
      </c>
      <c r="B2540" t="s">
        <v>216</v>
      </c>
      <c r="C2540">
        <v>160</v>
      </c>
      <c r="D2540" t="s">
        <v>310</v>
      </c>
      <c r="E2540" s="1">
        <v>43088</v>
      </c>
      <c r="F2540" t="s">
        <v>3889</v>
      </c>
      <c r="G2540" t="s">
        <v>4084</v>
      </c>
      <c r="H2540">
        <v>1</v>
      </c>
      <c r="I2540" t="s">
        <v>37</v>
      </c>
      <c r="J2540">
        <v>0</v>
      </c>
      <c r="M2540" t="s">
        <v>301</v>
      </c>
      <c r="N2540" t="s">
        <v>4085</v>
      </c>
      <c r="O2540">
        <v>0</v>
      </c>
      <c r="P2540">
        <v>0</v>
      </c>
      <c r="Q2540" t="s">
        <v>294</v>
      </c>
    </row>
    <row r="2541" spans="1:17" hidden="1" x14ac:dyDescent="0.15">
      <c r="A2541" t="s">
        <v>79</v>
      </c>
      <c r="B2541" t="s">
        <v>216</v>
      </c>
      <c r="C2541">
        <v>160</v>
      </c>
      <c r="D2541" t="s">
        <v>310</v>
      </c>
      <c r="E2541" s="1">
        <v>43091</v>
      </c>
      <c r="F2541" t="s">
        <v>297</v>
      </c>
      <c r="G2541" t="s">
        <v>1236</v>
      </c>
      <c r="H2541">
        <v>-1</v>
      </c>
      <c r="I2541" t="s">
        <v>37</v>
      </c>
      <c r="J2541">
        <v>0</v>
      </c>
      <c r="M2541" t="s">
        <v>178</v>
      </c>
      <c r="N2541" t="s">
        <v>3888</v>
      </c>
    </row>
    <row r="2542" spans="1:17" hidden="1" x14ac:dyDescent="0.15">
      <c r="A2542" t="s">
        <v>79</v>
      </c>
      <c r="B2542" t="s">
        <v>216</v>
      </c>
      <c r="C2542">
        <v>160</v>
      </c>
      <c r="D2542" t="s">
        <v>310</v>
      </c>
      <c r="E2542" s="1">
        <v>43091</v>
      </c>
      <c r="F2542" t="s">
        <v>297</v>
      </c>
      <c r="G2542" t="s">
        <v>1236</v>
      </c>
      <c r="H2542">
        <v>-1</v>
      </c>
      <c r="I2542" t="s">
        <v>37</v>
      </c>
      <c r="J2542">
        <v>0</v>
      </c>
      <c r="M2542" t="s">
        <v>301</v>
      </c>
      <c r="N2542" t="s">
        <v>3888</v>
      </c>
      <c r="O2542">
        <v>0</v>
      </c>
      <c r="P2542">
        <v>0</v>
      </c>
      <c r="Q2542" t="s">
        <v>294</v>
      </c>
    </row>
    <row r="2543" spans="1:17" hidden="1" x14ac:dyDescent="0.15">
      <c r="A2543" t="s">
        <v>79</v>
      </c>
      <c r="B2543" t="s">
        <v>216</v>
      </c>
      <c r="C2543">
        <v>160</v>
      </c>
      <c r="D2543" t="s">
        <v>310</v>
      </c>
      <c r="E2543" s="1">
        <v>43091</v>
      </c>
      <c r="F2543" t="s">
        <v>3889</v>
      </c>
      <c r="G2543" t="s">
        <v>4087</v>
      </c>
      <c r="H2543">
        <v>1</v>
      </c>
      <c r="I2543" t="s">
        <v>37</v>
      </c>
      <c r="J2543">
        <v>0</v>
      </c>
      <c r="M2543" t="s">
        <v>178</v>
      </c>
      <c r="N2543" t="s">
        <v>4088</v>
      </c>
    </row>
    <row r="2544" spans="1:17" hidden="1" x14ac:dyDescent="0.15">
      <c r="A2544" t="s">
        <v>79</v>
      </c>
      <c r="B2544" t="s">
        <v>216</v>
      </c>
      <c r="C2544">
        <v>160</v>
      </c>
      <c r="D2544" t="s">
        <v>310</v>
      </c>
      <c r="E2544" s="1">
        <v>43091</v>
      </c>
      <c r="F2544" t="s">
        <v>3889</v>
      </c>
      <c r="G2544" t="s">
        <v>4087</v>
      </c>
      <c r="H2544">
        <v>1</v>
      </c>
      <c r="I2544" t="s">
        <v>37</v>
      </c>
      <c r="J2544">
        <v>0</v>
      </c>
      <c r="M2544" t="s">
        <v>301</v>
      </c>
      <c r="N2544" t="s">
        <v>4088</v>
      </c>
      <c r="O2544">
        <v>0</v>
      </c>
      <c r="P2544">
        <v>0</v>
      </c>
      <c r="Q2544" t="s">
        <v>294</v>
      </c>
    </row>
    <row r="2545" spans="1:17" hidden="1" x14ac:dyDescent="0.15">
      <c r="A2545" t="s">
        <v>108</v>
      </c>
      <c r="B2545" t="s">
        <v>109</v>
      </c>
      <c r="C2545">
        <v>160</v>
      </c>
      <c r="D2545" t="s">
        <v>310</v>
      </c>
      <c r="E2545" s="1">
        <v>43011</v>
      </c>
      <c r="F2545" t="s">
        <v>297</v>
      </c>
      <c r="G2545" t="s">
        <v>819</v>
      </c>
      <c r="H2545">
        <v>-1</v>
      </c>
      <c r="I2545" t="s">
        <v>37</v>
      </c>
      <c r="J2545">
        <v>0</v>
      </c>
      <c r="M2545" t="s">
        <v>178</v>
      </c>
      <c r="N2545" t="s">
        <v>2975</v>
      </c>
    </row>
    <row r="2546" spans="1:17" hidden="1" x14ac:dyDescent="0.15">
      <c r="A2546" t="s">
        <v>108</v>
      </c>
      <c r="B2546" t="s">
        <v>109</v>
      </c>
      <c r="C2546">
        <v>160</v>
      </c>
      <c r="D2546" t="s">
        <v>310</v>
      </c>
      <c r="E2546" s="1">
        <v>43011</v>
      </c>
      <c r="F2546" t="s">
        <v>297</v>
      </c>
      <c r="G2546" t="s">
        <v>819</v>
      </c>
      <c r="H2546">
        <v>-1</v>
      </c>
      <c r="I2546" t="s">
        <v>37</v>
      </c>
      <c r="J2546">
        <v>0</v>
      </c>
      <c r="M2546" t="s">
        <v>301</v>
      </c>
      <c r="N2546" t="s">
        <v>2975</v>
      </c>
      <c r="O2546">
        <v>0</v>
      </c>
      <c r="P2546">
        <v>0</v>
      </c>
      <c r="Q2546" t="s">
        <v>294</v>
      </c>
    </row>
    <row r="2547" spans="1:17" hidden="1" x14ac:dyDescent="0.15">
      <c r="A2547" t="s">
        <v>108</v>
      </c>
      <c r="B2547" t="s">
        <v>109</v>
      </c>
      <c r="C2547">
        <v>160</v>
      </c>
      <c r="D2547" t="s">
        <v>310</v>
      </c>
      <c r="E2547" s="1">
        <v>43012</v>
      </c>
      <c r="F2547" t="s">
        <v>297</v>
      </c>
      <c r="G2547" t="s">
        <v>1939</v>
      </c>
      <c r="H2547">
        <v>-1</v>
      </c>
      <c r="I2547" t="s">
        <v>37</v>
      </c>
      <c r="J2547">
        <v>0</v>
      </c>
      <c r="M2547" t="s">
        <v>178</v>
      </c>
      <c r="N2547" t="s">
        <v>2985</v>
      </c>
    </row>
    <row r="2548" spans="1:17" hidden="1" x14ac:dyDescent="0.15">
      <c r="A2548" t="s">
        <v>108</v>
      </c>
      <c r="B2548" t="s">
        <v>109</v>
      </c>
      <c r="C2548">
        <v>160</v>
      </c>
      <c r="D2548" t="s">
        <v>310</v>
      </c>
      <c r="E2548" s="1">
        <v>43012</v>
      </c>
      <c r="F2548" t="s">
        <v>297</v>
      </c>
      <c r="G2548" t="s">
        <v>1939</v>
      </c>
      <c r="H2548">
        <v>-1</v>
      </c>
      <c r="I2548" t="s">
        <v>37</v>
      </c>
      <c r="J2548">
        <v>0</v>
      </c>
      <c r="M2548" t="s">
        <v>301</v>
      </c>
      <c r="N2548" t="s">
        <v>2985</v>
      </c>
      <c r="O2548">
        <v>0</v>
      </c>
      <c r="P2548">
        <v>0</v>
      </c>
      <c r="Q2548" t="s">
        <v>294</v>
      </c>
    </row>
    <row r="2549" spans="1:17" hidden="1" x14ac:dyDescent="0.15">
      <c r="A2549" t="s">
        <v>108</v>
      </c>
      <c r="B2549" t="s">
        <v>109</v>
      </c>
      <c r="C2549">
        <v>160</v>
      </c>
      <c r="D2549" t="s">
        <v>310</v>
      </c>
      <c r="E2549" s="1">
        <v>43018</v>
      </c>
      <c r="F2549" t="s">
        <v>3889</v>
      </c>
      <c r="G2549" t="s">
        <v>3907</v>
      </c>
      <c r="H2549">
        <v>1</v>
      </c>
      <c r="I2549" t="s">
        <v>37</v>
      </c>
      <c r="J2549">
        <v>0</v>
      </c>
      <c r="M2549" t="s">
        <v>178</v>
      </c>
      <c r="N2549" t="s">
        <v>3908</v>
      </c>
    </row>
    <row r="2550" spans="1:17" hidden="1" x14ac:dyDescent="0.15">
      <c r="A2550" t="s">
        <v>108</v>
      </c>
      <c r="B2550" t="s">
        <v>109</v>
      </c>
      <c r="C2550">
        <v>160</v>
      </c>
      <c r="D2550" t="s">
        <v>310</v>
      </c>
      <c r="E2550" s="1">
        <v>43018</v>
      </c>
      <c r="F2550" t="s">
        <v>3889</v>
      </c>
      <c r="G2550" t="s">
        <v>3907</v>
      </c>
      <c r="H2550">
        <v>1</v>
      </c>
      <c r="I2550" t="s">
        <v>37</v>
      </c>
      <c r="J2550">
        <v>0</v>
      </c>
      <c r="M2550" t="s">
        <v>301</v>
      </c>
      <c r="N2550" t="s">
        <v>3908</v>
      </c>
      <c r="O2550">
        <v>0</v>
      </c>
      <c r="P2550">
        <v>0</v>
      </c>
      <c r="Q2550" t="s">
        <v>294</v>
      </c>
    </row>
    <row r="2551" spans="1:17" hidden="1" x14ac:dyDescent="0.15">
      <c r="A2551" t="s">
        <v>108</v>
      </c>
      <c r="B2551" t="s">
        <v>109</v>
      </c>
      <c r="C2551">
        <v>160</v>
      </c>
      <c r="D2551" t="s">
        <v>310</v>
      </c>
      <c r="E2551" s="1">
        <v>43019</v>
      </c>
      <c r="F2551" t="s">
        <v>297</v>
      </c>
      <c r="G2551" t="s">
        <v>1241</v>
      </c>
      <c r="H2551">
        <v>-1</v>
      </c>
      <c r="I2551" t="s">
        <v>37</v>
      </c>
      <c r="J2551">
        <v>0</v>
      </c>
      <c r="M2551" t="s">
        <v>178</v>
      </c>
      <c r="N2551" t="s">
        <v>3035</v>
      </c>
    </row>
    <row r="2552" spans="1:17" hidden="1" x14ac:dyDescent="0.15">
      <c r="A2552" t="s">
        <v>108</v>
      </c>
      <c r="B2552" t="s">
        <v>109</v>
      </c>
      <c r="C2552">
        <v>160</v>
      </c>
      <c r="D2552" t="s">
        <v>310</v>
      </c>
      <c r="E2552" s="1">
        <v>43019</v>
      </c>
      <c r="F2552" t="s">
        <v>297</v>
      </c>
      <c r="G2552" t="s">
        <v>1241</v>
      </c>
      <c r="H2552">
        <v>-1</v>
      </c>
      <c r="I2552" t="s">
        <v>37</v>
      </c>
      <c r="J2552">
        <v>0</v>
      </c>
      <c r="M2552" t="s">
        <v>301</v>
      </c>
      <c r="N2552" t="s">
        <v>3035</v>
      </c>
      <c r="O2552">
        <v>0</v>
      </c>
      <c r="P2552">
        <v>0</v>
      </c>
      <c r="Q2552" t="s">
        <v>294</v>
      </c>
    </row>
    <row r="2553" spans="1:17" hidden="1" x14ac:dyDescent="0.15">
      <c r="A2553" t="s">
        <v>108</v>
      </c>
      <c r="B2553" t="s">
        <v>109</v>
      </c>
      <c r="C2553">
        <v>160</v>
      </c>
      <c r="D2553" t="s">
        <v>310</v>
      </c>
      <c r="E2553" s="1">
        <v>43020</v>
      </c>
      <c r="F2553" t="s">
        <v>3889</v>
      </c>
      <c r="G2553" t="s">
        <v>3913</v>
      </c>
      <c r="H2553">
        <v>1</v>
      </c>
      <c r="I2553" t="s">
        <v>37</v>
      </c>
      <c r="J2553">
        <v>0</v>
      </c>
      <c r="M2553" t="s">
        <v>178</v>
      </c>
      <c r="N2553" t="s">
        <v>3914</v>
      </c>
    </row>
    <row r="2554" spans="1:17" hidden="1" x14ac:dyDescent="0.15">
      <c r="A2554" t="s">
        <v>108</v>
      </c>
      <c r="B2554" t="s">
        <v>109</v>
      </c>
      <c r="C2554">
        <v>160</v>
      </c>
      <c r="D2554" t="s">
        <v>310</v>
      </c>
      <c r="E2554" s="1">
        <v>43020</v>
      </c>
      <c r="F2554" t="s">
        <v>3889</v>
      </c>
      <c r="G2554" t="s">
        <v>3913</v>
      </c>
      <c r="H2554">
        <v>1</v>
      </c>
      <c r="I2554" t="s">
        <v>37</v>
      </c>
      <c r="J2554">
        <v>0</v>
      </c>
      <c r="M2554" t="s">
        <v>301</v>
      </c>
      <c r="N2554" t="s">
        <v>3914</v>
      </c>
      <c r="O2554">
        <v>0</v>
      </c>
      <c r="P2554">
        <v>0</v>
      </c>
      <c r="Q2554" t="s">
        <v>294</v>
      </c>
    </row>
    <row r="2555" spans="1:17" hidden="1" x14ac:dyDescent="0.15">
      <c r="A2555" t="s">
        <v>108</v>
      </c>
      <c r="B2555" t="s">
        <v>109</v>
      </c>
      <c r="C2555">
        <v>160</v>
      </c>
      <c r="D2555" t="s">
        <v>310</v>
      </c>
      <c r="E2555" s="1">
        <v>43021</v>
      </c>
      <c r="F2555" t="s">
        <v>3889</v>
      </c>
      <c r="G2555" t="s">
        <v>3915</v>
      </c>
      <c r="H2555">
        <v>1</v>
      </c>
      <c r="I2555" t="s">
        <v>37</v>
      </c>
      <c r="J2555">
        <v>0</v>
      </c>
      <c r="M2555" t="s">
        <v>178</v>
      </c>
      <c r="N2555" t="s">
        <v>3916</v>
      </c>
    </row>
    <row r="2556" spans="1:17" hidden="1" x14ac:dyDescent="0.15">
      <c r="A2556" t="s">
        <v>108</v>
      </c>
      <c r="B2556" t="s">
        <v>109</v>
      </c>
      <c r="C2556">
        <v>160</v>
      </c>
      <c r="D2556" t="s">
        <v>310</v>
      </c>
      <c r="E2556" s="1">
        <v>43021</v>
      </c>
      <c r="F2556" t="s">
        <v>3889</v>
      </c>
      <c r="G2556" t="s">
        <v>3915</v>
      </c>
      <c r="H2556">
        <v>1</v>
      </c>
      <c r="I2556" t="s">
        <v>37</v>
      </c>
      <c r="J2556">
        <v>0</v>
      </c>
      <c r="M2556" t="s">
        <v>301</v>
      </c>
      <c r="N2556" t="s">
        <v>3916</v>
      </c>
      <c r="O2556">
        <v>0</v>
      </c>
      <c r="P2556">
        <v>0</v>
      </c>
      <c r="Q2556" t="s">
        <v>294</v>
      </c>
    </row>
    <row r="2557" spans="1:17" hidden="1" x14ac:dyDescent="0.15">
      <c r="A2557" t="s">
        <v>108</v>
      </c>
      <c r="B2557" t="s">
        <v>109</v>
      </c>
      <c r="C2557">
        <v>160</v>
      </c>
      <c r="D2557" t="s">
        <v>310</v>
      </c>
      <c r="E2557" s="1">
        <v>43026</v>
      </c>
      <c r="F2557" t="s">
        <v>297</v>
      </c>
      <c r="G2557" t="s">
        <v>1317</v>
      </c>
      <c r="H2557">
        <v>-1</v>
      </c>
      <c r="I2557" t="s">
        <v>37</v>
      </c>
      <c r="J2557">
        <v>0</v>
      </c>
      <c r="M2557" t="s">
        <v>178</v>
      </c>
      <c r="N2557" t="s">
        <v>3057</v>
      </c>
    </row>
    <row r="2558" spans="1:17" hidden="1" x14ac:dyDescent="0.15">
      <c r="A2558" t="s">
        <v>108</v>
      </c>
      <c r="B2558" t="s">
        <v>109</v>
      </c>
      <c r="C2558">
        <v>160</v>
      </c>
      <c r="D2558" t="s">
        <v>310</v>
      </c>
      <c r="E2558" s="1">
        <v>43026</v>
      </c>
      <c r="F2558" t="s">
        <v>297</v>
      </c>
      <c r="G2558" t="s">
        <v>1317</v>
      </c>
      <c r="H2558">
        <v>-1</v>
      </c>
      <c r="I2558" t="s">
        <v>37</v>
      </c>
      <c r="J2558">
        <v>0</v>
      </c>
      <c r="M2558" t="s">
        <v>301</v>
      </c>
      <c r="N2558" t="s">
        <v>3057</v>
      </c>
      <c r="O2558">
        <v>0</v>
      </c>
      <c r="P2558">
        <v>0</v>
      </c>
      <c r="Q2558" t="s">
        <v>294</v>
      </c>
    </row>
    <row r="2559" spans="1:17" hidden="1" x14ac:dyDescent="0.15">
      <c r="A2559" t="s">
        <v>108</v>
      </c>
      <c r="B2559" t="s">
        <v>109</v>
      </c>
      <c r="C2559">
        <v>160</v>
      </c>
      <c r="D2559" t="s">
        <v>310</v>
      </c>
      <c r="E2559" s="1">
        <v>43026</v>
      </c>
      <c r="F2559" t="s">
        <v>297</v>
      </c>
      <c r="G2559" t="s">
        <v>1396</v>
      </c>
      <c r="H2559">
        <v>-1</v>
      </c>
      <c r="I2559" t="s">
        <v>37</v>
      </c>
      <c r="J2559">
        <v>0</v>
      </c>
      <c r="M2559" t="s">
        <v>178</v>
      </c>
      <c r="N2559" t="s">
        <v>3066</v>
      </c>
    </row>
    <row r="2560" spans="1:17" hidden="1" x14ac:dyDescent="0.15">
      <c r="A2560" t="s">
        <v>108</v>
      </c>
      <c r="B2560" t="s">
        <v>109</v>
      </c>
      <c r="C2560">
        <v>160</v>
      </c>
      <c r="D2560" t="s">
        <v>310</v>
      </c>
      <c r="E2560" s="1">
        <v>43026</v>
      </c>
      <c r="F2560" t="s">
        <v>297</v>
      </c>
      <c r="G2560" t="s">
        <v>1396</v>
      </c>
      <c r="H2560">
        <v>-1</v>
      </c>
      <c r="I2560" t="s">
        <v>37</v>
      </c>
      <c r="J2560">
        <v>0</v>
      </c>
      <c r="M2560" t="s">
        <v>301</v>
      </c>
      <c r="N2560" t="s">
        <v>3066</v>
      </c>
      <c r="O2560">
        <v>0</v>
      </c>
      <c r="P2560">
        <v>0</v>
      </c>
      <c r="Q2560" t="s">
        <v>294</v>
      </c>
    </row>
    <row r="2561" spans="1:17" hidden="1" x14ac:dyDescent="0.15">
      <c r="A2561" t="s">
        <v>108</v>
      </c>
      <c r="B2561" t="s">
        <v>109</v>
      </c>
      <c r="C2561">
        <v>160</v>
      </c>
      <c r="D2561" t="s">
        <v>310</v>
      </c>
      <c r="E2561" s="1">
        <v>43026</v>
      </c>
      <c r="F2561" t="s">
        <v>3889</v>
      </c>
      <c r="G2561" t="s">
        <v>3933</v>
      </c>
      <c r="H2561">
        <v>1</v>
      </c>
      <c r="I2561" t="s">
        <v>37</v>
      </c>
      <c r="J2561">
        <v>0</v>
      </c>
      <c r="M2561" t="s">
        <v>178</v>
      </c>
      <c r="N2561" t="s">
        <v>3934</v>
      </c>
    </row>
    <row r="2562" spans="1:17" hidden="1" x14ac:dyDescent="0.15">
      <c r="A2562" t="s">
        <v>108</v>
      </c>
      <c r="B2562" t="s">
        <v>109</v>
      </c>
      <c r="C2562">
        <v>160</v>
      </c>
      <c r="D2562" t="s">
        <v>310</v>
      </c>
      <c r="E2562" s="1">
        <v>43026</v>
      </c>
      <c r="F2562" t="s">
        <v>3889</v>
      </c>
      <c r="G2562" t="s">
        <v>3933</v>
      </c>
      <c r="H2562">
        <v>1</v>
      </c>
      <c r="I2562" t="s">
        <v>37</v>
      </c>
      <c r="J2562">
        <v>0</v>
      </c>
      <c r="M2562" t="s">
        <v>301</v>
      </c>
      <c r="N2562" t="s">
        <v>3934</v>
      </c>
      <c r="O2562">
        <v>0</v>
      </c>
      <c r="P2562">
        <v>0</v>
      </c>
      <c r="Q2562" t="s">
        <v>294</v>
      </c>
    </row>
    <row r="2563" spans="1:17" hidden="1" x14ac:dyDescent="0.15">
      <c r="A2563" t="s">
        <v>108</v>
      </c>
      <c r="B2563" t="s">
        <v>109</v>
      </c>
      <c r="C2563">
        <v>160</v>
      </c>
      <c r="D2563" t="s">
        <v>310</v>
      </c>
      <c r="E2563" s="1">
        <v>43027</v>
      </c>
      <c r="F2563" t="s">
        <v>297</v>
      </c>
      <c r="G2563" t="s">
        <v>822</v>
      </c>
      <c r="H2563">
        <v>-1</v>
      </c>
      <c r="I2563" t="s">
        <v>37</v>
      </c>
      <c r="J2563">
        <v>0</v>
      </c>
      <c r="M2563" t="s">
        <v>178</v>
      </c>
      <c r="N2563" t="s">
        <v>3075</v>
      </c>
    </row>
    <row r="2564" spans="1:17" hidden="1" x14ac:dyDescent="0.15">
      <c r="A2564" t="s">
        <v>108</v>
      </c>
      <c r="B2564" t="s">
        <v>109</v>
      </c>
      <c r="C2564">
        <v>160</v>
      </c>
      <c r="D2564" t="s">
        <v>310</v>
      </c>
      <c r="E2564" s="1">
        <v>43027</v>
      </c>
      <c r="F2564" t="s">
        <v>297</v>
      </c>
      <c r="G2564" t="s">
        <v>822</v>
      </c>
      <c r="H2564">
        <v>-1</v>
      </c>
      <c r="I2564" t="s">
        <v>37</v>
      </c>
      <c r="J2564">
        <v>0</v>
      </c>
      <c r="M2564" t="s">
        <v>301</v>
      </c>
      <c r="N2564" t="s">
        <v>3075</v>
      </c>
      <c r="O2564">
        <v>0</v>
      </c>
      <c r="P2564">
        <v>0</v>
      </c>
      <c r="Q2564" t="s">
        <v>294</v>
      </c>
    </row>
    <row r="2565" spans="1:17" hidden="1" x14ac:dyDescent="0.15">
      <c r="A2565" t="s">
        <v>108</v>
      </c>
      <c r="B2565" t="s">
        <v>109</v>
      </c>
      <c r="C2565">
        <v>160</v>
      </c>
      <c r="D2565" t="s">
        <v>310</v>
      </c>
      <c r="E2565" s="1">
        <v>43028</v>
      </c>
      <c r="F2565" t="s">
        <v>3889</v>
      </c>
      <c r="G2565" t="s">
        <v>3950</v>
      </c>
      <c r="H2565">
        <v>4</v>
      </c>
      <c r="I2565" t="s">
        <v>37</v>
      </c>
      <c r="J2565">
        <v>0</v>
      </c>
      <c r="M2565" t="s">
        <v>178</v>
      </c>
      <c r="N2565" t="s">
        <v>3951</v>
      </c>
    </row>
    <row r="2566" spans="1:17" hidden="1" x14ac:dyDescent="0.15">
      <c r="A2566" t="s">
        <v>108</v>
      </c>
      <c r="B2566" t="s">
        <v>109</v>
      </c>
      <c r="C2566">
        <v>160</v>
      </c>
      <c r="D2566" t="s">
        <v>310</v>
      </c>
      <c r="E2566" s="1">
        <v>43028</v>
      </c>
      <c r="F2566" t="s">
        <v>3889</v>
      </c>
      <c r="G2566" t="s">
        <v>3950</v>
      </c>
      <c r="H2566">
        <v>4</v>
      </c>
      <c r="I2566" t="s">
        <v>37</v>
      </c>
      <c r="J2566">
        <v>0</v>
      </c>
      <c r="M2566" t="s">
        <v>301</v>
      </c>
      <c r="N2566" t="s">
        <v>3951</v>
      </c>
      <c r="O2566">
        <v>0</v>
      </c>
      <c r="P2566">
        <v>0</v>
      </c>
      <c r="Q2566" t="s">
        <v>294</v>
      </c>
    </row>
    <row r="2567" spans="1:17" hidden="1" x14ac:dyDescent="0.15">
      <c r="A2567" t="s">
        <v>108</v>
      </c>
      <c r="B2567" t="s">
        <v>109</v>
      </c>
      <c r="C2567">
        <v>160</v>
      </c>
      <c r="D2567" t="s">
        <v>310</v>
      </c>
      <c r="E2567" s="1">
        <v>43031</v>
      </c>
      <c r="F2567" t="s">
        <v>297</v>
      </c>
      <c r="G2567" t="s">
        <v>1972</v>
      </c>
      <c r="H2567">
        <v>-4</v>
      </c>
      <c r="I2567" t="s">
        <v>37</v>
      </c>
      <c r="J2567">
        <v>0</v>
      </c>
      <c r="M2567" t="s">
        <v>178</v>
      </c>
      <c r="N2567" t="s">
        <v>3131</v>
      </c>
    </row>
    <row r="2568" spans="1:17" hidden="1" x14ac:dyDescent="0.15">
      <c r="A2568" t="s">
        <v>108</v>
      </c>
      <c r="B2568" t="s">
        <v>109</v>
      </c>
      <c r="C2568">
        <v>160</v>
      </c>
      <c r="D2568" t="s">
        <v>310</v>
      </c>
      <c r="E2568" s="1">
        <v>43031</v>
      </c>
      <c r="F2568" t="s">
        <v>297</v>
      </c>
      <c r="G2568" t="s">
        <v>1972</v>
      </c>
      <c r="H2568">
        <v>-4</v>
      </c>
      <c r="I2568" t="s">
        <v>37</v>
      </c>
      <c r="J2568">
        <v>0</v>
      </c>
      <c r="M2568" t="s">
        <v>301</v>
      </c>
      <c r="N2568" t="s">
        <v>3131</v>
      </c>
      <c r="O2568">
        <v>0</v>
      </c>
      <c r="P2568">
        <v>0</v>
      </c>
      <c r="Q2568" t="s">
        <v>294</v>
      </c>
    </row>
    <row r="2569" spans="1:17" hidden="1" x14ac:dyDescent="0.15">
      <c r="A2569" t="s">
        <v>108</v>
      </c>
      <c r="B2569" t="s">
        <v>109</v>
      </c>
      <c r="C2569">
        <v>160</v>
      </c>
      <c r="D2569" t="s">
        <v>310</v>
      </c>
      <c r="E2569" s="1">
        <v>43039</v>
      </c>
      <c r="F2569" t="s">
        <v>297</v>
      </c>
      <c r="G2569" t="s">
        <v>1333</v>
      </c>
      <c r="H2569">
        <v>-1</v>
      </c>
      <c r="I2569" t="s">
        <v>37</v>
      </c>
      <c r="J2569">
        <v>0</v>
      </c>
      <c r="M2569" t="s">
        <v>178</v>
      </c>
      <c r="N2569" t="s">
        <v>3219</v>
      </c>
    </row>
    <row r="2570" spans="1:17" hidden="1" x14ac:dyDescent="0.15">
      <c r="A2570" t="s">
        <v>108</v>
      </c>
      <c r="B2570" t="s">
        <v>109</v>
      </c>
      <c r="C2570">
        <v>160</v>
      </c>
      <c r="D2570" t="s">
        <v>310</v>
      </c>
      <c r="E2570" s="1">
        <v>43039</v>
      </c>
      <c r="F2570" t="s">
        <v>297</v>
      </c>
      <c r="G2570" t="s">
        <v>1333</v>
      </c>
      <c r="H2570">
        <v>-1</v>
      </c>
      <c r="I2570" t="s">
        <v>37</v>
      </c>
      <c r="J2570">
        <v>0</v>
      </c>
      <c r="M2570" t="s">
        <v>301</v>
      </c>
      <c r="N2570" t="s">
        <v>3219</v>
      </c>
      <c r="O2570">
        <v>0</v>
      </c>
      <c r="P2570">
        <v>0</v>
      </c>
      <c r="Q2570" t="s">
        <v>294</v>
      </c>
    </row>
    <row r="2571" spans="1:17" hidden="1" x14ac:dyDescent="0.15">
      <c r="A2571" t="s">
        <v>108</v>
      </c>
      <c r="B2571" t="s">
        <v>109</v>
      </c>
      <c r="C2571">
        <v>160</v>
      </c>
      <c r="D2571" t="s">
        <v>310</v>
      </c>
      <c r="E2571" s="1">
        <v>43039</v>
      </c>
      <c r="F2571" t="s">
        <v>3889</v>
      </c>
      <c r="G2571" t="s">
        <v>3919</v>
      </c>
      <c r="H2571">
        <v>1</v>
      </c>
      <c r="I2571" t="s">
        <v>37</v>
      </c>
      <c r="J2571">
        <v>0</v>
      </c>
      <c r="M2571" t="s">
        <v>178</v>
      </c>
      <c r="N2571" t="s">
        <v>3920</v>
      </c>
    </row>
    <row r="2572" spans="1:17" hidden="1" x14ac:dyDescent="0.15">
      <c r="A2572" t="s">
        <v>108</v>
      </c>
      <c r="B2572" t="s">
        <v>109</v>
      </c>
      <c r="C2572">
        <v>160</v>
      </c>
      <c r="D2572" t="s">
        <v>310</v>
      </c>
      <c r="E2572" s="1">
        <v>43039</v>
      </c>
      <c r="F2572" t="s">
        <v>3889</v>
      </c>
      <c r="G2572" t="s">
        <v>3919</v>
      </c>
      <c r="H2572">
        <v>1</v>
      </c>
      <c r="I2572" t="s">
        <v>37</v>
      </c>
      <c r="J2572">
        <v>0</v>
      </c>
      <c r="M2572" t="s">
        <v>301</v>
      </c>
      <c r="N2572" t="s">
        <v>3920</v>
      </c>
      <c r="O2572">
        <v>0</v>
      </c>
      <c r="P2572">
        <v>0</v>
      </c>
      <c r="Q2572" t="s">
        <v>294</v>
      </c>
    </row>
    <row r="2573" spans="1:17" hidden="1" x14ac:dyDescent="0.15">
      <c r="A2573" t="s">
        <v>108</v>
      </c>
      <c r="B2573" t="s">
        <v>109</v>
      </c>
      <c r="C2573">
        <v>160</v>
      </c>
      <c r="D2573" t="s">
        <v>310</v>
      </c>
      <c r="E2573" s="1">
        <v>43039</v>
      </c>
      <c r="F2573" t="s">
        <v>3889</v>
      </c>
      <c r="G2573" t="s">
        <v>3979</v>
      </c>
      <c r="H2573">
        <v>1</v>
      </c>
      <c r="I2573" t="s">
        <v>37</v>
      </c>
      <c r="J2573">
        <v>0</v>
      </c>
      <c r="M2573" t="s">
        <v>178</v>
      </c>
      <c r="N2573" t="s">
        <v>3980</v>
      </c>
    </row>
    <row r="2574" spans="1:17" hidden="1" x14ac:dyDescent="0.15">
      <c r="A2574" t="s">
        <v>108</v>
      </c>
      <c r="B2574" t="s">
        <v>109</v>
      </c>
      <c r="C2574">
        <v>160</v>
      </c>
      <c r="D2574" t="s">
        <v>310</v>
      </c>
      <c r="E2574" s="1">
        <v>43039</v>
      </c>
      <c r="F2574" t="s">
        <v>3889</v>
      </c>
      <c r="G2574" t="s">
        <v>3979</v>
      </c>
      <c r="H2574">
        <v>1</v>
      </c>
      <c r="I2574" t="s">
        <v>37</v>
      </c>
      <c r="J2574">
        <v>0</v>
      </c>
      <c r="M2574" t="s">
        <v>301</v>
      </c>
      <c r="N2574" t="s">
        <v>3980</v>
      </c>
      <c r="O2574">
        <v>0</v>
      </c>
      <c r="P2574">
        <v>0</v>
      </c>
      <c r="Q2574" t="s">
        <v>294</v>
      </c>
    </row>
    <row r="2575" spans="1:17" hidden="1" x14ac:dyDescent="0.15">
      <c r="A2575" t="s">
        <v>108</v>
      </c>
      <c r="B2575" t="s">
        <v>109</v>
      </c>
      <c r="C2575">
        <v>160</v>
      </c>
      <c r="D2575" t="s">
        <v>310</v>
      </c>
      <c r="E2575" s="1">
        <v>43049</v>
      </c>
      <c r="F2575" t="s">
        <v>297</v>
      </c>
      <c r="G2575" t="s">
        <v>1644</v>
      </c>
      <c r="H2575">
        <v>-1</v>
      </c>
      <c r="I2575" t="s">
        <v>37</v>
      </c>
      <c r="J2575">
        <v>0</v>
      </c>
      <c r="M2575" t="s">
        <v>178</v>
      </c>
      <c r="N2575" t="s">
        <v>3096</v>
      </c>
    </row>
    <row r="2576" spans="1:17" hidden="1" x14ac:dyDescent="0.15">
      <c r="A2576" t="s">
        <v>108</v>
      </c>
      <c r="B2576" t="s">
        <v>109</v>
      </c>
      <c r="C2576">
        <v>160</v>
      </c>
      <c r="D2576" t="s">
        <v>310</v>
      </c>
      <c r="E2576" s="1">
        <v>43049</v>
      </c>
      <c r="F2576" t="s">
        <v>297</v>
      </c>
      <c r="G2576" t="s">
        <v>1644</v>
      </c>
      <c r="H2576">
        <v>-1</v>
      </c>
      <c r="I2576" t="s">
        <v>37</v>
      </c>
      <c r="J2576">
        <v>0</v>
      </c>
      <c r="M2576" t="s">
        <v>301</v>
      </c>
      <c r="N2576" t="s">
        <v>3096</v>
      </c>
      <c r="O2576">
        <v>0</v>
      </c>
      <c r="P2576">
        <v>0</v>
      </c>
      <c r="Q2576" t="s">
        <v>294</v>
      </c>
    </row>
    <row r="2577" spans="1:17" hidden="1" x14ac:dyDescent="0.15">
      <c r="A2577" t="s">
        <v>108</v>
      </c>
      <c r="B2577" t="s">
        <v>109</v>
      </c>
      <c r="C2577">
        <v>160</v>
      </c>
      <c r="D2577" t="s">
        <v>310</v>
      </c>
      <c r="E2577" s="1">
        <v>43049</v>
      </c>
      <c r="F2577" t="s">
        <v>3889</v>
      </c>
      <c r="G2577" t="s">
        <v>3998</v>
      </c>
      <c r="H2577">
        <v>1</v>
      </c>
      <c r="I2577" t="s">
        <v>37</v>
      </c>
      <c r="J2577">
        <v>0</v>
      </c>
      <c r="M2577" t="s">
        <v>178</v>
      </c>
      <c r="N2577" t="s">
        <v>3999</v>
      </c>
    </row>
    <row r="2578" spans="1:17" hidden="1" x14ac:dyDescent="0.15">
      <c r="A2578" t="s">
        <v>108</v>
      </c>
      <c r="B2578" t="s">
        <v>109</v>
      </c>
      <c r="C2578">
        <v>160</v>
      </c>
      <c r="D2578" t="s">
        <v>310</v>
      </c>
      <c r="E2578" s="1">
        <v>43049</v>
      </c>
      <c r="F2578" t="s">
        <v>3889</v>
      </c>
      <c r="G2578" t="s">
        <v>3998</v>
      </c>
      <c r="H2578">
        <v>1</v>
      </c>
      <c r="I2578" t="s">
        <v>37</v>
      </c>
      <c r="J2578">
        <v>0</v>
      </c>
      <c r="M2578" t="s">
        <v>301</v>
      </c>
      <c r="N2578" t="s">
        <v>3999</v>
      </c>
      <c r="O2578">
        <v>0</v>
      </c>
      <c r="P2578">
        <v>0</v>
      </c>
      <c r="Q2578" t="s">
        <v>294</v>
      </c>
    </row>
    <row r="2579" spans="1:17" hidden="1" x14ac:dyDescent="0.15">
      <c r="A2579" t="s">
        <v>108</v>
      </c>
      <c r="B2579" t="s">
        <v>109</v>
      </c>
      <c r="C2579">
        <v>160</v>
      </c>
      <c r="D2579" t="s">
        <v>310</v>
      </c>
      <c r="E2579" s="1">
        <v>43059</v>
      </c>
      <c r="F2579" t="s">
        <v>3889</v>
      </c>
      <c r="G2579" t="s">
        <v>4014</v>
      </c>
      <c r="H2579">
        <v>1</v>
      </c>
      <c r="I2579" t="s">
        <v>37</v>
      </c>
      <c r="J2579">
        <v>0</v>
      </c>
      <c r="M2579" t="s">
        <v>178</v>
      </c>
      <c r="N2579" t="s">
        <v>4015</v>
      </c>
    </row>
    <row r="2580" spans="1:17" hidden="1" x14ac:dyDescent="0.15">
      <c r="A2580" t="s">
        <v>108</v>
      </c>
      <c r="B2580" t="s">
        <v>109</v>
      </c>
      <c r="C2580">
        <v>160</v>
      </c>
      <c r="D2580" t="s">
        <v>310</v>
      </c>
      <c r="E2580" s="1">
        <v>43059</v>
      </c>
      <c r="F2580" t="s">
        <v>3889</v>
      </c>
      <c r="G2580" t="s">
        <v>4014</v>
      </c>
      <c r="H2580">
        <v>1</v>
      </c>
      <c r="I2580" t="s">
        <v>37</v>
      </c>
      <c r="J2580">
        <v>0</v>
      </c>
      <c r="M2580" t="s">
        <v>301</v>
      </c>
      <c r="N2580" t="s">
        <v>4015</v>
      </c>
      <c r="O2580">
        <v>0</v>
      </c>
      <c r="P2580">
        <v>0</v>
      </c>
      <c r="Q2580" t="s">
        <v>294</v>
      </c>
    </row>
    <row r="2581" spans="1:17" hidden="1" x14ac:dyDescent="0.15">
      <c r="A2581" t="s">
        <v>108</v>
      </c>
      <c r="B2581" t="s">
        <v>109</v>
      </c>
      <c r="C2581">
        <v>160</v>
      </c>
      <c r="D2581" t="s">
        <v>310</v>
      </c>
      <c r="E2581" s="1">
        <v>43061</v>
      </c>
      <c r="F2581" t="s">
        <v>297</v>
      </c>
      <c r="G2581" t="s">
        <v>1356</v>
      </c>
      <c r="H2581">
        <v>-1</v>
      </c>
      <c r="I2581" t="s">
        <v>37</v>
      </c>
      <c r="J2581">
        <v>0</v>
      </c>
      <c r="M2581" t="s">
        <v>178</v>
      </c>
      <c r="N2581" t="s">
        <v>3513</v>
      </c>
    </row>
    <row r="2582" spans="1:17" hidden="1" x14ac:dyDescent="0.15">
      <c r="A2582" t="s">
        <v>108</v>
      </c>
      <c r="B2582" t="s">
        <v>109</v>
      </c>
      <c r="C2582">
        <v>160</v>
      </c>
      <c r="D2582" t="s">
        <v>310</v>
      </c>
      <c r="E2582" s="1">
        <v>43061</v>
      </c>
      <c r="F2582" t="s">
        <v>297</v>
      </c>
      <c r="G2582" t="s">
        <v>1356</v>
      </c>
      <c r="H2582">
        <v>-1</v>
      </c>
      <c r="I2582" t="s">
        <v>37</v>
      </c>
      <c r="J2582">
        <v>0</v>
      </c>
      <c r="M2582" t="s">
        <v>301</v>
      </c>
      <c r="N2582" t="s">
        <v>3513</v>
      </c>
      <c r="O2582">
        <v>0</v>
      </c>
      <c r="P2582">
        <v>0</v>
      </c>
      <c r="Q2582" t="s">
        <v>294</v>
      </c>
    </row>
    <row r="2583" spans="1:17" hidden="1" x14ac:dyDescent="0.15">
      <c r="A2583" t="s">
        <v>108</v>
      </c>
      <c r="B2583" t="s">
        <v>109</v>
      </c>
      <c r="C2583">
        <v>160</v>
      </c>
      <c r="D2583" t="s">
        <v>310</v>
      </c>
      <c r="E2583" s="1">
        <v>43067</v>
      </c>
      <c r="F2583" t="s">
        <v>3889</v>
      </c>
      <c r="G2583" t="s">
        <v>4036</v>
      </c>
      <c r="H2583">
        <v>2</v>
      </c>
      <c r="I2583" t="s">
        <v>37</v>
      </c>
      <c r="J2583">
        <v>0</v>
      </c>
      <c r="M2583" t="s">
        <v>178</v>
      </c>
      <c r="N2583" t="s">
        <v>4037</v>
      </c>
    </row>
    <row r="2584" spans="1:17" hidden="1" x14ac:dyDescent="0.15">
      <c r="A2584" t="s">
        <v>108</v>
      </c>
      <c r="B2584" t="s">
        <v>109</v>
      </c>
      <c r="C2584">
        <v>160</v>
      </c>
      <c r="D2584" t="s">
        <v>310</v>
      </c>
      <c r="E2584" s="1">
        <v>43067</v>
      </c>
      <c r="F2584" t="s">
        <v>3889</v>
      </c>
      <c r="G2584" t="s">
        <v>4036</v>
      </c>
      <c r="H2584">
        <v>2</v>
      </c>
      <c r="I2584" t="s">
        <v>37</v>
      </c>
      <c r="J2584">
        <v>0</v>
      </c>
      <c r="M2584" t="s">
        <v>301</v>
      </c>
      <c r="N2584" t="s">
        <v>4037</v>
      </c>
      <c r="O2584">
        <v>0</v>
      </c>
      <c r="P2584">
        <v>0</v>
      </c>
      <c r="Q2584" t="s">
        <v>294</v>
      </c>
    </row>
    <row r="2585" spans="1:17" hidden="1" x14ac:dyDescent="0.15">
      <c r="A2585" t="s">
        <v>108</v>
      </c>
      <c r="B2585" t="s">
        <v>109</v>
      </c>
      <c r="C2585">
        <v>160</v>
      </c>
      <c r="D2585" t="s">
        <v>310</v>
      </c>
      <c r="E2585" s="1">
        <v>43069</v>
      </c>
      <c r="F2585" t="s">
        <v>297</v>
      </c>
      <c r="G2585" t="s">
        <v>1671</v>
      </c>
      <c r="H2585">
        <v>-2</v>
      </c>
      <c r="I2585" t="s">
        <v>37</v>
      </c>
      <c r="J2585">
        <v>0</v>
      </c>
      <c r="M2585" t="s">
        <v>178</v>
      </c>
      <c r="N2585" t="s">
        <v>3568</v>
      </c>
    </row>
    <row r="2586" spans="1:17" hidden="1" x14ac:dyDescent="0.15">
      <c r="A2586" t="s">
        <v>108</v>
      </c>
      <c r="B2586" t="s">
        <v>109</v>
      </c>
      <c r="C2586">
        <v>160</v>
      </c>
      <c r="D2586" t="s">
        <v>310</v>
      </c>
      <c r="E2586" s="1">
        <v>43069</v>
      </c>
      <c r="F2586" t="s">
        <v>297</v>
      </c>
      <c r="G2586" t="s">
        <v>1671</v>
      </c>
      <c r="H2586">
        <v>-2</v>
      </c>
      <c r="I2586" t="s">
        <v>37</v>
      </c>
      <c r="J2586">
        <v>0</v>
      </c>
      <c r="M2586" t="s">
        <v>301</v>
      </c>
      <c r="N2586" t="s">
        <v>3568</v>
      </c>
      <c r="O2586">
        <v>0</v>
      </c>
      <c r="P2586">
        <v>0</v>
      </c>
      <c r="Q2586" t="s">
        <v>294</v>
      </c>
    </row>
    <row r="2587" spans="1:17" hidden="1" x14ac:dyDescent="0.15">
      <c r="A2587" t="s">
        <v>108</v>
      </c>
      <c r="B2587" t="s">
        <v>109</v>
      </c>
      <c r="C2587">
        <v>160</v>
      </c>
      <c r="D2587" t="s">
        <v>310</v>
      </c>
      <c r="E2587" s="1">
        <v>43080</v>
      </c>
      <c r="F2587" t="s">
        <v>3889</v>
      </c>
      <c r="G2587" t="s">
        <v>4067</v>
      </c>
      <c r="H2587">
        <v>1</v>
      </c>
      <c r="I2587" t="s">
        <v>37</v>
      </c>
      <c r="J2587">
        <v>0</v>
      </c>
      <c r="M2587" t="s">
        <v>178</v>
      </c>
      <c r="N2587" t="s">
        <v>4068</v>
      </c>
    </row>
    <row r="2588" spans="1:17" hidden="1" x14ac:dyDescent="0.15">
      <c r="A2588" t="s">
        <v>108</v>
      </c>
      <c r="B2588" t="s">
        <v>109</v>
      </c>
      <c r="C2588">
        <v>160</v>
      </c>
      <c r="D2588" t="s">
        <v>310</v>
      </c>
      <c r="E2588" s="1">
        <v>43080</v>
      </c>
      <c r="F2588" t="s">
        <v>3889</v>
      </c>
      <c r="G2588" t="s">
        <v>4067</v>
      </c>
      <c r="H2588">
        <v>1</v>
      </c>
      <c r="I2588" t="s">
        <v>37</v>
      </c>
      <c r="J2588">
        <v>0</v>
      </c>
      <c r="M2588" t="s">
        <v>301</v>
      </c>
      <c r="N2588" t="s">
        <v>4068</v>
      </c>
      <c r="O2588">
        <v>0</v>
      </c>
      <c r="P2588">
        <v>0</v>
      </c>
      <c r="Q2588" t="s">
        <v>294</v>
      </c>
    </row>
    <row r="2589" spans="1:17" hidden="1" x14ac:dyDescent="0.15">
      <c r="A2589" t="s">
        <v>108</v>
      </c>
      <c r="B2589" t="s">
        <v>109</v>
      </c>
      <c r="C2589">
        <v>160</v>
      </c>
      <c r="D2589" t="s">
        <v>310</v>
      </c>
      <c r="E2589" s="1">
        <v>43081</v>
      </c>
      <c r="F2589" t="s">
        <v>297</v>
      </c>
      <c r="G2589" t="s">
        <v>1461</v>
      </c>
      <c r="H2589">
        <v>-1</v>
      </c>
      <c r="I2589" t="s">
        <v>37</v>
      </c>
      <c r="J2589">
        <v>0</v>
      </c>
      <c r="M2589" t="s">
        <v>178</v>
      </c>
      <c r="N2589" t="s">
        <v>3767</v>
      </c>
    </row>
    <row r="2590" spans="1:17" hidden="1" x14ac:dyDescent="0.15">
      <c r="A2590" t="s">
        <v>108</v>
      </c>
      <c r="B2590" t="s">
        <v>109</v>
      </c>
      <c r="C2590">
        <v>160</v>
      </c>
      <c r="D2590" t="s">
        <v>310</v>
      </c>
      <c r="E2590" s="1">
        <v>43081</v>
      </c>
      <c r="F2590" t="s">
        <v>297</v>
      </c>
      <c r="G2590" t="s">
        <v>1461</v>
      </c>
      <c r="H2590">
        <v>-1</v>
      </c>
      <c r="I2590" t="s">
        <v>37</v>
      </c>
      <c r="J2590">
        <v>0</v>
      </c>
      <c r="M2590" t="s">
        <v>301</v>
      </c>
      <c r="N2590" t="s">
        <v>3767</v>
      </c>
      <c r="O2590">
        <v>0</v>
      </c>
      <c r="P2590">
        <v>0</v>
      </c>
      <c r="Q2590" t="s">
        <v>294</v>
      </c>
    </row>
    <row r="2591" spans="1:17" hidden="1" x14ac:dyDescent="0.15">
      <c r="A2591" t="s">
        <v>108</v>
      </c>
      <c r="B2591" t="s">
        <v>109</v>
      </c>
      <c r="C2591">
        <v>160</v>
      </c>
      <c r="D2591" t="s">
        <v>310</v>
      </c>
      <c r="E2591" s="1">
        <v>43083</v>
      </c>
      <c r="F2591" t="s">
        <v>3889</v>
      </c>
      <c r="G2591" t="s">
        <v>4075</v>
      </c>
      <c r="H2591">
        <v>1</v>
      </c>
      <c r="I2591" t="s">
        <v>37</v>
      </c>
      <c r="J2591">
        <v>0</v>
      </c>
      <c r="M2591" t="s">
        <v>178</v>
      </c>
      <c r="N2591" t="s">
        <v>4076</v>
      </c>
    </row>
    <row r="2592" spans="1:17" hidden="1" x14ac:dyDescent="0.15">
      <c r="A2592" t="s">
        <v>108</v>
      </c>
      <c r="B2592" t="s">
        <v>109</v>
      </c>
      <c r="C2592">
        <v>160</v>
      </c>
      <c r="D2592" t="s">
        <v>310</v>
      </c>
      <c r="E2592" s="1">
        <v>43083</v>
      </c>
      <c r="F2592" t="s">
        <v>3889</v>
      </c>
      <c r="G2592" t="s">
        <v>4075</v>
      </c>
      <c r="H2592">
        <v>1</v>
      </c>
      <c r="I2592" t="s">
        <v>37</v>
      </c>
      <c r="J2592">
        <v>0</v>
      </c>
      <c r="M2592" t="s">
        <v>301</v>
      </c>
      <c r="N2592" t="s">
        <v>4076</v>
      </c>
      <c r="O2592">
        <v>0</v>
      </c>
      <c r="P2592">
        <v>0</v>
      </c>
      <c r="Q2592" t="s">
        <v>294</v>
      </c>
    </row>
    <row r="2593" spans="1:17" hidden="1" x14ac:dyDescent="0.15">
      <c r="A2593" t="s">
        <v>108</v>
      </c>
      <c r="B2593" t="s">
        <v>109</v>
      </c>
      <c r="C2593">
        <v>160</v>
      </c>
      <c r="D2593" t="s">
        <v>310</v>
      </c>
      <c r="E2593" s="1">
        <v>43084</v>
      </c>
      <c r="F2593" t="s">
        <v>297</v>
      </c>
      <c r="G2593" t="s">
        <v>1506</v>
      </c>
      <c r="H2593">
        <v>-1</v>
      </c>
      <c r="I2593" t="s">
        <v>37</v>
      </c>
      <c r="J2593">
        <v>0</v>
      </c>
      <c r="M2593" t="s">
        <v>178</v>
      </c>
      <c r="N2593" t="s">
        <v>3806</v>
      </c>
    </row>
    <row r="2594" spans="1:17" hidden="1" x14ac:dyDescent="0.15">
      <c r="A2594" t="s">
        <v>108</v>
      </c>
      <c r="B2594" t="s">
        <v>109</v>
      </c>
      <c r="C2594">
        <v>160</v>
      </c>
      <c r="D2594" t="s">
        <v>310</v>
      </c>
      <c r="E2594" s="1">
        <v>43084</v>
      </c>
      <c r="F2594" t="s">
        <v>297</v>
      </c>
      <c r="G2594" t="s">
        <v>1506</v>
      </c>
      <c r="H2594">
        <v>-1</v>
      </c>
      <c r="I2594" t="s">
        <v>37</v>
      </c>
      <c r="J2594">
        <v>0</v>
      </c>
      <c r="M2594" t="s">
        <v>301</v>
      </c>
      <c r="N2594" t="s">
        <v>3806</v>
      </c>
      <c r="O2594">
        <v>0</v>
      </c>
      <c r="P2594">
        <v>0</v>
      </c>
      <c r="Q2594" t="s">
        <v>294</v>
      </c>
    </row>
    <row r="2595" spans="1:17" hidden="1" x14ac:dyDescent="0.15">
      <c r="A2595" t="s">
        <v>108</v>
      </c>
      <c r="B2595" t="s">
        <v>109</v>
      </c>
      <c r="C2595">
        <v>160</v>
      </c>
      <c r="D2595" t="s">
        <v>310</v>
      </c>
      <c r="E2595" s="1">
        <v>43087</v>
      </c>
      <c r="F2595" t="s">
        <v>297</v>
      </c>
      <c r="G2595" t="s">
        <v>1478</v>
      </c>
      <c r="H2595">
        <v>1</v>
      </c>
      <c r="I2595" t="s">
        <v>37</v>
      </c>
      <c r="J2595">
        <v>0</v>
      </c>
      <c r="M2595" t="s">
        <v>178</v>
      </c>
      <c r="N2595" t="s">
        <v>3858</v>
      </c>
    </row>
    <row r="2596" spans="1:17" hidden="1" x14ac:dyDescent="0.15">
      <c r="A2596" t="s">
        <v>108</v>
      </c>
      <c r="B2596" t="s">
        <v>109</v>
      </c>
      <c r="C2596">
        <v>160</v>
      </c>
      <c r="D2596" t="s">
        <v>310</v>
      </c>
      <c r="E2596" s="1">
        <v>43087</v>
      </c>
      <c r="F2596" t="s">
        <v>297</v>
      </c>
      <c r="G2596" t="s">
        <v>1478</v>
      </c>
      <c r="H2596">
        <v>1</v>
      </c>
      <c r="I2596" t="s">
        <v>37</v>
      </c>
      <c r="J2596">
        <v>0</v>
      </c>
      <c r="M2596" t="s">
        <v>301</v>
      </c>
      <c r="N2596" t="s">
        <v>3858</v>
      </c>
      <c r="O2596">
        <v>0</v>
      </c>
      <c r="P2596">
        <v>0</v>
      </c>
      <c r="Q2596" t="s">
        <v>294</v>
      </c>
    </row>
    <row r="2597" spans="1:17" hidden="1" x14ac:dyDescent="0.15">
      <c r="A2597" t="s">
        <v>108</v>
      </c>
      <c r="B2597" t="s">
        <v>109</v>
      </c>
      <c r="C2597">
        <v>160</v>
      </c>
      <c r="D2597" t="s">
        <v>310</v>
      </c>
      <c r="E2597" s="1">
        <v>43087</v>
      </c>
      <c r="F2597" t="s">
        <v>297</v>
      </c>
      <c r="G2597" t="s">
        <v>1481</v>
      </c>
      <c r="H2597">
        <v>-1</v>
      </c>
      <c r="I2597" t="s">
        <v>37</v>
      </c>
      <c r="J2597">
        <v>0</v>
      </c>
      <c r="M2597" t="s">
        <v>178</v>
      </c>
      <c r="N2597" t="s">
        <v>3860</v>
      </c>
    </row>
    <row r="2598" spans="1:17" hidden="1" x14ac:dyDescent="0.15">
      <c r="A2598" t="s">
        <v>108</v>
      </c>
      <c r="B2598" t="s">
        <v>109</v>
      </c>
      <c r="C2598">
        <v>160</v>
      </c>
      <c r="D2598" t="s">
        <v>310</v>
      </c>
      <c r="E2598" s="1">
        <v>43087</v>
      </c>
      <c r="F2598" t="s">
        <v>297</v>
      </c>
      <c r="G2598" t="s">
        <v>1481</v>
      </c>
      <c r="H2598">
        <v>-1</v>
      </c>
      <c r="I2598" t="s">
        <v>37</v>
      </c>
      <c r="J2598">
        <v>0</v>
      </c>
      <c r="M2598" t="s">
        <v>301</v>
      </c>
      <c r="N2598" t="s">
        <v>3860</v>
      </c>
      <c r="O2598">
        <v>0</v>
      </c>
      <c r="P2598">
        <v>0</v>
      </c>
      <c r="Q2598" t="s">
        <v>294</v>
      </c>
    </row>
    <row r="2599" spans="1:17" hidden="1" x14ac:dyDescent="0.15">
      <c r="A2599" t="s">
        <v>108</v>
      </c>
      <c r="B2599" t="s">
        <v>109</v>
      </c>
      <c r="C2599">
        <v>160</v>
      </c>
      <c r="D2599" t="s">
        <v>310</v>
      </c>
      <c r="E2599" s="1">
        <v>43089</v>
      </c>
      <c r="F2599" t="s">
        <v>21</v>
      </c>
      <c r="G2599" t="s">
        <v>5235</v>
      </c>
      <c r="H2599">
        <v>-1</v>
      </c>
      <c r="I2599" t="s">
        <v>37</v>
      </c>
      <c r="J2599">
        <v>0</v>
      </c>
      <c r="M2599" t="s">
        <v>178</v>
      </c>
      <c r="N2599" t="s">
        <v>5248</v>
      </c>
    </row>
    <row r="2600" spans="1:17" hidden="1" x14ac:dyDescent="0.15">
      <c r="A2600" t="s">
        <v>108</v>
      </c>
      <c r="B2600" t="s">
        <v>109</v>
      </c>
      <c r="C2600">
        <v>160</v>
      </c>
      <c r="D2600" t="s">
        <v>310</v>
      </c>
      <c r="E2600" s="1">
        <v>43089</v>
      </c>
      <c r="F2600" t="s">
        <v>21</v>
      </c>
      <c r="G2600" t="s">
        <v>5235</v>
      </c>
      <c r="H2600">
        <v>-1</v>
      </c>
      <c r="I2600" t="s">
        <v>37</v>
      </c>
      <c r="J2600">
        <v>0</v>
      </c>
      <c r="M2600" t="s">
        <v>301</v>
      </c>
      <c r="N2600" t="s">
        <v>5248</v>
      </c>
      <c r="O2600">
        <v>0</v>
      </c>
      <c r="P2600">
        <v>0</v>
      </c>
      <c r="Q2600" t="s">
        <v>294</v>
      </c>
    </row>
    <row r="2601" spans="1:17" hidden="1" x14ac:dyDescent="0.15">
      <c r="A2601" t="s">
        <v>457</v>
      </c>
      <c r="B2601" t="s">
        <v>2400</v>
      </c>
      <c r="C2601">
        <v>160</v>
      </c>
      <c r="D2601" t="s">
        <v>310</v>
      </c>
      <c r="E2601" s="1">
        <v>43011</v>
      </c>
      <c r="F2601" t="s">
        <v>2052</v>
      </c>
      <c r="G2601" t="s">
        <v>3894</v>
      </c>
      <c r="H2601">
        <v>-2</v>
      </c>
      <c r="I2601" t="s">
        <v>133</v>
      </c>
      <c r="J2601">
        <v>0</v>
      </c>
      <c r="M2601" t="s">
        <v>178</v>
      </c>
      <c r="N2601" t="s">
        <v>4719</v>
      </c>
    </row>
    <row r="2602" spans="1:17" hidden="1" x14ac:dyDescent="0.15">
      <c r="A2602" t="s">
        <v>457</v>
      </c>
      <c r="B2602" t="s">
        <v>2400</v>
      </c>
      <c r="C2602">
        <v>160</v>
      </c>
      <c r="D2602" t="s">
        <v>310</v>
      </c>
      <c r="E2602" s="1">
        <v>43011</v>
      </c>
      <c r="F2602" t="s">
        <v>2052</v>
      </c>
      <c r="G2602" t="s">
        <v>3894</v>
      </c>
      <c r="H2602">
        <v>-2</v>
      </c>
      <c r="I2602" t="s">
        <v>133</v>
      </c>
      <c r="J2602">
        <v>0</v>
      </c>
      <c r="M2602" t="s">
        <v>301</v>
      </c>
      <c r="N2602" t="s">
        <v>4719</v>
      </c>
      <c r="O2602">
        <v>0</v>
      </c>
      <c r="P2602">
        <v>0</v>
      </c>
      <c r="Q2602" t="s">
        <v>294</v>
      </c>
    </row>
    <row r="2603" spans="1:17" hidden="1" x14ac:dyDescent="0.15">
      <c r="A2603" t="s">
        <v>457</v>
      </c>
      <c r="B2603" t="s">
        <v>2400</v>
      </c>
      <c r="C2603">
        <v>160</v>
      </c>
      <c r="D2603" t="s">
        <v>310</v>
      </c>
      <c r="E2603" s="1">
        <v>43011</v>
      </c>
      <c r="F2603" t="s">
        <v>2052</v>
      </c>
      <c r="G2603" t="s">
        <v>3897</v>
      </c>
      <c r="H2603">
        <v>-2</v>
      </c>
      <c r="I2603" t="s">
        <v>133</v>
      </c>
      <c r="J2603">
        <v>0</v>
      </c>
      <c r="M2603" t="s">
        <v>178</v>
      </c>
      <c r="N2603" t="s">
        <v>4723</v>
      </c>
    </row>
    <row r="2604" spans="1:17" hidden="1" x14ac:dyDescent="0.15">
      <c r="A2604" t="s">
        <v>457</v>
      </c>
      <c r="B2604" t="s">
        <v>2400</v>
      </c>
      <c r="C2604">
        <v>160</v>
      </c>
      <c r="D2604" t="s">
        <v>310</v>
      </c>
      <c r="E2604" s="1">
        <v>43011</v>
      </c>
      <c r="F2604" t="s">
        <v>2052</v>
      </c>
      <c r="G2604" t="s">
        <v>3897</v>
      </c>
      <c r="H2604">
        <v>-2</v>
      </c>
      <c r="I2604" t="s">
        <v>133</v>
      </c>
      <c r="J2604">
        <v>0</v>
      </c>
      <c r="M2604" t="s">
        <v>301</v>
      </c>
      <c r="N2604" t="s">
        <v>4723</v>
      </c>
      <c r="O2604">
        <v>0</v>
      </c>
      <c r="P2604">
        <v>0</v>
      </c>
      <c r="Q2604" t="s">
        <v>294</v>
      </c>
    </row>
    <row r="2605" spans="1:17" hidden="1" x14ac:dyDescent="0.15">
      <c r="A2605" t="s">
        <v>457</v>
      </c>
      <c r="B2605" t="s">
        <v>2400</v>
      </c>
      <c r="C2605">
        <v>160</v>
      </c>
      <c r="D2605" t="s">
        <v>310</v>
      </c>
      <c r="E2605" s="1">
        <v>43011</v>
      </c>
      <c r="F2605" t="s">
        <v>2052</v>
      </c>
      <c r="G2605" t="s">
        <v>3899</v>
      </c>
      <c r="H2605">
        <v>-2</v>
      </c>
      <c r="I2605" t="s">
        <v>133</v>
      </c>
      <c r="J2605">
        <v>0</v>
      </c>
      <c r="M2605" t="s">
        <v>178</v>
      </c>
      <c r="N2605" t="s">
        <v>4726</v>
      </c>
    </row>
    <row r="2606" spans="1:17" hidden="1" x14ac:dyDescent="0.15">
      <c r="A2606" t="s">
        <v>457</v>
      </c>
      <c r="B2606" t="s">
        <v>2400</v>
      </c>
      <c r="C2606">
        <v>160</v>
      </c>
      <c r="D2606" t="s">
        <v>310</v>
      </c>
      <c r="E2606" s="1">
        <v>43011</v>
      </c>
      <c r="F2606" t="s">
        <v>2052</v>
      </c>
      <c r="G2606" t="s">
        <v>3899</v>
      </c>
      <c r="H2606">
        <v>-2</v>
      </c>
      <c r="I2606" t="s">
        <v>133</v>
      </c>
      <c r="J2606">
        <v>0</v>
      </c>
      <c r="M2606" t="s">
        <v>301</v>
      </c>
      <c r="N2606" t="s">
        <v>4726</v>
      </c>
      <c r="O2606">
        <v>0</v>
      </c>
      <c r="P2606">
        <v>0</v>
      </c>
      <c r="Q2606" t="s">
        <v>294</v>
      </c>
    </row>
    <row r="2607" spans="1:17" hidden="1" x14ac:dyDescent="0.15">
      <c r="A2607" t="s">
        <v>457</v>
      </c>
      <c r="B2607" t="s">
        <v>2400</v>
      </c>
      <c r="C2607">
        <v>160</v>
      </c>
      <c r="D2607" t="s">
        <v>310</v>
      </c>
      <c r="E2607" s="1">
        <v>43018</v>
      </c>
      <c r="F2607" t="s">
        <v>2052</v>
      </c>
      <c r="G2607" t="s">
        <v>3907</v>
      </c>
      <c r="H2607">
        <v>-10</v>
      </c>
      <c r="I2607" t="s">
        <v>133</v>
      </c>
      <c r="J2607">
        <v>0</v>
      </c>
      <c r="M2607" t="s">
        <v>178</v>
      </c>
      <c r="N2607" t="s">
        <v>4744</v>
      </c>
    </row>
    <row r="2608" spans="1:17" hidden="1" x14ac:dyDescent="0.15">
      <c r="A2608" t="s">
        <v>457</v>
      </c>
      <c r="B2608" t="s">
        <v>2400</v>
      </c>
      <c r="C2608">
        <v>160</v>
      </c>
      <c r="D2608" t="s">
        <v>310</v>
      </c>
      <c r="E2608" s="1">
        <v>43018</v>
      </c>
      <c r="F2608" t="s">
        <v>2052</v>
      </c>
      <c r="G2608" t="s">
        <v>3907</v>
      </c>
      <c r="H2608">
        <v>-10</v>
      </c>
      <c r="I2608" t="s">
        <v>133</v>
      </c>
      <c r="J2608">
        <v>0</v>
      </c>
      <c r="M2608" t="s">
        <v>301</v>
      </c>
      <c r="N2608" t="s">
        <v>4744</v>
      </c>
      <c r="O2608">
        <v>0</v>
      </c>
      <c r="P2608">
        <v>0</v>
      </c>
      <c r="Q2608" t="s">
        <v>294</v>
      </c>
    </row>
    <row r="2609" spans="1:17" hidden="1" x14ac:dyDescent="0.15">
      <c r="A2609" t="s">
        <v>457</v>
      </c>
      <c r="B2609" t="s">
        <v>2400</v>
      </c>
      <c r="C2609">
        <v>160</v>
      </c>
      <c r="D2609" t="s">
        <v>310</v>
      </c>
      <c r="E2609" s="1">
        <v>43018</v>
      </c>
      <c r="F2609" t="s">
        <v>2052</v>
      </c>
      <c r="G2609" t="s">
        <v>3909</v>
      </c>
      <c r="H2609">
        <v>-2</v>
      </c>
      <c r="I2609" t="s">
        <v>133</v>
      </c>
      <c r="J2609">
        <v>0</v>
      </c>
      <c r="M2609" t="s">
        <v>178</v>
      </c>
      <c r="N2609" t="s">
        <v>4747</v>
      </c>
    </row>
    <row r="2610" spans="1:17" hidden="1" x14ac:dyDescent="0.15">
      <c r="A2610" t="s">
        <v>457</v>
      </c>
      <c r="B2610" t="s">
        <v>2400</v>
      </c>
      <c r="C2610">
        <v>160</v>
      </c>
      <c r="D2610" t="s">
        <v>310</v>
      </c>
      <c r="E2610" s="1">
        <v>43018</v>
      </c>
      <c r="F2610" t="s">
        <v>2052</v>
      </c>
      <c r="G2610" t="s">
        <v>3909</v>
      </c>
      <c r="H2610">
        <v>-2</v>
      </c>
      <c r="I2610" t="s">
        <v>133</v>
      </c>
      <c r="J2610">
        <v>0</v>
      </c>
      <c r="M2610" t="s">
        <v>301</v>
      </c>
      <c r="N2610" t="s">
        <v>4747</v>
      </c>
      <c r="O2610">
        <v>0</v>
      </c>
      <c r="P2610">
        <v>0</v>
      </c>
      <c r="Q2610" t="s">
        <v>294</v>
      </c>
    </row>
    <row r="2611" spans="1:17" hidden="1" x14ac:dyDescent="0.15">
      <c r="A2611" t="s">
        <v>457</v>
      </c>
      <c r="B2611" t="s">
        <v>2400</v>
      </c>
      <c r="C2611">
        <v>160</v>
      </c>
      <c r="D2611" t="s">
        <v>310</v>
      </c>
      <c r="E2611" s="1">
        <v>43019</v>
      </c>
      <c r="F2611" t="s">
        <v>2052</v>
      </c>
      <c r="G2611" t="s">
        <v>3911</v>
      </c>
      <c r="H2611">
        <v>-2</v>
      </c>
      <c r="I2611" t="s">
        <v>133</v>
      </c>
      <c r="J2611">
        <v>0</v>
      </c>
      <c r="M2611" t="s">
        <v>178</v>
      </c>
      <c r="N2611" t="s">
        <v>4750</v>
      </c>
    </row>
    <row r="2612" spans="1:17" hidden="1" x14ac:dyDescent="0.15">
      <c r="A2612" t="s">
        <v>457</v>
      </c>
      <c r="B2612" t="s">
        <v>2400</v>
      </c>
      <c r="C2612">
        <v>160</v>
      </c>
      <c r="D2612" t="s">
        <v>310</v>
      </c>
      <c r="E2612" s="1">
        <v>43019</v>
      </c>
      <c r="F2612" t="s">
        <v>2052</v>
      </c>
      <c r="G2612" t="s">
        <v>3911</v>
      </c>
      <c r="H2612">
        <v>-2</v>
      </c>
      <c r="I2612" t="s">
        <v>133</v>
      </c>
      <c r="J2612">
        <v>0</v>
      </c>
      <c r="M2612" t="s">
        <v>301</v>
      </c>
      <c r="N2612" t="s">
        <v>4750</v>
      </c>
      <c r="O2612">
        <v>0</v>
      </c>
      <c r="P2612">
        <v>0</v>
      </c>
      <c r="Q2612" t="s">
        <v>294</v>
      </c>
    </row>
    <row r="2613" spans="1:17" hidden="1" x14ac:dyDescent="0.15">
      <c r="A2613" t="s">
        <v>457</v>
      </c>
      <c r="B2613" t="s">
        <v>2400</v>
      </c>
      <c r="C2613">
        <v>160</v>
      </c>
      <c r="D2613" t="s">
        <v>310</v>
      </c>
      <c r="E2613" s="1">
        <v>43020</v>
      </c>
      <c r="F2613" t="s">
        <v>2052</v>
      </c>
      <c r="G2613" t="s">
        <v>3913</v>
      </c>
      <c r="H2613">
        <v>-10</v>
      </c>
      <c r="I2613" t="s">
        <v>133</v>
      </c>
      <c r="J2613">
        <v>0</v>
      </c>
      <c r="M2613" t="s">
        <v>178</v>
      </c>
      <c r="N2613" t="s">
        <v>4753</v>
      </c>
    </row>
    <row r="2614" spans="1:17" hidden="1" x14ac:dyDescent="0.15">
      <c r="A2614" t="s">
        <v>457</v>
      </c>
      <c r="B2614" t="s">
        <v>2400</v>
      </c>
      <c r="C2614">
        <v>160</v>
      </c>
      <c r="D2614" t="s">
        <v>310</v>
      </c>
      <c r="E2614" s="1">
        <v>43020</v>
      </c>
      <c r="F2614" t="s">
        <v>2052</v>
      </c>
      <c r="G2614" t="s">
        <v>3913</v>
      </c>
      <c r="H2614">
        <v>-10</v>
      </c>
      <c r="I2614" t="s">
        <v>133</v>
      </c>
      <c r="J2614">
        <v>0</v>
      </c>
      <c r="M2614" t="s">
        <v>301</v>
      </c>
      <c r="N2614" t="s">
        <v>4753</v>
      </c>
      <c r="O2614">
        <v>0</v>
      </c>
      <c r="P2614">
        <v>0</v>
      </c>
      <c r="Q2614" t="s">
        <v>294</v>
      </c>
    </row>
    <row r="2615" spans="1:17" hidden="1" x14ac:dyDescent="0.15">
      <c r="A2615" t="s">
        <v>457</v>
      </c>
      <c r="B2615" t="s">
        <v>2400</v>
      </c>
      <c r="C2615">
        <v>160</v>
      </c>
      <c r="D2615" t="s">
        <v>310</v>
      </c>
      <c r="E2615" s="1">
        <v>43021</v>
      </c>
      <c r="F2615" t="s">
        <v>2052</v>
      </c>
      <c r="G2615" t="s">
        <v>3915</v>
      </c>
      <c r="H2615">
        <v>-10</v>
      </c>
      <c r="I2615" t="s">
        <v>133</v>
      </c>
      <c r="J2615">
        <v>0</v>
      </c>
      <c r="M2615" t="s">
        <v>178</v>
      </c>
      <c r="N2615" t="s">
        <v>4756</v>
      </c>
    </row>
    <row r="2616" spans="1:17" hidden="1" x14ac:dyDescent="0.15">
      <c r="A2616" t="s">
        <v>457</v>
      </c>
      <c r="B2616" t="s">
        <v>2400</v>
      </c>
      <c r="C2616">
        <v>160</v>
      </c>
      <c r="D2616" t="s">
        <v>310</v>
      </c>
      <c r="E2616" s="1">
        <v>43021</v>
      </c>
      <c r="F2616" t="s">
        <v>2052</v>
      </c>
      <c r="G2616" t="s">
        <v>3915</v>
      </c>
      <c r="H2616">
        <v>-10</v>
      </c>
      <c r="I2616" t="s">
        <v>133</v>
      </c>
      <c r="J2616">
        <v>0</v>
      </c>
      <c r="M2616" t="s">
        <v>301</v>
      </c>
      <c r="N2616" t="s">
        <v>4756</v>
      </c>
      <c r="O2616">
        <v>0</v>
      </c>
      <c r="P2616">
        <v>0</v>
      </c>
      <c r="Q2616" t="s">
        <v>294</v>
      </c>
    </row>
    <row r="2617" spans="1:17" hidden="1" x14ac:dyDescent="0.15">
      <c r="A2617" t="s">
        <v>457</v>
      </c>
      <c r="B2617" t="s">
        <v>2400</v>
      </c>
      <c r="C2617">
        <v>160</v>
      </c>
      <c r="D2617" t="s">
        <v>310</v>
      </c>
      <c r="E2617" s="1">
        <v>43024</v>
      </c>
      <c r="F2617" t="s">
        <v>2052</v>
      </c>
      <c r="G2617" t="s">
        <v>3921</v>
      </c>
      <c r="H2617">
        <v>-2</v>
      </c>
      <c r="I2617" t="s">
        <v>133</v>
      </c>
      <c r="J2617">
        <v>0</v>
      </c>
      <c r="M2617" t="s">
        <v>178</v>
      </c>
      <c r="N2617" t="s">
        <v>4768</v>
      </c>
    </row>
    <row r="2618" spans="1:17" hidden="1" x14ac:dyDescent="0.15">
      <c r="A2618" t="s">
        <v>457</v>
      </c>
      <c r="B2618" t="s">
        <v>2400</v>
      </c>
      <c r="C2618">
        <v>160</v>
      </c>
      <c r="D2618" t="s">
        <v>310</v>
      </c>
      <c r="E2618" s="1">
        <v>43024</v>
      </c>
      <c r="F2618" t="s">
        <v>2052</v>
      </c>
      <c r="G2618" t="s">
        <v>3921</v>
      </c>
      <c r="H2618">
        <v>-2</v>
      </c>
      <c r="I2618" t="s">
        <v>133</v>
      </c>
      <c r="J2618">
        <v>0</v>
      </c>
      <c r="M2618" t="s">
        <v>301</v>
      </c>
      <c r="N2618" t="s">
        <v>4768</v>
      </c>
      <c r="O2618">
        <v>0</v>
      </c>
      <c r="P2618">
        <v>0</v>
      </c>
      <c r="Q2618" t="s">
        <v>294</v>
      </c>
    </row>
    <row r="2619" spans="1:17" hidden="1" x14ac:dyDescent="0.15">
      <c r="A2619" t="s">
        <v>457</v>
      </c>
      <c r="B2619" t="s">
        <v>2400</v>
      </c>
      <c r="C2619">
        <v>160</v>
      </c>
      <c r="D2619" t="s">
        <v>310</v>
      </c>
      <c r="E2619" s="1">
        <v>43025</v>
      </c>
      <c r="F2619" t="s">
        <v>2052</v>
      </c>
      <c r="G2619" t="s">
        <v>3925</v>
      </c>
      <c r="H2619">
        <v>-2</v>
      </c>
      <c r="I2619" t="s">
        <v>133</v>
      </c>
      <c r="J2619">
        <v>0</v>
      </c>
      <c r="M2619" t="s">
        <v>178</v>
      </c>
      <c r="N2619" t="s">
        <v>4774</v>
      </c>
    </row>
    <row r="2620" spans="1:17" hidden="1" x14ac:dyDescent="0.15">
      <c r="A2620" t="s">
        <v>457</v>
      </c>
      <c r="B2620" t="s">
        <v>2400</v>
      </c>
      <c r="C2620">
        <v>160</v>
      </c>
      <c r="D2620" t="s">
        <v>310</v>
      </c>
      <c r="E2620" s="1">
        <v>43025</v>
      </c>
      <c r="F2620" t="s">
        <v>2052</v>
      </c>
      <c r="G2620" t="s">
        <v>3925</v>
      </c>
      <c r="H2620">
        <v>-2</v>
      </c>
      <c r="I2620" t="s">
        <v>133</v>
      </c>
      <c r="J2620">
        <v>0</v>
      </c>
      <c r="M2620" t="s">
        <v>301</v>
      </c>
      <c r="N2620" t="s">
        <v>4774</v>
      </c>
      <c r="O2620">
        <v>0</v>
      </c>
      <c r="P2620">
        <v>0</v>
      </c>
      <c r="Q2620" t="s">
        <v>294</v>
      </c>
    </row>
    <row r="2621" spans="1:17" hidden="1" x14ac:dyDescent="0.15">
      <c r="A2621" t="s">
        <v>457</v>
      </c>
      <c r="B2621" t="s">
        <v>2400</v>
      </c>
      <c r="C2621">
        <v>160</v>
      </c>
      <c r="D2621" t="s">
        <v>310</v>
      </c>
      <c r="E2621" s="1">
        <v>43025</v>
      </c>
      <c r="F2621" t="s">
        <v>2052</v>
      </c>
      <c r="G2621" t="s">
        <v>3927</v>
      </c>
      <c r="H2621">
        <v>-2</v>
      </c>
      <c r="I2621" t="s">
        <v>133</v>
      </c>
      <c r="J2621">
        <v>0</v>
      </c>
      <c r="M2621" t="s">
        <v>178</v>
      </c>
      <c r="N2621" t="s">
        <v>4777</v>
      </c>
    </row>
    <row r="2622" spans="1:17" hidden="1" x14ac:dyDescent="0.15">
      <c r="A2622" t="s">
        <v>457</v>
      </c>
      <c r="B2622" t="s">
        <v>2400</v>
      </c>
      <c r="C2622">
        <v>160</v>
      </c>
      <c r="D2622" t="s">
        <v>310</v>
      </c>
      <c r="E2622" s="1">
        <v>43025</v>
      </c>
      <c r="F2622" t="s">
        <v>2052</v>
      </c>
      <c r="G2622" t="s">
        <v>3927</v>
      </c>
      <c r="H2622">
        <v>-2</v>
      </c>
      <c r="I2622" t="s">
        <v>133</v>
      </c>
      <c r="J2622">
        <v>0</v>
      </c>
      <c r="M2622" t="s">
        <v>301</v>
      </c>
      <c r="N2622" t="s">
        <v>4777</v>
      </c>
      <c r="O2622">
        <v>0</v>
      </c>
      <c r="P2622">
        <v>0</v>
      </c>
      <c r="Q2622" t="s">
        <v>294</v>
      </c>
    </row>
    <row r="2623" spans="1:17" hidden="1" x14ac:dyDescent="0.15">
      <c r="A2623" t="s">
        <v>457</v>
      </c>
      <c r="B2623" t="s">
        <v>2400</v>
      </c>
      <c r="C2623">
        <v>160</v>
      </c>
      <c r="D2623" t="s">
        <v>310</v>
      </c>
      <c r="E2623" s="1">
        <v>43025</v>
      </c>
      <c r="F2623" t="s">
        <v>2052</v>
      </c>
      <c r="G2623" t="s">
        <v>3929</v>
      </c>
      <c r="H2623">
        <v>-2</v>
      </c>
      <c r="I2623" t="s">
        <v>133</v>
      </c>
      <c r="J2623">
        <v>0</v>
      </c>
      <c r="M2623" t="s">
        <v>178</v>
      </c>
      <c r="N2623" t="s">
        <v>4780</v>
      </c>
    </row>
    <row r="2624" spans="1:17" hidden="1" x14ac:dyDescent="0.15">
      <c r="A2624" t="s">
        <v>457</v>
      </c>
      <c r="B2624" t="s">
        <v>2400</v>
      </c>
      <c r="C2624">
        <v>160</v>
      </c>
      <c r="D2624" t="s">
        <v>310</v>
      </c>
      <c r="E2624" s="1">
        <v>43025</v>
      </c>
      <c r="F2624" t="s">
        <v>2052</v>
      </c>
      <c r="G2624" t="s">
        <v>3929</v>
      </c>
      <c r="H2624">
        <v>-2</v>
      </c>
      <c r="I2624" t="s">
        <v>133</v>
      </c>
      <c r="J2624">
        <v>0</v>
      </c>
      <c r="M2624" t="s">
        <v>301</v>
      </c>
      <c r="N2624" t="s">
        <v>4780</v>
      </c>
      <c r="O2624">
        <v>0</v>
      </c>
      <c r="P2624">
        <v>0</v>
      </c>
      <c r="Q2624" t="s">
        <v>294</v>
      </c>
    </row>
    <row r="2625" spans="1:17" hidden="1" x14ac:dyDescent="0.15">
      <c r="A2625" t="s">
        <v>457</v>
      </c>
      <c r="B2625" t="s">
        <v>2400</v>
      </c>
      <c r="C2625">
        <v>160</v>
      </c>
      <c r="D2625" t="s">
        <v>310</v>
      </c>
      <c r="E2625" s="1">
        <v>43026</v>
      </c>
      <c r="F2625" t="s">
        <v>2052</v>
      </c>
      <c r="G2625" t="s">
        <v>3933</v>
      </c>
      <c r="H2625">
        <v>-10</v>
      </c>
      <c r="I2625" t="s">
        <v>133</v>
      </c>
      <c r="J2625">
        <v>0</v>
      </c>
      <c r="M2625" t="s">
        <v>178</v>
      </c>
      <c r="N2625" t="s">
        <v>4789</v>
      </c>
    </row>
    <row r="2626" spans="1:17" hidden="1" x14ac:dyDescent="0.15">
      <c r="A2626" t="s">
        <v>457</v>
      </c>
      <c r="B2626" t="s">
        <v>2400</v>
      </c>
      <c r="C2626">
        <v>160</v>
      </c>
      <c r="D2626" t="s">
        <v>310</v>
      </c>
      <c r="E2626" s="1">
        <v>43026</v>
      </c>
      <c r="F2626" t="s">
        <v>2052</v>
      </c>
      <c r="G2626" t="s">
        <v>3933</v>
      </c>
      <c r="H2626">
        <v>-10</v>
      </c>
      <c r="I2626" t="s">
        <v>133</v>
      </c>
      <c r="J2626">
        <v>0</v>
      </c>
      <c r="M2626" t="s">
        <v>301</v>
      </c>
      <c r="N2626" t="s">
        <v>4789</v>
      </c>
      <c r="O2626">
        <v>0</v>
      </c>
      <c r="P2626">
        <v>0</v>
      </c>
      <c r="Q2626" t="s">
        <v>294</v>
      </c>
    </row>
    <row r="2627" spans="1:17" hidden="1" x14ac:dyDescent="0.15">
      <c r="A2627" t="s">
        <v>457</v>
      </c>
      <c r="B2627" t="s">
        <v>2400</v>
      </c>
      <c r="C2627">
        <v>160</v>
      </c>
      <c r="D2627" t="s">
        <v>310</v>
      </c>
      <c r="E2627" s="1">
        <v>43026</v>
      </c>
      <c r="F2627" t="s">
        <v>2052</v>
      </c>
      <c r="G2627" t="s">
        <v>3935</v>
      </c>
      <c r="H2627">
        <v>-2</v>
      </c>
      <c r="I2627" t="s">
        <v>133</v>
      </c>
      <c r="J2627">
        <v>0</v>
      </c>
      <c r="M2627" t="s">
        <v>178</v>
      </c>
      <c r="N2627" t="s">
        <v>4792</v>
      </c>
    </row>
    <row r="2628" spans="1:17" hidden="1" x14ac:dyDescent="0.15">
      <c r="A2628" t="s">
        <v>457</v>
      </c>
      <c r="B2628" t="s">
        <v>2400</v>
      </c>
      <c r="C2628">
        <v>160</v>
      </c>
      <c r="D2628" t="s">
        <v>310</v>
      </c>
      <c r="E2628" s="1">
        <v>43026</v>
      </c>
      <c r="F2628" t="s">
        <v>2052</v>
      </c>
      <c r="G2628" t="s">
        <v>3935</v>
      </c>
      <c r="H2628">
        <v>-2</v>
      </c>
      <c r="I2628" t="s">
        <v>133</v>
      </c>
      <c r="J2628">
        <v>0</v>
      </c>
      <c r="M2628" t="s">
        <v>301</v>
      </c>
      <c r="N2628" t="s">
        <v>4792</v>
      </c>
      <c r="O2628">
        <v>0</v>
      </c>
      <c r="P2628">
        <v>0</v>
      </c>
      <c r="Q2628" t="s">
        <v>294</v>
      </c>
    </row>
    <row r="2629" spans="1:17" hidden="1" x14ac:dyDescent="0.15">
      <c r="A2629" t="s">
        <v>457</v>
      </c>
      <c r="B2629" t="s">
        <v>2400</v>
      </c>
      <c r="C2629">
        <v>160</v>
      </c>
      <c r="D2629" t="s">
        <v>310</v>
      </c>
      <c r="E2629" s="1">
        <v>43027</v>
      </c>
      <c r="F2629" t="s">
        <v>2052</v>
      </c>
      <c r="G2629" t="s">
        <v>3941</v>
      </c>
      <c r="H2629">
        <v>-2</v>
      </c>
      <c r="I2629" t="s">
        <v>133</v>
      </c>
      <c r="J2629">
        <v>0</v>
      </c>
      <c r="M2629" t="s">
        <v>178</v>
      </c>
      <c r="N2629" t="s">
        <v>4803</v>
      </c>
    </row>
    <row r="2630" spans="1:17" hidden="1" x14ac:dyDescent="0.15">
      <c r="A2630" t="s">
        <v>457</v>
      </c>
      <c r="B2630" t="s">
        <v>2400</v>
      </c>
      <c r="C2630">
        <v>160</v>
      </c>
      <c r="D2630" t="s">
        <v>310</v>
      </c>
      <c r="E2630" s="1">
        <v>43027</v>
      </c>
      <c r="F2630" t="s">
        <v>2052</v>
      </c>
      <c r="G2630" t="s">
        <v>3941</v>
      </c>
      <c r="H2630">
        <v>-2</v>
      </c>
      <c r="I2630" t="s">
        <v>133</v>
      </c>
      <c r="J2630">
        <v>0</v>
      </c>
      <c r="M2630" t="s">
        <v>301</v>
      </c>
      <c r="N2630" t="s">
        <v>4803</v>
      </c>
      <c r="O2630">
        <v>0</v>
      </c>
      <c r="P2630">
        <v>0</v>
      </c>
      <c r="Q2630" t="s">
        <v>294</v>
      </c>
    </row>
    <row r="2631" spans="1:17" hidden="1" x14ac:dyDescent="0.15">
      <c r="A2631" t="s">
        <v>457</v>
      </c>
      <c r="B2631" t="s">
        <v>2400</v>
      </c>
      <c r="C2631">
        <v>160</v>
      </c>
      <c r="D2631" t="s">
        <v>310</v>
      </c>
      <c r="E2631" s="1">
        <v>43027</v>
      </c>
      <c r="F2631" t="s">
        <v>2052</v>
      </c>
      <c r="G2631" t="s">
        <v>3945</v>
      </c>
      <c r="H2631">
        <v>-2</v>
      </c>
      <c r="I2631" t="s">
        <v>133</v>
      </c>
      <c r="J2631">
        <v>0</v>
      </c>
      <c r="M2631" t="s">
        <v>178</v>
      </c>
      <c r="N2631" t="s">
        <v>4808</v>
      </c>
    </row>
    <row r="2632" spans="1:17" hidden="1" x14ac:dyDescent="0.15">
      <c r="A2632" t="s">
        <v>457</v>
      </c>
      <c r="B2632" t="s">
        <v>2400</v>
      </c>
      <c r="C2632">
        <v>160</v>
      </c>
      <c r="D2632" t="s">
        <v>310</v>
      </c>
      <c r="E2632" s="1">
        <v>43027</v>
      </c>
      <c r="F2632" t="s">
        <v>2052</v>
      </c>
      <c r="G2632" t="s">
        <v>3945</v>
      </c>
      <c r="H2632">
        <v>-2</v>
      </c>
      <c r="I2632" t="s">
        <v>133</v>
      </c>
      <c r="J2632">
        <v>0</v>
      </c>
      <c r="M2632" t="s">
        <v>301</v>
      </c>
      <c r="N2632" t="s">
        <v>4808</v>
      </c>
      <c r="O2632">
        <v>0</v>
      </c>
      <c r="P2632">
        <v>0</v>
      </c>
      <c r="Q2632" t="s">
        <v>294</v>
      </c>
    </row>
    <row r="2633" spans="1:17" hidden="1" x14ac:dyDescent="0.15">
      <c r="A2633" t="s">
        <v>457</v>
      </c>
      <c r="B2633" t="s">
        <v>2400</v>
      </c>
      <c r="C2633">
        <v>160</v>
      </c>
      <c r="D2633" t="s">
        <v>310</v>
      </c>
      <c r="E2633" s="1">
        <v>43028</v>
      </c>
      <c r="F2633" t="s">
        <v>17</v>
      </c>
      <c r="G2633" t="s">
        <v>4133</v>
      </c>
      <c r="H2633">
        <v>400</v>
      </c>
      <c r="I2633" t="s">
        <v>133</v>
      </c>
      <c r="J2633">
        <v>0</v>
      </c>
      <c r="K2633">
        <v>0</v>
      </c>
      <c r="M2633" t="s">
        <v>178</v>
      </c>
      <c r="N2633" t="s">
        <v>4134</v>
      </c>
    </row>
    <row r="2634" spans="1:17" hidden="1" x14ac:dyDescent="0.15">
      <c r="A2634" t="s">
        <v>457</v>
      </c>
      <c r="B2634" t="s">
        <v>2400</v>
      </c>
      <c r="C2634">
        <v>160</v>
      </c>
      <c r="D2634" t="s">
        <v>310</v>
      </c>
      <c r="E2634" s="1">
        <v>43028</v>
      </c>
      <c r="F2634" t="s">
        <v>17</v>
      </c>
      <c r="G2634" t="s">
        <v>4133</v>
      </c>
      <c r="H2634">
        <v>400</v>
      </c>
      <c r="I2634" t="s">
        <v>133</v>
      </c>
      <c r="J2634">
        <v>0</v>
      </c>
      <c r="K2634">
        <v>0</v>
      </c>
      <c r="M2634" t="s">
        <v>301</v>
      </c>
      <c r="N2634" t="s">
        <v>4134</v>
      </c>
      <c r="O2634">
        <v>0</v>
      </c>
      <c r="P2634">
        <v>0</v>
      </c>
      <c r="Q2634" t="s">
        <v>294</v>
      </c>
    </row>
    <row r="2635" spans="1:17" hidden="1" x14ac:dyDescent="0.15">
      <c r="A2635" t="s">
        <v>457</v>
      </c>
      <c r="B2635" t="s">
        <v>2400</v>
      </c>
      <c r="C2635">
        <v>160</v>
      </c>
      <c r="D2635" t="s">
        <v>310</v>
      </c>
      <c r="E2635" s="1">
        <v>43028</v>
      </c>
      <c r="F2635" t="s">
        <v>2052</v>
      </c>
      <c r="G2635" t="s">
        <v>3950</v>
      </c>
      <c r="H2635">
        <v>-40</v>
      </c>
      <c r="I2635" t="s">
        <v>133</v>
      </c>
      <c r="J2635">
        <v>0</v>
      </c>
      <c r="M2635" t="s">
        <v>178</v>
      </c>
      <c r="N2635" t="s">
        <v>4815</v>
      </c>
    </row>
    <row r="2636" spans="1:17" hidden="1" x14ac:dyDescent="0.15">
      <c r="A2636" t="s">
        <v>457</v>
      </c>
      <c r="B2636" t="s">
        <v>2400</v>
      </c>
      <c r="C2636">
        <v>160</v>
      </c>
      <c r="D2636" t="s">
        <v>310</v>
      </c>
      <c r="E2636" s="1">
        <v>43028</v>
      </c>
      <c r="F2636" t="s">
        <v>2052</v>
      </c>
      <c r="G2636" t="s">
        <v>3950</v>
      </c>
      <c r="H2636">
        <v>-40</v>
      </c>
      <c r="I2636" t="s">
        <v>133</v>
      </c>
      <c r="J2636">
        <v>0</v>
      </c>
      <c r="M2636" t="s">
        <v>301</v>
      </c>
      <c r="N2636" t="s">
        <v>4815</v>
      </c>
      <c r="O2636">
        <v>0</v>
      </c>
      <c r="P2636">
        <v>0</v>
      </c>
      <c r="Q2636" t="s">
        <v>294</v>
      </c>
    </row>
    <row r="2637" spans="1:17" hidden="1" x14ac:dyDescent="0.15">
      <c r="A2637" t="s">
        <v>457</v>
      </c>
      <c r="B2637" t="s">
        <v>2400</v>
      </c>
      <c r="C2637">
        <v>160</v>
      </c>
      <c r="D2637" t="s">
        <v>310</v>
      </c>
      <c r="E2637" s="1">
        <v>43028</v>
      </c>
      <c r="F2637" t="s">
        <v>2052</v>
      </c>
      <c r="G2637" t="s">
        <v>3952</v>
      </c>
      <c r="H2637">
        <v>-6</v>
      </c>
      <c r="I2637" t="s">
        <v>133</v>
      </c>
      <c r="J2637">
        <v>0</v>
      </c>
      <c r="M2637" t="s">
        <v>178</v>
      </c>
      <c r="N2637" t="s">
        <v>4818</v>
      </c>
    </row>
    <row r="2638" spans="1:17" hidden="1" x14ac:dyDescent="0.15">
      <c r="A2638" t="s">
        <v>457</v>
      </c>
      <c r="B2638" t="s">
        <v>2400</v>
      </c>
      <c r="C2638">
        <v>160</v>
      </c>
      <c r="D2638" t="s">
        <v>310</v>
      </c>
      <c r="E2638" s="1">
        <v>43028</v>
      </c>
      <c r="F2638" t="s">
        <v>2052</v>
      </c>
      <c r="G2638" t="s">
        <v>3952</v>
      </c>
      <c r="H2638">
        <v>-6</v>
      </c>
      <c r="I2638" t="s">
        <v>133</v>
      </c>
      <c r="J2638">
        <v>0</v>
      </c>
      <c r="M2638" t="s">
        <v>301</v>
      </c>
      <c r="N2638" t="s">
        <v>4818</v>
      </c>
      <c r="O2638">
        <v>0</v>
      </c>
      <c r="P2638">
        <v>0</v>
      </c>
      <c r="Q2638" t="s">
        <v>294</v>
      </c>
    </row>
    <row r="2639" spans="1:17" hidden="1" x14ac:dyDescent="0.15">
      <c r="A2639" t="s">
        <v>457</v>
      </c>
      <c r="B2639" t="s">
        <v>2400</v>
      </c>
      <c r="C2639">
        <v>160</v>
      </c>
      <c r="D2639" t="s">
        <v>310</v>
      </c>
      <c r="E2639" s="1">
        <v>43034</v>
      </c>
      <c r="F2639" t="s">
        <v>2052</v>
      </c>
      <c r="G2639" t="s">
        <v>3968</v>
      </c>
      <c r="H2639">
        <v>-4</v>
      </c>
      <c r="I2639" t="s">
        <v>133</v>
      </c>
      <c r="J2639">
        <v>0</v>
      </c>
      <c r="M2639" t="s">
        <v>178</v>
      </c>
      <c r="N2639" t="s">
        <v>4841</v>
      </c>
    </row>
    <row r="2640" spans="1:17" hidden="1" x14ac:dyDescent="0.15">
      <c r="A2640" t="s">
        <v>457</v>
      </c>
      <c r="B2640" t="s">
        <v>2400</v>
      </c>
      <c r="C2640">
        <v>160</v>
      </c>
      <c r="D2640" t="s">
        <v>310</v>
      </c>
      <c r="E2640" s="1">
        <v>43034</v>
      </c>
      <c r="F2640" t="s">
        <v>2052</v>
      </c>
      <c r="G2640" t="s">
        <v>3968</v>
      </c>
      <c r="H2640">
        <v>-4</v>
      </c>
      <c r="I2640" t="s">
        <v>133</v>
      </c>
      <c r="J2640">
        <v>0</v>
      </c>
      <c r="M2640" t="s">
        <v>301</v>
      </c>
      <c r="N2640" t="s">
        <v>4841</v>
      </c>
      <c r="O2640">
        <v>0</v>
      </c>
      <c r="P2640">
        <v>0</v>
      </c>
      <c r="Q2640" t="s">
        <v>294</v>
      </c>
    </row>
    <row r="2641" spans="1:17" hidden="1" x14ac:dyDescent="0.15">
      <c r="A2641" t="s">
        <v>457</v>
      </c>
      <c r="B2641" t="s">
        <v>2400</v>
      </c>
      <c r="C2641">
        <v>160</v>
      </c>
      <c r="D2641" t="s">
        <v>310</v>
      </c>
      <c r="E2641" s="1">
        <v>43035</v>
      </c>
      <c r="F2641" t="s">
        <v>2052</v>
      </c>
      <c r="G2641" t="s">
        <v>3971</v>
      </c>
      <c r="H2641">
        <v>-2</v>
      </c>
      <c r="I2641" t="s">
        <v>133</v>
      </c>
      <c r="J2641">
        <v>0</v>
      </c>
      <c r="M2641" t="s">
        <v>178</v>
      </c>
      <c r="N2641" t="s">
        <v>4845</v>
      </c>
    </row>
    <row r="2642" spans="1:17" hidden="1" x14ac:dyDescent="0.15">
      <c r="A2642" t="s">
        <v>457</v>
      </c>
      <c r="B2642" t="s">
        <v>2400</v>
      </c>
      <c r="C2642">
        <v>160</v>
      </c>
      <c r="D2642" t="s">
        <v>310</v>
      </c>
      <c r="E2642" s="1">
        <v>43035</v>
      </c>
      <c r="F2642" t="s">
        <v>2052</v>
      </c>
      <c r="G2642" t="s">
        <v>3971</v>
      </c>
      <c r="H2642">
        <v>-2</v>
      </c>
      <c r="I2642" t="s">
        <v>133</v>
      </c>
      <c r="J2642">
        <v>0</v>
      </c>
      <c r="M2642" t="s">
        <v>301</v>
      </c>
      <c r="N2642" t="s">
        <v>4845</v>
      </c>
      <c r="O2642">
        <v>0</v>
      </c>
      <c r="P2642">
        <v>0</v>
      </c>
      <c r="Q2642" t="s">
        <v>294</v>
      </c>
    </row>
    <row r="2643" spans="1:17" hidden="1" x14ac:dyDescent="0.15">
      <c r="A2643" t="s">
        <v>457</v>
      </c>
      <c r="B2643" t="s">
        <v>2400</v>
      </c>
      <c r="C2643">
        <v>160</v>
      </c>
      <c r="D2643" t="s">
        <v>310</v>
      </c>
      <c r="E2643" s="1">
        <v>43039</v>
      </c>
      <c r="F2643" t="s">
        <v>2052</v>
      </c>
      <c r="G2643" t="s">
        <v>3903</v>
      </c>
      <c r="H2643">
        <v>-2</v>
      </c>
      <c r="I2643" t="s">
        <v>133</v>
      </c>
      <c r="J2643">
        <v>0</v>
      </c>
      <c r="M2643" t="s">
        <v>178</v>
      </c>
      <c r="N2643" t="s">
        <v>4735</v>
      </c>
    </row>
    <row r="2644" spans="1:17" hidden="1" x14ac:dyDescent="0.15">
      <c r="A2644" t="s">
        <v>457</v>
      </c>
      <c r="B2644" t="s">
        <v>2400</v>
      </c>
      <c r="C2644">
        <v>160</v>
      </c>
      <c r="D2644" t="s">
        <v>310</v>
      </c>
      <c r="E2644" s="1">
        <v>43039</v>
      </c>
      <c r="F2644" t="s">
        <v>2052</v>
      </c>
      <c r="G2644" t="s">
        <v>3903</v>
      </c>
      <c r="H2644">
        <v>-2</v>
      </c>
      <c r="I2644" t="s">
        <v>133</v>
      </c>
      <c r="J2644">
        <v>0</v>
      </c>
      <c r="M2644" t="s">
        <v>301</v>
      </c>
      <c r="N2644" t="s">
        <v>4735</v>
      </c>
      <c r="O2644">
        <v>0</v>
      </c>
      <c r="P2644">
        <v>0</v>
      </c>
      <c r="Q2644" t="s">
        <v>294</v>
      </c>
    </row>
    <row r="2645" spans="1:17" hidden="1" x14ac:dyDescent="0.15">
      <c r="A2645" t="s">
        <v>457</v>
      </c>
      <c r="B2645" t="s">
        <v>2400</v>
      </c>
      <c r="C2645">
        <v>160</v>
      </c>
      <c r="D2645" t="s">
        <v>310</v>
      </c>
      <c r="E2645" s="1">
        <v>43039</v>
      </c>
      <c r="F2645" t="s">
        <v>2052</v>
      </c>
      <c r="G2645" t="s">
        <v>3919</v>
      </c>
      <c r="H2645">
        <v>-10</v>
      </c>
      <c r="I2645" t="s">
        <v>133</v>
      </c>
      <c r="J2645">
        <v>0</v>
      </c>
      <c r="M2645" t="s">
        <v>178</v>
      </c>
      <c r="N2645" t="s">
        <v>4765</v>
      </c>
    </row>
    <row r="2646" spans="1:17" hidden="1" x14ac:dyDescent="0.15">
      <c r="A2646" t="s">
        <v>457</v>
      </c>
      <c r="B2646" t="s">
        <v>2400</v>
      </c>
      <c r="C2646">
        <v>160</v>
      </c>
      <c r="D2646" t="s">
        <v>310</v>
      </c>
      <c r="E2646" s="1">
        <v>43039</v>
      </c>
      <c r="F2646" t="s">
        <v>2052</v>
      </c>
      <c r="G2646" t="s">
        <v>3919</v>
      </c>
      <c r="H2646">
        <v>-10</v>
      </c>
      <c r="I2646" t="s">
        <v>133</v>
      </c>
      <c r="J2646">
        <v>0</v>
      </c>
      <c r="M2646" t="s">
        <v>301</v>
      </c>
      <c r="N2646" t="s">
        <v>4765</v>
      </c>
      <c r="O2646">
        <v>0</v>
      </c>
      <c r="P2646">
        <v>0</v>
      </c>
      <c r="Q2646" t="s">
        <v>294</v>
      </c>
    </row>
    <row r="2647" spans="1:17" hidden="1" x14ac:dyDescent="0.15">
      <c r="A2647" t="s">
        <v>457</v>
      </c>
      <c r="B2647" t="s">
        <v>2400</v>
      </c>
      <c r="C2647">
        <v>160</v>
      </c>
      <c r="D2647" t="s">
        <v>310</v>
      </c>
      <c r="E2647" s="1">
        <v>43039</v>
      </c>
      <c r="F2647" t="s">
        <v>2052</v>
      </c>
      <c r="G2647" t="s">
        <v>3923</v>
      </c>
      <c r="H2647">
        <v>-2</v>
      </c>
      <c r="I2647" t="s">
        <v>133</v>
      </c>
      <c r="J2647">
        <v>0</v>
      </c>
      <c r="M2647" t="s">
        <v>178</v>
      </c>
      <c r="N2647" t="s">
        <v>4771</v>
      </c>
    </row>
    <row r="2648" spans="1:17" hidden="1" x14ac:dyDescent="0.15">
      <c r="A2648" t="s">
        <v>457</v>
      </c>
      <c r="B2648" t="s">
        <v>2400</v>
      </c>
      <c r="C2648">
        <v>160</v>
      </c>
      <c r="D2648" t="s">
        <v>310</v>
      </c>
      <c r="E2648" s="1">
        <v>43039</v>
      </c>
      <c r="F2648" t="s">
        <v>2052</v>
      </c>
      <c r="G2648" t="s">
        <v>3923</v>
      </c>
      <c r="H2648">
        <v>-2</v>
      </c>
      <c r="I2648" t="s">
        <v>133</v>
      </c>
      <c r="J2648">
        <v>0</v>
      </c>
      <c r="M2648" t="s">
        <v>301</v>
      </c>
      <c r="N2648" t="s">
        <v>4771</v>
      </c>
      <c r="O2648">
        <v>0</v>
      </c>
      <c r="P2648">
        <v>0</v>
      </c>
      <c r="Q2648" t="s">
        <v>294</v>
      </c>
    </row>
    <row r="2649" spans="1:17" hidden="1" x14ac:dyDescent="0.15">
      <c r="A2649" t="s">
        <v>457</v>
      </c>
      <c r="B2649" t="s">
        <v>2400</v>
      </c>
      <c r="C2649">
        <v>160</v>
      </c>
      <c r="D2649" t="s">
        <v>310</v>
      </c>
      <c r="E2649" s="1">
        <v>43039</v>
      </c>
      <c r="F2649" t="s">
        <v>2052</v>
      </c>
      <c r="G2649" t="s">
        <v>3979</v>
      </c>
      <c r="H2649">
        <v>-10</v>
      </c>
      <c r="I2649" t="s">
        <v>133</v>
      </c>
      <c r="J2649">
        <v>0</v>
      </c>
      <c r="M2649" t="s">
        <v>178</v>
      </c>
      <c r="N2649" t="s">
        <v>4857</v>
      </c>
    </row>
    <row r="2650" spans="1:17" hidden="1" x14ac:dyDescent="0.15">
      <c r="A2650" t="s">
        <v>457</v>
      </c>
      <c r="B2650" t="s">
        <v>2400</v>
      </c>
      <c r="C2650">
        <v>160</v>
      </c>
      <c r="D2650" t="s">
        <v>310</v>
      </c>
      <c r="E2650" s="1">
        <v>43039</v>
      </c>
      <c r="F2650" t="s">
        <v>2052</v>
      </c>
      <c r="G2650" t="s">
        <v>3979</v>
      </c>
      <c r="H2650">
        <v>-10</v>
      </c>
      <c r="I2650" t="s">
        <v>133</v>
      </c>
      <c r="J2650">
        <v>0</v>
      </c>
      <c r="M2650" t="s">
        <v>301</v>
      </c>
      <c r="N2650" t="s">
        <v>4857</v>
      </c>
      <c r="O2650">
        <v>0</v>
      </c>
      <c r="P2650">
        <v>0</v>
      </c>
      <c r="Q2650" t="s">
        <v>294</v>
      </c>
    </row>
    <row r="2651" spans="1:17" hidden="1" x14ac:dyDescent="0.15">
      <c r="A2651" t="s">
        <v>457</v>
      </c>
      <c r="B2651" t="s">
        <v>2400</v>
      </c>
      <c r="C2651">
        <v>160</v>
      </c>
      <c r="D2651" t="s">
        <v>310</v>
      </c>
      <c r="E2651" s="1">
        <v>43039</v>
      </c>
      <c r="F2651" t="s">
        <v>2052</v>
      </c>
      <c r="G2651" t="s">
        <v>3981</v>
      </c>
      <c r="H2651">
        <v>-8</v>
      </c>
      <c r="I2651" t="s">
        <v>133</v>
      </c>
      <c r="J2651">
        <v>0</v>
      </c>
      <c r="M2651" t="s">
        <v>178</v>
      </c>
      <c r="N2651" t="s">
        <v>4860</v>
      </c>
    </row>
    <row r="2652" spans="1:17" hidden="1" x14ac:dyDescent="0.15">
      <c r="A2652" t="s">
        <v>457</v>
      </c>
      <c r="B2652" t="s">
        <v>2400</v>
      </c>
      <c r="C2652">
        <v>160</v>
      </c>
      <c r="D2652" t="s">
        <v>310</v>
      </c>
      <c r="E2652" s="1">
        <v>43039</v>
      </c>
      <c r="F2652" t="s">
        <v>2052</v>
      </c>
      <c r="G2652" t="s">
        <v>3981</v>
      </c>
      <c r="H2652">
        <v>-8</v>
      </c>
      <c r="I2652" t="s">
        <v>133</v>
      </c>
      <c r="J2652">
        <v>0</v>
      </c>
      <c r="M2652" t="s">
        <v>301</v>
      </c>
      <c r="N2652" t="s">
        <v>4860</v>
      </c>
      <c r="O2652">
        <v>0</v>
      </c>
      <c r="P2652">
        <v>0</v>
      </c>
      <c r="Q2652" t="s">
        <v>294</v>
      </c>
    </row>
    <row r="2653" spans="1:17" hidden="1" x14ac:dyDescent="0.15">
      <c r="A2653" t="s">
        <v>457</v>
      </c>
      <c r="B2653" t="s">
        <v>2400</v>
      </c>
      <c r="C2653">
        <v>160</v>
      </c>
      <c r="D2653" t="s">
        <v>310</v>
      </c>
      <c r="E2653" s="1">
        <v>43042</v>
      </c>
      <c r="F2653" t="s">
        <v>2052</v>
      </c>
      <c r="G2653" t="s">
        <v>3986</v>
      </c>
      <c r="H2653">
        <v>-4</v>
      </c>
      <c r="I2653" t="s">
        <v>133</v>
      </c>
      <c r="J2653">
        <v>0</v>
      </c>
      <c r="M2653" t="s">
        <v>178</v>
      </c>
      <c r="N2653" t="s">
        <v>4866</v>
      </c>
    </row>
    <row r="2654" spans="1:17" hidden="1" x14ac:dyDescent="0.15">
      <c r="A2654" t="s">
        <v>457</v>
      </c>
      <c r="B2654" t="s">
        <v>2400</v>
      </c>
      <c r="C2654">
        <v>160</v>
      </c>
      <c r="D2654" t="s">
        <v>310</v>
      </c>
      <c r="E2654" s="1">
        <v>43042</v>
      </c>
      <c r="F2654" t="s">
        <v>2052</v>
      </c>
      <c r="G2654" t="s">
        <v>3986</v>
      </c>
      <c r="H2654">
        <v>-4</v>
      </c>
      <c r="I2654" t="s">
        <v>133</v>
      </c>
      <c r="J2654">
        <v>0</v>
      </c>
      <c r="M2654" t="s">
        <v>301</v>
      </c>
      <c r="N2654" t="s">
        <v>4866</v>
      </c>
      <c r="O2654">
        <v>0</v>
      </c>
      <c r="P2654">
        <v>0</v>
      </c>
      <c r="Q2654" t="s">
        <v>294</v>
      </c>
    </row>
    <row r="2655" spans="1:17" hidden="1" x14ac:dyDescent="0.15">
      <c r="A2655" t="s">
        <v>457</v>
      </c>
      <c r="B2655" t="s">
        <v>2400</v>
      </c>
      <c r="C2655">
        <v>160</v>
      </c>
      <c r="D2655" t="s">
        <v>310</v>
      </c>
      <c r="E2655" s="1">
        <v>43045</v>
      </c>
      <c r="F2655" t="s">
        <v>2052</v>
      </c>
      <c r="G2655" t="s">
        <v>3990</v>
      </c>
      <c r="H2655">
        <v>-2</v>
      </c>
      <c r="I2655" t="s">
        <v>133</v>
      </c>
      <c r="J2655">
        <v>0</v>
      </c>
      <c r="M2655" t="s">
        <v>178</v>
      </c>
      <c r="N2655" t="s">
        <v>4871</v>
      </c>
    </row>
    <row r="2656" spans="1:17" hidden="1" x14ac:dyDescent="0.15">
      <c r="A2656" t="s">
        <v>457</v>
      </c>
      <c r="B2656" t="s">
        <v>2400</v>
      </c>
      <c r="C2656">
        <v>160</v>
      </c>
      <c r="D2656" t="s">
        <v>310</v>
      </c>
      <c r="E2656" s="1">
        <v>43045</v>
      </c>
      <c r="F2656" t="s">
        <v>2052</v>
      </c>
      <c r="G2656" t="s">
        <v>3990</v>
      </c>
      <c r="H2656">
        <v>-2</v>
      </c>
      <c r="I2656" t="s">
        <v>133</v>
      </c>
      <c r="J2656">
        <v>0</v>
      </c>
      <c r="M2656" t="s">
        <v>301</v>
      </c>
      <c r="N2656" t="s">
        <v>4871</v>
      </c>
      <c r="O2656">
        <v>0</v>
      </c>
      <c r="P2656">
        <v>0</v>
      </c>
      <c r="Q2656" t="s">
        <v>294</v>
      </c>
    </row>
    <row r="2657" spans="1:17" hidden="1" x14ac:dyDescent="0.15">
      <c r="A2657" t="s">
        <v>457</v>
      </c>
      <c r="B2657" t="s">
        <v>2400</v>
      </c>
      <c r="C2657">
        <v>160</v>
      </c>
      <c r="D2657" t="s">
        <v>310</v>
      </c>
      <c r="E2657" s="1">
        <v>43047</v>
      </c>
      <c r="F2657" t="s">
        <v>2052</v>
      </c>
      <c r="G2657" t="s">
        <v>3994</v>
      </c>
      <c r="H2657">
        <v>-8</v>
      </c>
      <c r="I2657" t="s">
        <v>133</v>
      </c>
      <c r="J2657">
        <v>0</v>
      </c>
      <c r="M2657" t="s">
        <v>178</v>
      </c>
      <c r="N2657" t="s">
        <v>4876</v>
      </c>
    </row>
    <row r="2658" spans="1:17" hidden="1" x14ac:dyDescent="0.15">
      <c r="A2658" t="s">
        <v>457</v>
      </c>
      <c r="B2658" t="s">
        <v>2400</v>
      </c>
      <c r="C2658">
        <v>160</v>
      </c>
      <c r="D2658" t="s">
        <v>310</v>
      </c>
      <c r="E2658" s="1">
        <v>43047</v>
      </c>
      <c r="F2658" t="s">
        <v>2052</v>
      </c>
      <c r="G2658" t="s">
        <v>3994</v>
      </c>
      <c r="H2658">
        <v>-8</v>
      </c>
      <c r="I2658" t="s">
        <v>133</v>
      </c>
      <c r="J2658">
        <v>0</v>
      </c>
      <c r="M2658" t="s">
        <v>301</v>
      </c>
      <c r="N2658" t="s">
        <v>4876</v>
      </c>
      <c r="O2658">
        <v>0</v>
      </c>
      <c r="P2658">
        <v>0</v>
      </c>
      <c r="Q2658" t="s">
        <v>294</v>
      </c>
    </row>
    <row r="2659" spans="1:17" hidden="1" x14ac:dyDescent="0.15">
      <c r="A2659" t="s">
        <v>457</v>
      </c>
      <c r="B2659" t="s">
        <v>2400</v>
      </c>
      <c r="C2659">
        <v>160</v>
      </c>
      <c r="D2659" t="s">
        <v>310</v>
      </c>
      <c r="E2659" s="1">
        <v>43049</v>
      </c>
      <c r="F2659" t="s">
        <v>2052</v>
      </c>
      <c r="G2659" t="s">
        <v>3998</v>
      </c>
      <c r="H2659">
        <v>-10</v>
      </c>
      <c r="I2659" t="s">
        <v>133</v>
      </c>
      <c r="J2659">
        <v>0</v>
      </c>
      <c r="M2659" t="s">
        <v>178</v>
      </c>
      <c r="N2659" t="s">
        <v>4882</v>
      </c>
    </row>
    <row r="2660" spans="1:17" hidden="1" x14ac:dyDescent="0.15">
      <c r="A2660" t="s">
        <v>457</v>
      </c>
      <c r="B2660" t="s">
        <v>2400</v>
      </c>
      <c r="C2660">
        <v>160</v>
      </c>
      <c r="D2660" t="s">
        <v>310</v>
      </c>
      <c r="E2660" s="1">
        <v>43049</v>
      </c>
      <c r="F2660" t="s">
        <v>2052</v>
      </c>
      <c r="G2660" t="s">
        <v>3998</v>
      </c>
      <c r="H2660">
        <v>-10</v>
      </c>
      <c r="I2660" t="s">
        <v>133</v>
      </c>
      <c r="J2660">
        <v>0</v>
      </c>
      <c r="M2660" t="s">
        <v>301</v>
      </c>
      <c r="N2660" t="s">
        <v>4882</v>
      </c>
      <c r="O2660">
        <v>0</v>
      </c>
      <c r="P2660">
        <v>0</v>
      </c>
      <c r="Q2660" t="s">
        <v>294</v>
      </c>
    </row>
    <row r="2661" spans="1:17" hidden="1" x14ac:dyDescent="0.15">
      <c r="A2661" t="s">
        <v>457</v>
      </c>
      <c r="B2661" t="s">
        <v>2400</v>
      </c>
      <c r="C2661">
        <v>160</v>
      </c>
      <c r="D2661" t="s">
        <v>310</v>
      </c>
      <c r="E2661" s="1">
        <v>43052</v>
      </c>
      <c r="F2661" t="s">
        <v>2052</v>
      </c>
      <c r="G2661" t="s">
        <v>4006</v>
      </c>
      <c r="H2661">
        <v>-2</v>
      </c>
      <c r="I2661" t="s">
        <v>133</v>
      </c>
      <c r="J2661">
        <v>0</v>
      </c>
      <c r="M2661" t="s">
        <v>178</v>
      </c>
      <c r="N2661" t="s">
        <v>4891</v>
      </c>
    </row>
    <row r="2662" spans="1:17" hidden="1" x14ac:dyDescent="0.15">
      <c r="A2662" t="s">
        <v>457</v>
      </c>
      <c r="B2662" t="s">
        <v>2400</v>
      </c>
      <c r="C2662">
        <v>160</v>
      </c>
      <c r="D2662" t="s">
        <v>310</v>
      </c>
      <c r="E2662" s="1">
        <v>43052</v>
      </c>
      <c r="F2662" t="s">
        <v>2052</v>
      </c>
      <c r="G2662" t="s">
        <v>4006</v>
      </c>
      <c r="H2662">
        <v>-2</v>
      </c>
      <c r="I2662" t="s">
        <v>133</v>
      </c>
      <c r="J2662">
        <v>0</v>
      </c>
      <c r="M2662" t="s">
        <v>301</v>
      </c>
      <c r="N2662" t="s">
        <v>4891</v>
      </c>
      <c r="O2662">
        <v>0</v>
      </c>
      <c r="P2662">
        <v>0</v>
      </c>
      <c r="Q2662" t="s">
        <v>294</v>
      </c>
    </row>
    <row r="2663" spans="1:17" hidden="1" x14ac:dyDescent="0.15">
      <c r="A2663" t="s">
        <v>457</v>
      </c>
      <c r="B2663" t="s">
        <v>2400</v>
      </c>
      <c r="C2663">
        <v>160</v>
      </c>
      <c r="D2663" t="s">
        <v>310</v>
      </c>
      <c r="E2663" s="1">
        <v>43052</v>
      </c>
      <c r="F2663" t="s">
        <v>2052</v>
      </c>
      <c r="G2663" t="s">
        <v>4008</v>
      </c>
      <c r="H2663">
        <v>-2</v>
      </c>
      <c r="I2663" t="s">
        <v>133</v>
      </c>
      <c r="J2663">
        <v>0</v>
      </c>
      <c r="M2663" t="s">
        <v>178</v>
      </c>
      <c r="N2663" t="s">
        <v>4894</v>
      </c>
    </row>
    <row r="2664" spans="1:17" hidden="1" x14ac:dyDescent="0.15">
      <c r="A2664" t="s">
        <v>457</v>
      </c>
      <c r="B2664" t="s">
        <v>2400</v>
      </c>
      <c r="C2664">
        <v>160</v>
      </c>
      <c r="D2664" t="s">
        <v>310</v>
      </c>
      <c r="E2664" s="1">
        <v>43052</v>
      </c>
      <c r="F2664" t="s">
        <v>2052</v>
      </c>
      <c r="G2664" t="s">
        <v>4008</v>
      </c>
      <c r="H2664">
        <v>-2</v>
      </c>
      <c r="I2664" t="s">
        <v>133</v>
      </c>
      <c r="J2664">
        <v>0</v>
      </c>
      <c r="M2664" t="s">
        <v>301</v>
      </c>
      <c r="N2664" t="s">
        <v>4894</v>
      </c>
      <c r="O2664">
        <v>0</v>
      </c>
      <c r="P2664">
        <v>0</v>
      </c>
      <c r="Q2664" t="s">
        <v>294</v>
      </c>
    </row>
    <row r="2665" spans="1:17" hidden="1" x14ac:dyDescent="0.15">
      <c r="A2665" t="s">
        <v>457</v>
      </c>
      <c r="B2665" t="s">
        <v>2400</v>
      </c>
      <c r="C2665">
        <v>160</v>
      </c>
      <c r="D2665" t="s">
        <v>310</v>
      </c>
      <c r="E2665" s="1">
        <v>43059</v>
      </c>
      <c r="F2665" t="s">
        <v>2052</v>
      </c>
      <c r="G2665" t="s">
        <v>4014</v>
      </c>
      <c r="H2665">
        <v>-10</v>
      </c>
      <c r="I2665" t="s">
        <v>133</v>
      </c>
      <c r="J2665">
        <v>0</v>
      </c>
      <c r="M2665" t="s">
        <v>178</v>
      </c>
      <c r="N2665" t="s">
        <v>4908</v>
      </c>
    </row>
    <row r="2666" spans="1:17" hidden="1" x14ac:dyDescent="0.15">
      <c r="A2666" t="s">
        <v>457</v>
      </c>
      <c r="B2666" t="s">
        <v>2400</v>
      </c>
      <c r="C2666">
        <v>160</v>
      </c>
      <c r="D2666" t="s">
        <v>310</v>
      </c>
      <c r="E2666" s="1">
        <v>43059</v>
      </c>
      <c r="F2666" t="s">
        <v>2052</v>
      </c>
      <c r="G2666" t="s">
        <v>4014</v>
      </c>
      <c r="H2666">
        <v>-10</v>
      </c>
      <c r="I2666" t="s">
        <v>133</v>
      </c>
      <c r="J2666">
        <v>0</v>
      </c>
      <c r="M2666" t="s">
        <v>301</v>
      </c>
      <c r="N2666" t="s">
        <v>4908</v>
      </c>
      <c r="O2666">
        <v>0</v>
      </c>
      <c r="P2666">
        <v>0</v>
      </c>
      <c r="Q2666" t="s">
        <v>294</v>
      </c>
    </row>
    <row r="2667" spans="1:17" hidden="1" x14ac:dyDescent="0.15">
      <c r="A2667" t="s">
        <v>457</v>
      </c>
      <c r="B2667" t="s">
        <v>2400</v>
      </c>
      <c r="C2667">
        <v>160</v>
      </c>
      <c r="D2667" t="s">
        <v>310</v>
      </c>
      <c r="E2667" s="1">
        <v>43060</v>
      </c>
      <c r="F2667" t="s">
        <v>2052</v>
      </c>
      <c r="G2667" t="s">
        <v>4017</v>
      </c>
      <c r="H2667">
        <v>-2</v>
      </c>
      <c r="I2667" t="s">
        <v>133</v>
      </c>
      <c r="J2667">
        <v>0</v>
      </c>
      <c r="M2667" t="s">
        <v>178</v>
      </c>
      <c r="N2667" t="s">
        <v>4912</v>
      </c>
    </row>
    <row r="2668" spans="1:17" hidden="1" x14ac:dyDescent="0.15">
      <c r="A2668" t="s">
        <v>457</v>
      </c>
      <c r="B2668" t="s">
        <v>2400</v>
      </c>
      <c r="C2668">
        <v>160</v>
      </c>
      <c r="D2668" t="s">
        <v>310</v>
      </c>
      <c r="E2668" s="1">
        <v>43060</v>
      </c>
      <c r="F2668" t="s">
        <v>2052</v>
      </c>
      <c r="G2668" t="s">
        <v>4017</v>
      </c>
      <c r="H2668">
        <v>-2</v>
      </c>
      <c r="I2668" t="s">
        <v>133</v>
      </c>
      <c r="J2668">
        <v>0</v>
      </c>
      <c r="M2668" t="s">
        <v>301</v>
      </c>
      <c r="N2668" t="s">
        <v>4912</v>
      </c>
      <c r="O2668">
        <v>0</v>
      </c>
      <c r="P2668">
        <v>0</v>
      </c>
      <c r="Q2668" t="s">
        <v>294</v>
      </c>
    </row>
    <row r="2669" spans="1:17" hidden="1" x14ac:dyDescent="0.15">
      <c r="A2669" t="s">
        <v>457</v>
      </c>
      <c r="B2669" t="s">
        <v>2400</v>
      </c>
      <c r="C2669">
        <v>160</v>
      </c>
      <c r="D2669" t="s">
        <v>310</v>
      </c>
      <c r="E2669" s="1">
        <v>43063</v>
      </c>
      <c r="F2669" t="s">
        <v>2052</v>
      </c>
      <c r="G2669" t="s">
        <v>4027</v>
      </c>
      <c r="H2669">
        <v>-2</v>
      </c>
      <c r="I2669" t="s">
        <v>133</v>
      </c>
      <c r="J2669">
        <v>0</v>
      </c>
      <c r="M2669" t="s">
        <v>178</v>
      </c>
      <c r="N2669" t="s">
        <v>4935</v>
      </c>
    </row>
    <row r="2670" spans="1:17" hidden="1" x14ac:dyDescent="0.15">
      <c r="A2670" t="s">
        <v>457</v>
      </c>
      <c r="B2670" t="s">
        <v>2400</v>
      </c>
      <c r="C2670">
        <v>160</v>
      </c>
      <c r="D2670" t="s">
        <v>310</v>
      </c>
      <c r="E2670" s="1">
        <v>43063</v>
      </c>
      <c r="F2670" t="s">
        <v>2052</v>
      </c>
      <c r="G2670" t="s">
        <v>4027</v>
      </c>
      <c r="H2670">
        <v>-2</v>
      </c>
      <c r="I2670" t="s">
        <v>133</v>
      </c>
      <c r="J2670">
        <v>0</v>
      </c>
      <c r="M2670" t="s">
        <v>301</v>
      </c>
      <c r="N2670" t="s">
        <v>4935</v>
      </c>
      <c r="O2670">
        <v>0</v>
      </c>
      <c r="P2670">
        <v>0</v>
      </c>
      <c r="Q2670" t="s">
        <v>294</v>
      </c>
    </row>
    <row r="2671" spans="1:17" hidden="1" x14ac:dyDescent="0.15">
      <c r="A2671" t="s">
        <v>457</v>
      </c>
      <c r="B2671" t="s">
        <v>2400</v>
      </c>
      <c r="C2671">
        <v>160</v>
      </c>
      <c r="D2671" t="s">
        <v>310</v>
      </c>
      <c r="E2671" s="1">
        <v>43067</v>
      </c>
      <c r="F2671" t="s">
        <v>2052</v>
      </c>
      <c r="G2671" t="s">
        <v>4036</v>
      </c>
      <c r="H2671">
        <v>-20</v>
      </c>
      <c r="I2671" t="s">
        <v>133</v>
      </c>
      <c r="J2671">
        <v>0</v>
      </c>
      <c r="M2671" t="s">
        <v>178</v>
      </c>
      <c r="N2671" t="s">
        <v>4949</v>
      </c>
    </row>
    <row r="2672" spans="1:17" hidden="1" x14ac:dyDescent="0.15">
      <c r="A2672" t="s">
        <v>457</v>
      </c>
      <c r="B2672" t="s">
        <v>2400</v>
      </c>
      <c r="C2672">
        <v>160</v>
      </c>
      <c r="D2672" t="s">
        <v>310</v>
      </c>
      <c r="E2672" s="1">
        <v>43067</v>
      </c>
      <c r="F2672" t="s">
        <v>2052</v>
      </c>
      <c r="G2672" t="s">
        <v>4036</v>
      </c>
      <c r="H2672">
        <v>-20</v>
      </c>
      <c r="I2672" t="s">
        <v>133</v>
      </c>
      <c r="J2672">
        <v>0</v>
      </c>
      <c r="M2672" t="s">
        <v>301</v>
      </c>
      <c r="N2672" t="s">
        <v>4949</v>
      </c>
      <c r="O2672">
        <v>0</v>
      </c>
      <c r="P2672">
        <v>0</v>
      </c>
      <c r="Q2672" t="s">
        <v>294</v>
      </c>
    </row>
    <row r="2673" spans="1:17" hidden="1" x14ac:dyDescent="0.15">
      <c r="A2673" t="s">
        <v>457</v>
      </c>
      <c r="B2673" t="s">
        <v>2400</v>
      </c>
      <c r="C2673">
        <v>160</v>
      </c>
      <c r="D2673" t="s">
        <v>310</v>
      </c>
      <c r="E2673" s="1">
        <v>43068</v>
      </c>
      <c r="F2673" t="s">
        <v>2052</v>
      </c>
      <c r="G2673" t="s">
        <v>3996</v>
      </c>
      <c r="H2673">
        <v>-2</v>
      </c>
      <c r="I2673" t="s">
        <v>133</v>
      </c>
      <c r="J2673">
        <v>0</v>
      </c>
      <c r="M2673" t="s">
        <v>178</v>
      </c>
      <c r="N2673" t="s">
        <v>4879</v>
      </c>
    </row>
    <row r="2674" spans="1:17" hidden="1" x14ac:dyDescent="0.15">
      <c r="A2674" t="s">
        <v>457</v>
      </c>
      <c r="B2674" t="s">
        <v>2400</v>
      </c>
      <c r="C2674">
        <v>160</v>
      </c>
      <c r="D2674" t="s">
        <v>310</v>
      </c>
      <c r="E2674" s="1">
        <v>43068</v>
      </c>
      <c r="F2674" t="s">
        <v>2052</v>
      </c>
      <c r="G2674" t="s">
        <v>3996</v>
      </c>
      <c r="H2674">
        <v>-2</v>
      </c>
      <c r="I2674" t="s">
        <v>133</v>
      </c>
      <c r="J2674">
        <v>0</v>
      </c>
      <c r="M2674" t="s">
        <v>301</v>
      </c>
      <c r="N2674" t="s">
        <v>4879</v>
      </c>
      <c r="O2674">
        <v>0</v>
      </c>
      <c r="P2674">
        <v>0</v>
      </c>
      <c r="Q2674" t="s">
        <v>294</v>
      </c>
    </row>
    <row r="2675" spans="1:17" hidden="1" x14ac:dyDescent="0.15">
      <c r="A2675" t="s">
        <v>457</v>
      </c>
      <c r="B2675" t="s">
        <v>2400</v>
      </c>
      <c r="C2675">
        <v>160</v>
      </c>
      <c r="D2675" t="s">
        <v>310</v>
      </c>
      <c r="E2675" s="1">
        <v>43068</v>
      </c>
      <c r="F2675" t="s">
        <v>2052</v>
      </c>
      <c r="G2675" t="s">
        <v>4030</v>
      </c>
      <c r="H2675">
        <v>-6</v>
      </c>
      <c r="I2675" t="s">
        <v>133</v>
      </c>
      <c r="J2675">
        <v>0</v>
      </c>
      <c r="M2675" t="s">
        <v>178</v>
      </c>
      <c r="N2675" t="s">
        <v>4939</v>
      </c>
    </row>
    <row r="2676" spans="1:17" hidden="1" x14ac:dyDescent="0.15">
      <c r="A2676" t="s">
        <v>457</v>
      </c>
      <c r="B2676" t="s">
        <v>2400</v>
      </c>
      <c r="C2676">
        <v>160</v>
      </c>
      <c r="D2676" t="s">
        <v>310</v>
      </c>
      <c r="E2676" s="1">
        <v>43068</v>
      </c>
      <c r="F2676" t="s">
        <v>2052</v>
      </c>
      <c r="G2676" t="s">
        <v>4030</v>
      </c>
      <c r="H2676">
        <v>-6</v>
      </c>
      <c r="I2676" t="s">
        <v>133</v>
      </c>
      <c r="J2676">
        <v>0</v>
      </c>
      <c r="M2676" t="s">
        <v>301</v>
      </c>
      <c r="N2676" t="s">
        <v>4939</v>
      </c>
      <c r="O2676">
        <v>0</v>
      </c>
      <c r="P2676">
        <v>0</v>
      </c>
      <c r="Q2676" t="s">
        <v>294</v>
      </c>
    </row>
    <row r="2677" spans="1:17" hidden="1" x14ac:dyDescent="0.15">
      <c r="A2677" t="s">
        <v>457</v>
      </c>
      <c r="B2677" t="s">
        <v>2400</v>
      </c>
      <c r="C2677">
        <v>160</v>
      </c>
      <c r="D2677" t="s">
        <v>310</v>
      </c>
      <c r="E2677" s="1">
        <v>43069</v>
      </c>
      <c r="F2677" t="s">
        <v>2052</v>
      </c>
      <c r="G2677" t="s">
        <v>4039</v>
      </c>
      <c r="H2677">
        <v>-2</v>
      </c>
      <c r="I2677" t="s">
        <v>133</v>
      </c>
      <c r="J2677">
        <v>0</v>
      </c>
      <c r="M2677" t="s">
        <v>178</v>
      </c>
      <c r="N2677" t="s">
        <v>4953</v>
      </c>
    </row>
    <row r="2678" spans="1:17" hidden="1" x14ac:dyDescent="0.15">
      <c r="A2678" t="s">
        <v>457</v>
      </c>
      <c r="B2678" t="s">
        <v>2400</v>
      </c>
      <c r="C2678">
        <v>160</v>
      </c>
      <c r="D2678" t="s">
        <v>310</v>
      </c>
      <c r="E2678" s="1">
        <v>43069</v>
      </c>
      <c r="F2678" t="s">
        <v>2052</v>
      </c>
      <c r="G2678" t="s">
        <v>4039</v>
      </c>
      <c r="H2678">
        <v>-2</v>
      </c>
      <c r="I2678" t="s">
        <v>133</v>
      </c>
      <c r="J2678">
        <v>0</v>
      </c>
      <c r="M2678" t="s">
        <v>301</v>
      </c>
      <c r="N2678" t="s">
        <v>4953</v>
      </c>
      <c r="O2678">
        <v>0</v>
      </c>
      <c r="P2678">
        <v>0</v>
      </c>
      <c r="Q2678" t="s">
        <v>294</v>
      </c>
    </row>
    <row r="2679" spans="1:17" hidden="1" x14ac:dyDescent="0.15">
      <c r="A2679" t="s">
        <v>457</v>
      </c>
      <c r="B2679" t="s">
        <v>2400</v>
      </c>
      <c r="C2679">
        <v>160</v>
      </c>
      <c r="D2679" t="s">
        <v>310</v>
      </c>
      <c r="E2679" s="1">
        <v>43070</v>
      </c>
      <c r="F2679" t="s">
        <v>2052</v>
      </c>
      <c r="G2679" t="s">
        <v>4041</v>
      </c>
      <c r="H2679">
        <v>-2</v>
      </c>
      <c r="I2679" t="s">
        <v>133</v>
      </c>
      <c r="J2679">
        <v>0</v>
      </c>
      <c r="M2679" t="s">
        <v>178</v>
      </c>
      <c r="N2679" t="s">
        <v>4956</v>
      </c>
    </row>
    <row r="2680" spans="1:17" hidden="1" x14ac:dyDescent="0.15">
      <c r="A2680" t="s">
        <v>457</v>
      </c>
      <c r="B2680" t="s">
        <v>2400</v>
      </c>
      <c r="C2680">
        <v>160</v>
      </c>
      <c r="D2680" t="s">
        <v>310</v>
      </c>
      <c r="E2680" s="1">
        <v>43070</v>
      </c>
      <c r="F2680" t="s">
        <v>2052</v>
      </c>
      <c r="G2680" t="s">
        <v>4041</v>
      </c>
      <c r="H2680">
        <v>-2</v>
      </c>
      <c r="I2680" t="s">
        <v>133</v>
      </c>
      <c r="J2680">
        <v>0</v>
      </c>
      <c r="M2680" t="s">
        <v>301</v>
      </c>
      <c r="N2680" t="s">
        <v>4956</v>
      </c>
      <c r="O2680">
        <v>0</v>
      </c>
      <c r="P2680">
        <v>0</v>
      </c>
      <c r="Q2680" t="s">
        <v>294</v>
      </c>
    </row>
    <row r="2681" spans="1:17" hidden="1" x14ac:dyDescent="0.15">
      <c r="A2681" t="s">
        <v>457</v>
      </c>
      <c r="B2681" t="s">
        <v>2400</v>
      </c>
      <c r="C2681">
        <v>160</v>
      </c>
      <c r="D2681" t="s">
        <v>310</v>
      </c>
      <c r="E2681" s="1">
        <v>43070</v>
      </c>
      <c r="F2681" t="s">
        <v>2052</v>
      </c>
      <c r="G2681" t="s">
        <v>4043</v>
      </c>
      <c r="H2681">
        <v>-2</v>
      </c>
      <c r="I2681" t="s">
        <v>133</v>
      </c>
      <c r="J2681">
        <v>0</v>
      </c>
      <c r="M2681" t="s">
        <v>178</v>
      </c>
      <c r="N2681" t="s">
        <v>4959</v>
      </c>
    </row>
    <row r="2682" spans="1:17" hidden="1" x14ac:dyDescent="0.15">
      <c r="A2682" t="s">
        <v>457</v>
      </c>
      <c r="B2682" t="s">
        <v>2400</v>
      </c>
      <c r="C2682">
        <v>160</v>
      </c>
      <c r="D2682" t="s">
        <v>310</v>
      </c>
      <c r="E2682" s="1">
        <v>43070</v>
      </c>
      <c r="F2682" t="s">
        <v>2052</v>
      </c>
      <c r="G2682" t="s">
        <v>4043</v>
      </c>
      <c r="H2682">
        <v>-2</v>
      </c>
      <c r="I2682" t="s">
        <v>133</v>
      </c>
      <c r="J2682">
        <v>0</v>
      </c>
      <c r="M2682" t="s">
        <v>301</v>
      </c>
      <c r="N2682" t="s">
        <v>4959</v>
      </c>
      <c r="O2682">
        <v>0</v>
      </c>
      <c r="P2682">
        <v>0</v>
      </c>
      <c r="Q2682" t="s">
        <v>294</v>
      </c>
    </row>
    <row r="2683" spans="1:17" hidden="1" x14ac:dyDescent="0.15">
      <c r="A2683" t="s">
        <v>457</v>
      </c>
      <c r="B2683" t="s">
        <v>2400</v>
      </c>
      <c r="C2683">
        <v>160</v>
      </c>
      <c r="D2683" t="s">
        <v>310</v>
      </c>
      <c r="E2683" s="1">
        <v>43074</v>
      </c>
      <c r="F2683" t="s">
        <v>2052</v>
      </c>
      <c r="G2683" t="s">
        <v>4045</v>
      </c>
      <c r="H2683">
        <v>-8</v>
      </c>
      <c r="I2683" t="s">
        <v>133</v>
      </c>
      <c r="J2683">
        <v>0</v>
      </c>
      <c r="M2683" t="s">
        <v>178</v>
      </c>
      <c r="N2683" t="s">
        <v>4962</v>
      </c>
    </row>
    <row r="2684" spans="1:17" hidden="1" x14ac:dyDescent="0.15">
      <c r="A2684" t="s">
        <v>457</v>
      </c>
      <c r="B2684" t="s">
        <v>2400</v>
      </c>
      <c r="C2684">
        <v>160</v>
      </c>
      <c r="D2684" t="s">
        <v>310</v>
      </c>
      <c r="E2684" s="1">
        <v>43074</v>
      </c>
      <c r="F2684" t="s">
        <v>2052</v>
      </c>
      <c r="G2684" t="s">
        <v>4045</v>
      </c>
      <c r="H2684">
        <v>-8</v>
      </c>
      <c r="I2684" t="s">
        <v>133</v>
      </c>
      <c r="J2684">
        <v>0</v>
      </c>
      <c r="M2684" t="s">
        <v>301</v>
      </c>
      <c r="N2684" t="s">
        <v>4962</v>
      </c>
      <c r="O2684">
        <v>0</v>
      </c>
      <c r="P2684">
        <v>0</v>
      </c>
      <c r="Q2684" t="s">
        <v>294</v>
      </c>
    </row>
    <row r="2685" spans="1:17" hidden="1" x14ac:dyDescent="0.15">
      <c r="A2685" t="s">
        <v>457</v>
      </c>
      <c r="B2685" t="s">
        <v>2400</v>
      </c>
      <c r="C2685">
        <v>160</v>
      </c>
      <c r="D2685" t="s">
        <v>310</v>
      </c>
      <c r="E2685" s="1">
        <v>43075</v>
      </c>
      <c r="F2685" t="s">
        <v>2052</v>
      </c>
      <c r="G2685" t="s">
        <v>4061</v>
      </c>
      <c r="H2685">
        <v>-2</v>
      </c>
      <c r="I2685" t="s">
        <v>133</v>
      </c>
      <c r="J2685">
        <v>0</v>
      </c>
      <c r="M2685" t="s">
        <v>178</v>
      </c>
      <c r="N2685" t="s">
        <v>4979</v>
      </c>
    </row>
    <row r="2686" spans="1:17" hidden="1" x14ac:dyDescent="0.15">
      <c r="A2686" t="s">
        <v>457</v>
      </c>
      <c r="B2686" t="s">
        <v>2400</v>
      </c>
      <c r="C2686">
        <v>160</v>
      </c>
      <c r="D2686" t="s">
        <v>310</v>
      </c>
      <c r="E2686" s="1">
        <v>43075</v>
      </c>
      <c r="F2686" t="s">
        <v>2052</v>
      </c>
      <c r="G2686" t="s">
        <v>4061</v>
      </c>
      <c r="H2686">
        <v>-2</v>
      </c>
      <c r="I2686" t="s">
        <v>133</v>
      </c>
      <c r="J2686">
        <v>0</v>
      </c>
      <c r="M2686" t="s">
        <v>301</v>
      </c>
      <c r="N2686" t="s">
        <v>4979</v>
      </c>
      <c r="O2686">
        <v>0</v>
      </c>
      <c r="P2686">
        <v>0</v>
      </c>
      <c r="Q2686" t="s">
        <v>294</v>
      </c>
    </row>
    <row r="2687" spans="1:17" hidden="1" x14ac:dyDescent="0.15">
      <c r="A2687" t="s">
        <v>457</v>
      </c>
      <c r="B2687" t="s">
        <v>2400</v>
      </c>
      <c r="C2687">
        <v>160</v>
      </c>
      <c r="D2687" t="s">
        <v>310</v>
      </c>
      <c r="E2687" s="1">
        <v>43075</v>
      </c>
      <c r="F2687" t="s">
        <v>2052</v>
      </c>
      <c r="G2687" t="s">
        <v>4063</v>
      </c>
      <c r="H2687">
        <v>-2</v>
      </c>
      <c r="I2687" t="s">
        <v>133</v>
      </c>
      <c r="J2687">
        <v>0</v>
      </c>
      <c r="M2687" t="s">
        <v>178</v>
      </c>
      <c r="N2687" t="s">
        <v>4982</v>
      </c>
    </row>
    <row r="2688" spans="1:17" hidden="1" x14ac:dyDescent="0.15">
      <c r="A2688" t="s">
        <v>457</v>
      </c>
      <c r="B2688" t="s">
        <v>2400</v>
      </c>
      <c r="C2688">
        <v>160</v>
      </c>
      <c r="D2688" t="s">
        <v>310</v>
      </c>
      <c r="E2688" s="1">
        <v>43075</v>
      </c>
      <c r="F2688" t="s">
        <v>2052</v>
      </c>
      <c r="G2688" t="s">
        <v>4063</v>
      </c>
      <c r="H2688">
        <v>-2</v>
      </c>
      <c r="I2688" t="s">
        <v>133</v>
      </c>
      <c r="J2688">
        <v>0</v>
      </c>
      <c r="M2688" t="s">
        <v>301</v>
      </c>
      <c r="N2688" t="s">
        <v>4982</v>
      </c>
      <c r="O2688">
        <v>0</v>
      </c>
      <c r="P2688">
        <v>0</v>
      </c>
      <c r="Q2688" t="s">
        <v>294</v>
      </c>
    </row>
    <row r="2689" spans="1:17" hidden="1" x14ac:dyDescent="0.15">
      <c r="A2689" t="s">
        <v>457</v>
      </c>
      <c r="B2689" t="s">
        <v>2400</v>
      </c>
      <c r="C2689">
        <v>160</v>
      </c>
      <c r="D2689" t="s">
        <v>310</v>
      </c>
      <c r="E2689" s="1">
        <v>43076</v>
      </c>
      <c r="F2689" t="s">
        <v>2052</v>
      </c>
      <c r="G2689" t="s">
        <v>4065</v>
      </c>
      <c r="H2689">
        <v>-2</v>
      </c>
      <c r="I2689" t="s">
        <v>133</v>
      </c>
      <c r="J2689">
        <v>0</v>
      </c>
      <c r="M2689" t="s">
        <v>178</v>
      </c>
      <c r="N2689" t="s">
        <v>4985</v>
      </c>
    </row>
    <row r="2690" spans="1:17" hidden="1" x14ac:dyDescent="0.15">
      <c r="A2690" t="s">
        <v>457</v>
      </c>
      <c r="B2690" t="s">
        <v>2400</v>
      </c>
      <c r="C2690">
        <v>160</v>
      </c>
      <c r="D2690" t="s">
        <v>310</v>
      </c>
      <c r="E2690" s="1">
        <v>43076</v>
      </c>
      <c r="F2690" t="s">
        <v>2052</v>
      </c>
      <c r="G2690" t="s">
        <v>4065</v>
      </c>
      <c r="H2690">
        <v>-2</v>
      </c>
      <c r="I2690" t="s">
        <v>133</v>
      </c>
      <c r="J2690">
        <v>0</v>
      </c>
      <c r="M2690" t="s">
        <v>301</v>
      </c>
      <c r="N2690" t="s">
        <v>4985</v>
      </c>
      <c r="O2690">
        <v>0</v>
      </c>
      <c r="P2690">
        <v>0</v>
      </c>
      <c r="Q2690" t="s">
        <v>294</v>
      </c>
    </row>
    <row r="2691" spans="1:17" hidden="1" x14ac:dyDescent="0.15">
      <c r="A2691" t="s">
        <v>457</v>
      </c>
      <c r="B2691" t="s">
        <v>2400</v>
      </c>
      <c r="C2691">
        <v>160</v>
      </c>
      <c r="D2691" t="s">
        <v>310</v>
      </c>
      <c r="E2691" s="1">
        <v>43080</v>
      </c>
      <c r="F2691" t="s">
        <v>2052</v>
      </c>
      <c r="G2691" t="s">
        <v>4067</v>
      </c>
      <c r="H2691">
        <v>-10</v>
      </c>
      <c r="I2691" t="s">
        <v>133</v>
      </c>
      <c r="J2691">
        <v>0</v>
      </c>
      <c r="M2691" t="s">
        <v>178</v>
      </c>
      <c r="N2691" t="s">
        <v>4988</v>
      </c>
    </row>
    <row r="2692" spans="1:17" hidden="1" x14ac:dyDescent="0.15">
      <c r="A2692" t="s">
        <v>457</v>
      </c>
      <c r="B2692" t="s">
        <v>2400</v>
      </c>
      <c r="C2692">
        <v>160</v>
      </c>
      <c r="D2692" t="s">
        <v>310</v>
      </c>
      <c r="E2692" s="1">
        <v>43080</v>
      </c>
      <c r="F2692" t="s">
        <v>2052</v>
      </c>
      <c r="G2692" t="s">
        <v>4067</v>
      </c>
      <c r="H2692">
        <v>-10</v>
      </c>
      <c r="I2692" t="s">
        <v>133</v>
      </c>
      <c r="J2692">
        <v>0</v>
      </c>
      <c r="M2692" t="s">
        <v>301</v>
      </c>
      <c r="N2692" t="s">
        <v>4988</v>
      </c>
      <c r="O2692">
        <v>0</v>
      </c>
      <c r="P2692">
        <v>0</v>
      </c>
      <c r="Q2692" t="s">
        <v>294</v>
      </c>
    </row>
    <row r="2693" spans="1:17" hidden="1" x14ac:dyDescent="0.15">
      <c r="A2693" t="s">
        <v>457</v>
      </c>
      <c r="B2693" t="s">
        <v>2400</v>
      </c>
      <c r="C2693">
        <v>160</v>
      </c>
      <c r="D2693" t="s">
        <v>310</v>
      </c>
      <c r="E2693" s="1">
        <v>43081</v>
      </c>
      <c r="F2693" t="s">
        <v>2052</v>
      </c>
      <c r="G2693" t="s">
        <v>4071</v>
      </c>
      <c r="H2693">
        <v>-2</v>
      </c>
      <c r="I2693" t="s">
        <v>133</v>
      </c>
      <c r="J2693">
        <v>0</v>
      </c>
      <c r="M2693" t="s">
        <v>178</v>
      </c>
      <c r="N2693" t="s">
        <v>4997</v>
      </c>
    </row>
    <row r="2694" spans="1:17" hidden="1" x14ac:dyDescent="0.15">
      <c r="A2694" t="s">
        <v>457</v>
      </c>
      <c r="B2694" t="s">
        <v>2400</v>
      </c>
      <c r="C2694">
        <v>160</v>
      </c>
      <c r="D2694" t="s">
        <v>310</v>
      </c>
      <c r="E2694" s="1">
        <v>43081</v>
      </c>
      <c r="F2694" t="s">
        <v>2052</v>
      </c>
      <c r="G2694" t="s">
        <v>4071</v>
      </c>
      <c r="H2694">
        <v>-2</v>
      </c>
      <c r="I2694" t="s">
        <v>133</v>
      </c>
      <c r="J2694">
        <v>0</v>
      </c>
      <c r="M2694" t="s">
        <v>301</v>
      </c>
      <c r="N2694" t="s">
        <v>4997</v>
      </c>
      <c r="O2694">
        <v>0</v>
      </c>
      <c r="P2694">
        <v>0</v>
      </c>
      <c r="Q2694" t="s">
        <v>294</v>
      </c>
    </row>
    <row r="2695" spans="1:17" hidden="1" x14ac:dyDescent="0.15">
      <c r="A2695" t="s">
        <v>457</v>
      </c>
      <c r="B2695" t="s">
        <v>2400</v>
      </c>
      <c r="C2695">
        <v>160</v>
      </c>
      <c r="D2695" t="s">
        <v>310</v>
      </c>
      <c r="E2695" s="1">
        <v>43082</v>
      </c>
      <c r="F2695" t="s">
        <v>2052</v>
      </c>
      <c r="G2695" t="s">
        <v>4073</v>
      </c>
      <c r="H2695">
        <v>-2</v>
      </c>
      <c r="I2695" t="s">
        <v>133</v>
      </c>
      <c r="J2695">
        <v>0</v>
      </c>
      <c r="M2695" t="s">
        <v>178</v>
      </c>
      <c r="N2695" t="s">
        <v>5000</v>
      </c>
    </row>
    <row r="2696" spans="1:17" hidden="1" x14ac:dyDescent="0.15">
      <c r="A2696" t="s">
        <v>457</v>
      </c>
      <c r="B2696" t="s">
        <v>2400</v>
      </c>
      <c r="C2696">
        <v>160</v>
      </c>
      <c r="D2696" t="s">
        <v>310</v>
      </c>
      <c r="E2696" s="1">
        <v>43082</v>
      </c>
      <c r="F2696" t="s">
        <v>2052</v>
      </c>
      <c r="G2696" t="s">
        <v>4073</v>
      </c>
      <c r="H2696">
        <v>-2</v>
      </c>
      <c r="I2696" t="s">
        <v>133</v>
      </c>
      <c r="J2696">
        <v>0</v>
      </c>
      <c r="M2696" t="s">
        <v>301</v>
      </c>
      <c r="N2696" t="s">
        <v>5000</v>
      </c>
      <c r="O2696">
        <v>0</v>
      </c>
      <c r="P2696">
        <v>0</v>
      </c>
      <c r="Q2696" t="s">
        <v>294</v>
      </c>
    </row>
    <row r="2697" spans="1:17" hidden="1" x14ac:dyDescent="0.15">
      <c r="A2697" t="s">
        <v>457</v>
      </c>
      <c r="B2697" t="s">
        <v>2400</v>
      </c>
      <c r="C2697">
        <v>160</v>
      </c>
      <c r="D2697" t="s">
        <v>310</v>
      </c>
      <c r="E2697" s="1">
        <v>43083</v>
      </c>
      <c r="F2697" t="s">
        <v>2052</v>
      </c>
      <c r="G2697" t="s">
        <v>4075</v>
      </c>
      <c r="H2697">
        <v>-10</v>
      </c>
      <c r="I2697" t="s">
        <v>133</v>
      </c>
      <c r="J2697">
        <v>0</v>
      </c>
      <c r="M2697" t="s">
        <v>178</v>
      </c>
      <c r="N2697" t="s">
        <v>5003</v>
      </c>
    </row>
    <row r="2698" spans="1:17" hidden="1" x14ac:dyDescent="0.15">
      <c r="A2698" t="s">
        <v>457</v>
      </c>
      <c r="B2698" t="s">
        <v>2400</v>
      </c>
      <c r="C2698">
        <v>160</v>
      </c>
      <c r="D2698" t="s">
        <v>310</v>
      </c>
      <c r="E2698" s="1">
        <v>43083</v>
      </c>
      <c r="F2698" t="s">
        <v>2052</v>
      </c>
      <c r="G2698" t="s">
        <v>4075</v>
      </c>
      <c r="H2698">
        <v>-10</v>
      </c>
      <c r="I2698" t="s">
        <v>133</v>
      </c>
      <c r="J2698">
        <v>0</v>
      </c>
      <c r="M2698" t="s">
        <v>301</v>
      </c>
      <c r="N2698" t="s">
        <v>5003</v>
      </c>
      <c r="O2698">
        <v>0</v>
      </c>
      <c r="P2698">
        <v>0</v>
      </c>
      <c r="Q2698" t="s">
        <v>294</v>
      </c>
    </row>
    <row r="2699" spans="1:17" hidden="1" x14ac:dyDescent="0.15">
      <c r="A2699" t="s">
        <v>457</v>
      </c>
      <c r="B2699" t="s">
        <v>2400</v>
      </c>
      <c r="C2699">
        <v>160</v>
      </c>
      <c r="D2699" t="s">
        <v>310</v>
      </c>
      <c r="E2699" s="1">
        <v>43084</v>
      </c>
      <c r="F2699" t="s">
        <v>2052</v>
      </c>
      <c r="G2699" t="s">
        <v>4082</v>
      </c>
      <c r="H2699">
        <v>-2</v>
      </c>
      <c r="I2699" t="s">
        <v>133</v>
      </c>
      <c r="J2699">
        <v>0</v>
      </c>
      <c r="M2699" t="s">
        <v>178</v>
      </c>
      <c r="N2699" t="s">
        <v>5013</v>
      </c>
    </row>
    <row r="2700" spans="1:17" hidden="1" x14ac:dyDescent="0.15">
      <c r="A2700" t="s">
        <v>457</v>
      </c>
      <c r="B2700" t="s">
        <v>2400</v>
      </c>
      <c r="C2700">
        <v>160</v>
      </c>
      <c r="D2700" t="s">
        <v>310</v>
      </c>
      <c r="E2700" s="1">
        <v>43084</v>
      </c>
      <c r="F2700" t="s">
        <v>2052</v>
      </c>
      <c r="G2700" t="s">
        <v>4082</v>
      </c>
      <c r="H2700">
        <v>-2</v>
      </c>
      <c r="I2700" t="s">
        <v>133</v>
      </c>
      <c r="J2700">
        <v>0</v>
      </c>
      <c r="M2700" t="s">
        <v>301</v>
      </c>
      <c r="N2700" t="s">
        <v>5013</v>
      </c>
      <c r="O2700">
        <v>0</v>
      </c>
      <c r="P2700">
        <v>0</v>
      </c>
      <c r="Q2700" t="s">
        <v>294</v>
      </c>
    </row>
    <row r="2701" spans="1:17" hidden="1" x14ac:dyDescent="0.15">
      <c r="A2701" t="s">
        <v>457</v>
      </c>
      <c r="B2701" t="s">
        <v>2400</v>
      </c>
      <c r="C2701">
        <v>160</v>
      </c>
      <c r="D2701" t="s">
        <v>310</v>
      </c>
      <c r="E2701" s="1">
        <v>43088</v>
      </c>
      <c r="F2701" t="s">
        <v>2052</v>
      </c>
      <c r="G2701" t="s">
        <v>4084</v>
      </c>
      <c r="H2701">
        <v>-2</v>
      </c>
      <c r="I2701" t="s">
        <v>133</v>
      </c>
      <c r="J2701">
        <v>0</v>
      </c>
      <c r="M2701" t="s">
        <v>178</v>
      </c>
      <c r="N2701" t="s">
        <v>5016</v>
      </c>
    </row>
    <row r="2702" spans="1:17" hidden="1" x14ac:dyDescent="0.15">
      <c r="A2702" t="s">
        <v>457</v>
      </c>
      <c r="B2702" t="s">
        <v>2400</v>
      </c>
      <c r="C2702">
        <v>160</v>
      </c>
      <c r="D2702" t="s">
        <v>310</v>
      </c>
      <c r="E2702" s="1">
        <v>43088</v>
      </c>
      <c r="F2702" t="s">
        <v>2052</v>
      </c>
      <c r="G2702" t="s">
        <v>4084</v>
      </c>
      <c r="H2702">
        <v>-2</v>
      </c>
      <c r="I2702" t="s">
        <v>133</v>
      </c>
      <c r="J2702">
        <v>0</v>
      </c>
      <c r="M2702" t="s">
        <v>301</v>
      </c>
      <c r="N2702" t="s">
        <v>5016</v>
      </c>
      <c r="O2702">
        <v>0</v>
      </c>
      <c r="P2702">
        <v>0</v>
      </c>
      <c r="Q2702" t="s">
        <v>294</v>
      </c>
    </row>
    <row r="2703" spans="1:17" hidden="1" x14ac:dyDescent="0.15">
      <c r="A2703" t="s">
        <v>457</v>
      </c>
      <c r="B2703" t="s">
        <v>2400</v>
      </c>
      <c r="C2703">
        <v>160</v>
      </c>
      <c r="D2703" t="s">
        <v>310</v>
      </c>
      <c r="E2703" s="1">
        <v>43089</v>
      </c>
      <c r="F2703" t="s">
        <v>21</v>
      </c>
      <c r="G2703" t="s">
        <v>5456</v>
      </c>
      <c r="H2703">
        <v>-42.5</v>
      </c>
      <c r="I2703" t="s">
        <v>133</v>
      </c>
      <c r="J2703">
        <v>0</v>
      </c>
      <c r="M2703" t="s">
        <v>178</v>
      </c>
      <c r="N2703" t="s">
        <v>5481</v>
      </c>
    </row>
    <row r="2704" spans="1:17" hidden="1" x14ac:dyDescent="0.15">
      <c r="A2704" t="s">
        <v>457</v>
      </c>
      <c r="B2704" t="s">
        <v>2400</v>
      </c>
      <c r="C2704">
        <v>160</v>
      </c>
      <c r="D2704" t="s">
        <v>310</v>
      </c>
      <c r="E2704" s="1">
        <v>43089</v>
      </c>
      <c r="F2704" t="s">
        <v>21</v>
      </c>
      <c r="G2704" t="s">
        <v>5456</v>
      </c>
      <c r="H2704">
        <v>-42.5</v>
      </c>
      <c r="I2704" t="s">
        <v>133</v>
      </c>
      <c r="J2704">
        <v>0</v>
      </c>
      <c r="M2704" t="s">
        <v>301</v>
      </c>
      <c r="N2704" t="s">
        <v>5481</v>
      </c>
      <c r="O2704">
        <v>0</v>
      </c>
      <c r="P2704">
        <v>0</v>
      </c>
      <c r="Q2704" t="s">
        <v>294</v>
      </c>
    </row>
    <row r="2705" spans="1:17" hidden="1" x14ac:dyDescent="0.15">
      <c r="A2705" t="s">
        <v>457</v>
      </c>
      <c r="B2705" t="s">
        <v>2400</v>
      </c>
      <c r="C2705">
        <v>160</v>
      </c>
      <c r="D2705" t="s">
        <v>310</v>
      </c>
      <c r="E2705" s="1">
        <v>43091</v>
      </c>
      <c r="F2705" t="s">
        <v>2052</v>
      </c>
      <c r="G2705" t="s">
        <v>4087</v>
      </c>
      <c r="H2705">
        <v>-2</v>
      </c>
      <c r="I2705" t="s">
        <v>133</v>
      </c>
      <c r="J2705">
        <v>0</v>
      </c>
      <c r="M2705" t="s">
        <v>178</v>
      </c>
      <c r="N2705" t="s">
        <v>5020</v>
      </c>
    </row>
    <row r="2706" spans="1:17" hidden="1" x14ac:dyDescent="0.15">
      <c r="A2706" t="s">
        <v>457</v>
      </c>
      <c r="B2706" t="s">
        <v>2400</v>
      </c>
      <c r="C2706">
        <v>160</v>
      </c>
      <c r="D2706" t="s">
        <v>310</v>
      </c>
      <c r="E2706" s="1">
        <v>43091</v>
      </c>
      <c r="F2706" t="s">
        <v>2052</v>
      </c>
      <c r="G2706" t="s">
        <v>4087</v>
      </c>
      <c r="H2706">
        <v>-2</v>
      </c>
      <c r="I2706" t="s">
        <v>133</v>
      </c>
      <c r="J2706">
        <v>0</v>
      </c>
      <c r="M2706" t="s">
        <v>301</v>
      </c>
      <c r="N2706" t="s">
        <v>5020</v>
      </c>
      <c r="O2706">
        <v>0</v>
      </c>
      <c r="P2706">
        <v>0</v>
      </c>
      <c r="Q2706" t="s">
        <v>294</v>
      </c>
    </row>
    <row r="2707" spans="1:17" hidden="1" x14ac:dyDescent="0.15">
      <c r="A2707" t="s">
        <v>458</v>
      </c>
      <c r="B2707" t="s">
        <v>2401</v>
      </c>
      <c r="C2707">
        <v>160</v>
      </c>
      <c r="D2707" t="s">
        <v>310</v>
      </c>
      <c r="E2707" s="1">
        <v>43012</v>
      </c>
      <c r="F2707" t="s">
        <v>2052</v>
      </c>
      <c r="G2707" t="s">
        <v>3901</v>
      </c>
      <c r="H2707">
        <v>-1</v>
      </c>
      <c r="I2707" t="s">
        <v>37</v>
      </c>
      <c r="J2707">
        <v>0</v>
      </c>
      <c r="M2707" t="s">
        <v>178</v>
      </c>
      <c r="N2707" t="s">
        <v>4728</v>
      </c>
    </row>
    <row r="2708" spans="1:17" hidden="1" x14ac:dyDescent="0.15">
      <c r="A2708" t="s">
        <v>458</v>
      </c>
      <c r="B2708" t="s">
        <v>2401</v>
      </c>
      <c r="C2708">
        <v>160</v>
      </c>
      <c r="D2708" t="s">
        <v>310</v>
      </c>
      <c r="E2708" s="1">
        <v>43012</v>
      </c>
      <c r="F2708" t="s">
        <v>2052</v>
      </c>
      <c r="G2708" t="s">
        <v>3901</v>
      </c>
      <c r="H2708">
        <v>-1</v>
      </c>
      <c r="I2708" t="s">
        <v>37</v>
      </c>
      <c r="J2708">
        <v>0</v>
      </c>
      <c r="M2708" t="s">
        <v>301</v>
      </c>
      <c r="N2708" t="s">
        <v>4728</v>
      </c>
      <c r="O2708">
        <v>0</v>
      </c>
      <c r="P2708">
        <v>0</v>
      </c>
      <c r="Q2708" t="s">
        <v>294</v>
      </c>
    </row>
    <row r="2709" spans="1:17" hidden="1" x14ac:dyDescent="0.15">
      <c r="A2709" t="s">
        <v>458</v>
      </c>
      <c r="B2709" t="s">
        <v>2401</v>
      </c>
      <c r="C2709">
        <v>160</v>
      </c>
      <c r="D2709" t="s">
        <v>310</v>
      </c>
      <c r="E2709" s="1">
        <v>43017</v>
      </c>
      <c r="F2709" t="s">
        <v>2052</v>
      </c>
      <c r="G2709" t="s">
        <v>3905</v>
      </c>
      <c r="H2709">
        <v>-10</v>
      </c>
      <c r="I2709" t="s">
        <v>37</v>
      </c>
      <c r="J2709">
        <v>0</v>
      </c>
      <c r="M2709" t="s">
        <v>178</v>
      </c>
      <c r="N2709" t="s">
        <v>4737</v>
      </c>
    </row>
    <row r="2710" spans="1:17" hidden="1" x14ac:dyDescent="0.15">
      <c r="A2710" t="s">
        <v>458</v>
      </c>
      <c r="B2710" t="s">
        <v>2401</v>
      </c>
      <c r="C2710">
        <v>160</v>
      </c>
      <c r="D2710" t="s">
        <v>310</v>
      </c>
      <c r="E2710" s="1">
        <v>43017</v>
      </c>
      <c r="F2710" t="s">
        <v>2052</v>
      </c>
      <c r="G2710" t="s">
        <v>3905</v>
      </c>
      <c r="H2710">
        <v>-10</v>
      </c>
      <c r="I2710" t="s">
        <v>37</v>
      </c>
      <c r="J2710">
        <v>0</v>
      </c>
      <c r="M2710" t="s">
        <v>301</v>
      </c>
      <c r="N2710" t="s">
        <v>4737</v>
      </c>
      <c r="O2710">
        <v>0</v>
      </c>
      <c r="P2710">
        <v>0</v>
      </c>
      <c r="Q2710" t="s">
        <v>294</v>
      </c>
    </row>
    <row r="2711" spans="1:17" hidden="1" x14ac:dyDescent="0.15">
      <c r="A2711" t="s">
        <v>458</v>
      </c>
      <c r="B2711" t="s">
        <v>2401</v>
      </c>
      <c r="C2711">
        <v>160</v>
      </c>
      <c r="D2711" t="s">
        <v>310</v>
      </c>
      <c r="E2711" s="1">
        <v>43025</v>
      </c>
      <c r="F2711" t="s">
        <v>2052</v>
      </c>
      <c r="G2711" t="s">
        <v>3931</v>
      </c>
      <c r="H2711">
        <v>-1</v>
      </c>
      <c r="I2711" t="s">
        <v>37</v>
      </c>
      <c r="J2711">
        <v>0</v>
      </c>
      <c r="M2711" t="s">
        <v>178</v>
      </c>
      <c r="N2711" t="s">
        <v>4782</v>
      </c>
    </row>
    <row r="2712" spans="1:17" hidden="1" x14ac:dyDescent="0.15">
      <c r="A2712" t="s">
        <v>458</v>
      </c>
      <c r="B2712" t="s">
        <v>2401</v>
      </c>
      <c r="C2712">
        <v>160</v>
      </c>
      <c r="D2712" t="s">
        <v>310</v>
      </c>
      <c r="E2712" s="1">
        <v>43025</v>
      </c>
      <c r="F2712" t="s">
        <v>2052</v>
      </c>
      <c r="G2712" t="s">
        <v>3931</v>
      </c>
      <c r="H2712">
        <v>-1</v>
      </c>
      <c r="I2712" t="s">
        <v>37</v>
      </c>
      <c r="J2712">
        <v>0</v>
      </c>
      <c r="M2712" t="s">
        <v>301</v>
      </c>
      <c r="N2712" t="s">
        <v>4782</v>
      </c>
      <c r="O2712">
        <v>0</v>
      </c>
      <c r="P2712">
        <v>0</v>
      </c>
      <c r="Q2712" t="s">
        <v>294</v>
      </c>
    </row>
    <row r="2713" spans="1:17" hidden="1" x14ac:dyDescent="0.15">
      <c r="A2713" t="s">
        <v>458</v>
      </c>
      <c r="B2713" t="s">
        <v>2401</v>
      </c>
      <c r="C2713">
        <v>160</v>
      </c>
      <c r="D2713" t="s">
        <v>310</v>
      </c>
      <c r="E2713" s="1">
        <v>43060</v>
      </c>
      <c r="F2713" t="s">
        <v>2052</v>
      </c>
      <c r="G2713" t="s">
        <v>4021</v>
      </c>
      <c r="H2713">
        <v>-6</v>
      </c>
      <c r="I2713" t="s">
        <v>37</v>
      </c>
      <c r="J2713">
        <v>0</v>
      </c>
      <c r="M2713" t="s">
        <v>178</v>
      </c>
      <c r="N2713" t="s">
        <v>4920</v>
      </c>
    </row>
    <row r="2714" spans="1:17" hidden="1" x14ac:dyDescent="0.15">
      <c r="A2714" t="s">
        <v>458</v>
      </c>
      <c r="B2714" t="s">
        <v>2401</v>
      </c>
      <c r="C2714">
        <v>160</v>
      </c>
      <c r="D2714" t="s">
        <v>310</v>
      </c>
      <c r="E2714" s="1">
        <v>43060</v>
      </c>
      <c r="F2714" t="s">
        <v>2052</v>
      </c>
      <c r="G2714" t="s">
        <v>4021</v>
      </c>
      <c r="H2714">
        <v>-6</v>
      </c>
      <c r="I2714" t="s">
        <v>37</v>
      </c>
      <c r="J2714">
        <v>0</v>
      </c>
      <c r="M2714" t="s">
        <v>301</v>
      </c>
      <c r="N2714" t="s">
        <v>4920</v>
      </c>
      <c r="O2714">
        <v>0</v>
      </c>
      <c r="P2714">
        <v>0</v>
      </c>
      <c r="Q2714" t="s">
        <v>294</v>
      </c>
    </row>
    <row r="2715" spans="1:17" hidden="1" x14ac:dyDescent="0.15">
      <c r="A2715" t="s">
        <v>458</v>
      </c>
      <c r="B2715" t="s">
        <v>2401</v>
      </c>
      <c r="C2715">
        <v>160</v>
      </c>
      <c r="D2715" t="s">
        <v>310</v>
      </c>
      <c r="E2715" s="1">
        <v>43061</v>
      </c>
      <c r="F2715" t="s">
        <v>2052</v>
      </c>
      <c r="G2715" t="s">
        <v>4023</v>
      </c>
      <c r="H2715">
        <v>-2</v>
      </c>
      <c r="I2715" t="s">
        <v>37</v>
      </c>
      <c r="J2715">
        <v>0</v>
      </c>
      <c r="M2715" t="s">
        <v>178</v>
      </c>
      <c r="N2715" t="s">
        <v>4926</v>
      </c>
    </row>
    <row r="2716" spans="1:17" hidden="1" x14ac:dyDescent="0.15">
      <c r="A2716" t="s">
        <v>458</v>
      </c>
      <c r="B2716" t="s">
        <v>2401</v>
      </c>
      <c r="C2716">
        <v>160</v>
      </c>
      <c r="D2716" t="s">
        <v>310</v>
      </c>
      <c r="E2716" s="1">
        <v>43061</v>
      </c>
      <c r="F2716" t="s">
        <v>2052</v>
      </c>
      <c r="G2716" t="s">
        <v>4023</v>
      </c>
      <c r="H2716">
        <v>-2</v>
      </c>
      <c r="I2716" t="s">
        <v>37</v>
      </c>
      <c r="J2716">
        <v>0</v>
      </c>
      <c r="M2716" t="s">
        <v>301</v>
      </c>
      <c r="N2716" t="s">
        <v>4926</v>
      </c>
      <c r="O2716">
        <v>0</v>
      </c>
      <c r="P2716">
        <v>0</v>
      </c>
      <c r="Q2716" t="s">
        <v>294</v>
      </c>
    </row>
    <row r="2717" spans="1:17" hidden="1" x14ac:dyDescent="0.15">
      <c r="A2717" t="s">
        <v>459</v>
      </c>
      <c r="B2717" t="s">
        <v>2402</v>
      </c>
      <c r="C2717">
        <v>160</v>
      </c>
      <c r="D2717" t="s">
        <v>310</v>
      </c>
      <c r="E2717" s="1">
        <v>43081</v>
      </c>
      <c r="F2717" t="s">
        <v>2052</v>
      </c>
      <c r="G2717" t="s">
        <v>4069</v>
      </c>
      <c r="H2717">
        <v>-12</v>
      </c>
      <c r="I2717" t="s">
        <v>37</v>
      </c>
      <c r="J2717">
        <v>0</v>
      </c>
      <c r="M2717" t="s">
        <v>178</v>
      </c>
      <c r="N2717" t="s">
        <v>4990</v>
      </c>
    </row>
    <row r="2718" spans="1:17" hidden="1" x14ac:dyDescent="0.15">
      <c r="A2718" t="s">
        <v>459</v>
      </c>
      <c r="B2718" t="s">
        <v>2402</v>
      </c>
      <c r="C2718">
        <v>160</v>
      </c>
      <c r="D2718" t="s">
        <v>310</v>
      </c>
      <c r="E2718" s="1">
        <v>43081</v>
      </c>
      <c r="F2718" t="s">
        <v>2052</v>
      </c>
      <c r="G2718" t="s">
        <v>4069</v>
      </c>
      <c r="H2718">
        <v>-12</v>
      </c>
      <c r="I2718" t="s">
        <v>37</v>
      </c>
      <c r="J2718">
        <v>0</v>
      </c>
      <c r="M2718" t="s">
        <v>301</v>
      </c>
      <c r="N2718" t="s">
        <v>4990</v>
      </c>
      <c r="O2718">
        <v>0</v>
      </c>
      <c r="P2718">
        <v>0</v>
      </c>
      <c r="Q2718" t="s">
        <v>294</v>
      </c>
    </row>
    <row r="2719" spans="1:17" hidden="1" x14ac:dyDescent="0.15">
      <c r="A2719" t="s">
        <v>459</v>
      </c>
      <c r="B2719" t="s">
        <v>2402</v>
      </c>
      <c r="C2719">
        <v>160</v>
      </c>
      <c r="D2719" t="s">
        <v>310</v>
      </c>
      <c r="E2719" s="1">
        <v>43089</v>
      </c>
      <c r="F2719" t="s">
        <v>21</v>
      </c>
      <c r="G2719" t="s">
        <v>5388</v>
      </c>
      <c r="H2719">
        <v>94</v>
      </c>
      <c r="I2719" t="s">
        <v>37</v>
      </c>
      <c r="J2719">
        <v>0</v>
      </c>
      <c r="M2719" t="s">
        <v>178</v>
      </c>
      <c r="N2719" t="s">
        <v>5393</v>
      </c>
    </row>
    <row r="2720" spans="1:17" hidden="1" x14ac:dyDescent="0.15">
      <c r="A2720" t="s">
        <v>459</v>
      </c>
      <c r="B2720" t="s">
        <v>2402</v>
      </c>
      <c r="C2720">
        <v>160</v>
      </c>
      <c r="D2720" t="s">
        <v>310</v>
      </c>
      <c r="E2720" s="1">
        <v>43089</v>
      </c>
      <c r="F2720" t="s">
        <v>21</v>
      </c>
      <c r="G2720" t="s">
        <v>5388</v>
      </c>
      <c r="H2720">
        <v>94</v>
      </c>
      <c r="I2720" t="s">
        <v>37</v>
      </c>
      <c r="J2720">
        <v>0</v>
      </c>
      <c r="M2720" t="s">
        <v>301</v>
      </c>
      <c r="N2720" t="s">
        <v>5393</v>
      </c>
      <c r="O2720">
        <v>0</v>
      </c>
      <c r="P2720">
        <v>0</v>
      </c>
      <c r="Q2720" t="s">
        <v>294</v>
      </c>
    </row>
    <row r="2721" spans="1:17" hidden="1" x14ac:dyDescent="0.15">
      <c r="A2721" t="s">
        <v>460</v>
      </c>
      <c r="B2721" t="s">
        <v>2403</v>
      </c>
      <c r="C2721">
        <v>160</v>
      </c>
      <c r="D2721" t="s">
        <v>310</v>
      </c>
      <c r="E2721" s="1">
        <v>43089</v>
      </c>
      <c r="F2721" t="s">
        <v>21</v>
      </c>
      <c r="G2721" t="s">
        <v>5388</v>
      </c>
      <c r="H2721">
        <v>202</v>
      </c>
      <c r="I2721" t="s">
        <v>37</v>
      </c>
      <c r="J2721">
        <v>0</v>
      </c>
      <c r="M2721" t="s">
        <v>178</v>
      </c>
      <c r="N2721" t="s">
        <v>5394</v>
      </c>
    </row>
    <row r="2722" spans="1:17" hidden="1" x14ac:dyDescent="0.15">
      <c r="A2722" t="s">
        <v>460</v>
      </c>
      <c r="B2722" t="s">
        <v>2403</v>
      </c>
      <c r="C2722">
        <v>160</v>
      </c>
      <c r="D2722" t="s">
        <v>310</v>
      </c>
      <c r="E2722" s="1">
        <v>43089</v>
      </c>
      <c r="F2722" t="s">
        <v>21</v>
      </c>
      <c r="G2722" t="s">
        <v>5388</v>
      </c>
      <c r="H2722">
        <v>202</v>
      </c>
      <c r="I2722" t="s">
        <v>37</v>
      </c>
      <c r="J2722">
        <v>0</v>
      </c>
      <c r="M2722" t="s">
        <v>301</v>
      </c>
      <c r="N2722" t="s">
        <v>5394</v>
      </c>
      <c r="O2722">
        <v>0</v>
      </c>
      <c r="P2722">
        <v>0</v>
      </c>
      <c r="Q2722" t="s">
        <v>294</v>
      </c>
    </row>
    <row r="2723" spans="1:17" hidden="1" x14ac:dyDescent="0.15">
      <c r="A2723" t="s">
        <v>461</v>
      </c>
      <c r="B2723" t="s">
        <v>2404</v>
      </c>
      <c r="C2723">
        <v>160</v>
      </c>
      <c r="D2723" t="s">
        <v>310</v>
      </c>
      <c r="E2723" s="1">
        <v>43089</v>
      </c>
      <c r="F2723" t="s">
        <v>21</v>
      </c>
      <c r="G2723" t="s">
        <v>5388</v>
      </c>
      <c r="H2723">
        <v>-4</v>
      </c>
      <c r="I2723" t="s">
        <v>37</v>
      </c>
      <c r="J2723">
        <v>0</v>
      </c>
      <c r="M2723" t="s">
        <v>178</v>
      </c>
      <c r="N2723" t="s">
        <v>5395</v>
      </c>
    </row>
    <row r="2724" spans="1:17" hidden="1" x14ac:dyDescent="0.15">
      <c r="A2724" t="s">
        <v>461</v>
      </c>
      <c r="B2724" t="s">
        <v>2404</v>
      </c>
      <c r="C2724">
        <v>160</v>
      </c>
      <c r="D2724" t="s">
        <v>310</v>
      </c>
      <c r="E2724" s="1">
        <v>43089</v>
      </c>
      <c r="F2724" t="s">
        <v>21</v>
      </c>
      <c r="G2724" t="s">
        <v>5388</v>
      </c>
      <c r="H2724">
        <v>-4</v>
      </c>
      <c r="I2724" t="s">
        <v>37</v>
      </c>
      <c r="J2724">
        <v>0</v>
      </c>
      <c r="M2724" t="s">
        <v>301</v>
      </c>
      <c r="N2724" t="s">
        <v>5395</v>
      </c>
      <c r="O2724">
        <v>0</v>
      </c>
      <c r="P2724">
        <v>0</v>
      </c>
      <c r="Q2724" t="s">
        <v>294</v>
      </c>
    </row>
    <row r="2725" spans="1:17" hidden="1" x14ac:dyDescent="0.15">
      <c r="A2725" t="s">
        <v>462</v>
      </c>
      <c r="B2725" t="s">
        <v>2405</v>
      </c>
      <c r="C2725">
        <v>160</v>
      </c>
      <c r="D2725" t="s">
        <v>310</v>
      </c>
      <c r="E2725" s="1">
        <v>43089</v>
      </c>
      <c r="F2725" t="s">
        <v>21</v>
      </c>
      <c r="G2725" t="s">
        <v>5388</v>
      </c>
      <c r="H2725">
        <v>212</v>
      </c>
      <c r="I2725" t="s">
        <v>37</v>
      </c>
      <c r="J2725">
        <v>0</v>
      </c>
      <c r="M2725" t="s">
        <v>178</v>
      </c>
      <c r="N2725" t="s">
        <v>5396</v>
      </c>
    </row>
    <row r="2726" spans="1:17" hidden="1" x14ac:dyDescent="0.15">
      <c r="A2726" t="s">
        <v>462</v>
      </c>
      <c r="B2726" t="s">
        <v>2405</v>
      </c>
      <c r="C2726">
        <v>160</v>
      </c>
      <c r="D2726" t="s">
        <v>310</v>
      </c>
      <c r="E2726" s="1">
        <v>43089</v>
      </c>
      <c r="F2726" t="s">
        <v>21</v>
      </c>
      <c r="G2726" t="s">
        <v>5388</v>
      </c>
      <c r="H2726">
        <v>212</v>
      </c>
      <c r="I2726" t="s">
        <v>37</v>
      </c>
      <c r="J2726">
        <v>0</v>
      </c>
      <c r="M2726" t="s">
        <v>301</v>
      </c>
      <c r="N2726" t="s">
        <v>5396</v>
      </c>
      <c r="O2726">
        <v>0</v>
      </c>
      <c r="P2726">
        <v>0</v>
      </c>
      <c r="Q2726" t="s">
        <v>294</v>
      </c>
    </row>
    <row r="2727" spans="1:17" hidden="1" x14ac:dyDescent="0.15">
      <c r="A2727" t="s">
        <v>463</v>
      </c>
      <c r="B2727" t="s">
        <v>2406</v>
      </c>
      <c r="C2727">
        <v>160</v>
      </c>
      <c r="D2727" t="s">
        <v>310</v>
      </c>
      <c r="E2727" s="1">
        <v>43032</v>
      </c>
      <c r="F2727" t="s">
        <v>2052</v>
      </c>
      <c r="G2727" t="s">
        <v>3962</v>
      </c>
      <c r="H2727">
        <v>-13</v>
      </c>
      <c r="I2727" t="s">
        <v>37</v>
      </c>
      <c r="J2727">
        <v>0</v>
      </c>
      <c r="M2727" t="s">
        <v>178</v>
      </c>
      <c r="N2727" t="s">
        <v>4828</v>
      </c>
    </row>
    <row r="2728" spans="1:17" hidden="1" x14ac:dyDescent="0.15">
      <c r="A2728" t="s">
        <v>463</v>
      </c>
      <c r="B2728" t="s">
        <v>2406</v>
      </c>
      <c r="C2728">
        <v>160</v>
      </c>
      <c r="D2728" t="s">
        <v>310</v>
      </c>
      <c r="E2728" s="1">
        <v>43032</v>
      </c>
      <c r="F2728" t="s">
        <v>2052</v>
      </c>
      <c r="G2728" t="s">
        <v>3962</v>
      </c>
      <c r="H2728">
        <v>-13</v>
      </c>
      <c r="I2728" t="s">
        <v>37</v>
      </c>
      <c r="J2728">
        <v>0</v>
      </c>
      <c r="M2728" t="s">
        <v>301</v>
      </c>
      <c r="N2728" t="s">
        <v>4828</v>
      </c>
      <c r="O2728">
        <v>0</v>
      </c>
      <c r="P2728">
        <v>0</v>
      </c>
      <c r="Q2728" t="s">
        <v>294</v>
      </c>
    </row>
    <row r="2729" spans="1:17" hidden="1" x14ac:dyDescent="0.15">
      <c r="A2729" t="s">
        <v>463</v>
      </c>
      <c r="B2729" t="s">
        <v>2406</v>
      </c>
      <c r="C2729">
        <v>160</v>
      </c>
      <c r="D2729" t="s">
        <v>310</v>
      </c>
      <c r="E2729" s="1">
        <v>43089</v>
      </c>
      <c r="F2729" t="s">
        <v>21</v>
      </c>
      <c r="G2729" t="s">
        <v>5388</v>
      </c>
      <c r="H2729">
        <v>275</v>
      </c>
      <c r="I2729" t="s">
        <v>37</v>
      </c>
      <c r="J2729">
        <v>0</v>
      </c>
      <c r="M2729" t="s">
        <v>178</v>
      </c>
      <c r="N2729" t="s">
        <v>5397</v>
      </c>
    </row>
    <row r="2730" spans="1:17" hidden="1" x14ac:dyDescent="0.15">
      <c r="A2730" t="s">
        <v>463</v>
      </c>
      <c r="B2730" t="s">
        <v>2406</v>
      </c>
      <c r="C2730">
        <v>160</v>
      </c>
      <c r="D2730" t="s">
        <v>310</v>
      </c>
      <c r="E2730" s="1">
        <v>43089</v>
      </c>
      <c r="F2730" t="s">
        <v>21</v>
      </c>
      <c r="G2730" t="s">
        <v>5388</v>
      </c>
      <c r="H2730">
        <v>275</v>
      </c>
      <c r="I2730" t="s">
        <v>37</v>
      </c>
      <c r="J2730">
        <v>0</v>
      </c>
      <c r="M2730" t="s">
        <v>301</v>
      </c>
      <c r="N2730" t="s">
        <v>5397</v>
      </c>
      <c r="O2730">
        <v>0</v>
      </c>
      <c r="P2730">
        <v>0</v>
      </c>
      <c r="Q2730" t="s">
        <v>294</v>
      </c>
    </row>
    <row r="2731" spans="1:17" hidden="1" x14ac:dyDescent="0.15">
      <c r="A2731" t="s">
        <v>464</v>
      </c>
      <c r="B2731" t="s">
        <v>2407</v>
      </c>
      <c r="C2731">
        <v>160</v>
      </c>
      <c r="D2731" t="s">
        <v>310</v>
      </c>
      <c r="E2731" s="1">
        <v>43010</v>
      </c>
      <c r="F2731" t="s">
        <v>2052</v>
      </c>
      <c r="G2731" t="s">
        <v>3892</v>
      </c>
      <c r="H2731">
        <v>-96</v>
      </c>
      <c r="I2731" t="s">
        <v>37</v>
      </c>
      <c r="J2731">
        <v>0</v>
      </c>
      <c r="M2731" t="s">
        <v>178</v>
      </c>
      <c r="N2731" t="s">
        <v>4712</v>
      </c>
    </row>
    <row r="2732" spans="1:17" hidden="1" x14ac:dyDescent="0.15">
      <c r="A2732" t="s">
        <v>464</v>
      </c>
      <c r="B2732" t="s">
        <v>2407</v>
      </c>
      <c r="C2732">
        <v>160</v>
      </c>
      <c r="D2732" t="s">
        <v>310</v>
      </c>
      <c r="E2732" s="1">
        <v>43010</v>
      </c>
      <c r="F2732" t="s">
        <v>2052</v>
      </c>
      <c r="G2732" t="s">
        <v>3892</v>
      </c>
      <c r="H2732">
        <v>-96</v>
      </c>
      <c r="I2732" t="s">
        <v>37</v>
      </c>
      <c r="J2732">
        <v>0</v>
      </c>
      <c r="M2732" t="s">
        <v>301</v>
      </c>
      <c r="N2732" t="s">
        <v>4712</v>
      </c>
      <c r="O2732">
        <v>0</v>
      </c>
      <c r="P2732">
        <v>0</v>
      </c>
      <c r="Q2732" t="s">
        <v>294</v>
      </c>
    </row>
    <row r="2733" spans="1:17" hidden="1" x14ac:dyDescent="0.15">
      <c r="A2733" t="s">
        <v>464</v>
      </c>
      <c r="B2733" t="s">
        <v>2407</v>
      </c>
      <c r="C2733">
        <v>160</v>
      </c>
      <c r="D2733" t="s">
        <v>310</v>
      </c>
      <c r="E2733" s="1">
        <v>43010</v>
      </c>
      <c r="F2733" t="s">
        <v>21</v>
      </c>
      <c r="G2733" t="s">
        <v>5023</v>
      </c>
      <c r="H2733">
        <v>101</v>
      </c>
      <c r="I2733" t="s">
        <v>37</v>
      </c>
      <c r="J2733">
        <v>0</v>
      </c>
      <c r="M2733" t="s">
        <v>178</v>
      </c>
      <c r="N2733" t="s">
        <v>5024</v>
      </c>
    </row>
    <row r="2734" spans="1:17" hidden="1" x14ac:dyDescent="0.15">
      <c r="A2734" t="s">
        <v>464</v>
      </c>
      <c r="B2734" t="s">
        <v>2407</v>
      </c>
      <c r="C2734">
        <v>160</v>
      </c>
      <c r="D2734" t="s">
        <v>310</v>
      </c>
      <c r="E2734" s="1">
        <v>43010</v>
      </c>
      <c r="F2734" t="s">
        <v>21</v>
      </c>
      <c r="G2734" t="s">
        <v>5023</v>
      </c>
      <c r="H2734">
        <v>101</v>
      </c>
      <c r="I2734" t="s">
        <v>37</v>
      </c>
      <c r="J2734">
        <v>0</v>
      </c>
      <c r="M2734" t="s">
        <v>301</v>
      </c>
      <c r="N2734" t="s">
        <v>5024</v>
      </c>
      <c r="O2734">
        <v>0</v>
      </c>
      <c r="P2734">
        <v>0</v>
      </c>
      <c r="Q2734" t="s">
        <v>294</v>
      </c>
    </row>
    <row r="2735" spans="1:17" hidden="1" x14ac:dyDescent="0.15">
      <c r="A2735" t="s">
        <v>464</v>
      </c>
      <c r="B2735" t="s">
        <v>2407</v>
      </c>
      <c r="C2735">
        <v>160</v>
      </c>
      <c r="D2735" t="s">
        <v>310</v>
      </c>
      <c r="E2735" s="1">
        <v>43024</v>
      </c>
      <c r="F2735" t="s">
        <v>2052</v>
      </c>
      <c r="G2735" t="s">
        <v>3917</v>
      </c>
      <c r="H2735">
        <v>-4</v>
      </c>
      <c r="I2735" t="s">
        <v>37</v>
      </c>
      <c r="J2735">
        <v>0</v>
      </c>
      <c r="M2735" t="s">
        <v>178</v>
      </c>
      <c r="N2735" t="s">
        <v>4758</v>
      </c>
    </row>
    <row r="2736" spans="1:17" hidden="1" x14ac:dyDescent="0.15">
      <c r="A2736" t="s">
        <v>464</v>
      </c>
      <c r="B2736" t="s">
        <v>2407</v>
      </c>
      <c r="C2736">
        <v>160</v>
      </c>
      <c r="D2736" t="s">
        <v>310</v>
      </c>
      <c r="E2736" s="1">
        <v>43024</v>
      </c>
      <c r="F2736" t="s">
        <v>2052</v>
      </c>
      <c r="G2736" t="s">
        <v>3917</v>
      </c>
      <c r="H2736">
        <v>-4</v>
      </c>
      <c r="I2736" t="s">
        <v>37</v>
      </c>
      <c r="J2736">
        <v>0</v>
      </c>
      <c r="M2736" t="s">
        <v>301</v>
      </c>
      <c r="N2736" t="s">
        <v>4758</v>
      </c>
      <c r="O2736">
        <v>0</v>
      </c>
      <c r="P2736">
        <v>0</v>
      </c>
      <c r="Q2736" t="s">
        <v>294</v>
      </c>
    </row>
    <row r="2737" spans="1:17" hidden="1" x14ac:dyDescent="0.15">
      <c r="A2737" t="s">
        <v>464</v>
      </c>
      <c r="B2737" t="s">
        <v>2407</v>
      </c>
      <c r="C2737">
        <v>160</v>
      </c>
      <c r="D2737" t="s">
        <v>310</v>
      </c>
      <c r="E2737" s="1">
        <v>43026</v>
      </c>
      <c r="F2737" t="s">
        <v>2052</v>
      </c>
      <c r="G2737" t="s">
        <v>3937</v>
      </c>
      <c r="H2737">
        <v>-4</v>
      </c>
      <c r="I2737" t="s">
        <v>37</v>
      </c>
      <c r="J2737">
        <v>0</v>
      </c>
      <c r="M2737" t="s">
        <v>178</v>
      </c>
      <c r="N2737" t="s">
        <v>4794</v>
      </c>
    </row>
    <row r="2738" spans="1:17" hidden="1" x14ac:dyDescent="0.15">
      <c r="A2738" t="s">
        <v>464</v>
      </c>
      <c r="B2738" t="s">
        <v>2407</v>
      </c>
      <c r="C2738">
        <v>160</v>
      </c>
      <c r="D2738" t="s">
        <v>310</v>
      </c>
      <c r="E2738" s="1">
        <v>43026</v>
      </c>
      <c r="F2738" t="s">
        <v>2052</v>
      </c>
      <c r="G2738" t="s">
        <v>3937</v>
      </c>
      <c r="H2738">
        <v>-4</v>
      </c>
      <c r="I2738" t="s">
        <v>37</v>
      </c>
      <c r="J2738">
        <v>0</v>
      </c>
      <c r="M2738" t="s">
        <v>301</v>
      </c>
      <c r="N2738" t="s">
        <v>4794</v>
      </c>
      <c r="O2738">
        <v>0</v>
      </c>
      <c r="P2738">
        <v>0</v>
      </c>
      <c r="Q2738" t="s">
        <v>294</v>
      </c>
    </row>
    <row r="2739" spans="1:17" hidden="1" x14ac:dyDescent="0.15">
      <c r="A2739" t="s">
        <v>464</v>
      </c>
      <c r="B2739" t="s">
        <v>2407</v>
      </c>
      <c r="C2739">
        <v>160</v>
      </c>
      <c r="D2739" t="s">
        <v>310</v>
      </c>
      <c r="E2739" s="1">
        <v>43060</v>
      </c>
      <c r="F2739" t="s">
        <v>2052</v>
      </c>
      <c r="G2739" t="s">
        <v>4019</v>
      </c>
      <c r="H2739">
        <v>-16</v>
      </c>
      <c r="I2739" t="s">
        <v>37</v>
      </c>
      <c r="J2739">
        <v>0</v>
      </c>
      <c r="M2739" t="s">
        <v>178</v>
      </c>
      <c r="N2739" t="s">
        <v>4914</v>
      </c>
    </row>
    <row r="2740" spans="1:17" hidden="1" x14ac:dyDescent="0.15">
      <c r="A2740" t="s">
        <v>464</v>
      </c>
      <c r="B2740" t="s">
        <v>2407</v>
      </c>
      <c r="C2740">
        <v>160</v>
      </c>
      <c r="D2740" t="s">
        <v>310</v>
      </c>
      <c r="E2740" s="1">
        <v>43060</v>
      </c>
      <c r="F2740" t="s">
        <v>2052</v>
      </c>
      <c r="G2740" t="s">
        <v>4019</v>
      </c>
      <c r="H2740">
        <v>-16</v>
      </c>
      <c r="I2740" t="s">
        <v>37</v>
      </c>
      <c r="J2740">
        <v>0</v>
      </c>
      <c r="M2740" t="s">
        <v>301</v>
      </c>
      <c r="N2740" t="s">
        <v>4914</v>
      </c>
      <c r="O2740">
        <v>0</v>
      </c>
      <c r="P2740">
        <v>0</v>
      </c>
      <c r="Q2740" t="s">
        <v>294</v>
      </c>
    </row>
    <row r="2741" spans="1:17" hidden="1" x14ac:dyDescent="0.15">
      <c r="A2741" t="s">
        <v>464</v>
      </c>
      <c r="B2741" t="s">
        <v>2407</v>
      </c>
      <c r="C2741">
        <v>160</v>
      </c>
      <c r="D2741" t="s">
        <v>310</v>
      </c>
      <c r="E2741" s="1">
        <v>43089</v>
      </c>
      <c r="F2741" t="s">
        <v>21</v>
      </c>
      <c r="G2741" t="s">
        <v>5388</v>
      </c>
      <c r="H2741">
        <v>1</v>
      </c>
      <c r="I2741" t="s">
        <v>37</v>
      </c>
      <c r="J2741">
        <v>0</v>
      </c>
      <c r="M2741" t="s">
        <v>178</v>
      </c>
      <c r="N2741" t="s">
        <v>5398</v>
      </c>
    </row>
    <row r="2742" spans="1:17" hidden="1" x14ac:dyDescent="0.15">
      <c r="A2742" t="s">
        <v>464</v>
      </c>
      <c r="B2742" t="s">
        <v>2407</v>
      </c>
      <c r="C2742">
        <v>160</v>
      </c>
      <c r="D2742" t="s">
        <v>310</v>
      </c>
      <c r="E2742" s="1">
        <v>43089</v>
      </c>
      <c r="F2742" t="s">
        <v>21</v>
      </c>
      <c r="G2742" t="s">
        <v>5388</v>
      </c>
      <c r="H2742">
        <v>1</v>
      </c>
      <c r="I2742" t="s">
        <v>37</v>
      </c>
      <c r="J2742">
        <v>0</v>
      </c>
      <c r="M2742" t="s">
        <v>301</v>
      </c>
      <c r="N2742" t="s">
        <v>5398</v>
      </c>
      <c r="O2742">
        <v>0</v>
      </c>
      <c r="P2742">
        <v>0</v>
      </c>
      <c r="Q2742" t="s">
        <v>294</v>
      </c>
    </row>
    <row r="2743" spans="1:17" hidden="1" x14ac:dyDescent="0.15">
      <c r="A2743" t="s">
        <v>146</v>
      </c>
      <c r="B2743" t="s">
        <v>2411</v>
      </c>
      <c r="C2743">
        <v>160</v>
      </c>
      <c r="D2743" t="s">
        <v>310</v>
      </c>
      <c r="E2743" s="1">
        <v>43081</v>
      </c>
      <c r="F2743" t="s">
        <v>3889</v>
      </c>
      <c r="G2743" t="s">
        <v>4069</v>
      </c>
      <c r="H2743">
        <v>12</v>
      </c>
      <c r="I2743" t="s">
        <v>37</v>
      </c>
      <c r="J2743">
        <v>0</v>
      </c>
      <c r="M2743" t="s">
        <v>178</v>
      </c>
      <c r="N2743" t="s">
        <v>4070</v>
      </c>
    </row>
    <row r="2744" spans="1:17" hidden="1" x14ac:dyDescent="0.15">
      <c r="A2744" t="s">
        <v>146</v>
      </c>
      <c r="B2744" t="s">
        <v>2411</v>
      </c>
      <c r="C2744">
        <v>160</v>
      </c>
      <c r="D2744" t="s">
        <v>310</v>
      </c>
      <c r="E2744" s="1">
        <v>43081</v>
      </c>
      <c r="F2744" t="s">
        <v>3889</v>
      </c>
      <c r="G2744" t="s">
        <v>4069</v>
      </c>
      <c r="H2744">
        <v>12</v>
      </c>
      <c r="I2744" t="s">
        <v>37</v>
      </c>
      <c r="J2744">
        <v>0</v>
      </c>
      <c r="M2744" t="s">
        <v>301</v>
      </c>
      <c r="N2744" t="s">
        <v>4070</v>
      </c>
      <c r="O2744">
        <v>0</v>
      </c>
      <c r="P2744">
        <v>0</v>
      </c>
      <c r="Q2744" t="s">
        <v>294</v>
      </c>
    </row>
    <row r="2745" spans="1:17" hidden="1" x14ac:dyDescent="0.15">
      <c r="A2745" t="s">
        <v>146</v>
      </c>
      <c r="B2745" t="s">
        <v>2411</v>
      </c>
      <c r="C2745">
        <v>160</v>
      </c>
      <c r="D2745" t="s">
        <v>310</v>
      </c>
      <c r="E2745" s="1">
        <v>43083</v>
      </c>
      <c r="F2745" t="s">
        <v>297</v>
      </c>
      <c r="G2745" t="s">
        <v>1142</v>
      </c>
      <c r="H2745">
        <v>-12</v>
      </c>
      <c r="I2745" t="s">
        <v>37</v>
      </c>
      <c r="J2745">
        <v>0</v>
      </c>
      <c r="M2745" t="s">
        <v>178</v>
      </c>
      <c r="N2745" t="s">
        <v>3771</v>
      </c>
    </row>
    <row r="2746" spans="1:17" hidden="1" x14ac:dyDescent="0.15">
      <c r="A2746" t="s">
        <v>146</v>
      </c>
      <c r="B2746" t="s">
        <v>2411</v>
      </c>
      <c r="C2746">
        <v>160</v>
      </c>
      <c r="D2746" t="s">
        <v>310</v>
      </c>
      <c r="E2746" s="1">
        <v>43083</v>
      </c>
      <c r="F2746" t="s">
        <v>297</v>
      </c>
      <c r="G2746" t="s">
        <v>1142</v>
      </c>
      <c r="H2746">
        <v>-12</v>
      </c>
      <c r="I2746" t="s">
        <v>37</v>
      </c>
      <c r="J2746">
        <v>0</v>
      </c>
      <c r="M2746" t="s">
        <v>301</v>
      </c>
      <c r="N2746" t="s">
        <v>3771</v>
      </c>
      <c r="O2746">
        <v>0</v>
      </c>
      <c r="P2746">
        <v>0</v>
      </c>
      <c r="Q2746" t="s">
        <v>294</v>
      </c>
    </row>
    <row r="2747" spans="1:17" hidden="1" x14ac:dyDescent="0.15">
      <c r="A2747" t="s">
        <v>146</v>
      </c>
      <c r="B2747" t="s">
        <v>2411</v>
      </c>
      <c r="C2747">
        <v>160</v>
      </c>
      <c r="D2747" t="s">
        <v>310</v>
      </c>
      <c r="E2747" s="1">
        <v>43089</v>
      </c>
      <c r="F2747" t="s">
        <v>21</v>
      </c>
      <c r="G2747" t="s">
        <v>5388</v>
      </c>
      <c r="H2747">
        <v>-1</v>
      </c>
      <c r="I2747" t="s">
        <v>37</v>
      </c>
      <c r="J2747">
        <v>0</v>
      </c>
      <c r="M2747" t="s">
        <v>178</v>
      </c>
      <c r="N2747" t="s">
        <v>5399</v>
      </c>
    </row>
    <row r="2748" spans="1:17" hidden="1" x14ac:dyDescent="0.15">
      <c r="A2748" t="s">
        <v>146</v>
      </c>
      <c r="B2748" t="s">
        <v>2411</v>
      </c>
      <c r="C2748">
        <v>160</v>
      </c>
      <c r="D2748" t="s">
        <v>310</v>
      </c>
      <c r="E2748" s="1">
        <v>43089</v>
      </c>
      <c r="F2748" t="s">
        <v>21</v>
      </c>
      <c r="G2748" t="s">
        <v>5388</v>
      </c>
      <c r="H2748">
        <v>-1</v>
      </c>
      <c r="I2748" t="s">
        <v>37</v>
      </c>
      <c r="J2748">
        <v>0</v>
      </c>
      <c r="M2748" t="s">
        <v>301</v>
      </c>
      <c r="N2748" t="s">
        <v>5399</v>
      </c>
      <c r="O2748">
        <v>0</v>
      </c>
      <c r="P2748">
        <v>0</v>
      </c>
      <c r="Q2748" t="s">
        <v>294</v>
      </c>
    </row>
    <row r="2749" spans="1:17" hidden="1" x14ac:dyDescent="0.15">
      <c r="A2749" t="s">
        <v>467</v>
      </c>
      <c r="B2749" t="s">
        <v>2418</v>
      </c>
      <c r="C2749">
        <v>160</v>
      </c>
      <c r="D2749" t="s">
        <v>310</v>
      </c>
      <c r="E2749" s="1">
        <v>43012</v>
      </c>
      <c r="F2749" t="s">
        <v>2052</v>
      </c>
      <c r="G2749" t="s">
        <v>3901</v>
      </c>
      <c r="H2749">
        <v>-1</v>
      </c>
      <c r="I2749" t="s">
        <v>37</v>
      </c>
      <c r="J2749">
        <v>0</v>
      </c>
      <c r="M2749" t="s">
        <v>178</v>
      </c>
      <c r="N2749" t="s">
        <v>4729</v>
      </c>
    </row>
    <row r="2750" spans="1:17" hidden="1" x14ac:dyDescent="0.15">
      <c r="A2750" t="s">
        <v>467</v>
      </c>
      <c r="B2750" t="s">
        <v>2418</v>
      </c>
      <c r="C2750">
        <v>160</v>
      </c>
      <c r="D2750" t="s">
        <v>310</v>
      </c>
      <c r="E2750" s="1">
        <v>43012</v>
      </c>
      <c r="F2750" t="s">
        <v>2052</v>
      </c>
      <c r="G2750" t="s">
        <v>3901</v>
      </c>
      <c r="H2750">
        <v>-1</v>
      </c>
      <c r="I2750" t="s">
        <v>37</v>
      </c>
      <c r="J2750">
        <v>0</v>
      </c>
      <c r="M2750" t="s">
        <v>301</v>
      </c>
      <c r="N2750" t="s">
        <v>4729</v>
      </c>
      <c r="O2750">
        <v>0</v>
      </c>
      <c r="P2750">
        <v>0</v>
      </c>
      <c r="Q2750" t="s">
        <v>294</v>
      </c>
    </row>
    <row r="2751" spans="1:17" hidden="1" x14ac:dyDescent="0.15">
      <c r="A2751" t="s">
        <v>467</v>
      </c>
      <c r="B2751" t="s">
        <v>2418</v>
      </c>
      <c r="C2751">
        <v>160</v>
      </c>
      <c r="D2751" t="s">
        <v>310</v>
      </c>
      <c r="E2751" s="1">
        <v>43017</v>
      </c>
      <c r="F2751" t="s">
        <v>2052</v>
      </c>
      <c r="G2751" t="s">
        <v>3905</v>
      </c>
      <c r="H2751">
        <v>-10</v>
      </c>
      <c r="I2751" t="s">
        <v>37</v>
      </c>
      <c r="J2751">
        <v>0</v>
      </c>
      <c r="M2751" t="s">
        <v>178</v>
      </c>
      <c r="N2751" t="s">
        <v>4738</v>
      </c>
    </row>
    <row r="2752" spans="1:17" hidden="1" x14ac:dyDescent="0.15">
      <c r="A2752" t="s">
        <v>467</v>
      </c>
      <c r="B2752" t="s">
        <v>2418</v>
      </c>
      <c r="C2752">
        <v>160</v>
      </c>
      <c r="D2752" t="s">
        <v>310</v>
      </c>
      <c r="E2752" s="1">
        <v>43017</v>
      </c>
      <c r="F2752" t="s">
        <v>2052</v>
      </c>
      <c r="G2752" t="s">
        <v>3905</v>
      </c>
      <c r="H2752">
        <v>-10</v>
      </c>
      <c r="I2752" t="s">
        <v>37</v>
      </c>
      <c r="J2752">
        <v>0</v>
      </c>
      <c r="M2752" t="s">
        <v>301</v>
      </c>
      <c r="N2752" t="s">
        <v>4738</v>
      </c>
      <c r="O2752">
        <v>0</v>
      </c>
      <c r="P2752">
        <v>0</v>
      </c>
      <c r="Q2752" t="s">
        <v>294</v>
      </c>
    </row>
    <row r="2753" spans="1:17" hidden="1" x14ac:dyDescent="0.15">
      <c r="A2753" t="s">
        <v>467</v>
      </c>
      <c r="B2753" t="s">
        <v>2418</v>
      </c>
      <c r="C2753">
        <v>160</v>
      </c>
      <c r="D2753" t="s">
        <v>310</v>
      </c>
      <c r="E2753" s="1">
        <v>43025</v>
      </c>
      <c r="F2753" t="s">
        <v>2052</v>
      </c>
      <c r="G2753" t="s">
        <v>3931</v>
      </c>
      <c r="H2753">
        <v>-1</v>
      </c>
      <c r="I2753" t="s">
        <v>37</v>
      </c>
      <c r="J2753">
        <v>0</v>
      </c>
      <c r="M2753" t="s">
        <v>178</v>
      </c>
      <c r="N2753" t="s">
        <v>4783</v>
      </c>
    </row>
    <row r="2754" spans="1:17" hidden="1" x14ac:dyDescent="0.15">
      <c r="A2754" t="s">
        <v>467</v>
      </c>
      <c r="B2754" t="s">
        <v>2418</v>
      </c>
      <c r="C2754">
        <v>160</v>
      </c>
      <c r="D2754" t="s">
        <v>310</v>
      </c>
      <c r="E2754" s="1">
        <v>43025</v>
      </c>
      <c r="F2754" t="s">
        <v>2052</v>
      </c>
      <c r="G2754" t="s">
        <v>3931</v>
      </c>
      <c r="H2754">
        <v>-1</v>
      </c>
      <c r="I2754" t="s">
        <v>37</v>
      </c>
      <c r="J2754">
        <v>0</v>
      </c>
      <c r="M2754" t="s">
        <v>301</v>
      </c>
      <c r="N2754" t="s">
        <v>4783</v>
      </c>
      <c r="O2754">
        <v>0</v>
      </c>
      <c r="P2754">
        <v>0</v>
      </c>
      <c r="Q2754" t="s">
        <v>294</v>
      </c>
    </row>
    <row r="2755" spans="1:17" hidden="1" x14ac:dyDescent="0.15">
      <c r="A2755" t="s">
        <v>467</v>
      </c>
      <c r="B2755" t="s">
        <v>2418</v>
      </c>
      <c r="C2755">
        <v>160</v>
      </c>
      <c r="D2755" t="s">
        <v>310</v>
      </c>
      <c r="E2755" s="1">
        <v>43060</v>
      </c>
      <c r="F2755" t="s">
        <v>2052</v>
      </c>
      <c r="G2755" t="s">
        <v>4021</v>
      </c>
      <c r="H2755">
        <v>-6</v>
      </c>
      <c r="I2755" t="s">
        <v>37</v>
      </c>
      <c r="J2755">
        <v>0</v>
      </c>
      <c r="M2755" t="s">
        <v>178</v>
      </c>
      <c r="N2755" t="s">
        <v>4921</v>
      </c>
    </row>
    <row r="2756" spans="1:17" hidden="1" x14ac:dyDescent="0.15">
      <c r="A2756" t="s">
        <v>467</v>
      </c>
      <c r="B2756" t="s">
        <v>2418</v>
      </c>
      <c r="C2756">
        <v>160</v>
      </c>
      <c r="D2756" t="s">
        <v>310</v>
      </c>
      <c r="E2756" s="1">
        <v>43060</v>
      </c>
      <c r="F2756" t="s">
        <v>2052</v>
      </c>
      <c r="G2756" t="s">
        <v>4021</v>
      </c>
      <c r="H2756">
        <v>-6</v>
      </c>
      <c r="I2756" t="s">
        <v>37</v>
      </c>
      <c r="J2756">
        <v>0</v>
      </c>
      <c r="M2756" t="s">
        <v>301</v>
      </c>
      <c r="N2756" t="s">
        <v>4921</v>
      </c>
      <c r="O2756">
        <v>0</v>
      </c>
      <c r="P2756">
        <v>0</v>
      </c>
      <c r="Q2756" t="s">
        <v>294</v>
      </c>
    </row>
    <row r="2757" spans="1:17" hidden="1" x14ac:dyDescent="0.15">
      <c r="A2757" t="s">
        <v>467</v>
      </c>
      <c r="B2757" t="s">
        <v>2418</v>
      </c>
      <c r="C2757">
        <v>160</v>
      </c>
      <c r="D2757" t="s">
        <v>310</v>
      </c>
      <c r="E2757" s="1">
        <v>43061</v>
      </c>
      <c r="F2757" t="s">
        <v>2052</v>
      </c>
      <c r="G2757" t="s">
        <v>4023</v>
      </c>
      <c r="H2757">
        <v>-2</v>
      </c>
      <c r="I2757" t="s">
        <v>37</v>
      </c>
      <c r="J2757">
        <v>0</v>
      </c>
      <c r="M2757" t="s">
        <v>178</v>
      </c>
      <c r="N2757" t="s">
        <v>4927</v>
      </c>
    </row>
    <row r="2758" spans="1:17" hidden="1" x14ac:dyDescent="0.15">
      <c r="A2758" t="s">
        <v>467</v>
      </c>
      <c r="B2758" t="s">
        <v>2418</v>
      </c>
      <c r="C2758">
        <v>160</v>
      </c>
      <c r="D2758" t="s">
        <v>310</v>
      </c>
      <c r="E2758" s="1">
        <v>43061</v>
      </c>
      <c r="F2758" t="s">
        <v>2052</v>
      </c>
      <c r="G2758" t="s">
        <v>4023</v>
      </c>
      <c r="H2758">
        <v>-2</v>
      </c>
      <c r="I2758" t="s">
        <v>37</v>
      </c>
      <c r="J2758">
        <v>0</v>
      </c>
      <c r="M2758" t="s">
        <v>301</v>
      </c>
      <c r="N2758" t="s">
        <v>4927</v>
      </c>
      <c r="O2758">
        <v>0</v>
      </c>
      <c r="P2758">
        <v>0</v>
      </c>
      <c r="Q2758" t="s">
        <v>294</v>
      </c>
    </row>
    <row r="2759" spans="1:17" hidden="1" x14ac:dyDescent="0.15">
      <c r="A2759" t="s">
        <v>467</v>
      </c>
      <c r="B2759" t="s">
        <v>2418</v>
      </c>
      <c r="C2759">
        <v>160</v>
      </c>
      <c r="D2759" t="s">
        <v>310</v>
      </c>
      <c r="E2759" s="1">
        <v>43089</v>
      </c>
      <c r="F2759" t="s">
        <v>21</v>
      </c>
      <c r="G2759" t="s">
        <v>5388</v>
      </c>
      <c r="H2759">
        <v>-1</v>
      </c>
      <c r="I2759" t="s">
        <v>37</v>
      </c>
      <c r="J2759">
        <v>0</v>
      </c>
      <c r="M2759" t="s">
        <v>178</v>
      </c>
      <c r="N2759" t="s">
        <v>5400</v>
      </c>
    </row>
    <row r="2760" spans="1:17" hidden="1" x14ac:dyDescent="0.15">
      <c r="A2760" t="s">
        <v>467</v>
      </c>
      <c r="B2760" t="s">
        <v>2418</v>
      </c>
      <c r="C2760">
        <v>160</v>
      </c>
      <c r="D2760" t="s">
        <v>310</v>
      </c>
      <c r="E2760" s="1">
        <v>43089</v>
      </c>
      <c r="F2760" t="s">
        <v>21</v>
      </c>
      <c r="G2760" t="s">
        <v>5388</v>
      </c>
      <c r="H2760">
        <v>-1</v>
      </c>
      <c r="I2760" t="s">
        <v>37</v>
      </c>
      <c r="J2760">
        <v>0</v>
      </c>
      <c r="M2760" t="s">
        <v>301</v>
      </c>
      <c r="N2760" t="s">
        <v>5400</v>
      </c>
      <c r="O2760">
        <v>0</v>
      </c>
      <c r="P2760">
        <v>0</v>
      </c>
      <c r="Q2760" t="s">
        <v>294</v>
      </c>
    </row>
    <row r="2761" spans="1:17" hidden="1" x14ac:dyDescent="0.15">
      <c r="A2761" t="s">
        <v>468</v>
      </c>
      <c r="B2761" t="s">
        <v>2419</v>
      </c>
      <c r="C2761">
        <v>160</v>
      </c>
      <c r="D2761" t="s">
        <v>310</v>
      </c>
      <c r="E2761" s="1">
        <v>43081</v>
      </c>
      <c r="F2761" t="s">
        <v>2052</v>
      </c>
      <c r="G2761" t="s">
        <v>4069</v>
      </c>
      <c r="H2761">
        <v>-12</v>
      </c>
      <c r="I2761" t="s">
        <v>37</v>
      </c>
      <c r="J2761">
        <v>0</v>
      </c>
      <c r="M2761" t="s">
        <v>178</v>
      </c>
      <c r="N2761" t="s">
        <v>4991</v>
      </c>
    </row>
    <row r="2762" spans="1:17" hidden="1" x14ac:dyDescent="0.15">
      <c r="A2762" t="s">
        <v>468</v>
      </c>
      <c r="B2762" t="s">
        <v>2419</v>
      </c>
      <c r="C2762">
        <v>160</v>
      </c>
      <c r="D2762" t="s">
        <v>310</v>
      </c>
      <c r="E2762" s="1">
        <v>43081</v>
      </c>
      <c r="F2762" t="s">
        <v>2052</v>
      </c>
      <c r="G2762" t="s">
        <v>4069</v>
      </c>
      <c r="H2762">
        <v>-12</v>
      </c>
      <c r="I2762" t="s">
        <v>37</v>
      </c>
      <c r="J2762">
        <v>0</v>
      </c>
      <c r="M2762" t="s">
        <v>301</v>
      </c>
      <c r="N2762" t="s">
        <v>4991</v>
      </c>
      <c r="O2762">
        <v>0</v>
      </c>
      <c r="P2762">
        <v>0</v>
      </c>
      <c r="Q2762" t="s">
        <v>294</v>
      </c>
    </row>
    <row r="2763" spans="1:17" hidden="1" x14ac:dyDescent="0.15">
      <c r="A2763" t="s">
        <v>468</v>
      </c>
      <c r="B2763" t="s">
        <v>2419</v>
      </c>
      <c r="C2763">
        <v>160</v>
      </c>
      <c r="D2763" t="s">
        <v>310</v>
      </c>
      <c r="E2763" s="1">
        <v>43089</v>
      </c>
      <c r="F2763" t="s">
        <v>21</v>
      </c>
      <c r="G2763" t="s">
        <v>5388</v>
      </c>
      <c r="H2763">
        <v>40</v>
      </c>
      <c r="I2763" t="s">
        <v>37</v>
      </c>
      <c r="J2763">
        <v>0</v>
      </c>
      <c r="M2763" t="s">
        <v>178</v>
      </c>
      <c r="N2763" t="s">
        <v>5401</v>
      </c>
    </row>
    <row r="2764" spans="1:17" hidden="1" x14ac:dyDescent="0.15">
      <c r="A2764" t="s">
        <v>468</v>
      </c>
      <c r="B2764" t="s">
        <v>2419</v>
      </c>
      <c r="C2764">
        <v>160</v>
      </c>
      <c r="D2764" t="s">
        <v>310</v>
      </c>
      <c r="E2764" s="1">
        <v>43089</v>
      </c>
      <c r="F2764" t="s">
        <v>21</v>
      </c>
      <c r="G2764" t="s">
        <v>5388</v>
      </c>
      <c r="H2764">
        <v>40</v>
      </c>
      <c r="I2764" t="s">
        <v>37</v>
      </c>
      <c r="J2764">
        <v>0</v>
      </c>
      <c r="M2764" t="s">
        <v>301</v>
      </c>
      <c r="N2764" t="s">
        <v>5401</v>
      </c>
      <c r="O2764">
        <v>0</v>
      </c>
      <c r="P2764">
        <v>0</v>
      </c>
      <c r="Q2764" t="s">
        <v>294</v>
      </c>
    </row>
    <row r="2765" spans="1:17" hidden="1" x14ac:dyDescent="0.15">
      <c r="A2765" t="s">
        <v>469</v>
      </c>
      <c r="B2765" t="s">
        <v>2420</v>
      </c>
      <c r="C2765">
        <v>160</v>
      </c>
      <c r="D2765" t="s">
        <v>310</v>
      </c>
      <c r="E2765" s="1">
        <v>43089</v>
      </c>
      <c r="F2765" t="s">
        <v>21</v>
      </c>
      <c r="G2765" t="s">
        <v>5388</v>
      </c>
      <c r="H2765">
        <v>210</v>
      </c>
      <c r="I2765" t="s">
        <v>37</v>
      </c>
      <c r="J2765">
        <v>0</v>
      </c>
      <c r="M2765" t="s">
        <v>178</v>
      </c>
      <c r="N2765" t="s">
        <v>5402</v>
      </c>
    </row>
    <row r="2766" spans="1:17" hidden="1" x14ac:dyDescent="0.15">
      <c r="A2766" t="s">
        <v>469</v>
      </c>
      <c r="B2766" t="s">
        <v>2420</v>
      </c>
      <c r="C2766">
        <v>160</v>
      </c>
      <c r="D2766" t="s">
        <v>310</v>
      </c>
      <c r="E2766" s="1">
        <v>43089</v>
      </c>
      <c r="F2766" t="s">
        <v>21</v>
      </c>
      <c r="G2766" t="s">
        <v>5388</v>
      </c>
      <c r="H2766">
        <v>210</v>
      </c>
      <c r="I2766" t="s">
        <v>37</v>
      </c>
      <c r="J2766">
        <v>0</v>
      </c>
      <c r="M2766" t="s">
        <v>301</v>
      </c>
      <c r="N2766" t="s">
        <v>5402</v>
      </c>
      <c r="O2766">
        <v>0</v>
      </c>
      <c r="P2766">
        <v>0</v>
      </c>
      <c r="Q2766" t="s">
        <v>294</v>
      </c>
    </row>
    <row r="2767" spans="1:17" hidden="1" x14ac:dyDescent="0.15">
      <c r="A2767" t="s">
        <v>470</v>
      </c>
      <c r="B2767" t="s">
        <v>2421</v>
      </c>
      <c r="C2767">
        <v>160</v>
      </c>
      <c r="D2767" t="s">
        <v>310</v>
      </c>
      <c r="E2767" s="1">
        <v>43089</v>
      </c>
      <c r="F2767" t="s">
        <v>21</v>
      </c>
      <c r="G2767" t="s">
        <v>5388</v>
      </c>
      <c r="H2767">
        <v>-2</v>
      </c>
      <c r="I2767" t="s">
        <v>37</v>
      </c>
      <c r="J2767">
        <v>0</v>
      </c>
      <c r="M2767" t="s">
        <v>178</v>
      </c>
      <c r="N2767" t="s">
        <v>5403</v>
      </c>
    </row>
    <row r="2768" spans="1:17" hidden="1" x14ac:dyDescent="0.15">
      <c r="A2768" t="s">
        <v>470</v>
      </c>
      <c r="B2768" t="s">
        <v>2421</v>
      </c>
      <c r="C2768">
        <v>160</v>
      </c>
      <c r="D2768" t="s">
        <v>310</v>
      </c>
      <c r="E2768" s="1">
        <v>43089</v>
      </c>
      <c r="F2768" t="s">
        <v>21</v>
      </c>
      <c r="G2768" t="s">
        <v>5388</v>
      </c>
      <c r="H2768">
        <v>-2</v>
      </c>
      <c r="I2768" t="s">
        <v>37</v>
      </c>
      <c r="J2768">
        <v>0</v>
      </c>
      <c r="M2768" t="s">
        <v>301</v>
      </c>
      <c r="N2768" t="s">
        <v>5403</v>
      </c>
      <c r="O2768">
        <v>0</v>
      </c>
      <c r="P2768">
        <v>0</v>
      </c>
      <c r="Q2768" t="s">
        <v>294</v>
      </c>
    </row>
    <row r="2769" spans="1:17" hidden="1" x14ac:dyDescent="0.15">
      <c r="A2769" t="s">
        <v>471</v>
      </c>
      <c r="B2769" t="s">
        <v>2422</v>
      </c>
      <c r="C2769">
        <v>160</v>
      </c>
      <c r="D2769" t="s">
        <v>310</v>
      </c>
      <c r="E2769" s="1">
        <v>43089</v>
      </c>
      <c r="F2769" t="s">
        <v>21</v>
      </c>
      <c r="G2769" t="s">
        <v>5388</v>
      </c>
      <c r="H2769">
        <v>129</v>
      </c>
      <c r="I2769" t="s">
        <v>37</v>
      </c>
      <c r="J2769">
        <v>0</v>
      </c>
      <c r="M2769" t="s">
        <v>178</v>
      </c>
      <c r="N2769" t="s">
        <v>5404</v>
      </c>
    </row>
    <row r="2770" spans="1:17" hidden="1" x14ac:dyDescent="0.15">
      <c r="A2770" t="s">
        <v>471</v>
      </c>
      <c r="B2770" t="s">
        <v>2422</v>
      </c>
      <c r="C2770">
        <v>160</v>
      </c>
      <c r="D2770" t="s">
        <v>310</v>
      </c>
      <c r="E2770" s="1">
        <v>43089</v>
      </c>
      <c r="F2770" t="s">
        <v>21</v>
      </c>
      <c r="G2770" t="s">
        <v>5388</v>
      </c>
      <c r="H2770">
        <v>129</v>
      </c>
      <c r="I2770" t="s">
        <v>37</v>
      </c>
      <c r="J2770">
        <v>0</v>
      </c>
      <c r="M2770" t="s">
        <v>301</v>
      </c>
      <c r="N2770" t="s">
        <v>5404</v>
      </c>
      <c r="O2770">
        <v>0</v>
      </c>
      <c r="P2770">
        <v>0</v>
      </c>
      <c r="Q2770" t="s">
        <v>294</v>
      </c>
    </row>
    <row r="2771" spans="1:17" hidden="1" x14ac:dyDescent="0.15">
      <c r="A2771" t="s">
        <v>472</v>
      </c>
      <c r="B2771" t="s">
        <v>2423</v>
      </c>
      <c r="C2771">
        <v>160</v>
      </c>
      <c r="D2771" t="s">
        <v>310</v>
      </c>
      <c r="E2771" s="1">
        <v>43032</v>
      </c>
      <c r="F2771" t="s">
        <v>2052</v>
      </c>
      <c r="G2771" t="s">
        <v>3962</v>
      </c>
      <c r="H2771">
        <v>-13</v>
      </c>
      <c r="I2771" t="s">
        <v>37</v>
      </c>
      <c r="J2771">
        <v>0</v>
      </c>
      <c r="M2771" t="s">
        <v>178</v>
      </c>
      <c r="N2771" t="s">
        <v>4829</v>
      </c>
    </row>
    <row r="2772" spans="1:17" hidden="1" x14ac:dyDescent="0.15">
      <c r="A2772" t="s">
        <v>472</v>
      </c>
      <c r="B2772" t="s">
        <v>2423</v>
      </c>
      <c r="C2772">
        <v>160</v>
      </c>
      <c r="D2772" t="s">
        <v>310</v>
      </c>
      <c r="E2772" s="1">
        <v>43032</v>
      </c>
      <c r="F2772" t="s">
        <v>2052</v>
      </c>
      <c r="G2772" t="s">
        <v>3962</v>
      </c>
      <c r="H2772">
        <v>-13</v>
      </c>
      <c r="I2772" t="s">
        <v>37</v>
      </c>
      <c r="J2772">
        <v>0</v>
      </c>
      <c r="M2772" t="s">
        <v>301</v>
      </c>
      <c r="N2772" t="s">
        <v>4829</v>
      </c>
      <c r="O2772">
        <v>0</v>
      </c>
      <c r="P2772">
        <v>0</v>
      </c>
      <c r="Q2772" t="s">
        <v>294</v>
      </c>
    </row>
    <row r="2773" spans="1:17" hidden="1" x14ac:dyDescent="0.15">
      <c r="A2773" t="s">
        <v>472</v>
      </c>
      <c r="B2773" t="s">
        <v>2423</v>
      </c>
      <c r="C2773">
        <v>160</v>
      </c>
      <c r="D2773" t="s">
        <v>310</v>
      </c>
      <c r="E2773" s="1">
        <v>43089</v>
      </c>
      <c r="F2773" t="s">
        <v>21</v>
      </c>
      <c r="G2773" t="s">
        <v>5388</v>
      </c>
      <c r="H2773">
        <v>321</v>
      </c>
      <c r="I2773" t="s">
        <v>37</v>
      </c>
      <c r="J2773">
        <v>0</v>
      </c>
      <c r="M2773" t="s">
        <v>178</v>
      </c>
      <c r="N2773" t="s">
        <v>5405</v>
      </c>
    </row>
    <row r="2774" spans="1:17" hidden="1" x14ac:dyDescent="0.15">
      <c r="A2774" t="s">
        <v>472</v>
      </c>
      <c r="B2774" t="s">
        <v>2423</v>
      </c>
      <c r="C2774">
        <v>160</v>
      </c>
      <c r="D2774" t="s">
        <v>310</v>
      </c>
      <c r="E2774" s="1">
        <v>43089</v>
      </c>
      <c r="F2774" t="s">
        <v>21</v>
      </c>
      <c r="G2774" t="s">
        <v>5388</v>
      </c>
      <c r="H2774">
        <v>321</v>
      </c>
      <c r="I2774" t="s">
        <v>37</v>
      </c>
      <c r="J2774">
        <v>0</v>
      </c>
      <c r="M2774" t="s">
        <v>301</v>
      </c>
      <c r="N2774" t="s">
        <v>5405</v>
      </c>
      <c r="O2774">
        <v>0</v>
      </c>
      <c r="P2774">
        <v>0</v>
      </c>
      <c r="Q2774" t="s">
        <v>294</v>
      </c>
    </row>
    <row r="2775" spans="1:17" hidden="1" x14ac:dyDescent="0.15">
      <c r="A2775" t="s">
        <v>473</v>
      </c>
      <c r="B2775" t="s">
        <v>2424</v>
      </c>
      <c r="C2775">
        <v>160</v>
      </c>
      <c r="D2775" t="s">
        <v>310</v>
      </c>
      <c r="E2775" s="1">
        <v>43010</v>
      </c>
      <c r="F2775" t="s">
        <v>2052</v>
      </c>
      <c r="G2775" t="s">
        <v>3892</v>
      </c>
      <c r="H2775">
        <v>-96</v>
      </c>
      <c r="I2775" t="s">
        <v>37</v>
      </c>
      <c r="J2775">
        <v>0</v>
      </c>
      <c r="M2775" t="s">
        <v>178</v>
      </c>
      <c r="N2775" t="s">
        <v>4713</v>
      </c>
    </row>
    <row r="2776" spans="1:17" hidden="1" x14ac:dyDescent="0.15">
      <c r="A2776" t="s">
        <v>473</v>
      </c>
      <c r="B2776" t="s">
        <v>2424</v>
      </c>
      <c r="C2776">
        <v>160</v>
      </c>
      <c r="D2776" t="s">
        <v>310</v>
      </c>
      <c r="E2776" s="1">
        <v>43010</v>
      </c>
      <c r="F2776" t="s">
        <v>2052</v>
      </c>
      <c r="G2776" t="s">
        <v>3892</v>
      </c>
      <c r="H2776">
        <v>-96</v>
      </c>
      <c r="I2776" t="s">
        <v>37</v>
      </c>
      <c r="J2776">
        <v>0</v>
      </c>
      <c r="M2776" t="s">
        <v>301</v>
      </c>
      <c r="N2776" t="s">
        <v>4713</v>
      </c>
      <c r="O2776">
        <v>0</v>
      </c>
      <c r="P2776">
        <v>0</v>
      </c>
      <c r="Q2776" t="s">
        <v>294</v>
      </c>
    </row>
    <row r="2777" spans="1:17" hidden="1" x14ac:dyDescent="0.15">
      <c r="A2777" t="s">
        <v>473</v>
      </c>
      <c r="B2777" t="s">
        <v>2424</v>
      </c>
      <c r="C2777">
        <v>160</v>
      </c>
      <c r="D2777" t="s">
        <v>310</v>
      </c>
      <c r="E2777" s="1">
        <v>43010</v>
      </c>
      <c r="F2777" t="s">
        <v>21</v>
      </c>
      <c r="G2777" t="s">
        <v>5023</v>
      </c>
      <c r="H2777">
        <v>140</v>
      </c>
      <c r="I2777" t="s">
        <v>37</v>
      </c>
      <c r="J2777">
        <v>0</v>
      </c>
      <c r="M2777" t="s">
        <v>178</v>
      </c>
      <c r="N2777" t="s">
        <v>5025</v>
      </c>
    </row>
    <row r="2778" spans="1:17" hidden="1" x14ac:dyDescent="0.15">
      <c r="A2778" t="s">
        <v>473</v>
      </c>
      <c r="B2778" t="s">
        <v>2424</v>
      </c>
      <c r="C2778">
        <v>160</v>
      </c>
      <c r="D2778" t="s">
        <v>310</v>
      </c>
      <c r="E2778" s="1">
        <v>43010</v>
      </c>
      <c r="F2778" t="s">
        <v>21</v>
      </c>
      <c r="G2778" t="s">
        <v>5023</v>
      </c>
      <c r="H2778">
        <v>140</v>
      </c>
      <c r="I2778" t="s">
        <v>37</v>
      </c>
      <c r="J2778">
        <v>0</v>
      </c>
      <c r="M2778" t="s">
        <v>301</v>
      </c>
      <c r="N2778" t="s">
        <v>5025</v>
      </c>
      <c r="O2778">
        <v>0</v>
      </c>
      <c r="P2778">
        <v>0</v>
      </c>
      <c r="Q2778" t="s">
        <v>294</v>
      </c>
    </row>
    <row r="2779" spans="1:17" hidden="1" x14ac:dyDescent="0.15">
      <c r="A2779" t="s">
        <v>473</v>
      </c>
      <c r="B2779" t="s">
        <v>2424</v>
      </c>
      <c r="C2779">
        <v>160</v>
      </c>
      <c r="D2779" t="s">
        <v>310</v>
      </c>
      <c r="E2779" s="1">
        <v>43024</v>
      </c>
      <c r="F2779" t="s">
        <v>2052</v>
      </c>
      <c r="G2779" t="s">
        <v>3917</v>
      </c>
      <c r="H2779">
        <v>-4</v>
      </c>
      <c r="I2779" t="s">
        <v>37</v>
      </c>
      <c r="J2779">
        <v>0</v>
      </c>
      <c r="M2779" t="s">
        <v>178</v>
      </c>
      <c r="N2779" t="s">
        <v>4759</v>
      </c>
    </row>
    <row r="2780" spans="1:17" hidden="1" x14ac:dyDescent="0.15">
      <c r="A2780" t="s">
        <v>473</v>
      </c>
      <c r="B2780" t="s">
        <v>2424</v>
      </c>
      <c r="C2780">
        <v>160</v>
      </c>
      <c r="D2780" t="s">
        <v>310</v>
      </c>
      <c r="E2780" s="1">
        <v>43024</v>
      </c>
      <c r="F2780" t="s">
        <v>2052</v>
      </c>
      <c r="G2780" t="s">
        <v>3917</v>
      </c>
      <c r="H2780">
        <v>-4</v>
      </c>
      <c r="I2780" t="s">
        <v>37</v>
      </c>
      <c r="J2780">
        <v>0</v>
      </c>
      <c r="M2780" t="s">
        <v>301</v>
      </c>
      <c r="N2780" t="s">
        <v>4759</v>
      </c>
      <c r="O2780">
        <v>0</v>
      </c>
      <c r="P2780">
        <v>0</v>
      </c>
      <c r="Q2780" t="s">
        <v>294</v>
      </c>
    </row>
    <row r="2781" spans="1:17" hidden="1" x14ac:dyDescent="0.15">
      <c r="A2781" t="s">
        <v>473</v>
      </c>
      <c r="B2781" t="s">
        <v>2424</v>
      </c>
      <c r="C2781">
        <v>160</v>
      </c>
      <c r="D2781" t="s">
        <v>310</v>
      </c>
      <c r="E2781" s="1">
        <v>43026</v>
      </c>
      <c r="F2781" t="s">
        <v>2052</v>
      </c>
      <c r="G2781" t="s">
        <v>3937</v>
      </c>
      <c r="H2781">
        <v>-4</v>
      </c>
      <c r="I2781" t="s">
        <v>37</v>
      </c>
      <c r="J2781">
        <v>0</v>
      </c>
      <c r="M2781" t="s">
        <v>178</v>
      </c>
      <c r="N2781" t="s">
        <v>4795</v>
      </c>
    </row>
    <row r="2782" spans="1:17" hidden="1" x14ac:dyDescent="0.15">
      <c r="A2782" t="s">
        <v>473</v>
      </c>
      <c r="B2782" t="s">
        <v>2424</v>
      </c>
      <c r="C2782">
        <v>160</v>
      </c>
      <c r="D2782" t="s">
        <v>310</v>
      </c>
      <c r="E2782" s="1">
        <v>43026</v>
      </c>
      <c r="F2782" t="s">
        <v>2052</v>
      </c>
      <c r="G2782" t="s">
        <v>3937</v>
      </c>
      <c r="H2782">
        <v>-4</v>
      </c>
      <c r="I2782" t="s">
        <v>37</v>
      </c>
      <c r="J2782">
        <v>0</v>
      </c>
      <c r="M2782" t="s">
        <v>301</v>
      </c>
      <c r="N2782" t="s">
        <v>4795</v>
      </c>
      <c r="O2782">
        <v>0</v>
      </c>
      <c r="P2782">
        <v>0</v>
      </c>
      <c r="Q2782" t="s">
        <v>294</v>
      </c>
    </row>
    <row r="2783" spans="1:17" hidden="1" x14ac:dyDescent="0.15">
      <c r="A2783" t="s">
        <v>473</v>
      </c>
      <c r="B2783" t="s">
        <v>2424</v>
      </c>
      <c r="C2783">
        <v>160</v>
      </c>
      <c r="D2783" t="s">
        <v>310</v>
      </c>
      <c r="E2783" s="1">
        <v>43027</v>
      </c>
      <c r="F2783" t="s">
        <v>297</v>
      </c>
      <c r="G2783" t="s">
        <v>822</v>
      </c>
      <c r="H2783">
        <v>-16</v>
      </c>
      <c r="I2783" t="s">
        <v>37</v>
      </c>
      <c r="J2783">
        <v>0</v>
      </c>
      <c r="M2783" t="s">
        <v>178</v>
      </c>
      <c r="N2783" t="s">
        <v>3076</v>
      </c>
    </row>
    <row r="2784" spans="1:17" hidden="1" x14ac:dyDescent="0.15">
      <c r="A2784" t="s">
        <v>473</v>
      </c>
      <c r="B2784" t="s">
        <v>2424</v>
      </c>
      <c r="C2784">
        <v>160</v>
      </c>
      <c r="D2784" t="s">
        <v>310</v>
      </c>
      <c r="E2784" s="1">
        <v>43027</v>
      </c>
      <c r="F2784" t="s">
        <v>297</v>
      </c>
      <c r="G2784" t="s">
        <v>822</v>
      </c>
      <c r="H2784">
        <v>-16</v>
      </c>
      <c r="I2784" t="s">
        <v>37</v>
      </c>
      <c r="J2784">
        <v>0</v>
      </c>
      <c r="M2784" t="s">
        <v>301</v>
      </c>
      <c r="N2784" t="s">
        <v>3076</v>
      </c>
      <c r="O2784">
        <v>0</v>
      </c>
      <c r="P2784">
        <v>0</v>
      </c>
      <c r="Q2784" t="s">
        <v>294</v>
      </c>
    </row>
    <row r="2785" spans="1:17" hidden="1" x14ac:dyDescent="0.15">
      <c r="A2785" t="s">
        <v>473</v>
      </c>
      <c r="B2785" t="s">
        <v>2424</v>
      </c>
      <c r="C2785">
        <v>160</v>
      </c>
      <c r="D2785" t="s">
        <v>310</v>
      </c>
      <c r="E2785" s="1">
        <v>43060</v>
      </c>
      <c r="F2785" t="s">
        <v>2052</v>
      </c>
      <c r="G2785" t="s">
        <v>4019</v>
      </c>
      <c r="H2785">
        <v>-16</v>
      </c>
      <c r="I2785" t="s">
        <v>37</v>
      </c>
      <c r="J2785">
        <v>0</v>
      </c>
      <c r="M2785" t="s">
        <v>178</v>
      </c>
      <c r="N2785" t="s">
        <v>4915</v>
      </c>
    </row>
    <row r="2786" spans="1:17" hidden="1" x14ac:dyDescent="0.15">
      <c r="A2786" t="s">
        <v>473</v>
      </c>
      <c r="B2786" t="s">
        <v>2424</v>
      </c>
      <c r="C2786">
        <v>160</v>
      </c>
      <c r="D2786" t="s">
        <v>310</v>
      </c>
      <c r="E2786" s="1">
        <v>43060</v>
      </c>
      <c r="F2786" t="s">
        <v>2052</v>
      </c>
      <c r="G2786" t="s">
        <v>4019</v>
      </c>
      <c r="H2786">
        <v>-16</v>
      </c>
      <c r="I2786" t="s">
        <v>37</v>
      </c>
      <c r="J2786">
        <v>0</v>
      </c>
      <c r="M2786" t="s">
        <v>301</v>
      </c>
      <c r="N2786" t="s">
        <v>4915</v>
      </c>
      <c r="O2786">
        <v>0</v>
      </c>
      <c r="P2786">
        <v>0</v>
      </c>
      <c r="Q2786" t="s">
        <v>294</v>
      </c>
    </row>
    <row r="2787" spans="1:17" hidden="1" x14ac:dyDescent="0.15">
      <c r="A2787" t="s">
        <v>473</v>
      </c>
      <c r="B2787" t="s">
        <v>2424</v>
      </c>
      <c r="C2787">
        <v>160</v>
      </c>
      <c r="D2787" t="s">
        <v>310</v>
      </c>
      <c r="E2787" s="1">
        <v>43089</v>
      </c>
      <c r="F2787" t="s">
        <v>21</v>
      </c>
      <c r="G2787" t="s">
        <v>5388</v>
      </c>
      <c r="H2787">
        <v>-21</v>
      </c>
      <c r="I2787" t="s">
        <v>37</v>
      </c>
      <c r="J2787">
        <v>0</v>
      </c>
      <c r="M2787" t="s">
        <v>178</v>
      </c>
      <c r="N2787" t="s">
        <v>5406</v>
      </c>
    </row>
    <row r="2788" spans="1:17" hidden="1" x14ac:dyDescent="0.15">
      <c r="A2788" t="s">
        <v>473</v>
      </c>
      <c r="B2788" t="s">
        <v>2424</v>
      </c>
      <c r="C2788">
        <v>160</v>
      </c>
      <c r="D2788" t="s">
        <v>310</v>
      </c>
      <c r="E2788" s="1">
        <v>43089</v>
      </c>
      <c r="F2788" t="s">
        <v>21</v>
      </c>
      <c r="G2788" t="s">
        <v>5388</v>
      </c>
      <c r="H2788">
        <v>-21</v>
      </c>
      <c r="I2788" t="s">
        <v>37</v>
      </c>
      <c r="J2788">
        <v>0</v>
      </c>
      <c r="M2788" t="s">
        <v>301</v>
      </c>
      <c r="N2788" t="s">
        <v>5406</v>
      </c>
      <c r="O2788">
        <v>0</v>
      </c>
      <c r="P2788">
        <v>0</v>
      </c>
      <c r="Q2788" t="s">
        <v>294</v>
      </c>
    </row>
    <row r="2789" spans="1:17" hidden="1" x14ac:dyDescent="0.15">
      <c r="A2789" t="s">
        <v>65</v>
      </c>
      <c r="B2789" t="s">
        <v>2425</v>
      </c>
      <c r="C2789">
        <v>160</v>
      </c>
      <c r="D2789" t="s">
        <v>310</v>
      </c>
      <c r="E2789" s="1">
        <v>43053</v>
      </c>
      <c r="F2789" t="s">
        <v>297</v>
      </c>
      <c r="G2789" t="s">
        <v>1347</v>
      </c>
      <c r="H2789">
        <v>-1</v>
      </c>
      <c r="I2789" t="s">
        <v>37</v>
      </c>
      <c r="J2789">
        <v>0</v>
      </c>
      <c r="M2789" t="s">
        <v>178</v>
      </c>
      <c r="N2789" t="s">
        <v>3482</v>
      </c>
    </row>
    <row r="2790" spans="1:17" hidden="1" x14ac:dyDescent="0.15">
      <c r="A2790" t="s">
        <v>65</v>
      </c>
      <c r="B2790" t="s">
        <v>2425</v>
      </c>
      <c r="C2790">
        <v>160</v>
      </c>
      <c r="D2790" t="s">
        <v>310</v>
      </c>
      <c r="E2790" s="1">
        <v>43053</v>
      </c>
      <c r="F2790" t="s">
        <v>297</v>
      </c>
      <c r="G2790" t="s">
        <v>1347</v>
      </c>
      <c r="H2790">
        <v>-1</v>
      </c>
      <c r="I2790" t="s">
        <v>37</v>
      </c>
      <c r="J2790">
        <v>0</v>
      </c>
      <c r="M2790" t="s">
        <v>301</v>
      </c>
      <c r="N2790" t="s">
        <v>3482</v>
      </c>
      <c r="O2790">
        <v>0</v>
      </c>
      <c r="P2790">
        <v>0</v>
      </c>
      <c r="Q2790" t="s">
        <v>294</v>
      </c>
    </row>
    <row r="2791" spans="1:17" hidden="1" x14ac:dyDescent="0.15">
      <c r="A2791" t="s">
        <v>65</v>
      </c>
      <c r="B2791" t="s">
        <v>2425</v>
      </c>
      <c r="C2791">
        <v>160</v>
      </c>
      <c r="D2791" t="s">
        <v>310</v>
      </c>
      <c r="E2791" s="1">
        <v>43086</v>
      </c>
      <c r="F2791" t="s">
        <v>17</v>
      </c>
      <c r="G2791" t="s">
        <v>4348</v>
      </c>
      <c r="H2791">
        <v>2</v>
      </c>
      <c r="I2791" t="s">
        <v>37</v>
      </c>
      <c r="J2791">
        <v>0</v>
      </c>
      <c r="K2791">
        <v>0</v>
      </c>
      <c r="M2791" t="s">
        <v>178</v>
      </c>
      <c r="N2791" t="s">
        <v>4349</v>
      </c>
    </row>
    <row r="2792" spans="1:17" hidden="1" x14ac:dyDescent="0.15">
      <c r="A2792" t="s">
        <v>65</v>
      </c>
      <c r="B2792" t="s">
        <v>2425</v>
      </c>
      <c r="C2792">
        <v>160</v>
      </c>
      <c r="D2792" t="s">
        <v>310</v>
      </c>
      <c r="E2792" s="1">
        <v>43086</v>
      </c>
      <c r="F2792" t="s">
        <v>17</v>
      </c>
      <c r="G2792" t="s">
        <v>4348</v>
      </c>
      <c r="H2792">
        <v>2</v>
      </c>
      <c r="I2792" t="s">
        <v>37</v>
      </c>
      <c r="J2792">
        <v>0</v>
      </c>
      <c r="K2792">
        <v>0</v>
      </c>
      <c r="M2792" t="s">
        <v>301</v>
      </c>
      <c r="N2792" t="s">
        <v>4349</v>
      </c>
      <c r="O2792">
        <v>0</v>
      </c>
      <c r="P2792">
        <v>0</v>
      </c>
      <c r="Q2792" t="s">
        <v>294</v>
      </c>
    </row>
    <row r="2793" spans="1:17" hidden="1" x14ac:dyDescent="0.15">
      <c r="A2793" t="s">
        <v>65</v>
      </c>
      <c r="B2793" t="s">
        <v>2425</v>
      </c>
      <c r="C2793">
        <v>160</v>
      </c>
      <c r="D2793" t="s">
        <v>310</v>
      </c>
      <c r="E2793" s="1">
        <v>43086</v>
      </c>
      <c r="F2793" t="s">
        <v>17</v>
      </c>
      <c r="G2793" t="s">
        <v>4348</v>
      </c>
      <c r="H2793">
        <v>3</v>
      </c>
      <c r="I2793" t="s">
        <v>37</v>
      </c>
      <c r="J2793">
        <v>0</v>
      </c>
      <c r="K2793">
        <v>0</v>
      </c>
      <c r="M2793" t="s">
        <v>178</v>
      </c>
      <c r="N2793" t="s">
        <v>4350</v>
      </c>
    </row>
    <row r="2794" spans="1:17" hidden="1" x14ac:dyDescent="0.15">
      <c r="A2794" t="s">
        <v>65</v>
      </c>
      <c r="B2794" t="s">
        <v>2425</v>
      </c>
      <c r="C2794">
        <v>160</v>
      </c>
      <c r="D2794" t="s">
        <v>310</v>
      </c>
      <c r="E2794" s="1">
        <v>43086</v>
      </c>
      <c r="F2794" t="s">
        <v>17</v>
      </c>
      <c r="G2794" t="s">
        <v>4348</v>
      </c>
      <c r="H2794">
        <v>3</v>
      </c>
      <c r="I2794" t="s">
        <v>37</v>
      </c>
      <c r="J2794">
        <v>0</v>
      </c>
      <c r="K2794">
        <v>0</v>
      </c>
      <c r="M2794" t="s">
        <v>301</v>
      </c>
      <c r="N2794" t="s">
        <v>4350</v>
      </c>
      <c r="O2794">
        <v>0</v>
      </c>
      <c r="P2794">
        <v>0</v>
      </c>
      <c r="Q2794" t="s">
        <v>294</v>
      </c>
    </row>
    <row r="2795" spans="1:17" hidden="1" x14ac:dyDescent="0.15">
      <c r="A2795" t="s">
        <v>65</v>
      </c>
      <c r="B2795" t="s">
        <v>2425</v>
      </c>
      <c r="C2795">
        <v>160</v>
      </c>
      <c r="D2795" t="s">
        <v>310</v>
      </c>
      <c r="E2795" s="1">
        <v>43089</v>
      </c>
      <c r="F2795" t="s">
        <v>21</v>
      </c>
      <c r="G2795" t="s">
        <v>5209</v>
      </c>
      <c r="H2795">
        <v>-1</v>
      </c>
      <c r="I2795" t="s">
        <v>37</v>
      </c>
      <c r="J2795">
        <v>0</v>
      </c>
      <c r="M2795" t="s">
        <v>178</v>
      </c>
      <c r="N2795" t="s">
        <v>5221</v>
      </c>
    </row>
    <row r="2796" spans="1:17" hidden="1" x14ac:dyDescent="0.15">
      <c r="A2796" t="s">
        <v>65</v>
      </c>
      <c r="B2796" t="s">
        <v>2425</v>
      </c>
      <c r="C2796">
        <v>160</v>
      </c>
      <c r="D2796" t="s">
        <v>310</v>
      </c>
      <c r="E2796" s="1">
        <v>43089</v>
      </c>
      <c r="F2796" t="s">
        <v>21</v>
      </c>
      <c r="G2796" t="s">
        <v>5209</v>
      </c>
      <c r="H2796">
        <v>-1</v>
      </c>
      <c r="I2796" t="s">
        <v>37</v>
      </c>
      <c r="J2796">
        <v>0</v>
      </c>
      <c r="M2796" t="s">
        <v>301</v>
      </c>
      <c r="N2796" t="s">
        <v>5221</v>
      </c>
      <c r="O2796">
        <v>0</v>
      </c>
      <c r="P2796">
        <v>0</v>
      </c>
      <c r="Q2796" t="s">
        <v>294</v>
      </c>
    </row>
    <row r="2797" spans="1:17" hidden="1" x14ac:dyDescent="0.15">
      <c r="A2797" t="s">
        <v>474</v>
      </c>
      <c r="B2797" t="s">
        <v>2426</v>
      </c>
      <c r="C2797">
        <v>160</v>
      </c>
      <c r="D2797" t="s">
        <v>310</v>
      </c>
      <c r="E2797" s="1">
        <v>43075</v>
      </c>
      <c r="F2797" t="s">
        <v>297</v>
      </c>
      <c r="G2797" t="s">
        <v>3576</v>
      </c>
      <c r="H2797">
        <v>-1</v>
      </c>
      <c r="I2797" t="s">
        <v>37</v>
      </c>
      <c r="J2797">
        <v>0</v>
      </c>
      <c r="M2797" t="s">
        <v>178</v>
      </c>
      <c r="N2797" t="s">
        <v>3577</v>
      </c>
    </row>
    <row r="2798" spans="1:17" hidden="1" x14ac:dyDescent="0.15">
      <c r="A2798" t="s">
        <v>474</v>
      </c>
      <c r="B2798" t="s">
        <v>2426</v>
      </c>
      <c r="C2798">
        <v>160</v>
      </c>
      <c r="D2798" t="s">
        <v>310</v>
      </c>
      <c r="E2798" s="1">
        <v>43075</v>
      </c>
      <c r="F2798" t="s">
        <v>297</v>
      </c>
      <c r="G2798" t="s">
        <v>3576</v>
      </c>
      <c r="H2798">
        <v>-1</v>
      </c>
      <c r="I2798" t="s">
        <v>37</v>
      </c>
      <c r="J2798">
        <v>0</v>
      </c>
      <c r="M2798" t="s">
        <v>301</v>
      </c>
      <c r="N2798" t="s">
        <v>3577</v>
      </c>
      <c r="O2798">
        <v>0</v>
      </c>
      <c r="P2798">
        <v>0</v>
      </c>
      <c r="Q2798" t="s">
        <v>294</v>
      </c>
    </row>
    <row r="2799" spans="1:17" hidden="1" x14ac:dyDescent="0.15">
      <c r="A2799" t="s">
        <v>66</v>
      </c>
      <c r="B2799" t="s">
        <v>116</v>
      </c>
      <c r="C2799">
        <v>160</v>
      </c>
      <c r="D2799" t="s">
        <v>335</v>
      </c>
      <c r="E2799" s="1">
        <v>43088</v>
      </c>
      <c r="F2799" t="s">
        <v>21</v>
      </c>
      <c r="G2799" t="s">
        <v>5119</v>
      </c>
      <c r="H2799">
        <v>1</v>
      </c>
      <c r="I2799" t="s">
        <v>37</v>
      </c>
      <c r="J2799">
        <v>0</v>
      </c>
      <c r="M2799" t="s">
        <v>178</v>
      </c>
      <c r="N2799" t="s">
        <v>5120</v>
      </c>
    </row>
    <row r="2800" spans="1:17" hidden="1" x14ac:dyDescent="0.15">
      <c r="A2800" t="s">
        <v>66</v>
      </c>
      <c r="B2800" t="s">
        <v>116</v>
      </c>
      <c r="C2800">
        <v>160</v>
      </c>
      <c r="D2800" t="s">
        <v>335</v>
      </c>
      <c r="E2800" s="1">
        <v>43088</v>
      </c>
      <c r="F2800" t="s">
        <v>21</v>
      </c>
      <c r="G2800" t="s">
        <v>5119</v>
      </c>
      <c r="H2800">
        <v>1</v>
      </c>
      <c r="I2800" t="s">
        <v>37</v>
      </c>
      <c r="J2800">
        <v>0</v>
      </c>
      <c r="M2800" t="s">
        <v>301</v>
      </c>
      <c r="N2800" t="s">
        <v>5120</v>
      </c>
      <c r="O2800">
        <v>0</v>
      </c>
      <c r="P2800">
        <v>0</v>
      </c>
      <c r="Q2800" t="s">
        <v>294</v>
      </c>
    </row>
    <row r="2801" spans="1:17" hidden="1" x14ac:dyDescent="0.15">
      <c r="A2801" t="s">
        <v>66</v>
      </c>
      <c r="B2801" t="s">
        <v>116</v>
      </c>
      <c r="C2801">
        <v>160</v>
      </c>
      <c r="D2801" t="s">
        <v>310</v>
      </c>
      <c r="E2801" s="1">
        <v>43011</v>
      </c>
      <c r="F2801" t="s">
        <v>297</v>
      </c>
      <c r="G2801" t="s">
        <v>819</v>
      </c>
      <c r="H2801">
        <v>-1</v>
      </c>
      <c r="I2801" t="s">
        <v>37</v>
      </c>
      <c r="J2801">
        <v>0</v>
      </c>
      <c r="M2801" t="s">
        <v>178</v>
      </c>
      <c r="N2801" t="s">
        <v>2977</v>
      </c>
    </row>
    <row r="2802" spans="1:17" hidden="1" x14ac:dyDescent="0.15">
      <c r="A2802" t="s">
        <v>66</v>
      </c>
      <c r="B2802" t="s">
        <v>116</v>
      </c>
      <c r="C2802">
        <v>160</v>
      </c>
      <c r="D2802" t="s">
        <v>310</v>
      </c>
      <c r="E2802" s="1">
        <v>43011</v>
      </c>
      <c r="F2802" t="s">
        <v>297</v>
      </c>
      <c r="G2802" t="s">
        <v>819</v>
      </c>
      <c r="H2802">
        <v>-1</v>
      </c>
      <c r="I2802" t="s">
        <v>37</v>
      </c>
      <c r="J2802">
        <v>0</v>
      </c>
      <c r="M2802" t="s">
        <v>301</v>
      </c>
      <c r="N2802" t="s">
        <v>2977</v>
      </c>
      <c r="O2802">
        <v>0</v>
      </c>
      <c r="P2802">
        <v>0</v>
      </c>
      <c r="Q2802" t="s">
        <v>294</v>
      </c>
    </row>
    <row r="2803" spans="1:17" hidden="1" x14ac:dyDescent="0.15">
      <c r="A2803" t="s">
        <v>66</v>
      </c>
      <c r="B2803" t="s">
        <v>116</v>
      </c>
      <c r="C2803">
        <v>160</v>
      </c>
      <c r="D2803" t="s">
        <v>310</v>
      </c>
      <c r="E2803" s="1">
        <v>43026</v>
      </c>
      <c r="F2803" t="s">
        <v>297</v>
      </c>
      <c r="G2803" t="s">
        <v>1317</v>
      </c>
      <c r="H2803">
        <v>-1</v>
      </c>
      <c r="I2803" t="s">
        <v>37</v>
      </c>
      <c r="J2803">
        <v>0</v>
      </c>
      <c r="M2803" t="s">
        <v>178</v>
      </c>
      <c r="N2803" t="s">
        <v>3058</v>
      </c>
    </row>
    <row r="2804" spans="1:17" hidden="1" x14ac:dyDescent="0.15">
      <c r="A2804" t="s">
        <v>66</v>
      </c>
      <c r="B2804" t="s">
        <v>116</v>
      </c>
      <c r="C2804">
        <v>160</v>
      </c>
      <c r="D2804" t="s">
        <v>310</v>
      </c>
      <c r="E2804" s="1">
        <v>43026</v>
      </c>
      <c r="F2804" t="s">
        <v>297</v>
      </c>
      <c r="G2804" t="s">
        <v>1317</v>
      </c>
      <c r="H2804">
        <v>-1</v>
      </c>
      <c r="I2804" t="s">
        <v>37</v>
      </c>
      <c r="J2804">
        <v>0</v>
      </c>
      <c r="M2804" t="s">
        <v>301</v>
      </c>
      <c r="N2804" t="s">
        <v>3058</v>
      </c>
      <c r="O2804">
        <v>0</v>
      </c>
      <c r="P2804">
        <v>0</v>
      </c>
      <c r="Q2804" t="s">
        <v>294</v>
      </c>
    </row>
    <row r="2805" spans="1:17" hidden="1" x14ac:dyDescent="0.15">
      <c r="A2805" t="s">
        <v>66</v>
      </c>
      <c r="B2805" t="s">
        <v>116</v>
      </c>
      <c r="C2805">
        <v>160</v>
      </c>
      <c r="D2805" t="s">
        <v>310</v>
      </c>
      <c r="E2805" s="1">
        <v>43041</v>
      </c>
      <c r="F2805" t="s">
        <v>297</v>
      </c>
      <c r="G2805" t="s">
        <v>808</v>
      </c>
      <c r="H2805">
        <v>-1</v>
      </c>
      <c r="I2805" t="s">
        <v>37</v>
      </c>
      <c r="J2805">
        <v>0</v>
      </c>
      <c r="M2805" t="s">
        <v>178</v>
      </c>
      <c r="N2805" t="s">
        <v>3243</v>
      </c>
    </row>
    <row r="2806" spans="1:17" hidden="1" x14ac:dyDescent="0.15">
      <c r="A2806" t="s">
        <v>66</v>
      </c>
      <c r="B2806" t="s">
        <v>116</v>
      </c>
      <c r="C2806">
        <v>160</v>
      </c>
      <c r="D2806" t="s">
        <v>310</v>
      </c>
      <c r="E2806" s="1">
        <v>43041</v>
      </c>
      <c r="F2806" t="s">
        <v>297</v>
      </c>
      <c r="G2806" t="s">
        <v>808</v>
      </c>
      <c r="H2806">
        <v>-1</v>
      </c>
      <c r="I2806" t="s">
        <v>37</v>
      </c>
      <c r="J2806">
        <v>0</v>
      </c>
      <c r="M2806" t="s">
        <v>301</v>
      </c>
      <c r="N2806" t="s">
        <v>3243</v>
      </c>
      <c r="O2806">
        <v>0</v>
      </c>
      <c r="P2806">
        <v>0</v>
      </c>
      <c r="Q2806" t="s">
        <v>294</v>
      </c>
    </row>
    <row r="2807" spans="1:17" hidden="1" x14ac:dyDescent="0.15">
      <c r="A2807" t="s">
        <v>66</v>
      </c>
      <c r="B2807" t="s">
        <v>116</v>
      </c>
      <c r="C2807">
        <v>160</v>
      </c>
      <c r="D2807" t="s">
        <v>310</v>
      </c>
      <c r="E2807" s="1">
        <v>43049</v>
      </c>
      <c r="F2807" t="s">
        <v>297</v>
      </c>
      <c r="G2807" t="s">
        <v>1644</v>
      </c>
      <c r="H2807">
        <v>-1</v>
      </c>
      <c r="I2807" t="s">
        <v>37</v>
      </c>
      <c r="J2807">
        <v>0</v>
      </c>
      <c r="M2807" t="s">
        <v>178</v>
      </c>
      <c r="N2807" t="s">
        <v>3098</v>
      </c>
    </row>
    <row r="2808" spans="1:17" hidden="1" x14ac:dyDescent="0.15">
      <c r="A2808" t="s">
        <v>66</v>
      </c>
      <c r="B2808" t="s">
        <v>116</v>
      </c>
      <c r="C2808">
        <v>160</v>
      </c>
      <c r="D2808" t="s">
        <v>310</v>
      </c>
      <c r="E2808" s="1">
        <v>43049</v>
      </c>
      <c r="F2808" t="s">
        <v>297</v>
      </c>
      <c r="G2808" t="s">
        <v>1644</v>
      </c>
      <c r="H2808">
        <v>-1</v>
      </c>
      <c r="I2808" t="s">
        <v>37</v>
      </c>
      <c r="J2808">
        <v>0</v>
      </c>
      <c r="M2808" t="s">
        <v>301</v>
      </c>
      <c r="N2808" t="s">
        <v>3098</v>
      </c>
      <c r="O2808">
        <v>0</v>
      </c>
      <c r="P2808">
        <v>0</v>
      </c>
      <c r="Q2808" t="s">
        <v>294</v>
      </c>
    </row>
    <row r="2809" spans="1:17" hidden="1" x14ac:dyDescent="0.15">
      <c r="A2809" t="s">
        <v>66</v>
      </c>
      <c r="B2809" t="s">
        <v>116</v>
      </c>
      <c r="C2809">
        <v>160</v>
      </c>
      <c r="D2809" t="s">
        <v>310</v>
      </c>
      <c r="E2809" s="1">
        <v>43061</v>
      </c>
      <c r="F2809" t="s">
        <v>297</v>
      </c>
      <c r="G2809" t="s">
        <v>1356</v>
      </c>
      <c r="H2809">
        <v>-1</v>
      </c>
      <c r="I2809" t="s">
        <v>37</v>
      </c>
      <c r="J2809">
        <v>0</v>
      </c>
      <c r="M2809" t="s">
        <v>178</v>
      </c>
      <c r="N2809" t="s">
        <v>3514</v>
      </c>
    </row>
    <row r="2810" spans="1:17" hidden="1" x14ac:dyDescent="0.15">
      <c r="A2810" t="s">
        <v>66</v>
      </c>
      <c r="B2810" t="s">
        <v>116</v>
      </c>
      <c r="C2810">
        <v>160</v>
      </c>
      <c r="D2810" t="s">
        <v>310</v>
      </c>
      <c r="E2810" s="1">
        <v>43061</v>
      </c>
      <c r="F2810" t="s">
        <v>297</v>
      </c>
      <c r="G2810" t="s">
        <v>1356</v>
      </c>
      <c r="H2810">
        <v>-1</v>
      </c>
      <c r="I2810" t="s">
        <v>37</v>
      </c>
      <c r="J2810">
        <v>0</v>
      </c>
      <c r="M2810" t="s">
        <v>301</v>
      </c>
      <c r="N2810" t="s">
        <v>3514</v>
      </c>
      <c r="O2810">
        <v>0</v>
      </c>
      <c r="P2810">
        <v>0</v>
      </c>
      <c r="Q2810" t="s">
        <v>294</v>
      </c>
    </row>
    <row r="2811" spans="1:17" hidden="1" x14ac:dyDescent="0.15">
      <c r="A2811" t="s">
        <v>66</v>
      </c>
      <c r="B2811" t="s">
        <v>116</v>
      </c>
      <c r="C2811">
        <v>160</v>
      </c>
      <c r="D2811" t="s">
        <v>310</v>
      </c>
      <c r="E2811" s="1">
        <v>43063</v>
      </c>
      <c r="F2811" t="s">
        <v>297</v>
      </c>
      <c r="G2811" t="s">
        <v>837</v>
      </c>
      <c r="H2811">
        <v>-1</v>
      </c>
      <c r="I2811" t="s">
        <v>37</v>
      </c>
      <c r="J2811">
        <v>0</v>
      </c>
      <c r="M2811" t="s">
        <v>178</v>
      </c>
      <c r="N2811" t="s">
        <v>3549</v>
      </c>
    </row>
    <row r="2812" spans="1:17" hidden="1" x14ac:dyDescent="0.15">
      <c r="A2812" t="s">
        <v>66</v>
      </c>
      <c r="B2812" t="s">
        <v>116</v>
      </c>
      <c r="C2812">
        <v>160</v>
      </c>
      <c r="D2812" t="s">
        <v>310</v>
      </c>
      <c r="E2812" s="1">
        <v>43063</v>
      </c>
      <c r="F2812" t="s">
        <v>297</v>
      </c>
      <c r="G2812" t="s">
        <v>837</v>
      </c>
      <c r="H2812">
        <v>-1</v>
      </c>
      <c r="I2812" t="s">
        <v>37</v>
      </c>
      <c r="J2812">
        <v>0</v>
      </c>
      <c r="M2812" t="s">
        <v>301</v>
      </c>
      <c r="N2812" t="s">
        <v>3549</v>
      </c>
      <c r="O2812">
        <v>0</v>
      </c>
      <c r="P2812">
        <v>0</v>
      </c>
      <c r="Q2812" t="s">
        <v>294</v>
      </c>
    </row>
    <row r="2813" spans="1:17" hidden="1" x14ac:dyDescent="0.15">
      <c r="A2813" t="s">
        <v>66</v>
      </c>
      <c r="B2813" t="s">
        <v>116</v>
      </c>
      <c r="C2813">
        <v>160</v>
      </c>
      <c r="D2813" t="s">
        <v>310</v>
      </c>
      <c r="E2813" s="1">
        <v>43067</v>
      </c>
      <c r="F2813" t="s">
        <v>297</v>
      </c>
      <c r="G2813" t="s">
        <v>1208</v>
      </c>
      <c r="H2813">
        <v>-1</v>
      </c>
      <c r="I2813" t="s">
        <v>37</v>
      </c>
      <c r="J2813">
        <v>0</v>
      </c>
      <c r="M2813" t="s">
        <v>178</v>
      </c>
      <c r="N2813" t="s">
        <v>3522</v>
      </c>
    </row>
    <row r="2814" spans="1:17" hidden="1" x14ac:dyDescent="0.15">
      <c r="A2814" t="s">
        <v>66</v>
      </c>
      <c r="B2814" t="s">
        <v>116</v>
      </c>
      <c r="C2814">
        <v>160</v>
      </c>
      <c r="D2814" t="s">
        <v>310</v>
      </c>
      <c r="E2814" s="1">
        <v>43067</v>
      </c>
      <c r="F2814" t="s">
        <v>297</v>
      </c>
      <c r="G2814" t="s">
        <v>1208</v>
      </c>
      <c r="H2814">
        <v>-1</v>
      </c>
      <c r="I2814" t="s">
        <v>37</v>
      </c>
      <c r="J2814">
        <v>0</v>
      </c>
      <c r="M2814" t="s">
        <v>301</v>
      </c>
      <c r="N2814" t="s">
        <v>3522</v>
      </c>
      <c r="O2814">
        <v>0</v>
      </c>
      <c r="P2814">
        <v>0</v>
      </c>
      <c r="Q2814" t="s">
        <v>294</v>
      </c>
    </row>
    <row r="2815" spans="1:17" hidden="1" x14ac:dyDescent="0.15">
      <c r="A2815" t="s">
        <v>66</v>
      </c>
      <c r="B2815" t="s">
        <v>116</v>
      </c>
      <c r="C2815">
        <v>160</v>
      </c>
      <c r="D2815" t="s">
        <v>310</v>
      </c>
      <c r="E2815" s="1">
        <v>43067</v>
      </c>
      <c r="F2815" t="s">
        <v>297</v>
      </c>
      <c r="G2815" t="s">
        <v>1208</v>
      </c>
      <c r="H2815">
        <v>1</v>
      </c>
      <c r="I2815" t="s">
        <v>37</v>
      </c>
      <c r="J2815">
        <v>0</v>
      </c>
      <c r="M2815" t="s">
        <v>178</v>
      </c>
      <c r="N2815" t="s">
        <v>3522</v>
      </c>
    </row>
    <row r="2816" spans="1:17" hidden="1" x14ac:dyDescent="0.15">
      <c r="A2816" t="s">
        <v>66</v>
      </c>
      <c r="B2816" t="s">
        <v>116</v>
      </c>
      <c r="C2816">
        <v>160</v>
      </c>
      <c r="D2816" t="s">
        <v>310</v>
      </c>
      <c r="E2816" s="1">
        <v>43067</v>
      </c>
      <c r="F2816" t="s">
        <v>297</v>
      </c>
      <c r="G2816" t="s">
        <v>1208</v>
      </c>
      <c r="H2816">
        <v>1</v>
      </c>
      <c r="I2816" t="s">
        <v>37</v>
      </c>
      <c r="J2816">
        <v>0</v>
      </c>
      <c r="M2816" t="s">
        <v>301</v>
      </c>
      <c r="N2816" t="s">
        <v>3522</v>
      </c>
      <c r="O2816">
        <v>0</v>
      </c>
      <c r="P2816">
        <v>0</v>
      </c>
      <c r="Q2816" t="s">
        <v>294</v>
      </c>
    </row>
    <row r="2817" spans="1:17" hidden="1" x14ac:dyDescent="0.15">
      <c r="A2817" t="s">
        <v>66</v>
      </c>
      <c r="B2817" t="s">
        <v>116</v>
      </c>
      <c r="C2817">
        <v>160</v>
      </c>
      <c r="D2817" t="s">
        <v>310</v>
      </c>
      <c r="E2817" s="1">
        <v>43068</v>
      </c>
      <c r="F2817" t="s">
        <v>297</v>
      </c>
      <c r="G2817" t="s">
        <v>751</v>
      </c>
      <c r="H2817">
        <v>-2</v>
      </c>
      <c r="I2817" t="s">
        <v>37</v>
      </c>
      <c r="J2817">
        <v>0</v>
      </c>
      <c r="M2817" t="s">
        <v>178</v>
      </c>
      <c r="N2817" t="s">
        <v>3432</v>
      </c>
    </row>
    <row r="2818" spans="1:17" hidden="1" x14ac:dyDescent="0.15">
      <c r="A2818" t="s">
        <v>66</v>
      </c>
      <c r="B2818" t="s">
        <v>116</v>
      </c>
      <c r="C2818">
        <v>160</v>
      </c>
      <c r="D2818" t="s">
        <v>310</v>
      </c>
      <c r="E2818" s="1">
        <v>43068</v>
      </c>
      <c r="F2818" t="s">
        <v>297</v>
      </c>
      <c r="G2818" t="s">
        <v>751</v>
      </c>
      <c r="H2818">
        <v>-2</v>
      </c>
      <c r="I2818" t="s">
        <v>37</v>
      </c>
      <c r="J2818">
        <v>0</v>
      </c>
      <c r="M2818" t="s">
        <v>301</v>
      </c>
      <c r="N2818" t="s">
        <v>3432</v>
      </c>
      <c r="O2818">
        <v>0</v>
      </c>
      <c r="P2818">
        <v>0</v>
      </c>
      <c r="Q2818" t="s">
        <v>294</v>
      </c>
    </row>
    <row r="2819" spans="1:17" hidden="1" x14ac:dyDescent="0.15">
      <c r="A2819" t="s">
        <v>66</v>
      </c>
      <c r="B2819" t="s">
        <v>116</v>
      </c>
      <c r="C2819">
        <v>160</v>
      </c>
      <c r="D2819" t="s">
        <v>310</v>
      </c>
      <c r="E2819" s="1">
        <v>43069</v>
      </c>
      <c r="F2819" t="s">
        <v>17</v>
      </c>
      <c r="G2819" t="s">
        <v>4407</v>
      </c>
      <c r="H2819">
        <v>2</v>
      </c>
      <c r="I2819" t="s">
        <v>37</v>
      </c>
      <c r="J2819">
        <v>0</v>
      </c>
      <c r="K2819">
        <v>0</v>
      </c>
      <c r="M2819" t="s">
        <v>178</v>
      </c>
      <c r="N2819" t="s">
        <v>4408</v>
      </c>
    </row>
    <row r="2820" spans="1:17" hidden="1" x14ac:dyDescent="0.15">
      <c r="A2820" t="s">
        <v>66</v>
      </c>
      <c r="B2820" t="s">
        <v>116</v>
      </c>
      <c r="C2820">
        <v>160</v>
      </c>
      <c r="D2820" t="s">
        <v>310</v>
      </c>
      <c r="E2820" s="1">
        <v>43069</v>
      </c>
      <c r="F2820" t="s">
        <v>17</v>
      </c>
      <c r="G2820" t="s">
        <v>4407</v>
      </c>
      <c r="H2820">
        <v>2</v>
      </c>
      <c r="I2820" t="s">
        <v>37</v>
      </c>
      <c r="J2820">
        <v>0</v>
      </c>
      <c r="K2820">
        <v>0</v>
      </c>
      <c r="M2820" t="s">
        <v>301</v>
      </c>
      <c r="N2820" t="s">
        <v>4408</v>
      </c>
      <c r="O2820">
        <v>0</v>
      </c>
      <c r="P2820">
        <v>0</v>
      </c>
      <c r="Q2820" t="s">
        <v>294</v>
      </c>
    </row>
    <row r="2821" spans="1:17" hidden="1" x14ac:dyDescent="0.15">
      <c r="A2821" t="s">
        <v>66</v>
      </c>
      <c r="B2821" t="s">
        <v>116</v>
      </c>
      <c r="C2821">
        <v>160</v>
      </c>
      <c r="D2821" t="s">
        <v>310</v>
      </c>
      <c r="E2821" s="1">
        <v>43083</v>
      </c>
      <c r="F2821" t="s">
        <v>297</v>
      </c>
      <c r="G2821" t="s">
        <v>3781</v>
      </c>
      <c r="H2821">
        <v>-1</v>
      </c>
      <c r="I2821" t="s">
        <v>37</v>
      </c>
      <c r="J2821">
        <v>0</v>
      </c>
      <c r="M2821" t="s">
        <v>178</v>
      </c>
      <c r="N2821" t="s">
        <v>3782</v>
      </c>
    </row>
    <row r="2822" spans="1:17" hidden="1" x14ac:dyDescent="0.15">
      <c r="A2822" t="s">
        <v>66</v>
      </c>
      <c r="B2822" t="s">
        <v>116</v>
      </c>
      <c r="C2822">
        <v>160</v>
      </c>
      <c r="D2822" t="s">
        <v>310</v>
      </c>
      <c r="E2822" s="1">
        <v>43083</v>
      </c>
      <c r="F2822" t="s">
        <v>297</v>
      </c>
      <c r="G2822" t="s">
        <v>3781</v>
      </c>
      <c r="H2822">
        <v>-1</v>
      </c>
      <c r="I2822" t="s">
        <v>37</v>
      </c>
      <c r="J2822">
        <v>0</v>
      </c>
      <c r="M2822" t="s">
        <v>301</v>
      </c>
      <c r="N2822" t="s">
        <v>3782</v>
      </c>
      <c r="O2822">
        <v>0</v>
      </c>
      <c r="P2822">
        <v>0</v>
      </c>
      <c r="Q2822" t="s">
        <v>294</v>
      </c>
    </row>
    <row r="2823" spans="1:17" hidden="1" x14ac:dyDescent="0.15">
      <c r="A2823" t="s">
        <v>66</v>
      </c>
      <c r="B2823" t="s">
        <v>116</v>
      </c>
      <c r="C2823">
        <v>160</v>
      </c>
      <c r="D2823" t="s">
        <v>310</v>
      </c>
      <c r="E2823" s="1">
        <v>43084</v>
      </c>
      <c r="F2823" t="s">
        <v>297</v>
      </c>
      <c r="G2823" t="s">
        <v>1506</v>
      </c>
      <c r="H2823">
        <v>-1</v>
      </c>
      <c r="I2823" t="s">
        <v>37</v>
      </c>
      <c r="J2823">
        <v>0</v>
      </c>
      <c r="M2823" t="s">
        <v>178</v>
      </c>
      <c r="N2823" t="s">
        <v>3807</v>
      </c>
    </row>
    <row r="2824" spans="1:17" hidden="1" x14ac:dyDescent="0.15">
      <c r="A2824" t="s">
        <v>66</v>
      </c>
      <c r="B2824" t="s">
        <v>116</v>
      </c>
      <c r="C2824">
        <v>160</v>
      </c>
      <c r="D2824" t="s">
        <v>310</v>
      </c>
      <c r="E2824" s="1">
        <v>43084</v>
      </c>
      <c r="F2824" t="s">
        <v>297</v>
      </c>
      <c r="G2824" t="s">
        <v>1506</v>
      </c>
      <c r="H2824">
        <v>-1</v>
      </c>
      <c r="I2824" t="s">
        <v>37</v>
      </c>
      <c r="J2824">
        <v>0</v>
      </c>
      <c r="M2824" t="s">
        <v>301</v>
      </c>
      <c r="N2824" t="s">
        <v>3807</v>
      </c>
      <c r="O2824">
        <v>0</v>
      </c>
      <c r="P2824">
        <v>0</v>
      </c>
      <c r="Q2824" t="s">
        <v>294</v>
      </c>
    </row>
    <row r="2825" spans="1:17" hidden="1" x14ac:dyDescent="0.15">
      <c r="A2825" t="s">
        <v>66</v>
      </c>
      <c r="B2825" t="s">
        <v>116</v>
      </c>
      <c r="C2825">
        <v>160</v>
      </c>
      <c r="D2825" t="s">
        <v>310</v>
      </c>
      <c r="E2825" s="1">
        <v>43089</v>
      </c>
      <c r="F2825" t="s">
        <v>21</v>
      </c>
      <c r="G2825" t="s">
        <v>5209</v>
      </c>
      <c r="H2825">
        <v>6</v>
      </c>
      <c r="I2825" t="s">
        <v>37</v>
      </c>
      <c r="J2825">
        <v>0</v>
      </c>
      <c r="M2825" t="s">
        <v>178</v>
      </c>
      <c r="N2825" t="s">
        <v>5222</v>
      </c>
    </row>
    <row r="2826" spans="1:17" hidden="1" x14ac:dyDescent="0.15">
      <c r="A2826" t="s">
        <v>66</v>
      </c>
      <c r="B2826" t="s">
        <v>116</v>
      </c>
      <c r="C2826">
        <v>160</v>
      </c>
      <c r="D2826" t="s">
        <v>310</v>
      </c>
      <c r="E2826" s="1">
        <v>43089</v>
      </c>
      <c r="F2826" t="s">
        <v>21</v>
      </c>
      <c r="G2826" t="s">
        <v>5209</v>
      </c>
      <c r="H2826">
        <v>6</v>
      </c>
      <c r="I2826" t="s">
        <v>37</v>
      </c>
      <c r="J2826">
        <v>0</v>
      </c>
      <c r="M2826" t="s">
        <v>301</v>
      </c>
      <c r="N2826" t="s">
        <v>5222</v>
      </c>
      <c r="O2826">
        <v>0</v>
      </c>
      <c r="P2826">
        <v>0</v>
      </c>
      <c r="Q2826" t="s">
        <v>294</v>
      </c>
    </row>
    <row r="2827" spans="1:17" hidden="1" x14ac:dyDescent="0.15">
      <c r="A2827" t="s">
        <v>475</v>
      </c>
      <c r="B2827" t="s">
        <v>2427</v>
      </c>
      <c r="C2827">
        <v>160</v>
      </c>
      <c r="D2827" t="s">
        <v>310</v>
      </c>
      <c r="E2827" s="1">
        <v>43089</v>
      </c>
      <c r="F2827" t="s">
        <v>21</v>
      </c>
      <c r="G2827" t="s">
        <v>5209</v>
      </c>
      <c r="H2827">
        <v>-9</v>
      </c>
      <c r="I2827" t="s">
        <v>37</v>
      </c>
      <c r="J2827">
        <v>0</v>
      </c>
      <c r="M2827" t="s">
        <v>178</v>
      </c>
      <c r="N2827" t="s">
        <v>5223</v>
      </c>
    </row>
    <row r="2828" spans="1:17" hidden="1" x14ac:dyDescent="0.15">
      <c r="A2828" t="s">
        <v>475</v>
      </c>
      <c r="B2828" t="s">
        <v>2427</v>
      </c>
      <c r="C2828">
        <v>160</v>
      </c>
      <c r="D2828" t="s">
        <v>310</v>
      </c>
      <c r="E2828" s="1">
        <v>43089</v>
      </c>
      <c r="F2828" t="s">
        <v>21</v>
      </c>
      <c r="G2828" t="s">
        <v>5209</v>
      </c>
      <c r="H2828">
        <v>-9</v>
      </c>
      <c r="I2828" t="s">
        <v>37</v>
      </c>
      <c r="J2828">
        <v>0</v>
      </c>
      <c r="M2828" t="s">
        <v>301</v>
      </c>
      <c r="N2828" t="s">
        <v>5223</v>
      </c>
      <c r="O2828">
        <v>0</v>
      </c>
      <c r="P2828">
        <v>0</v>
      </c>
      <c r="Q2828" t="s">
        <v>294</v>
      </c>
    </row>
    <row r="2829" spans="1:17" hidden="1" x14ac:dyDescent="0.15">
      <c r="A2829" t="s">
        <v>479</v>
      </c>
      <c r="B2829" t="s">
        <v>2431</v>
      </c>
      <c r="C2829">
        <v>160</v>
      </c>
      <c r="D2829" t="s">
        <v>310</v>
      </c>
      <c r="E2829" s="1">
        <v>43089</v>
      </c>
      <c r="F2829" t="s">
        <v>21</v>
      </c>
      <c r="G2829" t="s">
        <v>5209</v>
      </c>
      <c r="H2829">
        <v>-1</v>
      </c>
      <c r="I2829" t="s">
        <v>37</v>
      </c>
      <c r="J2829">
        <v>0</v>
      </c>
      <c r="M2829" t="s">
        <v>178</v>
      </c>
      <c r="N2829" t="s">
        <v>5224</v>
      </c>
    </row>
    <row r="2830" spans="1:17" hidden="1" x14ac:dyDescent="0.15">
      <c r="A2830" t="s">
        <v>479</v>
      </c>
      <c r="B2830" t="s">
        <v>2431</v>
      </c>
      <c r="C2830">
        <v>160</v>
      </c>
      <c r="D2830" t="s">
        <v>310</v>
      </c>
      <c r="E2830" s="1">
        <v>43089</v>
      </c>
      <c r="F2830" t="s">
        <v>21</v>
      </c>
      <c r="G2830" t="s">
        <v>5209</v>
      </c>
      <c r="H2830">
        <v>-1</v>
      </c>
      <c r="I2830" t="s">
        <v>37</v>
      </c>
      <c r="J2830">
        <v>0</v>
      </c>
      <c r="M2830" t="s">
        <v>301</v>
      </c>
      <c r="N2830" t="s">
        <v>5224</v>
      </c>
      <c r="O2830">
        <v>0</v>
      </c>
      <c r="P2830">
        <v>0</v>
      </c>
      <c r="Q2830" t="s">
        <v>294</v>
      </c>
    </row>
    <row r="2831" spans="1:17" hidden="1" x14ac:dyDescent="0.15">
      <c r="A2831" t="s">
        <v>480</v>
      </c>
      <c r="B2831" t="s">
        <v>2434</v>
      </c>
      <c r="C2831">
        <v>160</v>
      </c>
      <c r="D2831" t="s">
        <v>310</v>
      </c>
      <c r="E2831" s="1">
        <v>43034</v>
      </c>
      <c r="F2831" t="s">
        <v>297</v>
      </c>
      <c r="G2831" t="s">
        <v>3187</v>
      </c>
      <c r="H2831">
        <v>-2</v>
      </c>
      <c r="I2831" t="s">
        <v>37</v>
      </c>
      <c r="J2831">
        <v>0</v>
      </c>
      <c r="M2831" t="s">
        <v>178</v>
      </c>
      <c r="N2831" t="s">
        <v>3188</v>
      </c>
    </row>
    <row r="2832" spans="1:17" hidden="1" x14ac:dyDescent="0.15">
      <c r="A2832" t="s">
        <v>480</v>
      </c>
      <c r="B2832" t="s">
        <v>2434</v>
      </c>
      <c r="C2832">
        <v>160</v>
      </c>
      <c r="D2832" t="s">
        <v>310</v>
      </c>
      <c r="E2832" s="1">
        <v>43034</v>
      </c>
      <c r="F2832" t="s">
        <v>297</v>
      </c>
      <c r="G2832" t="s">
        <v>3187</v>
      </c>
      <c r="H2832">
        <v>-2</v>
      </c>
      <c r="I2832" t="s">
        <v>37</v>
      </c>
      <c r="J2832">
        <v>0</v>
      </c>
      <c r="M2832" t="s">
        <v>301</v>
      </c>
      <c r="N2832" t="s">
        <v>3188</v>
      </c>
      <c r="O2832">
        <v>0</v>
      </c>
      <c r="P2832">
        <v>0</v>
      </c>
      <c r="Q2832" t="s">
        <v>294</v>
      </c>
    </row>
    <row r="2833" spans="1:17" hidden="1" x14ac:dyDescent="0.15">
      <c r="A2833" t="s">
        <v>480</v>
      </c>
      <c r="B2833" t="s">
        <v>2434</v>
      </c>
      <c r="C2833">
        <v>160</v>
      </c>
      <c r="D2833" t="s">
        <v>310</v>
      </c>
      <c r="E2833" s="1">
        <v>43089</v>
      </c>
      <c r="F2833" t="s">
        <v>21</v>
      </c>
      <c r="G2833" t="s">
        <v>5260</v>
      </c>
      <c r="H2833">
        <v>-4</v>
      </c>
      <c r="I2833" t="s">
        <v>37</v>
      </c>
      <c r="J2833">
        <v>0</v>
      </c>
      <c r="M2833" t="s">
        <v>178</v>
      </c>
      <c r="N2833" t="s">
        <v>5264</v>
      </c>
    </row>
    <row r="2834" spans="1:17" hidden="1" x14ac:dyDescent="0.15">
      <c r="A2834" t="s">
        <v>480</v>
      </c>
      <c r="B2834" t="s">
        <v>2434</v>
      </c>
      <c r="C2834">
        <v>160</v>
      </c>
      <c r="D2834" t="s">
        <v>310</v>
      </c>
      <c r="E2834" s="1">
        <v>43089</v>
      </c>
      <c r="F2834" t="s">
        <v>21</v>
      </c>
      <c r="G2834" t="s">
        <v>5260</v>
      </c>
      <c r="H2834">
        <v>-4</v>
      </c>
      <c r="I2834" t="s">
        <v>37</v>
      </c>
      <c r="J2834">
        <v>0</v>
      </c>
      <c r="M2834" t="s">
        <v>301</v>
      </c>
      <c r="N2834" t="s">
        <v>5264</v>
      </c>
      <c r="O2834">
        <v>0</v>
      </c>
      <c r="P2834">
        <v>0</v>
      </c>
      <c r="Q2834" t="s">
        <v>294</v>
      </c>
    </row>
    <row r="2835" spans="1:17" hidden="1" x14ac:dyDescent="0.15">
      <c r="A2835" t="s">
        <v>481</v>
      </c>
      <c r="B2835" t="s">
        <v>2435</v>
      </c>
      <c r="C2835">
        <v>160</v>
      </c>
      <c r="D2835" t="s">
        <v>310</v>
      </c>
      <c r="E2835" s="1">
        <v>43010</v>
      </c>
      <c r="F2835" t="s">
        <v>2052</v>
      </c>
      <c r="G2835" t="s">
        <v>3892</v>
      </c>
      <c r="H2835">
        <v>-384</v>
      </c>
      <c r="I2835" t="s">
        <v>37</v>
      </c>
      <c r="J2835">
        <v>0</v>
      </c>
      <c r="M2835" t="s">
        <v>178</v>
      </c>
      <c r="N2835" t="s">
        <v>4714</v>
      </c>
    </row>
    <row r="2836" spans="1:17" hidden="1" x14ac:dyDescent="0.15">
      <c r="A2836" t="s">
        <v>481</v>
      </c>
      <c r="B2836" t="s">
        <v>2435</v>
      </c>
      <c r="C2836">
        <v>160</v>
      </c>
      <c r="D2836" t="s">
        <v>310</v>
      </c>
      <c r="E2836" s="1">
        <v>43010</v>
      </c>
      <c r="F2836" t="s">
        <v>2052</v>
      </c>
      <c r="G2836" t="s">
        <v>3892</v>
      </c>
      <c r="H2836">
        <v>-384</v>
      </c>
      <c r="I2836" t="s">
        <v>37</v>
      </c>
      <c r="J2836">
        <v>0</v>
      </c>
      <c r="M2836" t="s">
        <v>301</v>
      </c>
      <c r="N2836" t="s">
        <v>4714</v>
      </c>
      <c r="O2836">
        <v>0</v>
      </c>
      <c r="P2836">
        <v>0</v>
      </c>
      <c r="Q2836" t="s">
        <v>294</v>
      </c>
    </row>
    <row r="2837" spans="1:17" hidden="1" x14ac:dyDescent="0.15">
      <c r="A2837" t="s">
        <v>481</v>
      </c>
      <c r="B2837" t="s">
        <v>2435</v>
      </c>
      <c r="C2837">
        <v>160</v>
      </c>
      <c r="D2837" t="s">
        <v>310</v>
      </c>
      <c r="E2837" s="1">
        <v>43012</v>
      </c>
      <c r="F2837" t="s">
        <v>2052</v>
      </c>
      <c r="G2837" t="s">
        <v>3901</v>
      </c>
      <c r="H2837">
        <v>-4</v>
      </c>
      <c r="I2837" t="s">
        <v>37</v>
      </c>
      <c r="J2837">
        <v>0</v>
      </c>
      <c r="M2837" t="s">
        <v>178</v>
      </c>
      <c r="N2837" t="s">
        <v>4730</v>
      </c>
    </row>
    <row r="2838" spans="1:17" hidden="1" x14ac:dyDescent="0.15">
      <c r="A2838" t="s">
        <v>481</v>
      </c>
      <c r="B2838" t="s">
        <v>2435</v>
      </c>
      <c r="C2838">
        <v>160</v>
      </c>
      <c r="D2838" t="s">
        <v>310</v>
      </c>
      <c r="E2838" s="1">
        <v>43012</v>
      </c>
      <c r="F2838" t="s">
        <v>2052</v>
      </c>
      <c r="G2838" t="s">
        <v>3901</v>
      </c>
      <c r="H2838">
        <v>-4</v>
      </c>
      <c r="I2838" t="s">
        <v>37</v>
      </c>
      <c r="J2838">
        <v>0</v>
      </c>
      <c r="M2838" t="s">
        <v>301</v>
      </c>
      <c r="N2838" t="s">
        <v>4730</v>
      </c>
      <c r="O2838">
        <v>0</v>
      </c>
      <c r="P2838">
        <v>0</v>
      </c>
      <c r="Q2838" t="s">
        <v>294</v>
      </c>
    </row>
    <row r="2839" spans="1:17" hidden="1" x14ac:dyDescent="0.15">
      <c r="A2839" t="s">
        <v>481</v>
      </c>
      <c r="B2839" t="s">
        <v>2435</v>
      </c>
      <c r="C2839">
        <v>160</v>
      </c>
      <c r="D2839" t="s">
        <v>310</v>
      </c>
      <c r="E2839" s="1">
        <v>43017</v>
      </c>
      <c r="F2839" t="s">
        <v>2052</v>
      </c>
      <c r="G2839" t="s">
        <v>3905</v>
      </c>
      <c r="H2839">
        <v>-40</v>
      </c>
      <c r="I2839" t="s">
        <v>37</v>
      </c>
      <c r="J2839">
        <v>0</v>
      </c>
      <c r="M2839" t="s">
        <v>178</v>
      </c>
      <c r="N2839" t="s">
        <v>4739</v>
      </c>
    </row>
    <row r="2840" spans="1:17" hidden="1" x14ac:dyDescent="0.15">
      <c r="A2840" t="s">
        <v>481</v>
      </c>
      <c r="B2840" t="s">
        <v>2435</v>
      </c>
      <c r="C2840">
        <v>160</v>
      </c>
      <c r="D2840" t="s">
        <v>310</v>
      </c>
      <c r="E2840" s="1">
        <v>43017</v>
      </c>
      <c r="F2840" t="s">
        <v>2052</v>
      </c>
      <c r="G2840" t="s">
        <v>3905</v>
      </c>
      <c r="H2840">
        <v>-40</v>
      </c>
      <c r="I2840" t="s">
        <v>37</v>
      </c>
      <c r="J2840">
        <v>0</v>
      </c>
      <c r="M2840" t="s">
        <v>301</v>
      </c>
      <c r="N2840" t="s">
        <v>4739</v>
      </c>
      <c r="O2840">
        <v>0</v>
      </c>
      <c r="P2840">
        <v>0</v>
      </c>
      <c r="Q2840" t="s">
        <v>294</v>
      </c>
    </row>
    <row r="2841" spans="1:17" hidden="1" x14ac:dyDescent="0.15">
      <c r="A2841" t="s">
        <v>481</v>
      </c>
      <c r="B2841" t="s">
        <v>2435</v>
      </c>
      <c r="C2841">
        <v>160</v>
      </c>
      <c r="D2841" t="s">
        <v>310</v>
      </c>
      <c r="E2841" s="1">
        <v>43024</v>
      </c>
      <c r="F2841" t="s">
        <v>2052</v>
      </c>
      <c r="G2841" t="s">
        <v>3917</v>
      </c>
      <c r="H2841">
        <v>-16</v>
      </c>
      <c r="I2841" t="s">
        <v>37</v>
      </c>
      <c r="J2841">
        <v>0</v>
      </c>
      <c r="M2841" t="s">
        <v>178</v>
      </c>
      <c r="N2841" t="s">
        <v>4760</v>
      </c>
    </row>
    <row r="2842" spans="1:17" hidden="1" x14ac:dyDescent="0.15">
      <c r="A2842" t="s">
        <v>481</v>
      </c>
      <c r="B2842" t="s">
        <v>2435</v>
      </c>
      <c r="C2842">
        <v>160</v>
      </c>
      <c r="D2842" t="s">
        <v>310</v>
      </c>
      <c r="E2842" s="1">
        <v>43024</v>
      </c>
      <c r="F2842" t="s">
        <v>2052</v>
      </c>
      <c r="G2842" t="s">
        <v>3917</v>
      </c>
      <c r="H2842">
        <v>-16</v>
      </c>
      <c r="I2842" t="s">
        <v>37</v>
      </c>
      <c r="J2842">
        <v>0</v>
      </c>
      <c r="M2842" t="s">
        <v>301</v>
      </c>
      <c r="N2842" t="s">
        <v>4760</v>
      </c>
      <c r="O2842">
        <v>0</v>
      </c>
      <c r="P2842">
        <v>0</v>
      </c>
      <c r="Q2842" t="s">
        <v>294</v>
      </c>
    </row>
    <row r="2843" spans="1:17" hidden="1" x14ac:dyDescent="0.15">
      <c r="A2843" t="s">
        <v>481</v>
      </c>
      <c r="B2843" t="s">
        <v>2435</v>
      </c>
      <c r="C2843">
        <v>160</v>
      </c>
      <c r="D2843" t="s">
        <v>310</v>
      </c>
      <c r="E2843" s="1">
        <v>43025</v>
      </c>
      <c r="F2843" t="s">
        <v>2052</v>
      </c>
      <c r="G2843" t="s">
        <v>3931</v>
      </c>
      <c r="H2843">
        <v>-4</v>
      </c>
      <c r="I2843" t="s">
        <v>37</v>
      </c>
      <c r="J2843">
        <v>0</v>
      </c>
      <c r="M2843" t="s">
        <v>178</v>
      </c>
      <c r="N2843" t="s">
        <v>4784</v>
      </c>
    </row>
    <row r="2844" spans="1:17" hidden="1" x14ac:dyDescent="0.15">
      <c r="A2844" t="s">
        <v>481</v>
      </c>
      <c r="B2844" t="s">
        <v>2435</v>
      </c>
      <c r="C2844">
        <v>160</v>
      </c>
      <c r="D2844" t="s">
        <v>310</v>
      </c>
      <c r="E2844" s="1">
        <v>43025</v>
      </c>
      <c r="F2844" t="s">
        <v>2052</v>
      </c>
      <c r="G2844" t="s">
        <v>3931</v>
      </c>
      <c r="H2844">
        <v>-4</v>
      </c>
      <c r="I2844" t="s">
        <v>37</v>
      </c>
      <c r="J2844">
        <v>0</v>
      </c>
      <c r="M2844" t="s">
        <v>301</v>
      </c>
      <c r="N2844" t="s">
        <v>4784</v>
      </c>
      <c r="O2844">
        <v>0</v>
      </c>
      <c r="P2844">
        <v>0</v>
      </c>
      <c r="Q2844" t="s">
        <v>294</v>
      </c>
    </row>
    <row r="2845" spans="1:17" hidden="1" x14ac:dyDescent="0.15">
      <c r="A2845" t="s">
        <v>481</v>
      </c>
      <c r="B2845" t="s">
        <v>2435</v>
      </c>
      <c r="C2845">
        <v>160</v>
      </c>
      <c r="D2845" t="s">
        <v>310</v>
      </c>
      <c r="E2845" s="1">
        <v>43026</v>
      </c>
      <c r="F2845" t="s">
        <v>2052</v>
      </c>
      <c r="G2845" t="s">
        <v>3937</v>
      </c>
      <c r="H2845">
        <v>-16</v>
      </c>
      <c r="I2845" t="s">
        <v>37</v>
      </c>
      <c r="J2845">
        <v>0</v>
      </c>
      <c r="M2845" t="s">
        <v>178</v>
      </c>
      <c r="N2845" t="s">
        <v>4796</v>
      </c>
    </row>
    <row r="2846" spans="1:17" hidden="1" x14ac:dyDescent="0.15">
      <c r="A2846" t="s">
        <v>481</v>
      </c>
      <c r="B2846" t="s">
        <v>2435</v>
      </c>
      <c r="C2846">
        <v>160</v>
      </c>
      <c r="D2846" t="s">
        <v>310</v>
      </c>
      <c r="E2846" s="1">
        <v>43026</v>
      </c>
      <c r="F2846" t="s">
        <v>2052</v>
      </c>
      <c r="G2846" t="s">
        <v>3937</v>
      </c>
      <c r="H2846">
        <v>-16</v>
      </c>
      <c r="I2846" t="s">
        <v>37</v>
      </c>
      <c r="J2846">
        <v>0</v>
      </c>
      <c r="M2846" t="s">
        <v>301</v>
      </c>
      <c r="N2846" t="s">
        <v>4796</v>
      </c>
      <c r="O2846">
        <v>0</v>
      </c>
      <c r="P2846">
        <v>0</v>
      </c>
      <c r="Q2846" t="s">
        <v>294</v>
      </c>
    </row>
    <row r="2847" spans="1:17" hidden="1" x14ac:dyDescent="0.15">
      <c r="A2847" t="s">
        <v>481</v>
      </c>
      <c r="B2847" t="s">
        <v>2435</v>
      </c>
      <c r="C2847">
        <v>160</v>
      </c>
      <c r="D2847" t="s">
        <v>310</v>
      </c>
      <c r="E2847" s="1">
        <v>43032</v>
      </c>
      <c r="F2847" t="s">
        <v>2052</v>
      </c>
      <c r="G2847" t="s">
        <v>3962</v>
      </c>
      <c r="H2847">
        <v>-52</v>
      </c>
      <c r="I2847" t="s">
        <v>37</v>
      </c>
      <c r="J2847">
        <v>0</v>
      </c>
      <c r="M2847" t="s">
        <v>178</v>
      </c>
      <c r="N2847" t="s">
        <v>4830</v>
      </c>
    </row>
    <row r="2848" spans="1:17" hidden="1" x14ac:dyDescent="0.15">
      <c r="A2848" t="s">
        <v>481</v>
      </c>
      <c r="B2848" t="s">
        <v>2435</v>
      </c>
      <c r="C2848">
        <v>160</v>
      </c>
      <c r="D2848" t="s">
        <v>310</v>
      </c>
      <c r="E2848" s="1">
        <v>43032</v>
      </c>
      <c r="F2848" t="s">
        <v>2052</v>
      </c>
      <c r="G2848" t="s">
        <v>3962</v>
      </c>
      <c r="H2848">
        <v>-52</v>
      </c>
      <c r="I2848" t="s">
        <v>37</v>
      </c>
      <c r="J2848">
        <v>0</v>
      </c>
      <c r="M2848" t="s">
        <v>301</v>
      </c>
      <c r="N2848" t="s">
        <v>4830</v>
      </c>
      <c r="O2848">
        <v>0</v>
      </c>
      <c r="P2848">
        <v>0</v>
      </c>
      <c r="Q2848" t="s">
        <v>294</v>
      </c>
    </row>
    <row r="2849" spans="1:17" hidden="1" x14ac:dyDescent="0.15">
      <c r="A2849" t="s">
        <v>481</v>
      </c>
      <c r="B2849" t="s">
        <v>2435</v>
      </c>
      <c r="C2849">
        <v>160</v>
      </c>
      <c r="D2849" t="s">
        <v>310</v>
      </c>
      <c r="E2849" s="1">
        <v>43060</v>
      </c>
      <c r="F2849" t="s">
        <v>2052</v>
      </c>
      <c r="G2849" t="s">
        <v>4019</v>
      </c>
      <c r="H2849">
        <v>-64</v>
      </c>
      <c r="I2849" t="s">
        <v>37</v>
      </c>
      <c r="J2849">
        <v>0</v>
      </c>
      <c r="M2849" t="s">
        <v>178</v>
      </c>
      <c r="N2849" t="s">
        <v>4916</v>
      </c>
    </row>
    <row r="2850" spans="1:17" hidden="1" x14ac:dyDescent="0.15">
      <c r="A2850" t="s">
        <v>481</v>
      </c>
      <c r="B2850" t="s">
        <v>2435</v>
      </c>
      <c r="C2850">
        <v>160</v>
      </c>
      <c r="D2850" t="s">
        <v>310</v>
      </c>
      <c r="E2850" s="1">
        <v>43060</v>
      </c>
      <c r="F2850" t="s">
        <v>2052</v>
      </c>
      <c r="G2850" t="s">
        <v>4019</v>
      </c>
      <c r="H2850">
        <v>-64</v>
      </c>
      <c r="I2850" t="s">
        <v>37</v>
      </c>
      <c r="J2850">
        <v>0</v>
      </c>
      <c r="M2850" t="s">
        <v>301</v>
      </c>
      <c r="N2850" t="s">
        <v>4916</v>
      </c>
      <c r="O2850">
        <v>0</v>
      </c>
      <c r="P2850">
        <v>0</v>
      </c>
      <c r="Q2850" t="s">
        <v>294</v>
      </c>
    </row>
    <row r="2851" spans="1:17" hidden="1" x14ac:dyDescent="0.15">
      <c r="A2851" t="s">
        <v>481</v>
      </c>
      <c r="B2851" t="s">
        <v>2435</v>
      </c>
      <c r="C2851">
        <v>160</v>
      </c>
      <c r="D2851" t="s">
        <v>310</v>
      </c>
      <c r="E2851" s="1">
        <v>43060</v>
      </c>
      <c r="F2851" t="s">
        <v>2052</v>
      </c>
      <c r="G2851" t="s">
        <v>4021</v>
      </c>
      <c r="H2851">
        <v>-24</v>
      </c>
      <c r="I2851" t="s">
        <v>37</v>
      </c>
      <c r="J2851">
        <v>0</v>
      </c>
      <c r="M2851" t="s">
        <v>178</v>
      </c>
      <c r="N2851" t="s">
        <v>4922</v>
      </c>
    </row>
    <row r="2852" spans="1:17" hidden="1" x14ac:dyDescent="0.15">
      <c r="A2852" t="s">
        <v>481</v>
      </c>
      <c r="B2852" t="s">
        <v>2435</v>
      </c>
      <c r="C2852">
        <v>160</v>
      </c>
      <c r="D2852" t="s">
        <v>310</v>
      </c>
      <c r="E2852" s="1">
        <v>43060</v>
      </c>
      <c r="F2852" t="s">
        <v>2052</v>
      </c>
      <c r="G2852" t="s">
        <v>4021</v>
      </c>
      <c r="H2852">
        <v>-24</v>
      </c>
      <c r="I2852" t="s">
        <v>37</v>
      </c>
      <c r="J2852">
        <v>0</v>
      </c>
      <c r="M2852" t="s">
        <v>301</v>
      </c>
      <c r="N2852" t="s">
        <v>4922</v>
      </c>
      <c r="O2852">
        <v>0</v>
      </c>
      <c r="P2852">
        <v>0</v>
      </c>
      <c r="Q2852" t="s">
        <v>294</v>
      </c>
    </row>
    <row r="2853" spans="1:17" hidden="1" x14ac:dyDescent="0.15">
      <c r="A2853" t="s">
        <v>481</v>
      </c>
      <c r="B2853" t="s">
        <v>2435</v>
      </c>
      <c r="C2853">
        <v>160</v>
      </c>
      <c r="D2853" t="s">
        <v>310</v>
      </c>
      <c r="E2853" s="1">
        <v>43061</v>
      </c>
      <c r="F2853" t="s">
        <v>2052</v>
      </c>
      <c r="G2853" t="s">
        <v>4023</v>
      </c>
      <c r="H2853">
        <v>-8</v>
      </c>
      <c r="I2853" t="s">
        <v>37</v>
      </c>
      <c r="J2853">
        <v>0</v>
      </c>
      <c r="M2853" t="s">
        <v>178</v>
      </c>
      <c r="N2853" t="s">
        <v>4928</v>
      </c>
    </row>
    <row r="2854" spans="1:17" hidden="1" x14ac:dyDescent="0.15">
      <c r="A2854" t="s">
        <v>481</v>
      </c>
      <c r="B2854" t="s">
        <v>2435</v>
      </c>
      <c r="C2854">
        <v>160</v>
      </c>
      <c r="D2854" t="s">
        <v>310</v>
      </c>
      <c r="E2854" s="1">
        <v>43061</v>
      </c>
      <c r="F2854" t="s">
        <v>2052</v>
      </c>
      <c r="G2854" t="s">
        <v>4023</v>
      </c>
      <c r="H2854">
        <v>-8</v>
      </c>
      <c r="I2854" t="s">
        <v>37</v>
      </c>
      <c r="J2854">
        <v>0</v>
      </c>
      <c r="M2854" t="s">
        <v>301</v>
      </c>
      <c r="N2854" t="s">
        <v>4928</v>
      </c>
      <c r="O2854">
        <v>0</v>
      </c>
      <c r="P2854">
        <v>0</v>
      </c>
      <c r="Q2854" t="s">
        <v>294</v>
      </c>
    </row>
    <row r="2855" spans="1:17" hidden="1" x14ac:dyDescent="0.15">
      <c r="A2855" t="s">
        <v>481</v>
      </c>
      <c r="B2855" t="s">
        <v>2435</v>
      </c>
      <c r="C2855">
        <v>160</v>
      </c>
      <c r="D2855" t="s">
        <v>310</v>
      </c>
      <c r="E2855" s="1">
        <v>43081</v>
      </c>
      <c r="F2855" t="s">
        <v>2052</v>
      </c>
      <c r="G2855" t="s">
        <v>4069</v>
      </c>
      <c r="H2855">
        <v>-48</v>
      </c>
      <c r="I2855" t="s">
        <v>37</v>
      </c>
      <c r="J2855">
        <v>0</v>
      </c>
      <c r="M2855" t="s">
        <v>178</v>
      </c>
      <c r="N2855" t="s">
        <v>4992</v>
      </c>
    </row>
    <row r="2856" spans="1:17" hidden="1" x14ac:dyDescent="0.15">
      <c r="A2856" t="s">
        <v>481</v>
      </c>
      <c r="B2856" t="s">
        <v>2435</v>
      </c>
      <c r="C2856">
        <v>160</v>
      </c>
      <c r="D2856" t="s">
        <v>310</v>
      </c>
      <c r="E2856" s="1">
        <v>43081</v>
      </c>
      <c r="F2856" t="s">
        <v>2052</v>
      </c>
      <c r="G2856" t="s">
        <v>4069</v>
      </c>
      <c r="H2856">
        <v>-48</v>
      </c>
      <c r="I2856" t="s">
        <v>37</v>
      </c>
      <c r="J2856">
        <v>0</v>
      </c>
      <c r="M2856" t="s">
        <v>301</v>
      </c>
      <c r="N2856" t="s">
        <v>4992</v>
      </c>
      <c r="O2856">
        <v>0</v>
      </c>
      <c r="P2856">
        <v>0</v>
      </c>
      <c r="Q2856" t="s">
        <v>294</v>
      </c>
    </row>
    <row r="2857" spans="1:17" hidden="1" x14ac:dyDescent="0.15">
      <c r="A2857" t="s">
        <v>481</v>
      </c>
      <c r="B2857" t="s">
        <v>2435</v>
      </c>
      <c r="C2857">
        <v>160</v>
      </c>
      <c r="D2857" t="s">
        <v>310</v>
      </c>
      <c r="E2857" s="1">
        <v>43089</v>
      </c>
      <c r="F2857" t="s">
        <v>21</v>
      </c>
      <c r="G2857" t="s">
        <v>5388</v>
      </c>
      <c r="H2857">
        <v>-106</v>
      </c>
      <c r="I2857" t="s">
        <v>37</v>
      </c>
      <c r="J2857">
        <v>0</v>
      </c>
      <c r="M2857" t="s">
        <v>178</v>
      </c>
      <c r="N2857" t="s">
        <v>5407</v>
      </c>
    </row>
    <row r="2858" spans="1:17" hidden="1" x14ac:dyDescent="0.15">
      <c r="A2858" t="s">
        <v>481</v>
      </c>
      <c r="B2858" t="s">
        <v>2435</v>
      </c>
      <c r="C2858">
        <v>160</v>
      </c>
      <c r="D2858" t="s">
        <v>310</v>
      </c>
      <c r="E2858" s="1">
        <v>43089</v>
      </c>
      <c r="F2858" t="s">
        <v>21</v>
      </c>
      <c r="G2858" t="s">
        <v>5388</v>
      </c>
      <c r="H2858">
        <v>-106</v>
      </c>
      <c r="I2858" t="s">
        <v>37</v>
      </c>
      <c r="J2858">
        <v>0</v>
      </c>
      <c r="M2858" t="s">
        <v>301</v>
      </c>
      <c r="N2858" t="s">
        <v>5407</v>
      </c>
      <c r="O2858">
        <v>0</v>
      </c>
      <c r="P2858">
        <v>0</v>
      </c>
      <c r="Q2858" t="s">
        <v>294</v>
      </c>
    </row>
    <row r="2859" spans="1:17" hidden="1" x14ac:dyDescent="0.15">
      <c r="A2859" t="s">
        <v>482</v>
      </c>
      <c r="B2859" t="s">
        <v>2436</v>
      </c>
      <c r="C2859">
        <v>160</v>
      </c>
      <c r="D2859" t="s">
        <v>310</v>
      </c>
      <c r="E2859" s="1">
        <v>43010</v>
      </c>
      <c r="F2859" t="s">
        <v>2052</v>
      </c>
      <c r="G2859" t="s">
        <v>3892</v>
      </c>
      <c r="H2859">
        <v>-384</v>
      </c>
      <c r="I2859" t="s">
        <v>37</v>
      </c>
      <c r="J2859">
        <v>0</v>
      </c>
      <c r="M2859" t="s">
        <v>178</v>
      </c>
      <c r="N2859" t="s">
        <v>4715</v>
      </c>
    </row>
    <row r="2860" spans="1:17" hidden="1" x14ac:dyDescent="0.15">
      <c r="A2860" t="s">
        <v>482</v>
      </c>
      <c r="B2860" t="s">
        <v>2436</v>
      </c>
      <c r="C2860">
        <v>160</v>
      </c>
      <c r="D2860" t="s">
        <v>310</v>
      </c>
      <c r="E2860" s="1">
        <v>43010</v>
      </c>
      <c r="F2860" t="s">
        <v>2052</v>
      </c>
      <c r="G2860" t="s">
        <v>3892</v>
      </c>
      <c r="H2860">
        <v>-384</v>
      </c>
      <c r="I2860" t="s">
        <v>37</v>
      </c>
      <c r="J2860">
        <v>0</v>
      </c>
      <c r="M2860" t="s">
        <v>301</v>
      </c>
      <c r="N2860" t="s">
        <v>4715</v>
      </c>
      <c r="O2860">
        <v>0</v>
      </c>
      <c r="P2860">
        <v>0</v>
      </c>
      <c r="Q2860" t="s">
        <v>294</v>
      </c>
    </row>
    <row r="2861" spans="1:17" hidden="1" x14ac:dyDescent="0.15">
      <c r="A2861" t="s">
        <v>482</v>
      </c>
      <c r="B2861" t="s">
        <v>2436</v>
      </c>
      <c r="C2861">
        <v>160</v>
      </c>
      <c r="D2861" t="s">
        <v>310</v>
      </c>
      <c r="E2861" s="1">
        <v>43012</v>
      </c>
      <c r="F2861" t="s">
        <v>2052</v>
      </c>
      <c r="G2861" t="s">
        <v>3901</v>
      </c>
      <c r="H2861">
        <v>-4</v>
      </c>
      <c r="I2861" t="s">
        <v>37</v>
      </c>
      <c r="J2861">
        <v>0</v>
      </c>
      <c r="M2861" t="s">
        <v>178</v>
      </c>
      <c r="N2861" t="s">
        <v>4731</v>
      </c>
    </row>
    <row r="2862" spans="1:17" hidden="1" x14ac:dyDescent="0.15">
      <c r="A2862" t="s">
        <v>482</v>
      </c>
      <c r="B2862" t="s">
        <v>2436</v>
      </c>
      <c r="C2862">
        <v>160</v>
      </c>
      <c r="D2862" t="s">
        <v>310</v>
      </c>
      <c r="E2862" s="1">
        <v>43012</v>
      </c>
      <c r="F2862" t="s">
        <v>2052</v>
      </c>
      <c r="G2862" t="s">
        <v>3901</v>
      </c>
      <c r="H2862">
        <v>-4</v>
      </c>
      <c r="I2862" t="s">
        <v>37</v>
      </c>
      <c r="J2862">
        <v>0</v>
      </c>
      <c r="M2862" t="s">
        <v>301</v>
      </c>
      <c r="N2862" t="s">
        <v>4731</v>
      </c>
      <c r="O2862">
        <v>0</v>
      </c>
      <c r="P2862">
        <v>0</v>
      </c>
      <c r="Q2862" t="s">
        <v>294</v>
      </c>
    </row>
    <row r="2863" spans="1:17" hidden="1" x14ac:dyDescent="0.15">
      <c r="A2863" t="s">
        <v>482</v>
      </c>
      <c r="B2863" t="s">
        <v>2436</v>
      </c>
      <c r="C2863">
        <v>160</v>
      </c>
      <c r="D2863" t="s">
        <v>310</v>
      </c>
      <c r="E2863" s="1">
        <v>43017</v>
      </c>
      <c r="F2863" t="s">
        <v>2052</v>
      </c>
      <c r="G2863" t="s">
        <v>3905</v>
      </c>
      <c r="H2863">
        <v>-40</v>
      </c>
      <c r="I2863" t="s">
        <v>37</v>
      </c>
      <c r="J2863">
        <v>0</v>
      </c>
      <c r="M2863" t="s">
        <v>178</v>
      </c>
      <c r="N2863" t="s">
        <v>4740</v>
      </c>
    </row>
    <row r="2864" spans="1:17" hidden="1" x14ac:dyDescent="0.15">
      <c r="A2864" t="s">
        <v>482</v>
      </c>
      <c r="B2864" t="s">
        <v>2436</v>
      </c>
      <c r="C2864">
        <v>160</v>
      </c>
      <c r="D2864" t="s">
        <v>310</v>
      </c>
      <c r="E2864" s="1">
        <v>43017</v>
      </c>
      <c r="F2864" t="s">
        <v>2052</v>
      </c>
      <c r="G2864" t="s">
        <v>3905</v>
      </c>
      <c r="H2864">
        <v>-40</v>
      </c>
      <c r="I2864" t="s">
        <v>37</v>
      </c>
      <c r="J2864">
        <v>0</v>
      </c>
      <c r="M2864" t="s">
        <v>301</v>
      </c>
      <c r="N2864" t="s">
        <v>4740</v>
      </c>
      <c r="O2864">
        <v>0</v>
      </c>
      <c r="P2864">
        <v>0</v>
      </c>
      <c r="Q2864" t="s">
        <v>294</v>
      </c>
    </row>
    <row r="2865" spans="1:17" hidden="1" x14ac:dyDescent="0.15">
      <c r="A2865" t="s">
        <v>482</v>
      </c>
      <c r="B2865" t="s">
        <v>2436</v>
      </c>
      <c r="C2865">
        <v>160</v>
      </c>
      <c r="D2865" t="s">
        <v>310</v>
      </c>
      <c r="E2865" s="1">
        <v>43024</v>
      </c>
      <c r="F2865" t="s">
        <v>2052</v>
      </c>
      <c r="G2865" t="s">
        <v>3917</v>
      </c>
      <c r="H2865">
        <v>-16</v>
      </c>
      <c r="I2865" t="s">
        <v>37</v>
      </c>
      <c r="J2865">
        <v>0</v>
      </c>
      <c r="M2865" t="s">
        <v>178</v>
      </c>
      <c r="N2865" t="s">
        <v>4761</v>
      </c>
    </row>
    <row r="2866" spans="1:17" hidden="1" x14ac:dyDescent="0.15">
      <c r="A2866" t="s">
        <v>482</v>
      </c>
      <c r="B2866" t="s">
        <v>2436</v>
      </c>
      <c r="C2866">
        <v>160</v>
      </c>
      <c r="D2866" t="s">
        <v>310</v>
      </c>
      <c r="E2866" s="1">
        <v>43024</v>
      </c>
      <c r="F2866" t="s">
        <v>2052</v>
      </c>
      <c r="G2866" t="s">
        <v>3917</v>
      </c>
      <c r="H2866">
        <v>-16</v>
      </c>
      <c r="I2866" t="s">
        <v>37</v>
      </c>
      <c r="J2866">
        <v>0</v>
      </c>
      <c r="M2866" t="s">
        <v>301</v>
      </c>
      <c r="N2866" t="s">
        <v>4761</v>
      </c>
      <c r="O2866">
        <v>0</v>
      </c>
      <c r="P2866">
        <v>0</v>
      </c>
      <c r="Q2866" t="s">
        <v>294</v>
      </c>
    </row>
    <row r="2867" spans="1:17" hidden="1" x14ac:dyDescent="0.15">
      <c r="A2867" t="s">
        <v>482</v>
      </c>
      <c r="B2867" t="s">
        <v>2436</v>
      </c>
      <c r="C2867">
        <v>160</v>
      </c>
      <c r="D2867" t="s">
        <v>310</v>
      </c>
      <c r="E2867" s="1">
        <v>43025</v>
      </c>
      <c r="F2867" t="s">
        <v>2052</v>
      </c>
      <c r="G2867" t="s">
        <v>3931</v>
      </c>
      <c r="H2867">
        <v>-4</v>
      </c>
      <c r="I2867" t="s">
        <v>37</v>
      </c>
      <c r="J2867">
        <v>0</v>
      </c>
      <c r="M2867" t="s">
        <v>178</v>
      </c>
      <c r="N2867" t="s">
        <v>4785</v>
      </c>
    </row>
    <row r="2868" spans="1:17" hidden="1" x14ac:dyDescent="0.15">
      <c r="A2868" t="s">
        <v>482</v>
      </c>
      <c r="B2868" t="s">
        <v>2436</v>
      </c>
      <c r="C2868">
        <v>160</v>
      </c>
      <c r="D2868" t="s">
        <v>310</v>
      </c>
      <c r="E2868" s="1">
        <v>43025</v>
      </c>
      <c r="F2868" t="s">
        <v>2052</v>
      </c>
      <c r="G2868" t="s">
        <v>3931</v>
      </c>
      <c r="H2868">
        <v>-4</v>
      </c>
      <c r="I2868" t="s">
        <v>37</v>
      </c>
      <c r="J2868">
        <v>0</v>
      </c>
      <c r="M2868" t="s">
        <v>301</v>
      </c>
      <c r="N2868" t="s">
        <v>4785</v>
      </c>
      <c r="O2868">
        <v>0</v>
      </c>
      <c r="P2868">
        <v>0</v>
      </c>
      <c r="Q2868" t="s">
        <v>294</v>
      </c>
    </row>
    <row r="2869" spans="1:17" hidden="1" x14ac:dyDescent="0.15">
      <c r="A2869" t="s">
        <v>482</v>
      </c>
      <c r="B2869" t="s">
        <v>2436</v>
      </c>
      <c r="C2869">
        <v>160</v>
      </c>
      <c r="D2869" t="s">
        <v>310</v>
      </c>
      <c r="E2869" s="1">
        <v>43026</v>
      </c>
      <c r="F2869" t="s">
        <v>2052</v>
      </c>
      <c r="G2869" t="s">
        <v>3937</v>
      </c>
      <c r="H2869">
        <v>-16</v>
      </c>
      <c r="I2869" t="s">
        <v>37</v>
      </c>
      <c r="J2869">
        <v>0</v>
      </c>
      <c r="M2869" t="s">
        <v>178</v>
      </c>
      <c r="N2869" t="s">
        <v>4797</v>
      </c>
    </row>
    <row r="2870" spans="1:17" hidden="1" x14ac:dyDescent="0.15">
      <c r="A2870" t="s">
        <v>482</v>
      </c>
      <c r="B2870" t="s">
        <v>2436</v>
      </c>
      <c r="C2870">
        <v>160</v>
      </c>
      <c r="D2870" t="s">
        <v>310</v>
      </c>
      <c r="E2870" s="1">
        <v>43026</v>
      </c>
      <c r="F2870" t="s">
        <v>2052</v>
      </c>
      <c r="G2870" t="s">
        <v>3937</v>
      </c>
      <c r="H2870">
        <v>-16</v>
      </c>
      <c r="I2870" t="s">
        <v>37</v>
      </c>
      <c r="J2870">
        <v>0</v>
      </c>
      <c r="M2870" t="s">
        <v>301</v>
      </c>
      <c r="N2870" t="s">
        <v>4797</v>
      </c>
      <c r="O2870">
        <v>0</v>
      </c>
      <c r="P2870">
        <v>0</v>
      </c>
      <c r="Q2870" t="s">
        <v>294</v>
      </c>
    </row>
    <row r="2871" spans="1:17" hidden="1" x14ac:dyDescent="0.15">
      <c r="A2871" t="s">
        <v>482</v>
      </c>
      <c r="B2871" t="s">
        <v>2436</v>
      </c>
      <c r="C2871">
        <v>160</v>
      </c>
      <c r="D2871" t="s">
        <v>310</v>
      </c>
      <c r="E2871" s="1">
        <v>43032</v>
      </c>
      <c r="F2871" t="s">
        <v>2052</v>
      </c>
      <c r="G2871" t="s">
        <v>3962</v>
      </c>
      <c r="H2871">
        <v>-52</v>
      </c>
      <c r="I2871" t="s">
        <v>37</v>
      </c>
      <c r="J2871">
        <v>0</v>
      </c>
      <c r="M2871" t="s">
        <v>178</v>
      </c>
      <c r="N2871" t="s">
        <v>4831</v>
      </c>
    </row>
    <row r="2872" spans="1:17" hidden="1" x14ac:dyDescent="0.15">
      <c r="A2872" t="s">
        <v>482</v>
      </c>
      <c r="B2872" t="s">
        <v>2436</v>
      </c>
      <c r="C2872">
        <v>160</v>
      </c>
      <c r="D2872" t="s">
        <v>310</v>
      </c>
      <c r="E2872" s="1">
        <v>43032</v>
      </c>
      <c r="F2872" t="s">
        <v>2052</v>
      </c>
      <c r="G2872" t="s">
        <v>3962</v>
      </c>
      <c r="H2872">
        <v>-52</v>
      </c>
      <c r="I2872" t="s">
        <v>37</v>
      </c>
      <c r="J2872">
        <v>0</v>
      </c>
      <c r="M2872" t="s">
        <v>301</v>
      </c>
      <c r="N2872" t="s">
        <v>4831</v>
      </c>
      <c r="O2872">
        <v>0</v>
      </c>
      <c r="P2872">
        <v>0</v>
      </c>
      <c r="Q2872" t="s">
        <v>294</v>
      </c>
    </row>
    <row r="2873" spans="1:17" hidden="1" x14ac:dyDescent="0.15">
      <c r="A2873" t="s">
        <v>482</v>
      </c>
      <c r="B2873" t="s">
        <v>2436</v>
      </c>
      <c r="C2873">
        <v>160</v>
      </c>
      <c r="D2873" t="s">
        <v>310</v>
      </c>
      <c r="E2873" s="1">
        <v>43060</v>
      </c>
      <c r="F2873" t="s">
        <v>2052</v>
      </c>
      <c r="G2873" t="s">
        <v>4019</v>
      </c>
      <c r="H2873">
        <v>-64</v>
      </c>
      <c r="I2873" t="s">
        <v>37</v>
      </c>
      <c r="J2873">
        <v>0</v>
      </c>
      <c r="M2873" t="s">
        <v>178</v>
      </c>
      <c r="N2873" t="s">
        <v>4917</v>
      </c>
    </row>
    <row r="2874" spans="1:17" hidden="1" x14ac:dyDescent="0.15">
      <c r="A2874" t="s">
        <v>482</v>
      </c>
      <c r="B2874" t="s">
        <v>2436</v>
      </c>
      <c r="C2874">
        <v>160</v>
      </c>
      <c r="D2874" t="s">
        <v>310</v>
      </c>
      <c r="E2874" s="1">
        <v>43060</v>
      </c>
      <c r="F2874" t="s">
        <v>2052</v>
      </c>
      <c r="G2874" t="s">
        <v>4019</v>
      </c>
      <c r="H2874">
        <v>-64</v>
      </c>
      <c r="I2874" t="s">
        <v>37</v>
      </c>
      <c r="J2874">
        <v>0</v>
      </c>
      <c r="M2874" t="s">
        <v>301</v>
      </c>
      <c r="N2874" t="s">
        <v>4917</v>
      </c>
      <c r="O2874">
        <v>0</v>
      </c>
      <c r="P2874">
        <v>0</v>
      </c>
      <c r="Q2874" t="s">
        <v>294</v>
      </c>
    </row>
    <row r="2875" spans="1:17" hidden="1" x14ac:dyDescent="0.15">
      <c r="A2875" t="s">
        <v>482</v>
      </c>
      <c r="B2875" t="s">
        <v>2436</v>
      </c>
      <c r="C2875">
        <v>160</v>
      </c>
      <c r="D2875" t="s">
        <v>310</v>
      </c>
      <c r="E2875" s="1">
        <v>43060</v>
      </c>
      <c r="F2875" t="s">
        <v>2052</v>
      </c>
      <c r="G2875" t="s">
        <v>4021</v>
      </c>
      <c r="H2875">
        <v>-24</v>
      </c>
      <c r="I2875" t="s">
        <v>37</v>
      </c>
      <c r="J2875">
        <v>0</v>
      </c>
      <c r="M2875" t="s">
        <v>178</v>
      </c>
      <c r="N2875" t="s">
        <v>4923</v>
      </c>
    </row>
    <row r="2876" spans="1:17" hidden="1" x14ac:dyDescent="0.15">
      <c r="A2876" t="s">
        <v>482</v>
      </c>
      <c r="B2876" t="s">
        <v>2436</v>
      </c>
      <c r="C2876">
        <v>160</v>
      </c>
      <c r="D2876" t="s">
        <v>310</v>
      </c>
      <c r="E2876" s="1">
        <v>43060</v>
      </c>
      <c r="F2876" t="s">
        <v>2052</v>
      </c>
      <c r="G2876" t="s">
        <v>4021</v>
      </c>
      <c r="H2876">
        <v>-24</v>
      </c>
      <c r="I2876" t="s">
        <v>37</v>
      </c>
      <c r="J2876">
        <v>0</v>
      </c>
      <c r="M2876" t="s">
        <v>301</v>
      </c>
      <c r="N2876" t="s">
        <v>4923</v>
      </c>
      <c r="O2876">
        <v>0</v>
      </c>
      <c r="P2876">
        <v>0</v>
      </c>
      <c r="Q2876" t="s">
        <v>294</v>
      </c>
    </row>
    <row r="2877" spans="1:17" hidden="1" x14ac:dyDescent="0.15">
      <c r="A2877" t="s">
        <v>482</v>
      </c>
      <c r="B2877" t="s">
        <v>2436</v>
      </c>
      <c r="C2877">
        <v>160</v>
      </c>
      <c r="D2877" t="s">
        <v>310</v>
      </c>
      <c r="E2877" s="1">
        <v>43061</v>
      </c>
      <c r="F2877" t="s">
        <v>2052</v>
      </c>
      <c r="G2877" t="s">
        <v>4023</v>
      </c>
      <c r="H2877">
        <v>-8</v>
      </c>
      <c r="I2877" t="s">
        <v>37</v>
      </c>
      <c r="J2877">
        <v>0</v>
      </c>
      <c r="M2877" t="s">
        <v>178</v>
      </c>
      <c r="N2877" t="s">
        <v>4929</v>
      </c>
    </row>
    <row r="2878" spans="1:17" hidden="1" x14ac:dyDescent="0.15">
      <c r="A2878" t="s">
        <v>482</v>
      </c>
      <c r="B2878" t="s">
        <v>2436</v>
      </c>
      <c r="C2878">
        <v>160</v>
      </c>
      <c r="D2878" t="s">
        <v>310</v>
      </c>
      <c r="E2878" s="1">
        <v>43061</v>
      </c>
      <c r="F2878" t="s">
        <v>2052</v>
      </c>
      <c r="G2878" t="s">
        <v>4023</v>
      </c>
      <c r="H2878">
        <v>-8</v>
      </c>
      <c r="I2878" t="s">
        <v>37</v>
      </c>
      <c r="J2878">
        <v>0</v>
      </c>
      <c r="M2878" t="s">
        <v>301</v>
      </c>
      <c r="N2878" t="s">
        <v>4929</v>
      </c>
      <c r="O2878">
        <v>0</v>
      </c>
      <c r="P2878">
        <v>0</v>
      </c>
      <c r="Q2878" t="s">
        <v>294</v>
      </c>
    </row>
    <row r="2879" spans="1:17" hidden="1" x14ac:dyDescent="0.15">
      <c r="A2879" t="s">
        <v>482</v>
      </c>
      <c r="B2879" t="s">
        <v>2436</v>
      </c>
      <c r="C2879">
        <v>160</v>
      </c>
      <c r="D2879" t="s">
        <v>310</v>
      </c>
      <c r="E2879" s="1">
        <v>43081</v>
      </c>
      <c r="F2879" t="s">
        <v>2052</v>
      </c>
      <c r="G2879" t="s">
        <v>4069</v>
      </c>
      <c r="H2879">
        <v>-48</v>
      </c>
      <c r="I2879" t="s">
        <v>37</v>
      </c>
      <c r="J2879">
        <v>0</v>
      </c>
      <c r="M2879" t="s">
        <v>178</v>
      </c>
      <c r="N2879" t="s">
        <v>4993</v>
      </c>
    </row>
    <row r="2880" spans="1:17" hidden="1" x14ac:dyDescent="0.15">
      <c r="A2880" t="s">
        <v>482</v>
      </c>
      <c r="B2880" t="s">
        <v>2436</v>
      </c>
      <c r="C2880">
        <v>160</v>
      </c>
      <c r="D2880" t="s">
        <v>310</v>
      </c>
      <c r="E2880" s="1">
        <v>43081</v>
      </c>
      <c r="F2880" t="s">
        <v>2052</v>
      </c>
      <c r="G2880" t="s">
        <v>4069</v>
      </c>
      <c r="H2880">
        <v>-48</v>
      </c>
      <c r="I2880" t="s">
        <v>37</v>
      </c>
      <c r="J2880">
        <v>0</v>
      </c>
      <c r="M2880" t="s">
        <v>301</v>
      </c>
      <c r="N2880" t="s">
        <v>4993</v>
      </c>
      <c r="O2880">
        <v>0</v>
      </c>
      <c r="P2880">
        <v>0</v>
      </c>
      <c r="Q2880" t="s">
        <v>294</v>
      </c>
    </row>
    <row r="2881" spans="1:17" hidden="1" x14ac:dyDescent="0.15">
      <c r="A2881" t="s">
        <v>482</v>
      </c>
      <c r="B2881" t="s">
        <v>2436</v>
      </c>
      <c r="C2881">
        <v>160</v>
      </c>
      <c r="D2881" t="s">
        <v>310</v>
      </c>
      <c r="E2881" s="1">
        <v>43089</v>
      </c>
      <c r="F2881" t="s">
        <v>21</v>
      </c>
      <c r="G2881" t="s">
        <v>5388</v>
      </c>
      <c r="H2881">
        <v>-2</v>
      </c>
      <c r="I2881" t="s">
        <v>37</v>
      </c>
      <c r="J2881">
        <v>0</v>
      </c>
      <c r="M2881" t="s">
        <v>178</v>
      </c>
      <c r="N2881" t="s">
        <v>5408</v>
      </c>
    </row>
    <row r="2882" spans="1:17" hidden="1" x14ac:dyDescent="0.15">
      <c r="A2882" t="s">
        <v>482</v>
      </c>
      <c r="B2882" t="s">
        <v>2436</v>
      </c>
      <c r="C2882">
        <v>160</v>
      </c>
      <c r="D2882" t="s">
        <v>310</v>
      </c>
      <c r="E2882" s="1">
        <v>43089</v>
      </c>
      <c r="F2882" t="s">
        <v>21</v>
      </c>
      <c r="G2882" t="s">
        <v>5388</v>
      </c>
      <c r="H2882">
        <v>-2</v>
      </c>
      <c r="I2882" t="s">
        <v>37</v>
      </c>
      <c r="J2882">
        <v>0</v>
      </c>
      <c r="M2882" t="s">
        <v>301</v>
      </c>
      <c r="N2882" t="s">
        <v>5408</v>
      </c>
      <c r="O2882">
        <v>0</v>
      </c>
      <c r="P2882">
        <v>0</v>
      </c>
      <c r="Q2882" t="s">
        <v>294</v>
      </c>
    </row>
    <row r="2883" spans="1:17" hidden="1" x14ac:dyDescent="0.15">
      <c r="A2883" t="s">
        <v>483</v>
      </c>
      <c r="B2883" t="s">
        <v>2437</v>
      </c>
      <c r="C2883">
        <v>160</v>
      </c>
      <c r="D2883" t="s">
        <v>310</v>
      </c>
      <c r="E2883" s="1">
        <v>43010</v>
      </c>
      <c r="F2883" t="s">
        <v>2052</v>
      </c>
      <c r="G2883" t="s">
        <v>3892</v>
      </c>
      <c r="H2883">
        <v>-384</v>
      </c>
      <c r="I2883" t="s">
        <v>37</v>
      </c>
      <c r="J2883">
        <v>0</v>
      </c>
      <c r="M2883" t="s">
        <v>178</v>
      </c>
      <c r="N2883" t="s">
        <v>4716</v>
      </c>
    </row>
    <row r="2884" spans="1:17" hidden="1" x14ac:dyDescent="0.15">
      <c r="A2884" t="s">
        <v>483</v>
      </c>
      <c r="B2884" t="s">
        <v>2437</v>
      </c>
      <c r="C2884">
        <v>160</v>
      </c>
      <c r="D2884" t="s">
        <v>310</v>
      </c>
      <c r="E2884" s="1">
        <v>43010</v>
      </c>
      <c r="F2884" t="s">
        <v>2052</v>
      </c>
      <c r="G2884" t="s">
        <v>3892</v>
      </c>
      <c r="H2884">
        <v>-384</v>
      </c>
      <c r="I2884" t="s">
        <v>37</v>
      </c>
      <c r="J2884">
        <v>0</v>
      </c>
      <c r="M2884" t="s">
        <v>301</v>
      </c>
      <c r="N2884" t="s">
        <v>4716</v>
      </c>
      <c r="O2884">
        <v>0</v>
      </c>
      <c r="P2884">
        <v>0</v>
      </c>
      <c r="Q2884" t="s">
        <v>294</v>
      </c>
    </row>
    <row r="2885" spans="1:17" hidden="1" x14ac:dyDescent="0.15">
      <c r="A2885" t="s">
        <v>483</v>
      </c>
      <c r="B2885" t="s">
        <v>2437</v>
      </c>
      <c r="C2885">
        <v>160</v>
      </c>
      <c r="D2885" t="s">
        <v>310</v>
      </c>
      <c r="E2885" s="1">
        <v>43012</v>
      </c>
      <c r="F2885" t="s">
        <v>2052</v>
      </c>
      <c r="G2885" t="s">
        <v>3901</v>
      </c>
      <c r="H2885">
        <v>-4</v>
      </c>
      <c r="I2885" t="s">
        <v>37</v>
      </c>
      <c r="J2885">
        <v>0</v>
      </c>
      <c r="M2885" t="s">
        <v>178</v>
      </c>
      <c r="N2885" t="s">
        <v>4732</v>
      </c>
    </row>
    <row r="2886" spans="1:17" hidden="1" x14ac:dyDescent="0.15">
      <c r="A2886" t="s">
        <v>483</v>
      </c>
      <c r="B2886" t="s">
        <v>2437</v>
      </c>
      <c r="C2886">
        <v>160</v>
      </c>
      <c r="D2886" t="s">
        <v>310</v>
      </c>
      <c r="E2886" s="1">
        <v>43012</v>
      </c>
      <c r="F2886" t="s">
        <v>2052</v>
      </c>
      <c r="G2886" t="s">
        <v>3901</v>
      </c>
      <c r="H2886">
        <v>-4</v>
      </c>
      <c r="I2886" t="s">
        <v>37</v>
      </c>
      <c r="J2886">
        <v>0</v>
      </c>
      <c r="M2886" t="s">
        <v>301</v>
      </c>
      <c r="N2886" t="s">
        <v>4732</v>
      </c>
      <c r="O2886">
        <v>0</v>
      </c>
      <c r="P2886">
        <v>0</v>
      </c>
      <c r="Q2886" t="s">
        <v>294</v>
      </c>
    </row>
    <row r="2887" spans="1:17" hidden="1" x14ac:dyDescent="0.15">
      <c r="A2887" t="s">
        <v>483</v>
      </c>
      <c r="B2887" t="s">
        <v>2437</v>
      </c>
      <c r="C2887">
        <v>160</v>
      </c>
      <c r="D2887" t="s">
        <v>310</v>
      </c>
      <c r="E2887" s="1">
        <v>43017</v>
      </c>
      <c r="F2887" t="s">
        <v>2052</v>
      </c>
      <c r="G2887" t="s">
        <v>3905</v>
      </c>
      <c r="H2887">
        <v>-40</v>
      </c>
      <c r="I2887" t="s">
        <v>37</v>
      </c>
      <c r="J2887">
        <v>0</v>
      </c>
      <c r="M2887" t="s">
        <v>178</v>
      </c>
      <c r="N2887" t="s">
        <v>4741</v>
      </c>
    </row>
    <row r="2888" spans="1:17" hidden="1" x14ac:dyDescent="0.15">
      <c r="A2888" t="s">
        <v>483</v>
      </c>
      <c r="B2888" t="s">
        <v>2437</v>
      </c>
      <c r="C2888">
        <v>160</v>
      </c>
      <c r="D2888" t="s">
        <v>310</v>
      </c>
      <c r="E2888" s="1">
        <v>43017</v>
      </c>
      <c r="F2888" t="s">
        <v>2052</v>
      </c>
      <c r="G2888" t="s">
        <v>3905</v>
      </c>
      <c r="H2888">
        <v>-40</v>
      </c>
      <c r="I2888" t="s">
        <v>37</v>
      </c>
      <c r="J2888">
        <v>0</v>
      </c>
      <c r="M2888" t="s">
        <v>301</v>
      </c>
      <c r="N2888" t="s">
        <v>4741</v>
      </c>
      <c r="O2888">
        <v>0</v>
      </c>
      <c r="P2888">
        <v>0</v>
      </c>
      <c r="Q2888" t="s">
        <v>294</v>
      </c>
    </row>
    <row r="2889" spans="1:17" hidden="1" x14ac:dyDescent="0.15">
      <c r="A2889" t="s">
        <v>483</v>
      </c>
      <c r="B2889" t="s">
        <v>2437</v>
      </c>
      <c r="C2889">
        <v>160</v>
      </c>
      <c r="D2889" t="s">
        <v>310</v>
      </c>
      <c r="E2889" s="1">
        <v>43024</v>
      </c>
      <c r="F2889" t="s">
        <v>2052</v>
      </c>
      <c r="G2889" t="s">
        <v>3917</v>
      </c>
      <c r="H2889">
        <v>-16</v>
      </c>
      <c r="I2889" t="s">
        <v>37</v>
      </c>
      <c r="J2889">
        <v>0</v>
      </c>
      <c r="M2889" t="s">
        <v>178</v>
      </c>
      <c r="N2889" t="s">
        <v>4762</v>
      </c>
    </row>
    <row r="2890" spans="1:17" hidden="1" x14ac:dyDescent="0.15">
      <c r="A2890" t="s">
        <v>483</v>
      </c>
      <c r="B2890" t="s">
        <v>2437</v>
      </c>
      <c r="C2890">
        <v>160</v>
      </c>
      <c r="D2890" t="s">
        <v>310</v>
      </c>
      <c r="E2890" s="1">
        <v>43024</v>
      </c>
      <c r="F2890" t="s">
        <v>2052</v>
      </c>
      <c r="G2890" t="s">
        <v>3917</v>
      </c>
      <c r="H2890">
        <v>-16</v>
      </c>
      <c r="I2890" t="s">
        <v>37</v>
      </c>
      <c r="J2890">
        <v>0</v>
      </c>
      <c r="M2890" t="s">
        <v>301</v>
      </c>
      <c r="N2890" t="s">
        <v>4762</v>
      </c>
      <c r="O2890">
        <v>0</v>
      </c>
      <c r="P2890">
        <v>0</v>
      </c>
      <c r="Q2890" t="s">
        <v>294</v>
      </c>
    </row>
    <row r="2891" spans="1:17" hidden="1" x14ac:dyDescent="0.15">
      <c r="A2891" t="s">
        <v>483</v>
      </c>
      <c r="B2891" t="s">
        <v>2437</v>
      </c>
      <c r="C2891">
        <v>160</v>
      </c>
      <c r="D2891" t="s">
        <v>310</v>
      </c>
      <c r="E2891" s="1">
        <v>43025</v>
      </c>
      <c r="F2891" t="s">
        <v>2052</v>
      </c>
      <c r="G2891" t="s">
        <v>3931</v>
      </c>
      <c r="H2891">
        <v>-4</v>
      </c>
      <c r="I2891" t="s">
        <v>37</v>
      </c>
      <c r="J2891">
        <v>0</v>
      </c>
      <c r="M2891" t="s">
        <v>178</v>
      </c>
      <c r="N2891" t="s">
        <v>4786</v>
      </c>
    </row>
    <row r="2892" spans="1:17" hidden="1" x14ac:dyDescent="0.15">
      <c r="A2892" t="s">
        <v>483</v>
      </c>
      <c r="B2892" t="s">
        <v>2437</v>
      </c>
      <c r="C2892">
        <v>160</v>
      </c>
      <c r="D2892" t="s">
        <v>310</v>
      </c>
      <c r="E2892" s="1">
        <v>43025</v>
      </c>
      <c r="F2892" t="s">
        <v>2052</v>
      </c>
      <c r="G2892" t="s">
        <v>3931</v>
      </c>
      <c r="H2892">
        <v>-4</v>
      </c>
      <c r="I2892" t="s">
        <v>37</v>
      </c>
      <c r="J2892">
        <v>0</v>
      </c>
      <c r="M2892" t="s">
        <v>301</v>
      </c>
      <c r="N2892" t="s">
        <v>4786</v>
      </c>
      <c r="O2892">
        <v>0</v>
      </c>
      <c r="P2892">
        <v>0</v>
      </c>
      <c r="Q2892" t="s">
        <v>294</v>
      </c>
    </row>
    <row r="2893" spans="1:17" hidden="1" x14ac:dyDescent="0.15">
      <c r="A2893" t="s">
        <v>483</v>
      </c>
      <c r="B2893" t="s">
        <v>2437</v>
      </c>
      <c r="C2893">
        <v>160</v>
      </c>
      <c r="D2893" t="s">
        <v>310</v>
      </c>
      <c r="E2893" s="1">
        <v>43026</v>
      </c>
      <c r="F2893" t="s">
        <v>2052</v>
      </c>
      <c r="G2893" t="s">
        <v>3937</v>
      </c>
      <c r="H2893">
        <v>-16</v>
      </c>
      <c r="I2893" t="s">
        <v>37</v>
      </c>
      <c r="J2893">
        <v>0</v>
      </c>
      <c r="M2893" t="s">
        <v>178</v>
      </c>
      <c r="N2893" t="s">
        <v>4798</v>
      </c>
    </row>
    <row r="2894" spans="1:17" hidden="1" x14ac:dyDescent="0.15">
      <c r="A2894" t="s">
        <v>483</v>
      </c>
      <c r="B2894" t="s">
        <v>2437</v>
      </c>
      <c r="C2894">
        <v>160</v>
      </c>
      <c r="D2894" t="s">
        <v>310</v>
      </c>
      <c r="E2894" s="1">
        <v>43026</v>
      </c>
      <c r="F2894" t="s">
        <v>2052</v>
      </c>
      <c r="G2894" t="s">
        <v>3937</v>
      </c>
      <c r="H2894">
        <v>-16</v>
      </c>
      <c r="I2894" t="s">
        <v>37</v>
      </c>
      <c r="J2894">
        <v>0</v>
      </c>
      <c r="M2894" t="s">
        <v>301</v>
      </c>
      <c r="N2894" t="s">
        <v>4798</v>
      </c>
      <c r="O2894">
        <v>0</v>
      </c>
      <c r="P2894">
        <v>0</v>
      </c>
      <c r="Q2894" t="s">
        <v>294</v>
      </c>
    </row>
    <row r="2895" spans="1:17" hidden="1" x14ac:dyDescent="0.15">
      <c r="A2895" t="s">
        <v>483</v>
      </c>
      <c r="B2895" t="s">
        <v>2437</v>
      </c>
      <c r="C2895">
        <v>160</v>
      </c>
      <c r="D2895" t="s">
        <v>310</v>
      </c>
      <c r="E2895" s="1">
        <v>43032</v>
      </c>
      <c r="F2895" t="s">
        <v>2052</v>
      </c>
      <c r="G2895" t="s">
        <v>3962</v>
      </c>
      <c r="H2895">
        <v>-52</v>
      </c>
      <c r="I2895" t="s">
        <v>37</v>
      </c>
      <c r="J2895">
        <v>0</v>
      </c>
      <c r="M2895" t="s">
        <v>178</v>
      </c>
      <c r="N2895" t="s">
        <v>4832</v>
      </c>
    </row>
    <row r="2896" spans="1:17" hidden="1" x14ac:dyDescent="0.15">
      <c r="A2896" t="s">
        <v>483</v>
      </c>
      <c r="B2896" t="s">
        <v>2437</v>
      </c>
      <c r="C2896">
        <v>160</v>
      </c>
      <c r="D2896" t="s">
        <v>310</v>
      </c>
      <c r="E2896" s="1">
        <v>43032</v>
      </c>
      <c r="F2896" t="s">
        <v>2052</v>
      </c>
      <c r="G2896" t="s">
        <v>3962</v>
      </c>
      <c r="H2896">
        <v>-52</v>
      </c>
      <c r="I2896" t="s">
        <v>37</v>
      </c>
      <c r="J2896">
        <v>0</v>
      </c>
      <c r="M2896" t="s">
        <v>301</v>
      </c>
      <c r="N2896" t="s">
        <v>4832</v>
      </c>
      <c r="O2896">
        <v>0</v>
      </c>
      <c r="P2896">
        <v>0</v>
      </c>
      <c r="Q2896" t="s">
        <v>294</v>
      </c>
    </row>
    <row r="2897" spans="1:17" hidden="1" x14ac:dyDescent="0.15">
      <c r="A2897" t="s">
        <v>483</v>
      </c>
      <c r="B2897" t="s">
        <v>2437</v>
      </c>
      <c r="C2897">
        <v>160</v>
      </c>
      <c r="D2897" t="s">
        <v>310</v>
      </c>
      <c r="E2897" s="1">
        <v>43060</v>
      </c>
      <c r="F2897" t="s">
        <v>2052</v>
      </c>
      <c r="G2897" t="s">
        <v>4019</v>
      </c>
      <c r="H2897">
        <v>-64</v>
      </c>
      <c r="I2897" t="s">
        <v>37</v>
      </c>
      <c r="J2897">
        <v>0</v>
      </c>
      <c r="M2897" t="s">
        <v>178</v>
      </c>
      <c r="N2897" t="s">
        <v>4918</v>
      </c>
    </row>
    <row r="2898" spans="1:17" hidden="1" x14ac:dyDescent="0.15">
      <c r="A2898" t="s">
        <v>483</v>
      </c>
      <c r="B2898" t="s">
        <v>2437</v>
      </c>
      <c r="C2898">
        <v>160</v>
      </c>
      <c r="D2898" t="s">
        <v>310</v>
      </c>
      <c r="E2898" s="1">
        <v>43060</v>
      </c>
      <c r="F2898" t="s">
        <v>2052</v>
      </c>
      <c r="G2898" t="s">
        <v>4019</v>
      </c>
      <c r="H2898">
        <v>-64</v>
      </c>
      <c r="I2898" t="s">
        <v>37</v>
      </c>
      <c r="J2898">
        <v>0</v>
      </c>
      <c r="M2898" t="s">
        <v>301</v>
      </c>
      <c r="N2898" t="s">
        <v>4918</v>
      </c>
      <c r="O2898">
        <v>0</v>
      </c>
      <c r="P2898">
        <v>0</v>
      </c>
      <c r="Q2898" t="s">
        <v>294</v>
      </c>
    </row>
    <row r="2899" spans="1:17" hidden="1" x14ac:dyDescent="0.15">
      <c r="A2899" t="s">
        <v>483</v>
      </c>
      <c r="B2899" t="s">
        <v>2437</v>
      </c>
      <c r="C2899">
        <v>160</v>
      </c>
      <c r="D2899" t="s">
        <v>310</v>
      </c>
      <c r="E2899" s="1">
        <v>43060</v>
      </c>
      <c r="F2899" t="s">
        <v>2052</v>
      </c>
      <c r="G2899" t="s">
        <v>4021</v>
      </c>
      <c r="H2899">
        <v>-24</v>
      </c>
      <c r="I2899" t="s">
        <v>37</v>
      </c>
      <c r="J2899">
        <v>0</v>
      </c>
      <c r="M2899" t="s">
        <v>178</v>
      </c>
      <c r="N2899" t="s">
        <v>4924</v>
      </c>
    </row>
    <row r="2900" spans="1:17" hidden="1" x14ac:dyDescent="0.15">
      <c r="A2900" t="s">
        <v>483</v>
      </c>
      <c r="B2900" t="s">
        <v>2437</v>
      </c>
      <c r="C2900">
        <v>160</v>
      </c>
      <c r="D2900" t="s">
        <v>310</v>
      </c>
      <c r="E2900" s="1">
        <v>43060</v>
      </c>
      <c r="F2900" t="s">
        <v>2052</v>
      </c>
      <c r="G2900" t="s">
        <v>4021</v>
      </c>
      <c r="H2900">
        <v>-24</v>
      </c>
      <c r="I2900" t="s">
        <v>37</v>
      </c>
      <c r="J2900">
        <v>0</v>
      </c>
      <c r="M2900" t="s">
        <v>301</v>
      </c>
      <c r="N2900" t="s">
        <v>4924</v>
      </c>
      <c r="O2900">
        <v>0</v>
      </c>
      <c r="P2900">
        <v>0</v>
      </c>
      <c r="Q2900" t="s">
        <v>294</v>
      </c>
    </row>
    <row r="2901" spans="1:17" hidden="1" x14ac:dyDescent="0.15">
      <c r="A2901" t="s">
        <v>483</v>
      </c>
      <c r="B2901" t="s">
        <v>2437</v>
      </c>
      <c r="C2901">
        <v>160</v>
      </c>
      <c r="D2901" t="s">
        <v>310</v>
      </c>
      <c r="E2901" s="1">
        <v>43061</v>
      </c>
      <c r="F2901" t="s">
        <v>2052</v>
      </c>
      <c r="G2901" t="s">
        <v>4023</v>
      </c>
      <c r="H2901">
        <v>-8</v>
      </c>
      <c r="I2901" t="s">
        <v>37</v>
      </c>
      <c r="J2901">
        <v>0</v>
      </c>
      <c r="M2901" t="s">
        <v>178</v>
      </c>
      <c r="N2901" t="s">
        <v>4930</v>
      </c>
    </row>
    <row r="2902" spans="1:17" hidden="1" x14ac:dyDescent="0.15">
      <c r="A2902" t="s">
        <v>483</v>
      </c>
      <c r="B2902" t="s">
        <v>2437</v>
      </c>
      <c r="C2902">
        <v>160</v>
      </c>
      <c r="D2902" t="s">
        <v>310</v>
      </c>
      <c r="E2902" s="1">
        <v>43061</v>
      </c>
      <c r="F2902" t="s">
        <v>2052</v>
      </c>
      <c r="G2902" t="s">
        <v>4023</v>
      </c>
      <c r="H2902">
        <v>-8</v>
      </c>
      <c r="I2902" t="s">
        <v>37</v>
      </c>
      <c r="J2902">
        <v>0</v>
      </c>
      <c r="M2902" t="s">
        <v>301</v>
      </c>
      <c r="N2902" t="s">
        <v>4930</v>
      </c>
      <c r="O2902">
        <v>0</v>
      </c>
      <c r="P2902">
        <v>0</v>
      </c>
      <c r="Q2902" t="s">
        <v>294</v>
      </c>
    </row>
    <row r="2903" spans="1:17" hidden="1" x14ac:dyDescent="0.15">
      <c r="A2903" t="s">
        <v>483</v>
      </c>
      <c r="B2903" t="s">
        <v>2437</v>
      </c>
      <c r="C2903">
        <v>160</v>
      </c>
      <c r="D2903" t="s">
        <v>310</v>
      </c>
      <c r="E2903" s="1">
        <v>43081</v>
      </c>
      <c r="F2903" t="s">
        <v>2052</v>
      </c>
      <c r="G2903" t="s">
        <v>4069</v>
      </c>
      <c r="H2903">
        <v>-48</v>
      </c>
      <c r="I2903" t="s">
        <v>37</v>
      </c>
      <c r="J2903">
        <v>0</v>
      </c>
      <c r="M2903" t="s">
        <v>178</v>
      </c>
      <c r="N2903" t="s">
        <v>4994</v>
      </c>
    </row>
    <row r="2904" spans="1:17" hidden="1" x14ac:dyDescent="0.15">
      <c r="A2904" t="s">
        <v>483</v>
      </c>
      <c r="B2904" t="s">
        <v>2437</v>
      </c>
      <c r="C2904">
        <v>160</v>
      </c>
      <c r="D2904" t="s">
        <v>310</v>
      </c>
      <c r="E2904" s="1">
        <v>43081</v>
      </c>
      <c r="F2904" t="s">
        <v>2052</v>
      </c>
      <c r="G2904" t="s">
        <v>4069</v>
      </c>
      <c r="H2904">
        <v>-48</v>
      </c>
      <c r="I2904" t="s">
        <v>37</v>
      </c>
      <c r="J2904">
        <v>0</v>
      </c>
      <c r="M2904" t="s">
        <v>301</v>
      </c>
      <c r="N2904" t="s">
        <v>4994</v>
      </c>
      <c r="O2904">
        <v>0</v>
      </c>
      <c r="P2904">
        <v>0</v>
      </c>
      <c r="Q2904" t="s">
        <v>294</v>
      </c>
    </row>
    <row r="2905" spans="1:17" hidden="1" x14ac:dyDescent="0.15">
      <c r="A2905" t="s">
        <v>483</v>
      </c>
      <c r="B2905" t="s">
        <v>2437</v>
      </c>
      <c r="C2905">
        <v>160</v>
      </c>
      <c r="D2905" t="s">
        <v>310</v>
      </c>
      <c r="E2905" s="1">
        <v>43089</v>
      </c>
      <c r="F2905" t="s">
        <v>21</v>
      </c>
      <c r="G2905" t="s">
        <v>5388</v>
      </c>
      <c r="H2905">
        <v>-47</v>
      </c>
      <c r="I2905" t="s">
        <v>37</v>
      </c>
      <c r="J2905">
        <v>0</v>
      </c>
      <c r="M2905" t="s">
        <v>178</v>
      </c>
      <c r="N2905" t="s">
        <v>5409</v>
      </c>
    </row>
    <row r="2906" spans="1:17" hidden="1" x14ac:dyDescent="0.15">
      <c r="A2906" t="s">
        <v>483</v>
      </c>
      <c r="B2906" t="s">
        <v>2437</v>
      </c>
      <c r="C2906">
        <v>160</v>
      </c>
      <c r="D2906" t="s">
        <v>310</v>
      </c>
      <c r="E2906" s="1">
        <v>43089</v>
      </c>
      <c r="F2906" t="s">
        <v>21</v>
      </c>
      <c r="G2906" t="s">
        <v>5388</v>
      </c>
      <c r="H2906">
        <v>-47</v>
      </c>
      <c r="I2906" t="s">
        <v>37</v>
      </c>
      <c r="J2906">
        <v>0</v>
      </c>
      <c r="M2906" t="s">
        <v>301</v>
      </c>
      <c r="N2906" t="s">
        <v>5409</v>
      </c>
      <c r="O2906">
        <v>0</v>
      </c>
      <c r="P2906">
        <v>0</v>
      </c>
      <c r="Q2906" t="s">
        <v>294</v>
      </c>
    </row>
    <row r="2907" spans="1:17" hidden="1" x14ac:dyDescent="0.15">
      <c r="A2907" t="s">
        <v>488</v>
      </c>
      <c r="B2907" t="s">
        <v>2458</v>
      </c>
      <c r="C2907">
        <v>160</v>
      </c>
      <c r="D2907" t="s">
        <v>310</v>
      </c>
      <c r="E2907" s="1">
        <v>43089</v>
      </c>
      <c r="F2907" t="s">
        <v>21</v>
      </c>
      <c r="G2907" t="s">
        <v>5209</v>
      </c>
      <c r="H2907">
        <v>2</v>
      </c>
      <c r="I2907" t="s">
        <v>37</v>
      </c>
      <c r="J2907">
        <v>0</v>
      </c>
      <c r="M2907" t="s">
        <v>178</v>
      </c>
      <c r="N2907" t="s">
        <v>5225</v>
      </c>
    </row>
    <row r="2908" spans="1:17" hidden="1" x14ac:dyDescent="0.15">
      <c r="A2908" t="s">
        <v>488</v>
      </c>
      <c r="B2908" t="s">
        <v>2458</v>
      </c>
      <c r="C2908">
        <v>160</v>
      </c>
      <c r="D2908" t="s">
        <v>310</v>
      </c>
      <c r="E2908" s="1">
        <v>43089</v>
      </c>
      <c r="F2908" t="s">
        <v>21</v>
      </c>
      <c r="G2908" t="s">
        <v>5209</v>
      </c>
      <c r="H2908">
        <v>2</v>
      </c>
      <c r="I2908" t="s">
        <v>37</v>
      </c>
      <c r="J2908">
        <v>0</v>
      </c>
      <c r="M2908" t="s">
        <v>301</v>
      </c>
      <c r="N2908" t="s">
        <v>5225</v>
      </c>
      <c r="O2908">
        <v>0</v>
      </c>
      <c r="P2908">
        <v>0</v>
      </c>
      <c r="Q2908" t="s">
        <v>294</v>
      </c>
    </row>
    <row r="2909" spans="1:17" ht="81" hidden="1" x14ac:dyDescent="0.15">
      <c r="A2909" t="s">
        <v>490</v>
      </c>
      <c r="B2909" s="15" t="s">
        <v>2466</v>
      </c>
      <c r="C2909">
        <v>160</v>
      </c>
      <c r="D2909" t="s">
        <v>310</v>
      </c>
      <c r="E2909" s="1">
        <v>43089</v>
      </c>
      <c r="F2909" t="s">
        <v>21</v>
      </c>
      <c r="G2909" t="s">
        <v>5209</v>
      </c>
      <c r="H2909">
        <v>-3</v>
      </c>
      <c r="I2909" t="s">
        <v>37</v>
      </c>
      <c r="J2909">
        <v>0</v>
      </c>
      <c r="M2909" t="s">
        <v>178</v>
      </c>
      <c r="N2909" t="s">
        <v>5226</v>
      </c>
    </row>
    <row r="2910" spans="1:17" ht="81" hidden="1" x14ac:dyDescent="0.15">
      <c r="A2910" t="s">
        <v>490</v>
      </c>
      <c r="B2910" s="15" t="s">
        <v>2466</v>
      </c>
      <c r="C2910">
        <v>160</v>
      </c>
      <c r="D2910" t="s">
        <v>310</v>
      </c>
      <c r="E2910" s="1">
        <v>43089</v>
      </c>
      <c r="F2910" t="s">
        <v>21</v>
      </c>
      <c r="G2910" t="s">
        <v>5209</v>
      </c>
      <c r="H2910">
        <v>-3</v>
      </c>
      <c r="I2910" t="s">
        <v>37</v>
      </c>
      <c r="J2910">
        <v>0</v>
      </c>
      <c r="M2910" t="s">
        <v>301</v>
      </c>
      <c r="N2910" t="s">
        <v>5226</v>
      </c>
      <c r="O2910">
        <v>0</v>
      </c>
      <c r="P2910">
        <v>0</v>
      </c>
      <c r="Q2910" t="s">
        <v>294</v>
      </c>
    </row>
    <row r="2911" spans="1:17" ht="54" hidden="1" x14ac:dyDescent="0.15">
      <c r="A2911" t="s">
        <v>491</v>
      </c>
      <c r="B2911" s="15" t="s">
        <v>2467</v>
      </c>
      <c r="C2911">
        <v>160</v>
      </c>
      <c r="D2911" t="s">
        <v>310</v>
      </c>
      <c r="E2911" s="1">
        <v>43089</v>
      </c>
      <c r="F2911" t="s">
        <v>21</v>
      </c>
      <c r="G2911" t="s">
        <v>5209</v>
      </c>
      <c r="H2911">
        <v>-0.53</v>
      </c>
      <c r="I2911" t="s">
        <v>120</v>
      </c>
      <c r="J2911">
        <v>0</v>
      </c>
      <c r="M2911" t="s">
        <v>178</v>
      </c>
      <c r="N2911" t="s">
        <v>5227</v>
      </c>
    </row>
    <row r="2912" spans="1:17" ht="54" hidden="1" x14ac:dyDescent="0.15">
      <c r="A2912" t="s">
        <v>491</v>
      </c>
      <c r="B2912" s="15" t="s">
        <v>2467</v>
      </c>
      <c r="C2912">
        <v>160</v>
      </c>
      <c r="D2912" t="s">
        <v>310</v>
      </c>
      <c r="E2912" s="1">
        <v>43089</v>
      </c>
      <c r="F2912" t="s">
        <v>21</v>
      </c>
      <c r="G2912" t="s">
        <v>5209</v>
      </c>
      <c r="H2912">
        <v>-0.53</v>
      </c>
      <c r="I2912" t="s">
        <v>120</v>
      </c>
      <c r="J2912">
        <v>0</v>
      </c>
      <c r="M2912" t="s">
        <v>301</v>
      </c>
      <c r="N2912" t="s">
        <v>5227</v>
      </c>
      <c r="O2912">
        <v>0</v>
      </c>
      <c r="P2912">
        <v>0</v>
      </c>
      <c r="Q2912" t="s">
        <v>294</v>
      </c>
    </row>
    <row r="2913" spans="1:17" hidden="1" x14ac:dyDescent="0.15">
      <c r="A2913" t="s">
        <v>492</v>
      </c>
      <c r="B2913" t="s">
        <v>2492</v>
      </c>
      <c r="C2913">
        <v>160</v>
      </c>
      <c r="D2913" t="s">
        <v>310</v>
      </c>
      <c r="E2913" s="1">
        <v>43089</v>
      </c>
      <c r="F2913" t="s">
        <v>21</v>
      </c>
      <c r="G2913" t="s">
        <v>5209</v>
      </c>
      <c r="H2913">
        <v>-950</v>
      </c>
      <c r="I2913" t="s">
        <v>37</v>
      </c>
      <c r="J2913">
        <v>0</v>
      </c>
      <c r="M2913" t="s">
        <v>178</v>
      </c>
      <c r="N2913" t="s">
        <v>5228</v>
      </c>
    </row>
    <row r="2914" spans="1:17" hidden="1" x14ac:dyDescent="0.15">
      <c r="A2914" t="s">
        <v>492</v>
      </c>
      <c r="B2914" t="s">
        <v>2492</v>
      </c>
      <c r="C2914">
        <v>160</v>
      </c>
      <c r="D2914" t="s">
        <v>310</v>
      </c>
      <c r="E2914" s="1">
        <v>43089</v>
      </c>
      <c r="F2914" t="s">
        <v>21</v>
      </c>
      <c r="G2914" t="s">
        <v>5209</v>
      </c>
      <c r="H2914">
        <v>-950</v>
      </c>
      <c r="I2914" t="s">
        <v>37</v>
      </c>
      <c r="J2914">
        <v>0</v>
      </c>
      <c r="M2914" t="s">
        <v>301</v>
      </c>
      <c r="N2914" t="s">
        <v>5228</v>
      </c>
      <c r="O2914">
        <v>0</v>
      </c>
      <c r="P2914">
        <v>0</v>
      </c>
      <c r="Q2914" t="s">
        <v>294</v>
      </c>
    </row>
    <row r="2915" spans="1:17" hidden="1" x14ac:dyDescent="0.15">
      <c r="A2915" t="s">
        <v>492</v>
      </c>
      <c r="B2915" t="s">
        <v>2492</v>
      </c>
      <c r="C2915">
        <v>160</v>
      </c>
      <c r="D2915" t="s">
        <v>310</v>
      </c>
      <c r="E2915" s="1">
        <v>43091</v>
      </c>
      <c r="F2915" t="s">
        <v>21</v>
      </c>
      <c r="G2915" t="s">
        <v>5573</v>
      </c>
      <c r="H2915">
        <v>718</v>
      </c>
      <c r="I2915" t="s">
        <v>37</v>
      </c>
      <c r="J2915">
        <v>0</v>
      </c>
      <c r="M2915" t="s">
        <v>178</v>
      </c>
      <c r="N2915" t="s">
        <v>5574</v>
      </c>
    </row>
    <row r="2916" spans="1:17" hidden="1" x14ac:dyDescent="0.15">
      <c r="A2916" t="s">
        <v>492</v>
      </c>
      <c r="B2916" t="s">
        <v>2492</v>
      </c>
      <c r="C2916">
        <v>160</v>
      </c>
      <c r="D2916" t="s">
        <v>310</v>
      </c>
      <c r="E2916" s="1">
        <v>43091</v>
      </c>
      <c r="F2916" t="s">
        <v>21</v>
      </c>
      <c r="G2916" t="s">
        <v>5573</v>
      </c>
      <c r="H2916">
        <v>718</v>
      </c>
      <c r="I2916" t="s">
        <v>37</v>
      </c>
      <c r="J2916">
        <v>0</v>
      </c>
      <c r="M2916" t="s">
        <v>301</v>
      </c>
      <c r="N2916" t="s">
        <v>5574</v>
      </c>
      <c r="O2916">
        <v>0</v>
      </c>
      <c r="P2916">
        <v>0</v>
      </c>
      <c r="Q2916" t="s">
        <v>294</v>
      </c>
    </row>
    <row r="2917" spans="1:17" hidden="1" x14ac:dyDescent="0.15">
      <c r="A2917" t="s">
        <v>493</v>
      </c>
      <c r="B2917" t="s">
        <v>2493</v>
      </c>
      <c r="C2917">
        <v>160</v>
      </c>
      <c r="D2917" t="s">
        <v>310</v>
      </c>
      <c r="E2917" s="1">
        <v>43089</v>
      </c>
      <c r="F2917" t="s">
        <v>21</v>
      </c>
      <c r="G2917" t="s">
        <v>5209</v>
      </c>
      <c r="H2917">
        <v>-227</v>
      </c>
      <c r="I2917" t="s">
        <v>37</v>
      </c>
      <c r="J2917">
        <v>0</v>
      </c>
      <c r="M2917" t="s">
        <v>178</v>
      </c>
      <c r="N2917" t="s">
        <v>5229</v>
      </c>
    </row>
    <row r="2918" spans="1:17" hidden="1" x14ac:dyDescent="0.15">
      <c r="A2918" t="s">
        <v>493</v>
      </c>
      <c r="B2918" t="s">
        <v>2493</v>
      </c>
      <c r="C2918">
        <v>160</v>
      </c>
      <c r="D2918" t="s">
        <v>310</v>
      </c>
      <c r="E2918" s="1">
        <v>43089</v>
      </c>
      <c r="F2918" t="s">
        <v>21</v>
      </c>
      <c r="G2918" t="s">
        <v>5209</v>
      </c>
      <c r="H2918">
        <v>-227</v>
      </c>
      <c r="I2918" t="s">
        <v>37</v>
      </c>
      <c r="J2918">
        <v>0</v>
      </c>
      <c r="M2918" t="s">
        <v>301</v>
      </c>
      <c r="N2918" t="s">
        <v>5229</v>
      </c>
      <c r="O2918">
        <v>0</v>
      </c>
      <c r="P2918">
        <v>0</v>
      </c>
      <c r="Q2918" t="s">
        <v>294</v>
      </c>
    </row>
    <row r="2919" spans="1:17" hidden="1" x14ac:dyDescent="0.15">
      <c r="A2919" t="s">
        <v>494</v>
      </c>
      <c r="B2919" t="s">
        <v>2496</v>
      </c>
      <c r="C2919">
        <v>160</v>
      </c>
      <c r="D2919" t="s">
        <v>310</v>
      </c>
      <c r="E2919" s="1">
        <v>43089</v>
      </c>
      <c r="F2919" t="s">
        <v>21</v>
      </c>
      <c r="G2919" t="s">
        <v>5209</v>
      </c>
      <c r="H2919">
        <v>-17</v>
      </c>
      <c r="I2919" t="s">
        <v>37</v>
      </c>
      <c r="J2919">
        <v>0</v>
      </c>
      <c r="M2919" t="s">
        <v>178</v>
      </c>
      <c r="N2919" t="s">
        <v>5230</v>
      </c>
    </row>
    <row r="2920" spans="1:17" hidden="1" x14ac:dyDescent="0.15">
      <c r="A2920" t="s">
        <v>494</v>
      </c>
      <c r="B2920" t="s">
        <v>2496</v>
      </c>
      <c r="C2920">
        <v>160</v>
      </c>
      <c r="D2920" t="s">
        <v>310</v>
      </c>
      <c r="E2920" s="1">
        <v>43089</v>
      </c>
      <c r="F2920" t="s">
        <v>21</v>
      </c>
      <c r="G2920" t="s">
        <v>5209</v>
      </c>
      <c r="H2920">
        <v>-17</v>
      </c>
      <c r="I2920" t="s">
        <v>37</v>
      </c>
      <c r="J2920">
        <v>0</v>
      </c>
      <c r="M2920" t="s">
        <v>301</v>
      </c>
      <c r="N2920" t="s">
        <v>5230</v>
      </c>
      <c r="O2920">
        <v>0</v>
      </c>
      <c r="P2920">
        <v>0</v>
      </c>
      <c r="Q2920" t="s">
        <v>294</v>
      </c>
    </row>
    <row r="2921" spans="1:17" hidden="1" x14ac:dyDescent="0.15">
      <c r="A2921" t="s">
        <v>495</v>
      </c>
      <c r="B2921" t="s">
        <v>2497</v>
      </c>
      <c r="C2921">
        <v>160</v>
      </c>
      <c r="D2921" t="s">
        <v>310</v>
      </c>
      <c r="E2921" s="1">
        <v>43089</v>
      </c>
      <c r="F2921" t="s">
        <v>21</v>
      </c>
      <c r="G2921" t="s">
        <v>5209</v>
      </c>
      <c r="H2921">
        <v>-13</v>
      </c>
      <c r="I2921" t="s">
        <v>37</v>
      </c>
      <c r="J2921">
        <v>0</v>
      </c>
      <c r="M2921" t="s">
        <v>178</v>
      </c>
      <c r="N2921" t="s">
        <v>5231</v>
      </c>
    </row>
    <row r="2922" spans="1:17" hidden="1" x14ac:dyDescent="0.15">
      <c r="A2922" t="s">
        <v>495</v>
      </c>
      <c r="B2922" t="s">
        <v>2497</v>
      </c>
      <c r="C2922">
        <v>160</v>
      </c>
      <c r="D2922" t="s">
        <v>310</v>
      </c>
      <c r="E2922" s="1">
        <v>43089</v>
      </c>
      <c r="F2922" t="s">
        <v>21</v>
      </c>
      <c r="G2922" t="s">
        <v>5209</v>
      </c>
      <c r="H2922">
        <v>-13</v>
      </c>
      <c r="I2922" t="s">
        <v>37</v>
      </c>
      <c r="J2922">
        <v>0</v>
      </c>
      <c r="M2922" t="s">
        <v>301</v>
      </c>
      <c r="N2922" t="s">
        <v>5231</v>
      </c>
      <c r="O2922">
        <v>0</v>
      </c>
      <c r="P2922">
        <v>0</v>
      </c>
      <c r="Q2922" t="s">
        <v>294</v>
      </c>
    </row>
    <row r="2923" spans="1:17" hidden="1" x14ac:dyDescent="0.15">
      <c r="A2923" t="s">
        <v>149</v>
      </c>
      <c r="B2923" t="s">
        <v>219</v>
      </c>
      <c r="C2923">
        <v>160</v>
      </c>
      <c r="D2923" t="s">
        <v>310</v>
      </c>
      <c r="E2923" s="1">
        <v>43068</v>
      </c>
      <c r="F2923" t="s">
        <v>2052</v>
      </c>
      <c r="G2923" t="s">
        <v>4032</v>
      </c>
      <c r="H2923">
        <v>-14</v>
      </c>
      <c r="I2923" t="s">
        <v>37</v>
      </c>
      <c r="J2923">
        <v>0</v>
      </c>
      <c r="M2923" t="s">
        <v>178</v>
      </c>
      <c r="N2923" t="s">
        <v>4942</v>
      </c>
    </row>
    <row r="2924" spans="1:17" hidden="1" x14ac:dyDescent="0.15">
      <c r="A2924" t="s">
        <v>149</v>
      </c>
      <c r="B2924" t="s">
        <v>219</v>
      </c>
      <c r="C2924">
        <v>160</v>
      </c>
      <c r="D2924" t="s">
        <v>310</v>
      </c>
      <c r="E2924" s="1">
        <v>43068</v>
      </c>
      <c r="F2924" t="s">
        <v>2052</v>
      </c>
      <c r="G2924" t="s">
        <v>4032</v>
      </c>
      <c r="H2924">
        <v>-14</v>
      </c>
      <c r="I2924" t="s">
        <v>37</v>
      </c>
      <c r="J2924">
        <v>0</v>
      </c>
      <c r="M2924" t="s">
        <v>301</v>
      </c>
      <c r="N2924" t="s">
        <v>4942</v>
      </c>
      <c r="O2924">
        <v>0</v>
      </c>
      <c r="P2924">
        <v>0</v>
      </c>
      <c r="Q2924" t="s">
        <v>294</v>
      </c>
    </row>
    <row r="2925" spans="1:17" hidden="1" x14ac:dyDescent="0.15">
      <c r="A2925" t="s">
        <v>149</v>
      </c>
      <c r="B2925" t="s">
        <v>219</v>
      </c>
      <c r="C2925">
        <v>160</v>
      </c>
      <c r="D2925" t="s">
        <v>310</v>
      </c>
      <c r="E2925" s="1">
        <v>43089</v>
      </c>
      <c r="F2925" t="s">
        <v>21</v>
      </c>
      <c r="G2925" t="s">
        <v>5209</v>
      </c>
      <c r="H2925">
        <v>-2</v>
      </c>
      <c r="I2925" t="s">
        <v>37</v>
      </c>
      <c r="J2925">
        <v>0</v>
      </c>
      <c r="M2925" t="s">
        <v>178</v>
      </c>
      <c r="N2925" t="s">
        <v>5232</v>
      </c>
    </row>
    <row r="2926" spans="1:17" hidden="1" x14ac:dyDescent="0.15">
      <c r="A2926" t="s">
        <v>149</v>
      </c>
      <c r="B2926" t="s">
        <v>219</v>
      </c>
      <c r="C2926">
        <v>160</v>
      </c>
      <c r="D2926" t="s">
        <v>310</v>
      </c>
      <c r="E2926" s="1">
        <v>43089</v>
      </c>
      <c r="F2926" t="s">
        <v>21</v>
      </c>
      <c r="G2926" t="s">
        <v>5209</v>
      </c>
      <c r="H2926">
        <v>-2</v>
      </c>
      <c r="I2926" t="s">
        <v>37</v>
      </c>
      <c r="J2926">
        <v>0</v>
      </c>
      <c r="M2926" t="s">
        <v>301</v>
      </c>
      <c r="N2926" t="s">
        <v>5232</v>
      </c>
      <c r="O2926">
        <v>0</v>
      </c>
      <c r="P2926">
        <v>0</v>
      </c>
      <c r="Q2926" t="s">
        <v>294</v>
      </c>
    </row>
    <row r="2927" spans="1:17" hidden="1" x14ac:dyDescent="0.15">
      <c r="A2927" t="s">
        <v>497</v>
      </c>
      <c r="B2927" t="s">
        <v>2499</v>
      </c>
      <c r="C2927">
        <v>160</v>
      </c>
      <c r="D2927" t="s">
        <v>310</v>
      </c>
      <c r="E2927" s="1">
        <v>43089</v>
      </c>
      <c r="F2927" t="s">
        <v>21</v>
      </c>
      <c r="G2927" t="s">
        <v>5209</v>
      </c>
      <c r="H2927">
        <v>1</v>
      </c>
      <c r="I2927" t="s">
        <v>37</v>
      </c>
      <c r="J2927">
        <v>0</v>
      </c>
      <c r="M2927" t="s">
        <v>178</v>
      </c>
      <c r="N2927" t="s">
        <v>5233</v>
      </c>
    </row>
    <row r="2928" spans="1:17" hidden="1" x14ac:dyDescent="0.15">
      <c r="A2928" t="s">
        <v>497</v>
      </c>
      <c r="B2928" t="s">
        <v>2499</v>
      </c>
      <c r="C2928">
        <v>160</v>
      </c>
      <c r="D2928" t="s">
        <v>310</v>
      </c>
      <c r="E2928" s="1">
        <v>43089</v>
      </c>
      <c r="F2928" t="s">
        <v>21</v>
      </c>
      <c r="G2928" t="s">
        <v>5209</v>
      </c>
      <c r="H2928">
        <v>1</v>
      </c>
      <c r="I2928" t="s">
        <v>37</v>
      </c>
      <c r="J2928">
        <v>0</v>
      </c>
      <c r="M2928" t="s">
        <v>301</v>
      </c>
      <c r="N2928" t="s">
        <v>5233</v>
      </c>
      <c r="O2928">
        <v>0</v>
      </c>
      <c r="P2928">
        <v>0</v>
      </c>
      <c r="Q2928" t="s">
        <v>294</v>
      </c>
    </row>
    <row r="2929" spans="1:17" hidden="1" x14ac:dyDescent="0.15">
      <c r="A2929" t="s">
        <v>498</v>
      </c>
      <c r="B2929" t="s">
        <v>2502</v>
      </c>
      <c r="C2929">
        <v>160</v>
      </c>
      <c r="D2929" t="s">
        <v>310</v>
      </c>
      <c r="E2929" s="1">
        <v>43068</v>
      </c>
      <c r="F2929" t="s">
        <v>2052</v>
      </c>
      <c r="G2929" t="s">
        <v>4032</v>
      </c>
      <c r="H2929">
        <v>-56</v>
      </c>
      <c r="I2929" t="s">
        <v>37</v>
      </c>
      <c r="J2929">
        <v>0</v>
      </c>
      <c r="M2929" t="s">
        <v>178</v>
      </c>
      <c r="N2929" t="s">
        <v>4943</v>
      </c>
    </row>
    <row r="2930" spans="1:17" hidden="1" x14ac:dyDescent="0.15">
      <c r="A2930" t="s">
        <v>498</v>
      </c>
      <c r="B2930" t="s">
        <v>2502</v>
      </c>
      <c r="C2930">
        <v>160</v>
      </c>
      <c r="D2930" t="s">
        <v>310</v>
      </c>
      <c r="E2930" s="1">
        <v>43068</v>
      </c>
      <c r="F2930" t="s">
        <v>2052</v>
      </c>
      <c r="G2930" t="s">
        <v>4032</v>
      </c>
      <c r="H2930">
        <v>-56</v>
      </c>
      <c r="I2930" t="s">
        <v>37</v>
      </c>
      <c r="J2930">
        <v>0</v>
      </c>
      <c r="M2930" t="s">
        <v>301</v>
      </c>
      <c r="N2930" t="s">
        <v>4943</v>
      </c>
      <c r="O2930">
        <v>0</v>
      </c>
      <c r="P2930">
        <v>0</v>
      </c>
      <c r="Q2930" t="s">
        <v>294</v>
      </c>
    </row>
    <row r="2931" spans="1:17" hidden="1" x14ac:dyDescent="0.15">
      <c r="A2931" t="s">
        <v>498</v>
      </c>
      <c r="B2931" t="s">
        <v>2502</v>
      </c>
      <c r="C2931">
        <v>160</v>
      </c>
      <c r="D2931" t="s">
        <v>310</v>
      </c>
      <c r="E2931" s="1">
        <v>43089</v>
      </c>
      <c r="F2931" t="s">
        <v>21</v>
      </c>
      <c r="G2931" t="s">
        <v>5209</v>
      </c>
      <c r="H2931">
        <v>6</v>
      </c>
      <c r="I2931" t="s">
        <v>37</v>
      </c>
      <c r="J2931">
        <v>0</v>
      </c>
      <c r="M2931" t="s">
        <v>178</v>
      </c>
      <c r="N2931" t="s">
        <v>5234</v>
      </c>
    </row>
    <row r="2932" spans="1:17" hidden="1" x14ac:dyDescent="0.15">
      <c r="A2932" t="s">
        <v>498</v>
      </c>
      <c r="B2932" t="s">
        <v>2502</v>
      </c>
      <c r="C2932">
        <v>160</v>
      </c>
      <c r="D2932" t="s">
        <v>310</v>
      </c>
      <c r="E2932" s="1">
        <v>43089</v>
      </c>
      <c r="F2932" t="s">
        <v>21</v>
      </c>
      <c r="G2932" t="s">
        <v>5209</v>
      </c>
      <c r="H2932">
        <v>6</v>
      </c>
      <c r="I2932" t="s">
        <v>37</v>
      </c>
      <c r="J2932">
        <v>0</v>
      </c>
      <c r="M2932" t="s">
        <v>301</v>
      </c>
      <c r="N2932" t="s">
        <v>5234</v>
      </c>
      <c r="O2932">
        <v>0</v>
      </c>
      <c r="P2932">
        <v>0</v>
      </c>
      <c r="Q2932" t="s">
        <v>294</v>
      </c>
    </row>
    <row r="2933" spans="1:17" hidden="1" x14ac:dyDescent="0.15">
      <c r="A2933" t="s">
        <v>114</v>
      </c>
      <c r="B2933" t="s">
        <v>115</v>
      </c>
      <c r="C2933">
        <v>160</v>
      </c>
      <c r="D2933" t="s">
        <v>310</v>
      </c>
      <c r="E2933" s="1">
        <v>43011</v>
      </c>
      <c r="F2933" t="s">
        <v>2052</v>
      </c>
      <c r="G2933" t="s">
        <v>2053</v>
      </c>
      <c r="H2933">
        <v>-1</v>
      </c>
      <c r="I2933" t="s">
        <v>37</v>
      </c>
      <c r="J2933">
        <v>0</v>
      </c>
      <c r="M2933" t="s">
        <v>178</v>
      </c>
      <c r="N2933" t="s">
        <v>4720</v>
      </c>
    </row>
    <row r="2934" spans="1:17" hidden="1" x14ac:dyDescent="0.15">
      <c r="A2934" t="s">
        <v>114</v>
      </c>
      <c r="B2934" t="s">
        <v>115</v>
      </c>
      <c r="C2934">
        <v>160</v>
      </c>
      <c r="D2934" t="s">
        <v>310</v>
      </c>
      <c r="E2934" s="1">
        <v>43011</v>
      </c>
      <c r="F2934" t="s">
        <v>2052</v>
      </c>
      <c r="G2934" t="s">
        <v>2053</v>
      </c>
      <c r="H2934">
        <v>-1</v>
      </c>
      <c r="I2934" t="s">
        <v>37</v>
      </c>
      <c r="J2934">
        <v>0</v>
      </c>
      <c r="M2934" t="s">
        <v>301</v>
      </c>
      <c r="N2934" t="s">
        <v>4720</v>
      </c>
      <c r="O2934">
        <v>0</v>
      </c>
      <c r="P2934">
        <v>0</v>
      </c>
      <c r="Q2934" t="s">
        <v>294</v>
      </c>
    </row>
    <row r="2935" spans="1:17" hidden="1" x14ac:dyDescent="0.15">
      <c r="A2935" t="s">
        <v>114</v>
      </c>
      <c r="B2935" t="s">
        <v>115</v>
      </c>
      <c r="C2935">
        <v>160</v>
      </c>
      <c r="D2935" t="s">
        <v>310</v>
      </c>
      <c r="E2935" s="1">
        <v>43012</v>
      </c>
      <c r="F2935" t="s">
        <v>297</v>
      </c>
      <c r="G2935" t="s">
        <v>1939</v>
      </c>
      <c r="H2935">
        <v>-1</v>
      </c>
      <c r="I2935" t="s">
        <v>37</v>
      </c>
      <c r="J2935">
        <v>0</v>
      </c>
      <c r="M2935" t="s">
        <v>178</v>
      </c>
      <c r="N2935" t="s">
        <v>2986</v>
      </c>
    </row>
    <row r="2936" spans="1:17" hidden="1" x14ac:dyDescent="0.15">
      <c r="A2936" t="s">
        <v>114</v>
      </c>
      <c r="B2936" t="s">
        <v>115</v>
      </c>
      <c r="C2936">
        <v>160</v>
      </c>
      <c r="D2936" t="s">
        <v>310</v>
      </c>
      <c r="E2936" s="1">
        <v>43012</v>
      </c>
      <c r="F2936" t="s">
        <v>297</v>
      </c>
      <c r="G2936" t="s">
        <v>1939</v>
      </c>
      <c r="H2936">
        <v>-1</v>
      </c>
      <c r="I2936" t="s">
        <v>37</v>
      </c>
      <c r="J2936">
        <v>0</v>
      </c>
      <c r="M2936" t="s">
        <v>301</v>
      </c>
      <c r="N2936" t="s">
        <v>2986</v>
      </c>
      <c r="O2936">
        <v>0</v>
      </c>
      <c r="P2936">
        <v>0</v>
      </c>
      <c r="Q2936" t="s">
        <v>294</v>
      </c>
    </row>
    <row r="2937" spans="1:17" hidden="1" x14ac:dyDescent="0.15">
      <c r="A2937" t="s">
        <v>114</v>
      </c>
      <c r="B2937" t="s">
        <v>115</v>
      </c>
      <c r="C2937">
        <v>160</v>
      </c>
      <c r="D2937" t="s">
        <v>310</v>
      </c>
      <c r="E2937" s="1">
        <v>43012</v>
      </c>
      <c r="F2937" t="s">
        <v>297</v>
      </c>
      <c r="G2937" t="s">
        <v>1942</v>
      </c>
      <c r="H2937">
        <v>-1</v>
      </c>
      <c r="I2937" t="s">
        <v>37</v>
      </c>
      <c r="J2937">
        <v>0</v>
      </c>
      <c r="M2937" t="s">
        <v>178</v>
      </c>
      <c r="N2937" t="s">
        <v>3008</v>
      </c>
    </row>
    <row r="2938" spans="1:17" hidden="1" x14ac:dyDescent="0.15">
      <c r="A2938" t="s">
        <v>114</v>
      </c>
      <c r="B2938" t="s">
        <v>115</v>
      </c>
      <c r="C2938">
        <v>160</v>
      </c>
      <c r="D2938" t="s">
        <v>310</v>
      </c>
      <c r="E2938" s="1">
        <v>43012</v>
      </c>
      <c r="F2938" t="s">
        <v>297</v>
      </c>
      <c r="G2938" t="s">
        <v>1942</v>
      </c>
      <c r="H2938">
        <v>-1</v>
      </c>
      <c r="I2938" t="s">
        <v>37</v>
      </c>
      <c r="J2938">
        <v>0</v>
      </c>
      <c r="M2938" t="s">
        <v>301</v>
      </c>
      <c r="N2938" t="s">
        <v>3008</v>
      </c>
      <c r="O2938">
        <v>0</v>
      </c>
      <c r="P2938">
        <v>0</v>
      </c>
      <c r="Q2938" t="s">
        <v>294</v>
      </c>
    </row>
    <row r="2939" spans="1:17" hidden="1" x14ac:dyDescent="0.15">
      <c r="A2939" t="s">
        <v>114</v>
      </c>
      <c r="B2939" t="s">
        <v>115</v>
      </c>
      <c r="C2939">
        <v>160</v>
      </c>
      <c r="D2939" t="s">
        <v>310</v>
      </c>
      <c r="E2939" s="1">
        <v>43027</v>
      </c>
      <c r="F2939" t="s">
        <v>2052</v>
      </c>
      <c r="G2939" t="s">
        <v>2057</v>
      </c>
      <c r="H2939">
        <v>-4</v>
      </c>
      <c r="I2939" t="s">
        <v>37</v>
      </c>
      <c r="J2939">
        <v>0</v>
      </c>
      <c r="M2939" t="s">
        <v>178</v>
      </c>
      <c r="N2939" t="s">
        <v>4809</v>
      </c>
    </row>
    <row r="2940" spans="1:17" hidden="1" x14ac:dyDescent="0.15">
      <c r="A2940" t="s">
        <v>114</v>
      </c>
      <c r="B2940" t="s">
        <v>115</v>
      </c>
      <c r="C2940">
        <v>160</v>
      </c>
      <c r="D2940" t="s">
        <v>310</v>
      </c>
      <c r="E2940" s="1">
        <v>43027</v>
      </c>
      <c r="F2940" t="s">
        <v>2052</v>
      </c>
      <c r="G2940" t="s">
        <v>2057</v>
      </c>
      <c r="H2940">
        <v>-4</v>
      </c>
      <c r="I2940" t="s">
        <v>37</v>
      </c>
      <c r="J2940">
        <v>0</v>
      </c>
      <c r="M2940" t="s">
        <v>301</v>
      </c>
      <c r="N2940" t="s">
        <v>4809</v>
      </c>
      <c r="O2940">
        <v>0</v>
      </c>
      <c r="P2940">
        <v>0</v>
      </c>
      <c r="Q2940" t="s">
        <v>294</v>
      </c>
    </row>
    <row r="2941" spans="1:17" hidden="1" x14ac:dyDescent="0.15">
      <c r="A2941" t="s">
        <v>114</v>
      </c>
      <c r="B2941" t="s">
        <v>115</v>
      </c>
      <c r="C2941">
        <v>160</v>
      </c>
      <c r="D2941" t="s">
        <v>310</v>
      </c>
      <c r="E2941" s="1">
        <v>43034</v>
      </c>
      <c r="F2941" t="s">
        <v>2052</v>
      </c>
      <c r="G2941" t="s">
        <v>2060</v>
      </c>
      <c r="H2941">
        <v>-1</v>
      </c>
      <c r="I2941" t="s">
        <v>37</v>
      </c>
      <c r="J2941">
        <v>0</v>
      </c>
      <c r="M2941" t="s">
        <v>178</v>
      </c>
      <c r="N2941" t="s">
        <v>4842</v>
      </c>
    </row>
    <row r="2942" spans="1:17" hidden="1" x14ac:dyDescent="0.15">
      <c r="A2942" t="s">
        <v>114</v>
      </c>
      <c r="B2942" t="s">
        <v>115</v>
      </c>
      <c r="C2942">
        <v>160</v>
      </c>
      <c r="D2942" t="s">
        <v>310</v>
      </c>
      <c r="E2942" s="1">
        <v>43034</v>
      </c>
      <c r="F2942" t="s">
        <v>2052</v>
      </c>
      <c r="G2942" t="s">
        <v>2060</v>
      </c>
      <c r="H2942">
        <v>-1</v>
      </c>
      <c r="I2942" t="s">
        <v>37</v>
      </c>
      <c r="J2942">
        <v>0</v>
      </c>
      <c r="M2942" t="s">
        <v>301</v>
      </c>
      <c r="N2942" t="s">
        <v>4842</v>
      </c>
      <c r="O2942">
        <v>0</v>
      </c>
      <c r="P2942">
        <v>0</v>
      </c>
      <c r="Q2942" t="s">
        <v>294</v>
      </c>
    </row>
    <row r="2943" spans="1:17" hidden="1" x14ac:dyDescent="0.15">
      <c r="A2943" t="s">
        <v>114</v>
      </c>
      <c r="B2943" t="s">
        <v>115</v>
      </c>
      <c r="C2943">
        <v>160</v>
      </c>
      <c r="D2943" t="s">
        <v>310</v>
      </c>
      <c r="E2943" s="1">
        <v>43039</v>
      </c>
      <c r="F2943" t="s">
        <v>297</v>
      </c>
      <c r="G2943" t="s">
        <v>781</v>
      </c>
      <c r="H2943">
        <v>-2</v>
      </c>
      <c r="I2943" t="s">
        <v>37</v>
      </c>
      <c r="J2943">
        <v>0</v>
      </c>
      <c r="M2943" t="s">
        <v>178</v>
      </c>
      <c r="N2943" t="s">
        <v>3143</v>
      </c>
    </row>
    <row r="2944" spans="1:17" hidden="1" x14ac:dyDescent="0.15">
      <c r="A2944" t="s">
        <v>114</v>
      </c>
      <c r="B2944" t="s">
        <v>115</v>
      </c>
      <c r="C2944">
        <v>160</v>
      </c>
      <c r="D2944" t="s">
        <v>310</v>
      </c>
      <c r="E2944" s="1">
        <v>43039</v>
      </c>
      <c r="F2944" t="s">
        <v>297</v>
      </c>
      <c r="G2944" t="s">
        <v>781</v>
      </c>
      <c r="H2944">
        <v>-2</v>
      </c>
      <c r="I2944" t="s">
        <v>37</v>
      </c>
      <c r="J2944">
        <v>0</v>
      </c>
      <c r="M2944" t="s">
        <v>301</v>
      </c>
      <c r="N2944" t="s">
        <v>3143</v>
      </c>
      <c r="O2944">
        <v>0</v>
      </c>
      <c r="P2944">
        <v>0</v>
      </c>
      <c r="Q2944" t="s">
        <v>294</v>
      </c>
    </row>
    <row r="2945" spans="1:17" hidden="1" x14ac:dyDescent="0.15">
      <c r="A2945" t="s">
        <v>114</v>
      </c>
      <c r="B2945" t="s">
        <v>115</v>
      </c>
      <c r="C2945">
        <v>160</v>
      </c>
      <c r="D2945" t="s">
        <v>310</v>
      </c>
      <c r="E2945" s="1">
        <v>43041</v>
      </c>
      <c r="F2945" t="s">
        <v>2052</v>
      </c>
      <c r="G2945" t="s">
        <v>2063</v>
      </c>
      <c r="H2945">
        <v>-1</v>
      </c>
      <c r="I2945" t="s">
        <v>37</v>
      </c>
      <c r="J2945">
        <v>0</v>
      </c>
      <c r="M2945" t="s">
        <v>178</v>
      </c>
      <c r="N2945" t="s">
        <v>4861</v>
      </c>
    </row>
    <row r="2946" spans="1:17" hidden="1" x14ac:dyDescent="0.15">
      <c r="A2946" t="s">
        <v>114</v>
      </c>
      <c r="B2946" t="s">
        <v>115</v>
      </c>
      <c r="C2946">
        <v>160</v>
      </c>
      <c r="D2946" t="s">
        <v>310</v>
      </c>
      <c r="E2946" s="1">
        <v>43041</v>
      </c>
      <c r="F2946" t="s">
        <v>2052</v>
      </c>
      <c r="G2946" t="s">
        <v>2063</v>
      </c>
      <c r="H2946">
        <v>-1</v>
      </c>
      <c r="I2946" t="s">
        <v>37</v>
      </c>
      <c r="J2946">
        <v>0</v>
      </c>
      <c r="M2946" t="s">
        <v>301</v>
      </c>
      <c r="N2946" t="s">
        <v>4861</v>
      </c>
      <c r="O2946">
        <v>0</v>
      </c>
      <c r="P2946">
        <v>0</v>
      </c>
      <c r="Q2946" t="s">
        <v>294</v>
      </c>
    </row>
    <row r="2947" spans="1:17" hidden="1" x14ac:dyDescent="0.15">
      <c r="A2947" t="s">
        <v>114</v>
      </c>
      <c r="B2947" t="s">
        <v>115</v>
      </c>
      <c r="C2947">
        <v>160</v>
      </c>
      <c r="D2947" t="s">
        <v>310</v>
      </c>
      <c r="E2947" s="1">
        <v>43045</v>
      </c>
      <c r="F2947" t="s">
        <v>297</v>
      </c>
      <c r="G2947" t="s">
        <v>1431</v>
      </c>
      <c r="H2947">
        <v>-1</v>
      </c>
      <c r="I2947" t="s">
        <v>37</v>
      </c>
      <c r="J2947">
        <v>0</v>
      </c>
      <c r="M2947" t="s">
        <v>178</v>
      </c>
      <c r="N2947" t="s">
        <v>3262</v>
      </c>
    </row>
    <row r="2948" spans="1:17" hidden="1" x14ac:dyDescent="0.15">
      <c r="A2948" t="s">
        <v>114</v>
      </c>
      <c r="B2948" t="s">
        <v>115</v>
      </c>
      <c r="C2948">
        <v>160</v>
      </c>
      <c r="D2948" t="s">
        <v>310</v>
      </c>
      <c r="E2948" s="1">
        <v>43045</v>
      </c>
      <c r="F2948" t="s">
        <v>297</v>
      </c>
      <c r="G2948" t="s">
        <v>1431</v>
      </c>
      <c r="H2948">
        <v>-1</v>
      </c>
      <c r="I2948" t="s">
        <v>37</v>
      </c>
      <c r="J2948">
        <v>0</v>
      </c>
      <c r="M2948" t="s">
        <v>301</v>
      </c>
      <c r="N2948" t="s">
        <v>3262</v>
      </c>
      <c r="O2948">
        <v>0</v>
      </c>
      <c r="P2948">
        <v>0</v>
      </c>
      <c r="Q2948" t="s">
        <v>294</v>
      </c>
    </row>
    <row r="2949" spans="1:17" hidden="1" x14ac:dyDescent="0.15">
      <c r="A2949" t="s">
        <v>114</v>
      </c>
      <c r="B2949" t="s">
        <v>115</v>
      </c>
      <c r="C2949">
        <v>160</v>
      </c>
      <c r="D2949" t="s">
        <v>310</v>
      </c>
      <c r="E2949" s="1">
        <v>43049</v>
      </c>
      <c r="F2949" t="s">
        <v>297</v>
      </c>
      <c r="G2949" t="s">
        <v>1644</v>
      </c>
      <c r="H2949">
        <v>-7</v>
      </c>
      <c r="I2949" t="s">
        <v>37</v>
      </c>
      <c r="J2949">
        <v>0</v>
      </c>
      <c r="M2949" t="s">
        <v>178</v>
      </c>
      <c r="N2949" t="s">
        <v>3099</v>
      </c>
    </row>
    <row r="2950" spans="1:17" hidden="1" x14ac:dyDescent="0.15">
      <c r="A2950" t="s">
        <v>114</v>
      </c>
      <c r="B2950" t="s">
        <v>115</v>
      </c>
      <c r="C2950">
        <v>160</v>
      </c>
      <c r="D2950" t="s">
        <v>310</v>
      </c>
      <c r="E2950" s="1">
        <v>43049</v>
      </c>
      <c r="F2950" t="s">
        <v>297</v>
      </c>
      <c r="G2950" t="s">
        <v>1644</v>
      </c>
      <c r="H2950">
        <v>-7</v>
      </c>
      <c r="I2950" t="s">
        <v>37</v>
      </c>
      <c r="J2950">
        <v>0</v>
      </c>
      <c r="M2950" t="s">
        <v>301</v>
      </c>
      <c r="N2950" t="s">
        <v>3099</v>
      </c>
      <c r="O2950">
        <v>0</v>
      </c>
      <c r="P2950">
        <v>0</v>
      </c>
      <c r="Q2950" t="s">
        <v>294</v>
      </c>
    </row>
    <row r="2951" spans="1:17" hidden="1" x14ac:dyDescent="0.15">
      <c r="A2951" t="s">
        <v>114</v>
      </c>
      <c r="B2951" t="s">
        <v>115</v>
      </c>
      <c r="C2951">
        <v>160</v>
      </c>
      <c r="D2951" t="s">
        <v>310</v>
      </c>
      <c r="E2951" s="1">
        <v>43049</v>
      </c>
      <c r="F2951" t="s">
        <v>297</v>
      </c>
      <c r="G2951" t="s">
        <v>785</v>
      </c>
      <c r="H2951">
        <v>2</v>
      </c>
      <c r="I2951" t="s">
        <v>37</v>
      </c>
      <c r="J2951">
        <v>0</v>
      </c>
      <c r="M2951" t="s">
        <v>178</v>
      </c>
      <c r="N2951" t="s">
        <v>3473</v>
      </c>
    </row>
    <row r="2952" spans="1:17" hidden="1" x14ac:dyDescent="0.15">
      <c r="A2952" t="s">
        <v>114</v>
      </c>
      <c r="B2952" t="s">
        <v>115</v>
      </c>
      <c r="C2952">
        <v>160</v>
      </c>
      <c r="D2952" t="s">
        <v>310</v>
      </c>
      <c r="E2952" s="1">
        <v>43049</v>
      </c>
      <c r="F2952" t="s">
        <v>297</v>
      </c>
      <c r="G2952" t="s">
        <v>785</v>
      </c>
      <c r="H2952">
        <v>2</v>
      </c>
      <c r="I2952" t="s">
        <v>37</v>
      </c>
      <c r="J2952">
        <v>0</v>
      </c>
      <c r="M2952" t="s">
        <v>301</v>
      </c>
      <c r="N2952" t="s">
        <v>3473</v>
      </c>
      <c r="O2952">
        <v>0</v>
      </c>
      <c r="P2952">
        <v>0</v>
      </c>
      <c r="Q2952" t="s">
        <v>294</v>
      </c>
    </row>
    <row r="2953" spans="1:17" hidden="1" x14ac:dyDescent="0.15">
      <c r="A2953" t="s">
        <v>114</v>
      </c>
      <c r="B2953" t="s">
        <v>115</v>
      </c>
      <c r="C2953">
        <v>160</v>
      </c>
      <c r="D2953" t="s">
        <v>310</v>
      </c>
      <c r="E2953" s="1">
        <v>43052</v>
      </c>
      <c r="F2953" t="s">
        <v>297</v>
      </c>
      <c r="G2953" t="s">
        <v>789</v>
      </c>
      <c r="H2953">
        <v>-2</v>
      </c>
      <c r="I2953" t="s">
        <v>37</v>
      </c>
      <c r="J2953">
        <v>0</v>
      </c>
      <c r="M2953" t="s">
        <v>178</v>
      </c>
      <c r="N2953" t="s">
        <v>3461</v>
      </c>
    </row>
    <row r="2954" spans="1:17" hidden="1" x14ac:dyDescent="0.15">
      <c r="A2954" t="s">
        <v>114</v>
      </c>
      <c r="B2954" t="s">
        <v>115</v>
      </c>
      <c r="C2954">
        <v>160</v>
      </c>
      <c r="D2954" t="s">
        <v>310</v>
      </c>
      <c r="E2954" s="1">
        <v>43052</v>
      </c>
      <c r="F2954" t="s">
        <v>297</v>
      </c>
      <c r="G2954" t="s">
        <v>789</v>
      </c>
      <c r="H2954">
        <v>-2</v>
      </c>
      <c r="I2954" t="s">
        <v>37</v>
      </c>
      <c r="J2954">
        <v>0</v>
      </c>
      <c r="M2954" t="s">
        <v>301</v>
      </c>
      <c r="N2954" t="s">
        <v>3461</v>
      </c>
      <c r="O2954">
        <v>0</v>
      </c>
      <c r="P2954">
        <v>0</v>
      </c>
      <c r="Q2954" t="s">
        <v>294</v>
      </c>
    </row>
    <row r="2955" spans="1:17" hidden="1" x14ac:dyDescent="0.15">
      <c r="A2955" t="s">
        <v>114</v>
      </c>
      <c r="B2955" t="s">
        <v>115</v>
      </c>
      <c r="C2955">
        <v>160</v>
      </c>
      <c r="D2955" t="s">
        <v>310</v>
      </c>
      <c r="E2955" s="1">
        <v>43059</v>
      </c>
      <c r="F2955" t="s">
        <v>2052</v>
      </c>
      <c r="G2955" t="s">
        <v>2067</v>
      </c>
      <c r="H2955">
        <v>-1</v>
      </c>
      <c r="I2955" t="s">
        <v>37</v>
      </c>
      <c r="J2955">
        <v>0</v>
      </c>
      <c r="M2955" t="s">
        <v>178</v>
      </c>
      <c r="N2955" t="s">
        <v>4909</v>
      </c>
    </row>
    <row r="2956" spans="1:17" hidden="1" x14ac:dyDescent="0.15">
      <c r="A2956" t="s">
        <v>114</v>
      </c>
      <c r="B2956" t="s">
        <v>115</v>
      </c>
      <c r="C2956">
        <v>160</v>
      </c>
      <c r="D2956" t="s">
        <v>310</v>
      </c>
      <c r="E2956" s="1">
        <v>43059</v>
      </c>
      <c r="F2956" t="s">
        <v>2052</v>
      </c>
      <c r="G2956" t="s">
        <v>2067</v>
      </c>
      <c r="H2956">
        <v>-1</v>
      </c>
      <c r="I2956" t="s">
        <v>37</v>
      </c>
      <c r="J2956">
        <v>0</v>
      </c>
      <c r="M2956" t="s">
        <v>301</v>
      </c>
      <c r="N2956" t="s">
        <v>4909</v>
      </c>
      <c r="O2956">
        <v>0</v>
      </c>
      <c r="P2956">
        <v>0</v>
      </c>
      <c r="Q2956" t="s">
        <v>294</v>
      </c>
    </row>
    <row r="2957" spans="1:17" hidden="1" x14ac:dyDescent="0.15">
      <c r="A2957" t="s">
        <v>114</v>
      </c>
      <c r="B2957" t="s">
        <v>115</v>
      </c>
      <c r="C2957">
        <v>160</v>
      </c>
      <c r="D2957" t="s">
        <v>310</v>
      </c>
      <c r="E2957" s="1">
        <v>43060</v>
      </c>
      <c r="F2957" t="s">
        <v>297</v>
      </c>
      <c r="G2957" t="s">
        <v>865</v>
      </c>
      <c r="H2957">
        <v>-1</v>
      </c>
      <c r="I2957" t="s">
        <v>37</v>
      </c>
      <c r="J2957">
        <v>0</v>
      </c>
      <c r="M2957" t="s">
        <v>178</v>
      </c>
      <c r="N2957" t="s">
        <v>3451</v>
      </c>
    </row>
    <row r="2958" spans="1:17" hidden="1" x14ac:dyDescent="0.15">
      <c r="A2958" t="s">
        <v>114</v>
      </c>
      <c r="B2958" t="s">
        <v>115</v>
      </c>
      <c r="C2958">
        <v>160</v>
      </c>
      <c r="D2958" t="s">
        <v>310</v>
      </c>
      <c r="E2958" s="1">
        <v>43060</v>
      </c>
      <c r="F2958" t="s">
        <v>297</v>
      </c>
      <c r="G2958" t="s">
        <v>865</v>
      </c>
      <c r="H2958">
        <v>-1</v>
      </c>
      <c r="I2958" t="s">
        <v>37</v>
      </c>
      <c r="J2958">
        <v>0</v>
      </c>
      <c r="M2958" t="s">
        <v>301</v>
      </c>
      <c r="N2958" t="s">
        <v>3451</v>
      </c>
      <c r="O2958">
        <v>0</v>
      </c>
      <c r="P2958">
        <v>0</v>
      </c>
      <c r="Q2958" t="s">
        <v>294</v>
      </c>
    </row>
    <row r="2959" spans="1:17" hidden="1" x14ac:dyDescent="0.15">
      <c r="A2959" t="s">
        <v>114</v>
      </c>
      <c r="B2959" t="s">
        <v>115</v>
      </c>
      <c r="C2959">
        <v>160</v>
      </c>
      <c r="D2959" t="s">
        <v>310</v>
      </c>
      <c r="E2959" s="1">
        <v>43063</v>
      </c>
      <c r="F2959" t="s">
        <v>2052</v>
      </c>
      <c r="G2959" t="s">
        <v>2070</v>
      </c>
      <c r="H2959">
        <v>-3</v>
      </c>
      <c r="I2959" t="s">
        <v>37</v>
      </c>
      <c r="J2959">
        <v>0</v>
      </c>
      <c r="M2959" t="s">
        <v>178</v>
      </c>
      <c r="N2959" t="s">
        <v>4936</v>
      </c>
    </row>
    <row r="2960" spans="1:17" hidden="1" x14ac:dyDescent="0.15">
      <c r="A2960" t="s">
        <v>114</v>
      </c>
      <c r="B2960" t="s">
        <v>115</v>
      </c>
      <c r="C2960">
        <v>160</v>
      </c>
      <c r="D2960" t="s">
        <v>310</v>
      </c>
      <c r="E2960" s="1">
        <v>43063</v>
      </c>
      <c r="F2960" t="s">
        <v>2052</v>
      </c>
      <c r="G2960" t="s">
        <v>2070</v>
      </c>
      <c r="H2960">
        <v>-3</v>
      </c>
      <c r="I2960" t="s">
        <v>37</v>
      </c>
      <c r="J2960">
        <v>0</v>
      </c>
      <c r="M2960" t="s">
        <v>301</v>
      </c>
      <c r="N2960" t="s">
        <v>4936</v>
      </c>
      <c r="O2960">
        <v>0</v>
      </c>
      <c r="P2960">
        <v>0</v>
      </c>
      <c r="Q2960" t="s">
        <v>294</v>
      </c>
    </row>
    <row r="2961" spans="1:17" hidden="1" x14ac:dyDescent="0.15">
      <c r="A2961" t="s">
        <v>114</v>
      </c>
      <c r="B2961" t="s">
        <v>115</v>
      </c>
      <c r="C2961">
        <v>160</v>
      </c>
      <c r="D2961" t="s">
        <v>310</v>
      </c>
      <c r="E2961" s="1">
        <v>43066</v>
      </c>
      <c r="F2961" t="s">
        <v>297</v>
      </c>
      <c r="G2961" t="s">
        <v>1491</v>
      </c>
      <c r="H2961">
        <v>-2</v>
      </c>
      <c r="I2961" t="s">
        <v>37</v>
      </c>
      <c r="J2961">
        <v>0</v>
      </c>
      <c r="M2961" t="s">
        <v>178</v>
      </c>
      <c r="N2961" t="s">
        <v>3170</v>
      </c>
    </row>
    <row r="2962" spans="1:17" hidden="1" x14ac:dyDescent="0.15">
      <c r="A2962" t="s">
        <v>114</v>
      </c>
      <c r="B2962" t="s">
        <v>115</v>
      </c>
      <c r="C2962">
        <v>160</v>
      </c>
      <c r="D2962" t="s">
        <v>310</v>
      </c>
      <c r="E2962" s="1">
        <v>43066</v>
      </c>
      <c r="F2962" t="s">
        <v>297</v>
      </c>
      <c r="G2962" t="s">
        <v>1491</v>
      </c>
      <c r="H2962">
        <v>-2</v>
      </c>
      <c r="I2962" t="s">
        <v>37</v>
      </c>
      <c r="J2962">
        <v>0</v>
      </c>
      <c r="M2962" t="s">
        <v>301</v>
      </c>
      <c r="N2962" t="s">
        <v>3170</v>
      </c>
      <c r="O2962">
        <v>0</v>
      </c>
      <c r="P2962">
        <v>0</v>
      </c>
      <c r="Q2962" t="s">
        <v>294</v>
      </c>
    </row>
    <row r="2963" spans="1:17" hidden="1" x14ac:dyDescent="0.15">
      <c r="A2963" t="s">
        <v>114</v>
      </c>
      <c r="B2963" t="s">
        <v>115</v>
      </c>
      <c r="C2963">
        <v>160</v>
      </c>
      <c r="D2963" t="s">
        <v>310</v>
      </c>
      <c r="E2963" s="1">
        <v>43067</v>
      </c>
      <c r="F2963" t="s">
        <v>2052</v>
      </c>
      <c r="G2963" t="s">
        <v>2073</v>
      </c>
      <c r="H2963">
        <v>-1</v>
      </c>
      <c r="I2963" t="s">
        <v>37</v>
      </c>
      <c r="J2963">
        <v>0</v>
      </c>
      <c r="M2963" t="s">
        <v>178</v>
      </c>
      <c r="N2963" t="s">
        <v>4950</v>
      </c>
    </row>
    <row r="2964" spans="1:17" hidden="1" x14ac:dyDescent="0.15">
      <c r="A2964" t="s">
        <v>114</v>
      </c>
      <c r="B2964" t="s">
        <v>115</v>
      </c>
      <c r="C2964">
        <v>160</v>
      </c>
      <c r="D2964" t="s">
        <v>310</v>
      </c>
      <c r="E2964" s="1">
        <v>43067</v>
      </c>
      <c r="F2964" t="s">
        <v>2052</v>
      </c>
      <c r="G2964" t="s">
        <v>2073</v>
      </c>
      <c r="H2964">
        <v>-1</v>
      </c>
      <c r="I2964" t="s">
        <v>37</v>
      </c>
      <c r="J2964">
        <v>0</v>
      </c>
      <c r="M2964" t="s">
        <v>301</v>
      </c>
      <c r="N2964" t="s">
        <v>4950</v>
      </c>
      <c r="O2964">
        <v>0</v>
      </c>
      <c r="P2964">
        <v>0</v>
      </c>
      <c r="Q2964" t="s">
        <v>294</v>
      </c>
    </row>
    <row r="2965" spans="1:17" hidden="1" x14ac:dyDescent="0.15">
      <c r="A2965" t="s">
        <v>114</v>
      </c>
      <c r="B2965" t="s">
        <v>115</v>
      </c>
      <c r="C2965">
        <v>160</v>
      </c>
      <c r="D2965" t="s">
        <v>310</v>
      </c>
      <c r="E2965" s="1">
        <v>43084</v>
      </c>
      <c r="F2965" t="s">
        <v>297</v>
      </c>
      <c r="G2965" t="s">
        <v>1506</v>
      </c>
      <c r="H2965">
        <v>-2</v>
      </c>
      <c r="I2965" t="s">
        <v>37</v>
      </c>
      <c r="J2965">
        <v>0</v>
      </c>
      <c r="M2965" t="s">
        <v>178</v>
      </c>
      <c r="N2965" t="s">
        <v>3808</v>
      </c>
    </row>
    <row r="2966" spans="1:17" hidden="1" x14ac:dyDescent="0.15">
      <c r="A2966" t="s">
        <v>114</v>
      </c>
      <c r="B2966" t="s">
        <v>115</v>
      </c>
      <c r="C2966">
        <v>160</v>
      </c>
      <c r="D2966" t="s">
        <v>310</v>
      </c>
      <c r="E2966" s="1">
        <v>43084</v>
      </c>
      <c r="F2966" t="s">
        <v>297</v>
      </c>
      <c r="G2966" t="s">
        <v>1506</v>
      </c>
      <c r="H2966">
        <v>-2</v>
      </c>
      <c r="I2966" t="s">
        <v>37</v>
      </c>
      <c r="J2966">
        <v>0</v>
      </c>
      <c r="M2966" t="s">
        <v>301</v>
      </c>
      <c r="N2966" t="s">
        <v>3808</v>
      </c>
      <c r="O2966">
        <v>0</v>
      </c>
      <c r="P2966">
        <v>0</v>
      </c>
      <c r="Q2966" t="s">
        <v>294</v>
      </c>
    </row>
    <row r="2967" spans="1:17" hidden="1" x14ac:dyDescent="0.15">
      <c r="A2967" t="s">
        <v>114</v>
      </c>
      <c r="B2967" t="s">
        <v>115</v>
      </c>
      <c r="C2967">
        <v>160</v>
      </c>
      <c r="D2967" t="s">
        <v>310</v>
      </c>
      <c r="E2967" s="1">
        <v>43088</v>
      </c>
      <c r="F2967" t="s">
        <v>2052</v>
      </c>
      <c r="G2967" t="s">
        <v>2076</v>
      </c>
      <c r="H2967">
        <v>-2</v>
      </c>
      <c r="I2967" t="s">
        <v>37</v>
      </c>
      <c r="J2967">
        <v>0</v>
      </c>
      <c r="M2967" t="s">
        <v>178</v>
      </c>
      <c r="N2967" t="s">
        <v>5010</v>
      </c>
    </row>
    <row r="2968" spans="1:17" hidden="1" x14ac:dyDescent="0.15">
      <c r="A2968" t="s">
        <v>114</v>
      </c>
      <c r="B2968" t="s">
        <v>115</v>
      </c>
      <c r="C2968">
        <v>160</v>
      </c>
      <c r="D2968" t="s">
        <v>310</v>
      </c>
      <c r="E2968" s="1">
        <v>43088</v>
      </c>
      <c r="F2968" t="s">
        <v>2052</v>
      </c>
      <c r="G2968" t="s">
        <v>2076</v>
      </c>
      <c r="H2968">
        <v>-2</v>
      </c>
      <c r="I2968" t="s">
        <v>37</v>
      </c>
      <c r="J2968">
        <v>0</v>
      </c>
      <c r="M2968" t="s">
        <v>301</v>
      </c>
      <c r="N2968" t="s">
        <v>5010</v>
      </c>
      <c r="O2968">
        <v>0</v>
      </c>
      <c r="P2968">
        <v>0</v>
      </c>
      <c r="Q2968" t="s">
        <v>294</v>
      </c>
    </row>
    <row r="2969" spans="1:17" hidden="1" x14ac:dyDescent="0.15">
      <c r="A2969" t="s">
        <v>114</v>
      </c>
      <c r="B2969" t="s">
        <v>115</v>
      </c>
      <c r="C2969">
        <v>160</v>
      </c>
      <c r="D2969" t="s">
        <v>310</v>
      </c>
      <c r="E2969" s="1">
        <v>43089</v>
      </c>
      <c r="F2969" t="s">
        <v>2052</v>
      </c>
      <c r="G2969" t="s">
        <v>2079</v>
      </c>
      <c r="H2969">
        <v>-1</v>
      </c>
      <c r="I2969" t="s">
        <v>37</v>
      </c>
      <c r="J2969">
        <v>0</v>
      </c>
      <c r="M2969" t="s">
        <v>178</v>
      </c>
      <c r="N2969" t="s">
        <v>5017</v>
      </c>
    </row>
    <row r="2970" spans="1:17" hidden="1" x14ac:dyDescent="0.15">
      <c r="A2970" t="s">
        <v>114</v>
      </c>
      <c r="B2970" t="s">
        <v>115</v>
      </c>
      <c r="C2970">
        <v>160</v>
      </c>
      <c r="D2970" t="s">
        <v>310</v>
      </c>
      <c r="E2970" s="1">
        <v>43089</v>
      </c>
      <c r="F2970" t="s">
        <v>2052</v>
      </c>
      <c r="G2970" t="s">
        <v>2079</v>
      </c>
      <c r="H2970">
        <v>-1</v>
      </c>
      <c r="I2970" t="s">
        <v>37</v>
      </c>
      <c r="J2970">
        <v>0</v>
      </c>
      <c r="M2970" t="s">
        <v>301</v>
      </c>
      <c r="N2970" t="s">
        <v>5017</v>
      </c>
      <c r="O2970">
        <v>0</v>
      </c>
      <c r="P2970">
        <v>0</v>
      </c>
      <c r="Q2970" t="s">
        <v>294</v>
      </c>
    </row>
    <row r="2971" spans="1:17" hidden="1" x14ac:dyDescent="0.15">
      <c r="A2971" t="s">
        <v>114</v>
      </c>
      <c r="B2971" t="s">
        <v>115</v>
      </c>
      <c r="C2971">
        <v>160</v>
      </c>
      <c r="D2971" t="s">
        <v>310</v>
      </c>
      <c r="E2971" s="1">
        <v>43089</v>
      </c>
      <c r="F2971" t="s">
        <v>21</v>
      </c>
      <c r="G2971" t="s">
        <v>5235</v>
      </c>
      <c r="H2971">
        <v>4</v>
      </c>
      <c r="I2971" t="s">
        <v>37</v>
      </c>
      <c r="J2971">
        <v>0</v>
      </c>
      <c r="M2971" t="s">
        <v>178</v>
      </c>
      <c r="N2971" t="s">
        <v>5249</v>
      </c>
    </row>
    <row r="2972" spans="1:17" hidden="1" x14ac:dyDescent="0.15">
      <c r="A2972" t="s">
        <v>114</v>
      </c>
      <c r="B2972" t="s">
        <v>115</v>
      </c>
      <c r="C2972">
        <v>160</v>
      </c>
      <c r="D2972" t="s">
        <v>310</v>
      </c>
      <c r="E2972" s="1">
        <v>43089</v>
      </c>
      <c r="F2972" t="s">
        <v>21</v>
      </c>
      <c r="G2972" t="s">
        <v>5235</v>
      </c>
      <c r="H2972">
        <v>4</v>
      </c>
      <c r="I2972" t="s">
        <v>37</v>
      </c>
      <c r="J2972">
        <v>0</v>
      </c>
      <c r="M2972" t="s">
        <v>301</v>
      </c>
      <c r="N2972" t="s">
        <v>5249</v>
      </c>
      <c r="O2972">
        <v>0</v>
      </c>
      <c r="P2972">
        <v>0</v>
      </c>
      <c r="Q2972" t="s">
        <v>294</v>
      </c>
    </row>
    <row r="2973" spans="1:17" hidden="1" x14ac:dyDescent="0.15">
      <c r="A2973" t="s">
        <v>501</v>
      </c>
      <c r="B2973" t="s">
        <v>2505</v>
      </c>
      <c r="C2973">
        <v>160</v>
      </c>
      <c r="D2973" t="s">
        <v>310</v>
      </c>
      <c r="E2973" s="1">
        <v>43031</v>
      </c>
      <c r="F2973" t="s">
        <v>297</v>
      </c>
      <c r="G2973" t="s">
        <v>2134</v>
      </c>
      <c r="H2973">
        <v>-5</v>
      </c>
      <c r="I2973" t="s">
        <v>37</v>
      </c>
      <c r="J2973">
        <v>0</v>
      </c>
      <c r="M2973" t="s">
        <v>178</v>
      </c>
      <c r="N2973" t="s">
        <v>3108</v>
      </c>
    </row>
    <row r="2974" spans="1:17" hidden="1" x14ac:dyDescent="0.15">
      <c r="A2974" t="s">
        <v>501</v>
      </c>
      <c r="B2974" t="s">
        <v>2505</v>
      </c>
      <c r="C2974">
        <v>160</v>
      </c>
      <c r="D2974" t="s">
        <v>310</v>
      </c>
      <c r="E2974" s="1">
        <v>43031</v>
      </c>
      <c r="F2974" t="s">
        <v>297</v>
      </c>
      <c r="G2974" t="s">
        <v>2134</v>
      </c>
      <c r="H2974">
        <v>-5</v>
      </c>
      <c r="I2974" t="s">
        <v>37</v>
      </c>
      <c r="J2974">
        <v>0</v>
      </c>
      <c r="M2974" t="s">
        <v>301</v>
      </c>
      <c r="N2974" t="s">
        <v>3108</v>
      </c>
      <c r="O2974">
        <v>0</v>
      </c>
      <c r="P2974">
        <v>0</v>
      </c>
      <c r="Q2974" t="s">
        <v>294</v>
      </c>
    </row>
    <row r="2975" spans="1:17" hidden="1" x14ac:dyDescent="0.15">
      <c r="A2975" t="s">
        <v>501</v>
      </c>
      <c r="B2975" t="s">
        <v>2505</v>
      </c>
      <c r="C2975">
        <v>160</v>
      </c>
      <c r="D2975" t="s">
        <v>310</v>
      </c>
      <c r="E2975" s="1">
        <v>43083</v>
      </c>
      <c r="F2975" t="s">
        <v>297</v>
      </c>
      <c r="G2975" t="s">
        <v>2150</v>
      </c>
      <c r="H2975">
        <v>5</v>
      </c>
      <c r="I2975" t="s">
        <v>37</v>
      </c>
      <c r="J2975">
        <v>0</v>
      </c>
      <c r="M2975" t="s">
        <v>178</v>
      </c>
      <c r="N2975" t="s">
        <v>3827</v>
      </c>
    </row>
    <row r="2976" spans="1:17" hidden="1" x14ac:dyDescent="0.15">
      <c r="A2976" t="s">
        <v>501</v>
      </c>
      <c r="B2976" t="s">
        <v>2505</v>
      </c>
      <c r="C2976">
        <v>160</v>
      </c>
      <c r="D2976" t="s">
        <v>310</v>
      </c>
      <c r="E2976" s="1">
        <v>43083</v>
      </c>
      <c r="F2976" t="s">
        <v>297</v>
      </c>
      <c r="G2976" t="s">
        <v>2150</v>
      </c>
      <c r="H2976">
        <v>5</v>
      </c>
      <c r="I2976" t="s">
        <v>37</v>
      </c>
      <c r="J2976">
        <v>0</v>
      </c>
      <c r="M2976" t="s">
        <v>301</v>
      </c>
      <c r="N2976" t="s">
        <v>3827</v>
      </c>
      <c r="O2976">
        <v>0</v>
      </c>
      <c r="P2976">
        <v>0</v>
      </c>
      <c r="Q2976" t="s">
        <v>294</v>
      </c>
    </row>
    <row r="2977" spans="1:17" hidden="1" x14ac:dyDescent="0.15">
      <c r="A2977" t="s">
        <v>501</v>
      </c>
      <c r="B2977" t="s">
        <v>2505</v>
      </c>
      <c r="C2977">
        <v>160</v>
      </c>
      <c r="D2977" t="s">
        <v>310</v>
      </c>
      <c r="E2977" s="1">
        <v>43084</v>
      </c>
      <c r="F2977" t="s">
        <v>297</v>
      </c>
      <c r="G2977" t="s">
        <v>2163</v>
      </c>
      <c r="H2977">
        <v>-5</v>
      </c>
      <c r="I2977" t="s">
        <v>37</v>
      </c>
      <c r="J2977">
        <v>0</v>
      </c>
      <c r="M2977" t="s">
        <v>178</v>
      </c>
      <c r="N2977" t="s">
        <v>3832</v>
      </c>
    </row>
    <row r="2978" spans="1:17" hidden="1" x14ac:dyDescent="0.15">
      <c r="A2978" t="s">
        <v>501</v>
      </c>
      <c r="B2978" t="s">
        <v>2505</v>
      </c>
      <c r="C2978">
        <v>160</v>
      </c>
      <c r="D2978" t="s">
        <v>310</v>
      </c>
      <c r="E2978" s="1">
        <v>43084</v>
      </c>
      <c r="F2978" t="s">
        <v>297</v>
      </c>
      <c r="G2978" t="s">
        <v>2163</v>
      </c>
      <c r="H2978">
        <v>-5</v>
      </c>
      <c r="I2978" t="s">
        <v>37</v>
      </c>
      <c r="J2978">
        <v>0</v>
      </c>
      <c r="M2978" t="s">
        <v>301</v>
      </c>
      <c r="N2978" t="s">
        <v>3832</v>
      </c>
      <c r="O2978">
        <v>0</v>
      </c>
      <c r="P2978">
        <v>0</v>
      </c>
      <c r="Q2978" t="s">
        <v>294</v>
      </c>
    </row>
    <row r="2979" spans="1:17" hidden="1" x14ac:dyDescent="0.15">
      <c r="A2979" t="s">
        <v>501</v>
      </c>
      <c r="B2979" t="s">
        <v>2505</v>
      </c>
      <c r="C2979">
        <v>160</v>
      </c>
      <c r="D2979" t="s">
        <v>310</v>
      </c>
      <c r="E2979" s="1">
        <v>43089</v>
      </c>
      <c r="F2979" t="s">
        <v>21</v>
      </c>
      <c r="G2979" t="s">
        <v>5235</v>
      </c>
      <c r="H2979">
        <v>6</v>
      </c>
      <c r="I2979" t="s">
        <v>37</v>
      </c>
      <c r="J2979">
        <v>0</v>
      </c>
      <c r="M2979" t="s">
        <v>178</v>
      </c>
      <c r="N2979" t="s">
        <v>5250</v>
      </c>
    </row>
    <row r="2980" spans="1:17" hidden="1" x14ac:dyDescent="0.15">
      <c r="A2980" t="s">
        <v>501</v>
      </c>
      <c r="B2980" t="s">
        <v>2505</v>
      </c>
      <c r="C2980">
        <v>160</v>
      </c>
      <c r="D2980" t="s">
        <v>310</v>
      </c>
      <c r="E2980" s="1">
        <v>43089</v>
      </c>
      <c r="F2980" t="s">
        <v>21</v>
      </c>
      <c r="G2980" t="s">
        <v>5235</v>
      </c>
      <c r="H2980">
        <v>6</v>
      </c>
      <c r="I2980" t="s">
        <v>37</v>
      </c>
      <c r="J2980">
        <v>0</v>
      </c>
      <c r="M2980" t="s">
        <v>301</v>
      </c>
      <c r="N2980" t="s">
        <v>5250</v>
      </c>
      <c r="O2980">
        <v>0</v>
      </c>
      <c r="P2980">
        <v>0</v>
      </c>
      <c r="Q2980" t="s">
        <v>294</v>
      </c>
    </row>
    <row r="2981" spans="1:17" hidden="1" x14ac:dyDescent="0.15">
      <c r="A2981" t="s">
        <v>503</v>
      </c>
      <c r="B2981" t="s">
        <v>2507</v>
      </c>
      <c r="C2981">
        <v>160</v>
      </c>
      <c r="D2981" t="s">
        <v>310</v>
      </c>
      <c r="E2981" s="1">
        <v>43011</v>
      </c>
      <c r="F2981" t="s">
        <v>297</v>
      </c>
      <c r="G2981" t="s">
        <v>819</v>
      </c>
      <c r="H2981">
        <v>-2</v>
      </c>
      <c r="I2981" t="s">
        <v>37</v>
      </c>
      <c r="J2981">
        <v>0</v>
      </c>
      <c r="M2981" t="s">
        <v>178</v>
      </c>
      <c r="N2981" t="s">
        <v>2978</v>
      </c>
    </row>
    <row r="2982" spans="1:17" hidden="1" x14ac:dyDescent="0.15">
      <c r="A2982" t="s">
        <v>503</v>
      </c>
      <c r="B2982" t="s">
        <v>2507</v>
      </c>
      <c r="C2982">
        <v>160</v>
      </c>
      <c r="D2982" t="s">
        <v>310</v>
      </c>
      <c r="E2982" s="1">
        <v>43011</v>
      </c>
      <c r="F2982" t="s">
        <v>297</v>
      </c>
      <c r="G2982" t="s">
        <v>819</v>
      </c>
      <c r="H2982">
        <v>-2</v>
      </c>
      <c r="I2982" t="s">
        <v>37</v>
      </c>
      <c r="J2982">
        <v>0</v>
      </c>
      <c r="M2982" t="s">
        <v>301</v>
      </c>
      <c r="N2982" t="s">
        <v>2978</v>
      </c>
      <c r="O2982">
        <v>0</v>
      </c>
      <c r="P2982">
        <v>0</v>
      </c>
      <c r="Q2982" t="s">
        <v>294</v>
      </c>
    </row>
    <row r="2983" spans="1:17" hidden="1" x14ac:dyDescent="0.15">
      <c r="A2983" t="s">
        <v>503</v>
      </c>
      <c r="B2983" t="s">
        <v>2507</v>
      </c>
      <c r="C2983">
        <v>160</v>
      </c>
      <c r="D2983" t="s">
        <v>310</v>
      </c>
      <c r="E2983" s="1">
        <v>43011</v>
      </c>
      <c r="F2983" t="s">
        <v>3889</v>
      </c>
      <c r="G2983" t="s">
        <v>2053</v>
      </c>
      <c r="H2983">
        <v>1</v>
      </c>
      <c r="I2983" t="s">
        <v>37</v>
      </c>
      <c r="J2983">
        <v>0</v>
      </c>
      <c r="M2983" t="s">
        <v>178</v>
      </c>
      <c r="N2983" t="s">
        <v>3896</v>
      </c>
    </row>
    <row r="2984" spans="1:17" hidden="1" x14ac:dyDescent="0.15">
      <c r="A2984" t="s">
        <v>503</v>
      </c>
      <c r="B2984" t="s">
        <v>2507</v>
      </c>
      <c r="C2984">
        <v>160</v>
      </c>
      <c r="D2984" t="s">
        <v>310</v>
      </c>
      <c r="E2984" s="1">
        <v>43011</v>
      </c>
      <c r="F2984" t="s">
        <v>3889</v>
      </c>
      <c r="G2984" t="s">
        <v>2053</v>
      </c>
      <c r="H2984">
        <v>1</v>
      </c>
      <c r="I2984" t="s">
        <v>37</v>
      </c>
      <c r="J2984">
        <v>0</v>
      </c>
      <c r="M2984" t="s">
        <v>301</v>
      </c>
      <c r="N2984" t="s">
        <v>3896</v>
      </c>
      <c r="O2984">
        <v>0</v>
      </c>
      <c r="P2984">
        <v>0</v>
      </c>
      <c r="Q2984" t="s">
        <v>294</v>
      </c>
    </row>
    <row r="2985" spans="1:17" hidden="1" x14ac:dyDescent="0.15">
      <c r="A2985" t="s">
        <v>503</v>
      </c>
      <c r="B2985" t="s">
        <v>2507</v>
      </c>
      <c r="C2985">
        <v>160</v>
      </c>
      <c r="D2985" t="s">
        <v>310</v>
      </c>
      <c r="E2985" s="1">
        <v>43012</v>
      </c>
      <c r="F2985" t="s">
        <v>297</v>
      </c>
      <c r="G2985" t="s">
        <v>1939</v>
      </c>
      <c r="H2985">
        <v>-1</v>
      </c>
      <c r="I2985" t="s">
        <v>37</v>
      </c>
      <c r="J2985">
        <v>0</v>
      </c>
      <c r="M2985" t="s">
        <v>178</v>
      </c>
      <c r="N2985" t="s">
        <v>2987</v>
      </c>
    </row>
    <row r="2986" spans="1:17" hidden="1" x14ac:dyDescent="0.15">
      <c r="A2986" t="s">
        <v>503</v>
      </c>
      <c r="B2986" t="s">
        <v>2507</v>
      </c>
      <c r="C2986">
        <v>160</v>
      </c>
      <c r="D2986" t="s">
        <v>310</v>
      </c>
      <c r="E2986" s="1">
        <v>43012</v>
      </c>
      <c r="F2986" t="s">
        <v>297</v>
      </c>
      <c r="G2986" t="s">
        <v>1939</v>
      </c>
      <c r="H2986">
        <v>-1</v>
      </c>
      <c r="I2986" t="s">
        <v>37</v>
      </c>
      <c r="J2986">
        <v>0</v>
      </c>
      <c r="M2986" t="s">
        <v>301</v>
      </c>
      <c r="N2986" t="s">
        <v>2987</v>
      </c>
      <c r="O2986">
        <v>0</v>
      </c>
      <c r="P2986">
        <v>0</v>
      </c>
      <c r="Q2986" t="s">
        <v>294</v>
      </c>
    </row>
    <row r="2987" spans="1:17" hidden="1" x14ac:dyDescent="0.15">
      <c r="A2987" t="s">
        <v>503</v>
      </c>
      <c r="B2987" t="s">
        <v>2507</v>
      </c>
      <c r="C2987">
        <v>160</v>
      </c>
      <c r="D2987" t="s">
        <v>310</v>
      </c>
      <c r="E2987" s="1">
        <v>43012</v>
      </c>
      <c r="F2987" t="s">
        <v>297</v>
      </c>
      <c r="G2987" t="s">
        <v>1149</v>
      </c>
      <c r="H2987">
        <v>-1</v>
      </c>
      <c r="I2987" t="s">
        <v>37</v>
      </c>
      <c r="J2987">
        <v>0</v>
      </c>
      <c r="M2987" t="s">
        <v>178</v>
      </c>
      <c r="N2987" t="s">
        <v>2997</v>
      </c>
    </row>
    <row r="2988" spans="1:17" hidden="1" x14ac:dyDescent="0.15">
      <c r="A2988" t="s">
        <v>503</v>
      </c>
      <c r="B2988" t="s">
        <v>2507</v>
      </c>
      <c r="C2988">
        <v>160</v>
      </c>
      <c r="D2988" t="s">
        <v>310</v>
      </c>
      <c r="E2988" s="1">
        <v>43012</v>
      </c>
      <c r="F2988" t="s">
        <v>297</v>
      </c>
      <c r="G2988" t="s">
        <v>1149</v>
      </c>
      <c r="H2988">
        <v>-1</v>
      </c>
      <c r="I2988" t="s">
        <v>37</v>
      </c>
      <c r="J2988">
        <v>0</v>
      </c>
      <c r="M2988" t="s">
        <v>301</v>
      </c>
      <c r="N2988" t="s">
        <v>2997</v>
      </c>
      <c r="O2988">
        <v>0</v>
      </c>
      <c r="P2988">
        <v>0</v>
      </c>
      <c r="Q2988" t="s">
        <v>294</v>
      </c>
    </row>
    <row r="2989" spans="1:17" hidden="1" x14ac:dyDescent="0.15">
      <c r="A2989" t="s">
        <v>503</v>
      </c>
      <c r="B2989" t="s">
        <v>2507</v>
      </c>
      <c r="C2989">
        <v>160</v>
      </c>
      <c r="D2989" t="s">
        <v>310</v>
      </c>
      <c r="E2989" s="1">
        <v>43027</v>
      </c>
      <c r="F2989" t="s">
        <v>3889</v>
      </c>
      <c r="G2989" t="s">
        <v>2057</v>
      </c>
      <c r="H2989">
        <v>4</v>
      </c>
      <c r="I2989" t="s">
        <v>37</v>
      </c>
      <c r="J2989">
        <v>0</v>
      </c>
      <c r="M2989" t="s">
        <v>178</v>
      </c>
      <c r="N2989" t="s">
        <v>3947</v>
      </c>
    </row>
    <row r="2990" spans="1:17" hidden="1" x14ac:dyDescent="0.15">
      <c r="A2990" t="s">
        <v>503</v>
      </c>
      <c r="B2990" t="s">
        <v>2507</v>
      </c>
      <c r="C2990">
        <v>160</v>
      </c>
      <c r="D2990" t="s">
        <v>310</v>
      </c>
      <c r="E2990" s="1">
        <v>43027</v>
      </c>
      <c r="F2990" t="s">
        <v>3889</v>
      </c>
      <c r="G2990" t="s">
        <v>2057</v>
      </c>
      <c r="H2990">
        <v>4</v>
      </c>
      <c r="I2990" t="s">
        <v>37</v>
      </c>
      <c r="J2990">
        <v>0</v>
      </c>
      <c r="M2990" t="s">
        <v>301</v>
      </c>
      <c r="N2990" t="s">
        <v>3947</v>
      </c>
      <c r="O2990">
        <v>0</v>
      </c>
      <c r="P2990">
        <v>0</v>
      </c>
      <c r="Q2990" t="s">
        <v>294</v>
      </c>
    </row>
    <row r="2991" spans="1:17" hidden="1" x14ac:dyDescent="0.15">
      <c r="A2991" t="s">
        <v>503</v>
      </c>
      <c r="B2991" t="s">
        <v>2507</v>
      </c>
      <c r="C2991">
        <v>160</v>
      </c>
      <c r="D2991" t="s">
        <v>310</v>
      </c>
      <c r="E2991" s="1">
        <v>43031</v>
      </c>
      <c r="F2991" t="s">
        <v>297</v>
      </c>
      <c r="G2991" t="s">
        <v>3121</v>
      </c>
      <c r="H2991">
        <v>-4</v>
      </c>
      <c r="I2991" t="s">
        <v>37</v>
      </c>
      <c r="J2991">
        <v>0</v>
      </c>
      <c r="M2991" t="s">
        <v>178</v>
      </c>
      <c r="N2991" t="s">
        <v>3122</v>
      </c>
    </row>
    <row r="2992" spans="1:17" hidden="1" x14ac:dyDescent="0.15">
      <c r="A2992" t="s">
        <v>503</v>
      </c>
      <c r="B2992" t="s">
        <v>2507</v>
      </c>
      <c r="C2992">
        <v>160</v>
      </c>
      <c r="D2992" t="s">
        <v>310</v>
      </c>
      <c r="E2992" s="1">
        <v>43031</v>
      </c>
      <c r="F2992" t="s">
        <v>297</v>
      </c>
      <c r="G2992" t="s">
        <v>3121</v>
      </c>
      <c r="H2992">
        <v>-4</v>
      </c>
      <c r="I2992" t="s">
        <v>37</v>
      </c>
      <c r="J2992">
        <v>0</v>
      </c>
      <c r="M2992" t="s">
        <v>301</v>
      </c>
      <c r="N2992" t="s">
        <v>3122</v>
      </c>
      <c r="O2992">
        <v>0</v>
      </c>
      <c r="P2992">
        <v>0</v>
      </c>
      <c r="Q2992" t="s">
        <v>294</v>
      </c>
    </row>
    <row r="2993" spans="1:17" hidden="1" x14ac:dyDescent="0.15">
      <c r="A2993" t="s">
        <v>503</v>
      </c>
      <c r="B2993" t="s">
        <v>2507</v>
      </c>
      <c r="C2993">
        <v>160</v>
      </c>
      <c r="D2993" t="s">
        <v>310</v>
      </c>
      <c r="E2993" s="1">
        <v>43034</v>
      </c>
      <c r="F2993" t="s">
        <v>3889</v>
      </c>
      <c r="G2993" t="s">
        <v>2060</v>
      </c>
      <c r="H2993">
        <v>1</v>
      </c>
      <c r="I2993" t="s">
        <v>37</v>
      </c>
      <c r="J2993">
        <v>0</v>
      </c>
      <c r="M2993" t="s">
        <v>178</v>
      </c>
      <c r="N2993" t="s">
        <v>3970</v>
      </c>
    </row>
    <row r="2994" spans="1:17" hidden="1" x14ac:dyDescent="0.15">
      <c r="A2994" t="s">
        <v>503</v>
      </c>
      <c r="B2994" t="s">
        <v>2507</v>
      </c>
      <c r="C2994">
        <v>160</v>
      </c>
      <c r="D2994" t="s">
        <v>310</v>
      </c>
      <c r="E2994" s="1">
        <v>43034</v>
      </c>
      <c r="F2994" t="s">
        <v>3889</v>
      </c>
      <c r="G2994" t="s">
        <v>2060</v>
      </c>
      <c r="H2994">
        <v>1</v>
      </c>
      <c r="I2994" t="s">
        <v>37</v>
      </c>
      <c r="J2994">
        <v>0</v>
      </c>
      <c r="M2994" t="s">
        <v>301</v>
      </c>
      <c r="N2994" t="s">
        <v>3970</v>
      </c>
      <c r="O2994">
        <v>0</v>
      </c>
      <c r="P2994">
        <v>0</v>
      </c>
      <c r="Q2994" t="s">
        <v>294</v>
      </c>
    </row>
    <row r="2995" spans="1:17" hidden="1" x14ac:dyDescent="0.15">
      <c r="A2995" t="s">
        <v>503</v>
      </c>
      <c r="B2995" t="s">
        <v>2507</v>
      </c>
      <c r="C2995">
        <v>160</v>
      </c>
      <c r="D2995" t="s">
        <v>310</v>
      </c>
      <c r="E2995" s="1">
        <v>43038</v>
      </c>
      <c r="F2995" t="s">
        <v>297</v>
      </c>
      <c r="G2995" t="s">
        <v>1124</v>
      </c>
      <c r="H2995">
        <v>-1</v>
      </c>
      <c r="I2995" t="s">
        <v>37</v>
      </c>
      <c r="J2995">
        <v>0</v>
      </c>
      <c r="M2995" t="s">
        <v>178</v>
      </c>
      <c r="N2995" t="s">
        <v>3195</v>
      </c>
    </row>
    <row r="2996" spans="1:17" hidden="1" x14ac:dyDescent="0.15">
      <c r="A2996" t="s">
        <v>503</v>
      </c>
      <c r="B2996" t="s">
        <v>2507</v>
      </c>
      <c r="C2996">
        <v>160</v>
      </c>
      <c r="D2996" t="s">
        <v>310</v>
      </c>
      <c r="E2996" s="1">
        <v>43038</v>
      </c>
      <c r="F2996" t="s">
        <v>297</v>
      </c>
      <c r="G2996" t="s">
        <v>1124</v>
      </c>
      <c r="H2996">
        <v>-1</v>
      </c>
      <c r="I2996" t="s">
        <v>37</v>
      </c>
      <c r="J2996">
        <v>0</v>
      </c>
      <c r="M2996" t="s">
        <v>301</v>
      </c>
      <c r="N2996" t="s">
        <v>3195</v>
      </c>
      <c r="O2996">
        <v>0</v>
      </c>
      <c r="P2996">
        <v>0</v>
      </c>
      <c r="Q2996" t="s">
        <v>294</v>
      </c>
    </row>
    <row r="2997" spans="1:17" hidden="1" x14ac:dyDescent="0.15">
      <c r="A2997" t="s">
        <v>503</v>
      </c>
      <c r="B2997" t="s">
        <v>2507</v>
      </c>
      <c r="C2997">
        <v>160</v>
      </c>
      <c r="D2997" t="s">
        <v>310</v>
      </c>
      <c r="E2997" s="1">
        <v>43041</v>
      </c>
      <c r="F2997" t="s">
        <v>3889</v>
      </c>
      <c r="G2997" t="s">
        <v>2063</v>
      </c>
      <c r="H2997">
        <v>1</v>
      </c>
      <c r="I2997" t="s">
        <v>37</v>
      </c>
      <c r="J2997">
        <v>0</v>
      </c>
      <c r="M2997" t="s">
        <v>178</v>
      </c>
      <c r="N2997" t="s">
        <v>3983</v>
      </c>
    </row>
    <row r="2998" spans="1:17" hidden="1" x14ac:dyDescent="0.15">
      <c r="A2998" t="s">
        <v>503</v>
      </c>
      <c r="B2998" t="s">
        <v>2507</v>
      </c>
      <c r="C2998">
        <v>160</v>
      </c>
      <c r="D2998" t="s">
        <v>310</v>
      </c>
      <c r="E2998" s="1">
        <v>43041</v>
      </c>
      <c r="F2998" t="s">
        <v>3889</v>
      </c>
      <c r="G2998" t="s">
        <v>2063</v>
      </c>
      <c r="H2998">
        <v>1</v>
      </c>
      <c r="I2998" t="s">
        <v>37</v>
      </c>
      <c r="J2998">
        <v>0</v>
      </c>
      <c r="M2998" t="s">
        <v>301</v>
      </c>
      <c r="N2998" t="s">
        <v>3983</v>
      </c>
      <c r="O2998">
        <v>0</v>
      </c>
      <c r="P2998">
        <v>0</v>
      </c>
      <c r="Q2998" t="s">
        <v>294</v>
      </c>
    </row>
    <row r="2999" spans="1:17" hidden="1" x14ac:dyDescent="0.15">
      <c r="A2999" t="s">
        <v>503</v>
      </c>
      <c r="B2999" t="s">
        <v>2507</v>
      </c>
      <c r="C2999">
        <v>160</v>
      </c>
      <c r="D2999" t="s">
        <v>310</v>
      </c>
      <c r="E2999" s="1">
        <v>43045</v>
      </c>
      <c r="F2999" t="s">
        <v>297</v>
      </c>
      <c r="G2999" t="s">
        <v>1548</v>
      </c>
      <c r="H2999">
        <v>-1</v>
      </c>
      <c r="I2999" t="s">
        <v>37</v>
      </c>
      <c r="J2999">
        <v>0</v>
      </c>
      <c r="M2999" t="s">
        <v>178</v>
      </c>
      <c r="N2999" t="s">
        <v>3248</v>
      </c>
    </row>
    <row r="3000" spans="1:17" hidden="1" x14ac:dyDescent="0.15">
      <c r="A3000" t="s">
        <v>503</v>
      </c>
      <c r="B3000" t="s">
        <v>2507</v>
      </c>
      <c r="C3000">
        <v>160</v>
      </c>
      <c r="D3000" t="s">
        <v>310</v>
      </c>
      <c r="E3000" s="1">
        <v>43045</v>
      </c>
      <c r="F3000" t="s">
        <v>297</v>
      </c>
      <c r="G3000" t="s">
        <v>1548</v>
      </c>
      <c r="H3000">
        <v>-1</v>
      </c>
      <c r="I3000" t="s">
        <v>37</v>
      </c>
      <c r="J3000">
        <v>0</v>
      </c>
      <c r="M3000" t="s">
        <v>301</v>
      </c>
      <c r="N3000" t="s">
        <v>3248</v>
      </c>
      <c r="O3000">
        <v>0</v>
      </c>
      <c r="P3000">
        <v>0</v>
      </c>
      <c r="Q3000" t="s">
        <v>294</v>
      </c>
    </row>
    <row r="3001" spans="1:17" hidden="1" x14ac:dyDescent="0.15">
      <c r="A3001" t="s">
        <v>503</v>
      </c>
      <c r="B3001" t="s">
        <v>2507</v>
      </c>
      <c r="C3001">
        <v>160</v>
      </c>
      <c r="D3001" t="s">
        <v>310</v>
      </c>
      <c r="E3001" s="1">
        <v>43059</v>
      </c>
      <c r="F3001" t="s">
        <v>3889</v>
      </c>
      <c r="G3001" t="s">
        <v>2067</v>
      </c>
      <c r="H3001">
        <v>1</v>
      </c>
      <c r="I3001" t="s">
        <v>37</v>
      </c>
      <c r="J3001">
        <v>0</v>
      </c>
      <c r="M3001" t="s">
        <v>178</v>
      </c>
      <c r="N3001" t="s">
        <v>4016</v>
      </c>
    </row>
    <row r="3002" spans="1:17" hidden="1" x14ac:dyDescent="0.15">
      <c r="A3002" t="s">
        <v>503</v>
      </c>
      <c r="B3002" t="s">
        <v>2507</v>
      </c>
      <c r="C3002">
        <v>160</v>
      </c>
      <c r="D3002" t="s">
        <v>310</v>
      </c>
      <c r="E3002" s="1">
        <v>43059</v>
      </c>
      <c r="F3002" t="s">
        <v>3889</v>
      </c>
      <c r="G3002" t="s">
        <v>2067</v>
      </c>
      <c r="H3002">
        <v>1</v>
      </c>
      <c r="I3002" t="s">
        <v>37</v>
      </c>
      <c r="J3002">
        <v>0</v>
      </c>
      <c r="M3002" t="s">
        <v>301</v>
      </c>
      <c r="N3002" t="s">
        <v>4016</v>
      </c>
      <c r="O3002">
        <v>0</v>
      </c>
      <c r="P3002">
        <v>0</v>
      </c>
      <c r="Q3002" t="s">
        <v>294</v>
      </c>
    </row>
    <row r="3003" spans="1:17" hidden="1" x14ac:dyDescent="0.15">
      <c r="A3003" t="s">
        <v>503</v>
      </c>
      <c r="B3003" t="s">
        <v>2507</v>
      </c>
      <c r="C3003">
        <v>160</v>
      </c>
      <c r="D3003" t="s">
        <v>310</v>
      </c>
      <c r="E3003" s="1">
        <v>43061</v>
      </c>
      <c r="F3003" t="s">
        <v>297</v>
      </c>
      <c r="G3003" t="s">
        <v>1356</v>
      </c>
      <c r="H3003">
        <v>-1</v>
      </c>
      <c r="I3003" t="s">
        <v>37</v>
      </c>
      <c r="J3003">
        <v>0</v>
      </c>
      <c r="M3003" t="s">
        <v>178</v>
      </c>
      <c r="N3003" t="s">
        <v>3515</v>
      </c>
    </row>
    <row r="3004" spans="1:17" hidden="1" x14ac:dyDescent="0.15">
      <c r="A3004" t="s">
        <v>503</v>
      </c>
      <c r="B3004" t="s">
        <v>2507</v>
      </c>
      <c r="C3004">
        <v>160</v>
      </c>
      <c r="D3004" t="s">
        <v>310</v>
      </c>
      <c r="E3004" s="1">
        <v>43061</v>
      </c>
      <c r="F3004" t="s">
        <v>297</v>
      </c>
      <c r="G3004" t="s">
        <v>1356</v>
      </c>
      <c r="H3004">
        <v>-1</v>
      </c>
      <c r="I3004" t="s">
        <v>37</v>
      </c>
      <c r="J3004">
        <v>0</v>
      </c>
      <c r="M3004" t="s">
        <v>301</v>
      </c>
      <c r="N3004" t="s">
        <v>3515</v>
      </c>
      <c r="O3004">
        <v>0</v>
      </c>
      <c r="P3004">
        <v>0</v>
      </c>
      <c r="Q3004" t="s">
        <v>294</v>
      </c>
    </row>
    <row r="3005" spans="1:17" hidden="1" x14ac:dyDescent="0.15">
      <c r="A3005" t="s">
        <v>503</v>
      </c>
      <c r="B3005" t="s">
        <v>2507</v>
      </c>
      <c r="C3005">
        <v>160</v>
      </c>
      <c r="D3005" t="s">
        <v>310</v>
      </c>
      <c r="E3005" s="1">
        <v>43063</v>
      </c>
      <c r="F3005" t="s">
        <v>3889</v>
      </c>
      <c r="G3005" t="s">
        <v>2070</v>
      </c>
      <c r="H3005">
        <v>3</v>
      </c>
      <c r="I3005" t="s">
        <v>37</v>
      </c>
      <c r="J3005">
        <v>0</v>
      </c>
      <c r="M3005" t="s">
        <v>178</v>
      </c>
      <c r="N3005" t="s">
        <v>4029</v>
      </c>
    </row>
    <row r="3006" spans="1:17" hidden="1" x14ac:dyDescent="0.15">
      <c r="A3006" t="s">
        <v>503</v>
      </c>
      <c r="B3006" t="s">
        <v>2507</v>
      </c>
      <c r="C3006">
        <v>160</v>
      </c>
      <c r="D3006" t="s">
        <v>310</v>
      </c>
      <c r="E3006" s="1">
        <v>43063</v>
      </c>
      <c r="F3006" t="s">
        <v>3889</v>
      </c>
      <c r="G3006" t="s">
        <v>2070</v>
      </c>
      <c r="H3006">
        <v>3</v>
      </c>
      <c r="I3006" t="s">
        <v>37</v>
      </c>
      <c r="J3006">
        <v>0</v>
      </c>
      <c r="M3006" t="s">
        <v>301</v>
      </c>
      <c r="N3006" t="s">
        <v>4029</v>
      </c>
      <c r="O3006">
        <v>0</v>
      </c>
      <c r="P3006">
        <v>0</v>
      </c>
      <c r="Q3006" t="s">
        <v>294</v>
      </c>
    </row>
    <row r="3007" spans="1:17" hidden="1" x14ac:dyDescent="0.15">
      <c r="A3007" t="s">
        <v>503</v>
      </c>
      <c r="B3007" t="s">
        <v>2507</v>
      </c>
      <c r="C3007">
        <v>160</v>
      </c>
      <c r="D3007" t="s">
        <v>310</v>
      </c>
      <c r="E3007" s="1">
        <v>43066</v>
      </c>
      <c r="F3007" t="s">
        <v>297</v>
      </c>
      <c r="G3007" t="s">
        <v>3556</v>
      </c>
      <c r="H3007">
        <v>-3</v>
      </c>
      <c r="I3007" t="s">
        <v>37</v>
      </c>
      <c r="J3007">
        <v>0</v>
      </c>
      <c r="M3007" t="s">
        <v>178</v>
      </c>
      <c r="N3007" t="s">
        <v>3557</v>
      </c>
    </row>
    <row r="3008" spans="1:17" hidden="1" x14ac:dyDescent="0.15">
      <c r="A3008" t="s">
        <v>503</v>
      </c>
      <c r="B3008" t="s">
        <v>2507</v>
      </c>
      <c r="C3008">
        <v>160</v>
      </c>
      <c r="D3008" t="s">
        <v>310</v>
      </c>
      <c r="E3008" s="1">
        <v>43066</v>
      </c>
      <c r="F3008" t="s">
        <v>297</v>
      </c>
      <c r="G3008" t="s">
        <v>3556</v>
      </c>
      <c r="H3008">
        <v>-3</v>
      </c>
      <c r="I3008" t="s">
        <v>37</v>
      </c>
      <c r="J3008">
        <v>0</v>
      </c>
      <c r="M3008" t="s">
        <v>301</v>
      </c>
      <c r="N3008" t="s">
        <v>3557</v>
      </c>
      <c r="O3008">
        <v>0</v>
      </c>
      <c r="P3008">
        <v>0</v>
      </c>
      <c r="Q3008" t="s">
        <v>294</v>
      </c>
    </row>
    <row r="3009" spans="1:17" hidden="1" x14ac:dyDescent="0.15">
      <c r="A3009" t="s">
        <v>503</v>
      </c>
      <c r="B3009" t="s">
        <v>2507</v>
      </c>
      <c r="C3009">
        <v>160</v>
      </c>
      <c r="D3009" t="s">
        <v>310</v>
      </c>
      <c r="E3009" s="1">
        <v>43067</v>
      </c>
      <c r="F3009" t="s">
        <v>3889</v>
      </c>
      <c r="G3009" t="s">
        <v>2073</v>
      </c>
      <c r="H3009">
        <v>1</v>
      </c>
      <c r="I3009" t="s">
        <v>37</v>
      </c>
      <c r="J3009">
        <v>0</v>
      </c>
      <c r="M3009" t="s">
        <v>178</v>
      </c>
      <c r="N3009" t="s">
        <v>4038</v>
      </c>
    </row>
    <row r="3010" spans="1:17" hidden="1" x14ac:dyDescent="0.15">
      <c r="A3010" t="s">
        <v>503</v>
      </c>
      <c r="B3010" t="s">
        <v>2507</v>
      </c>
      <c r="C3010">
        <v>160</v>
      </c>
      <c r="D3010" t="s">
        <v>310</v>
      </c>
      <c r="E3010" s="1">
        <v>43067</v>
      </c>
      <c r="F3010" t="s">
        <v>3889</v>
      </c>
      <c r="G3010" t="s">
        <v>2073</v>
      </c>
      <c r="H3010">
        <v>1</v>
      </c>
      <c r="I3010" t="s">
        <v>37</v>
      </c>
      <c r="J3010">
        <v>0</v>
      </c>
      <c r="M3010" t="s">
        <v>301</v>
      </c>
      <c r="N3010" t="s">
        <v>4038</v>
      </c>
      <c r="O3010">
        <v>0</v>
      </c>
      <c r="P3010">
        <v>0</v>
      </c>
      <c r="Q3010" t="s">
        <v>294</v>
      </c>
    </row>
    <row r="3011" spans="1:17" hidden="1" x14ac:dyDescent="0.15">
      <c r="A3011" t="s">
        <v>503</v>
      </c>
      <c r="B3011" t="s">
        <v>2507</v>
      </c>
      <c r="C3011">
        <v>160</v>
      </c>
      <c r="D3011" t="s">
        <v>310</v>
      </c>
      <c r="E3011" s="1">
        <v>43087</v>
      </c>
      <c r="F3011" t="s">
        <v>297</v>
      </c>
      <c r="G3011" t="s">
        <v>3846</v>
      </c>
      <c r="H3011">
        <v>-2</v>
      </c>
      <c r="I3011" t="s">
        <v>37</v>
      </c>
      <c r="J3011">
        <v>0</v>
      </c>
      <c r="M3011" t="s">
        <v>178</v>
      </c>
      <c r="N3011" t="s">
        <v>3847</v>
      </c>
    </row>
    <row r="3012" spans="1:17" hidden="1" x14ac:dyDescent="0.15">
      <c r="A3012" t="s">
        <v>503</v>
      </c>
      <c r="B3012" t="s">
        <v>2507</v>
      </c>
      <c r="C3012">
        <v>160</v>
      </c>
      <c r="D3012" t="s">
        <v>310</v>
      </c>
      <c r="E3012" s="1">
        <v>43087</v>
      </c>
      <c r="F3012" t="s">
        <v>297</v>
      </c>
      <c r="G3012" t="s">
        <v>3846</v>
      </c>
      <c r="H3012">
        <v>-2</v>
      </c>
      <c r="I3012" t="s">
        <v>37</v>
      </c>
      <c r="J3012">
        <v>0</v>
      </c>
      <c r="M3012" t="s">
        <v>301</v>
      </c>
      <c r="N3012" t="s">
        <v>3847</v>
      </c>
      <c r="O3012">
        <v>0</v>
      </c>
      <c r="P3012">
        <v>0</v>
      </c>
      <c r="Q3012" t="s">
        <v>294</v>
      </c>
    </row>
    <row r="3013" spans="1:17" hidden="1" x14ac:dyDescent="0.15">
      <c r="A3013" t="s">
        <v>503</v>
      </c>
      <c r="B3013" t="s">
        <v>2507</v>
      </c>
      <c r="C3013">
        <v>160</v>
      </c>
      <c r="D3013" t="s">
        <v>310</v>
      </c>
      <c r="E3013" s="1">
        <v>43088</v>
      </c>
      <c r="F3013" t="s">
        <v>3889</v>
      </c>
      <c r="G3013" t="s">
        <v>2076</v>
      </c>
      <c r="H3013">
        <v>2</v>
      </c>
      <c r="I3013" t="s">
        <v>37</v>
      </c>
      <c r="J3013">
        <v>0</v>
      </c>
      <c r="M3013" t="s">
        <v>178</v>
      </c>
      <c r="N3013" t="s">
        <v>4081</v>
      </c>
    </row>
    <row r="3014" spans="1:17" hidden="1" x14ac:dyDescent="0.15">
      <c r="A3014" t="s">
        <v>503</v>
      </c>
      <c r="B3014" t="s">
        <v>2507</v>
      </c>
      <c r="C3014">
        <v>160</v>
      </c>
      <c r="D3014" t="s">
        <v>310</v>
      </c>
      <c r="E3014" s="1">
        <v>43088</v>
      </c>
      <c r="F3014" t="s">
        <v>3889</v>
      </c>
      <c r="G3014" t="s">
        <v>2076</v>
      </c>
      <c r="H3014">
        <v>2</v>
      </c>
      <c r="I3014" t="s">
        <v>37</v>
      </c>
      <c r="J3014">
        <v>0</v>
      </c>
      <c r="M3014" t="s">
        <v>301</v>
      </c>
      <c r="N3014" t="s">
        <v>4081</v>
      </c>
      <c r="O3014">
        <v>0</v>
      </c>
      <c r="P3014">
        <v>0</v>
      </c>
      <c r="Q3014" t="s">
        <v>294</v>
      </c>
    </row>
    <row r="3015" spans="1:17" hidden="1" x14ac:dyDescent="0.15">
      <c r="A3015" t="s">
        <v>503</v>
      </c>
      <c r="B3015" t="s">
        <v>2507</v>
      </c>
      <c r="C3015">
        <v>160</v>
      </c>
      <c r="D3015" t="s">
        <v>310</v>
      </c>
      <c r="E3015" s="1">
        <v>43089</v>
      </c>
      <c r="F3015" t="s">
        <v>297</v>
      </c>
      <c r="G3015" t="s">
        <v>869</v>
      </c>
      <c r="H3015">
        <v>-2</v>
      </c>
      <c r="I3015" t="s">
        <v>37</v>
      </c>
      <c r="J3015">
        <v>0</v>
      </c>
      <c r="M3015" t="s">
        <v>178</v>
      </c>
      <c r="N3015" t="s">
        <v>3572</v>
      </c>
    </row>
    <row r="3016" spans="1:17" hidden="1" x14ac:dyDescent="0.15">
      <c r="A3016" t="s">
        <v>503</v>
      </c>
      <c r="B3016" t="s">
        <v>2507</v>
      </c>
      <c r="C3016">
        <v>160</v>
      </c>
      <c r="D3016" t="s">
        <v>310</v>
      </c>
      <c r="E3016" s="1">
        <v>43089</v>
      </c>
      <c r="F3016" t="s">
        <v>297</v>
      </c>
      <c r="G3016" t="s">
        <v>869</v>
      </c>
      <c r="H3016">
        <v>-2</v>
      </c>
      <c r="I3016" t="s">
        <v>37</v>
      </c>
      <c r="J3016">
        <v>0</v>
      </c>
      <c r="M3016" t="s">
        <v>301</v>
      </c>
      <c r="N3016" t="s">
        <v>3572</v>
      </c>
      <c r="O3016">
        <v>0</v>
      </c>
      <c r="P3016">
        <v>0</v>
      </c>
      <c r="Q3016" t="s">
        <v>294</v>
      </c>
    </row>
    <row r="3017" spans="1:17" hidden="1" x14ac:dyDescent="0.15">
      <c r="A3017" t="s">
        <v>503</v>
      </c>
      <c r="B3017" t="s">
        <v>2507</v>
      </c>
      <c r="C3017">
        <v>160</v>
      </c>
      <c r="D3017" t="s">
        <v>310</v>
      </c>
      <c r="E3017" s="1">
        <v>43089</v>
      </c>
      <c r="F3017" t="s">
        <v>3889</v>
      </c>
      <c r="G3017" t="s">
        <v>2079</v>
      </c>
      <c r="H3017">
        <v>1</v>
      </c>
      <c r="I3017" t="s">
        <v>37</v>
      </c>
      <c r="J3017">
        <v>0</v>
      </c>
      <c r="M3017" t="s">
        <v>178</v>
      </c>
      <c r="N3017" t="s">
        <v>4086</v>
      </c>
    </row>
    <row r="3018" spans="1:17" hidden="1" x14ac:dyDescent="0.15">
      <c r="A3018" t="s">
        <v>503</v>
      </c>
      <c r="B3018" t="s">
        <v>2507</v>
      </c>
      <c r="C3018">
        <v>160</v>
      </c>
      <c r="D3018" t="s">
        <v>310</v>
      </c>
      <c r="E3018" s="1">
        <v>43089</v>
      </c>
      <c r="F3018" t="s">
        <v>3889</v>
      </c>
      <c r="G3018" t="s">
        <v>2079</v>
      </c>
      <c r="H3018">
        <v>1</v>
      </c>
      <c r="I3018" t="s">
        <v>37</v>
      </c>
      <c r="J3018">
        <v>0</v>
      </c>
      <c r="M3018" t="s">
        <v>301</v>
      </c>
      <c r="N3018" t="s">
        <v>4086</v>
      </c>
      <c r="O3018">
        <v>0</v>
      </c>
      <c r="P3018">
        <v>0</v>
      </c>
      <c r="Q3018" t="s">
        <v>294</v>
      </c>
    </row>
    <row r="3019" spans="1:17" hidden="1" x14ac:dyDescent="0.15">
      <c r="A3019" t="s">
        <v>23</v>
      </c>
      <c r="B3019" t="s">
        <v>1820</v>
      </c>
      <c r="C3019">
        <v>160</v>
      </c>
      <c r="D3019" t="s">
        <v>308</v>
      </c>
      <c r="E3019" s="1">
        <v>43042</v>
      </c>
      <c r="F3019" t="s">
        <v>297</v>
      </c>
      <c r="G3019" t="s">
        <v>2866</v>
      </c>
      <c r="H3019">
        <v>-336</v>
      </c>
      <c r="I3019" t="s">
        <v>37</v>
      </c>
      <c r="J3019">
        <v>0</v>
      </c>
      <c r="M3019" t="s">
        <v>178</v>
      </c>
      <c r="N3019" t="s">
        <v>2867</v>
      </c>
    </row>
    <row r="3020" spans="1:17" hidden="1" x14ac:dyDescent="0.15">
      <c r="A3020" t="s">
        <v>23</v>
      </c>
      <c r="B3020" t="s">
        <v>1820</v>
      </c>
      <c r="C3020">
        <v>160</v>
      </c>
      <c r="D3020" t="s">
        <v>308</v>
      </c>
      <c r="E3020" s="1">
        <v>43042</v>
      </c>
      <c r="F3020" t="s">
        <v>297</v>
      </c>
      <c r="G3020" t="s">
        <v>2866</v>
      </c>
      <c r="H3020">
        <v>-336</v>
      </c>
      <c r="I3020" t="s">
        <v>37</v>
      </c>
      <c r="J3020">
        <v>0</v>
      </c>
      <c r="M3020" t="s">
        <v>301</v>
      </c>
      <c r="N3020" t="s">
        <v>2867</v>
      </c>
      <c r="O3020">
        <v>0</v>
      </c>
      <c r="P3020">
        <v>0</v>
      </c>
      <c r="Q3020" t="s">
        <v>294</v>
      </c>
    </row>
    <row r="3021" spans="1:17" x14ac:dyDescent="0.15">
      <c r="A3021" t="s">
        <v>23</v>
      </c>
      <c r="B3021" t="s">
        <v>1820</v>
      </c>
      <c r="C3021">
        <v>160</v>
      </c>
      <c r="D3021" t="s">
        <v>308</v>
      </c>
      <c r="E3021" s="1">
        <v>43042</v>
      </c>
      <c r="F3021" t="s">
        <v>17</v>
      </c>
      <c r="G3021" t="s">
        <v>1873</v>
      </c>
      <c r="H3021">
        <v>336</v>
      </c>
      <c r="I3021" t="s">
        <v>37</v>
      </c>
      <c r="J3021">
        <v>1.8374999999999999</v>
      </c>
      <c r="K3021">
        <v>617.4</v>
      </c>
      <c r="L3021" t="s">
        <v>291</v>
      </c>
      <c r="M3021" t="s">
        <v>178</v>
      </c>
      <c r="N3021" t="s">
        <v>1875</v>
      </c>
      <c r="Q3021" t="s">
        <v>300</v>
      </c>
    </row>
    <row r="3022" spans="1:17" x14ac:dyDescent="0.15">
      <c r="A3022" t="s">
        <v>23</v>
      </c>
      <c r="B3022" t="s">
        <v>1820</v>
      </c>
      <c r="C3022">
        <v>160</v>
      </c>
      <c r="D3022" t="s">
        <v>308</v>
      </c>
      <c r="E3022" s="1">
        <v>43042</v>
      </c>
      <c r="F3022" t="s">
        <v>17</v>
      </c>
      <c r="G3022" t="s">
        <v>1873</v>
      </c>
      <c r="H3022">
        <v>336</v>
      </c>
      <c r="I3022" t="s">
        <v>37</v>
      </c>
      <c r="J3022">
        <v>2.1379464285709999</v>
      </c>
      <c r="K3022">
        <v>617.4</v>
      </c>
      <c r="L3022" t="s">
        <v>291</v>
      </c>
      <c r="M3022" t="s">
        <v>179</v>
      </c>
      <c r="N3022" t="s">
        <v>1875</v>
      </c>
      <c r="O3022">
        <v>0.32666666666666666</v>
      </c>
      <c r="P3022">
        <v>617.4</v>
      </c>
      <c r="Q3022" t="s">
        <v>300</v>
      </c>
    </row>
    <row r="3023" spans="1:17" x14ac:dyDescent="0.15">
      <c r="A3023" t="s">
        <v>23</v>
      </c>
      <c r="B3023" t="s">
        <v>1820</v>
      </c>
      <c r="C3023">
        <v>160</v>
      </c>
      <c r="D3023" t="s">
        <v>308</v>
      </c>
      <c r="E3023" s="1">
        <v>43069</v>
      </c>
      <c r="F3023" t="s">
        <v>653</v>
      </c>
      <c r="H3023">
        <v>0</v>
      </c>
      <c r="I3023" t="s">
        <v>37</v>
      </c>
      <c r="J3023">
        <v>0</v>
      </c>
      <c r="K3023">
        <v>-718.35</v>
      </c>
      <c r="L3023" t="s">
        <v>655</v>
      </c>
      <c r="M3023" t="s">
        <v>179</v>
      </c>
      <c r="N3023" t="s">
        <v>1908</v>
      </c>
      <c r="O3023">
        <v>-5.3412698412698439E-2</v>
      </c>
      <c r="P3023">
        <v>-100.95000000000005</v>
      </c>
      <c r="Q3023" t="s">
        <v>300</v>
      </c>
    </row>
    <row r="3024" spans="1:17" hidden="1" x14ac:dyDescent="0.15">
      <c r="A3024" t="s">
        <v>67</v>
      </c>
      <c r="B3024" t="s">
        <v>1935</v>
      </c>
      <c r="C3024">
        <v>160</v>
      </c>
      <c r="D3024" t="s">
        <v>308</v>
      </c>
      <c r="E3024" s="1">
        <v>43042</v>
      </c>
      <c r="F3024" t="s">
        <v>297</v>
      </c>
      <c r="G3024" t="s">
        <v>2866</v>
      </c>
      <c r="H3024">
        <v>-224</v>
      </c>
      <c r="I3024" t="s">
        <v>37</v>
      </c>
      <c r="J3024">
        <v>0</v>
      </c>
      <c r="M3024" t="s">
        <v>178</v>
      </c>
      <c r="N3024" t="s">
        <v>2868</v>
      </c>
    </row>
    <row r="3025" spans="1:17" hidden="1" x14ac:dyDescent="0.15">
      <c r="A3025" t="s">
        <v>67</v>
      </c>
      <c r="B3025" t="s">
        <v>1935</v>
      </c>
      <c r="C3025">
        <v>160</v>
      </c>
      <c r="D3025" t="s">
        <v>308</v>
      </c>
      <c r="E3025" s="1">
        <v>43042</v>
      </c>
      <c r="F3025" t="s">
        <v>297</v>
      </c>
      <c r="G3025" t="s">
        <v>2866</v>
      </c>
      <c r="H3025">
        <v>-224</v>
      </c>
      <c r="I3025" t="s">
        <v>37</v>
      </c>
      <c r="J3025">
        <v>0</v>
      </c>
      <c r="M3025" t="s">
        <v>301</v>
      </c>
      <c r="N3025" t="s">
        <v>2868</v>
      </c>
      <c r="O3025">
        <v>0</v>
      </c>
      <c r="P3025">
        <v>0</v>
      </c>
      <c r="Q3025" t="s">
        <v>294</v>
      </c>
    </row>
    <row r="3026" spans="1:17" x14ac:dyDescent="0.15">
      <c r="A3026" t="s">
        <v>67</v>
      </c>
      <c r="B3026" t="s">
        <v>1935</v>
      </c>
      <c r="C3026">
        <v>160</v>
      </c>
      <c r="D3026" t="s">
        <v>308</v>
      </c>
      <c r="E3026" s="1">
        <v>43042</v>
      </c>
      <c r="F3026" t="s">
        <v>17</v>
      </c>
      <c r="G3026" t="s">
        <v>1873</v>
      </c>
      <c r="H3026">
        <v>224</v>
      </c>
      <c r="I3026" t="s">
        <v>37</v>
      </c>
      <c r="J3026">
        <v>3.92625</v>
      </c>
      <c r="K3026">
        <v>879.48</v>
      </c>
      <c r="L3026" t="s">
        <v>291</v>
      </c>
      <c r="M3026" t="s">
        <v>178</v>
      </c>
      <c r="N3026" t="s">
        <v>1989</v>
      </c>
      <c r="Q3026" t="s">
        <v>300</v>
      </c>
    </row>
    <row r="3027" spans="1:17" x14ac:dyDescent="0.15">
      <c r="A3027" t="s">
        <v>67</v>
      </c>
      <c r="B3027" t="s">
        <v>1935</v>
      </c>
      <c r="C3027">
        <v>160</v>
      </c>
      <c r="D3027" t="s">
        <v>308</v>
      </c>
      <c r="E3027" s="1">
        <v>43042</v>
      </c>
      <c r="F3027" t="s">
        <v>17</v>
      </c>
      <c r="G3027" t="s">
        <v>1873</v>
      </c>
      <c r="H3027">
        <v>224</v>
      </c>
      <c r="I3027" t="s">
        <v>37</v>
      </c>
      <c r="J3027">
        <v>4.5682142857140002</v>
      </c>
      <c r="K3027">
        <v>879.4799999999999</v>
      </c>
      <c r="L3027" t="s">
        <v>291</v>
      </c>
      <c r="M3027" t="s">
        <v>179</v>
      </c>
      <c r="N3027" t="s">
        <v>1989</v>
      </c>
      <c r="O3027">
        <v>1.0469999999999999</v>
      </c>
      <c r="P3027">
        <v>879.4799999999999</v>
      </c>
      <c r="Q3027" t="s">
        <v>300</v>
      </c>
    </row>
    <row r="3028" spans="1:17" x14ac:dyDescent="0.15">
      <c r="A3028" t="s">
        <v>67</v>
      </c>
      <c r="B3028" t="s">
        <v>1935</v>
      </c>
      <c r="C3028">
        <v>160</v>
      </c>
      <c r="D3028" t="s">
        <v>308</v>
      </c>
      <c r="E3028" s="1">
        <v>43069</v>
      </c>
      <c r="F3028" t="s">
        <v>653</v>
      </c>
      <c r="H3028">
        <v>0</v>
      </c>
      <c r="I3028" t="s">
        <v>37</v>
      </c>
      <c r="J3028">
        <v>0</v>
      </c>
      <c r="K3028">
        <v>-1023.28</v>
      </c>
      <c r="L3028" t="s">
        <v>655</v>
      </c>
      <c r="M3028" t="s">
        <v>179</v>
      </c>
      <c r="N3028" t="s">
        <v>2032</v>
      </c>
      <c r="O3028">
        <v>-0.17119047619047628</v>
      </c>
      <c r="P3028">
        <v>-143.80000000000007</v>
      </c>
      <c r="Q3028" t="s">
        <v>300</v>
      </c>
    </row>
    <row r="3029" spans="1:17" hidden="1" x14ac:dyDescent="0.15">
      <c r="A3029" t="s">
        <v>67</v>
      </c>
      <c r="B3029" t="s">
        <v>1935</v>
      </c>
      <c r="C3029">
        <v>160</v>
      </c>
      <c r="D3029" t="s">
        <v>308</v>
      </c>
      <c r="E3029" s="1">
        <v>43082</v>
      </c>
      <c r="F3029" t="s">
        <v>297</v>
      </c>
      <c r="G3029" t="s">
        <v>2905</v>
      </c>
      <c r="H3029">
        <v>-56</v>
      </c>
      <c r="I3029" t="s">
        <v>37</v>
      </c>
      <c r="J3029">
        <v>0</v>
      </c>
      <c r="M3029" t="s">
        <v>178</v>
      </c>
      <c r="N3029" t="s">
        <v>2906</v>
      </c>
    </row>
    <row r="3030" spans="1:17" hidden="1" x14ac:dyDescent="0.15">
      <c r="A3030" t="s">
        <v>67</v>
      </c>
      <c r="B3030" t="s">
        <v>1935</v>
      </c>
      <c r="C3030">
        <v>160</v>
      </c>
      <c r="D3030" t="s">
        <v>308</v>
      </c>
      <c r="E3030" s="1">
        <v>43082</v>
      </c>
      <c r="F3030" t="s">
        <v>297</v>
      </c>
      <c r="G3030" t="s">
        <v>2905</v>
      </c>
      <c r="H3030">
        <v>-56</v>
      </c>
      <c r="I3030" t="s">
        <v>37</v>
      </c>
      <c r="J3030">
        <v>0</v>
      </c>
      <c r="M3030" t="s">
        <v>301</v>
      </c>
      <c r="N3030" t="s">
        <v>2906</v>
      </c>
      <c r="O3030">
        <v>-0.17119047619047628</v>
      </c>
      <c r="P3030">
        <v>9.5866666666666713</v>
      </c>
      <c r="Q3030" t="s">
        <v>294</v>
      </c>
    </row>
    <row r="3031" spans="1:17" x14ac:dyDescent="0.15">
      <c r="A3031" t="s">
        <v>67</v>
      </c>
      <c r="B3031" t="s">
        <v>1935</v>
      </c>
      <c r="C3031">
        <v>160</v>
      </c>
      <c r="D3031" t="s">
        <v>308</v>
      </c>
      <c r="E3031" s="1">
        <v>43082</v>
      </c>
      <c r="F3031" t="s">
        <v>17</v>
      </c>
      <c r="G3031" t="s">
        <v>2037</v>
      </c>
      <c r="H3031">
        <v>56</v>
      </c>
      <c r="I3031" t="s">
        <v>37</v>
      </c>
      <c r="J3031">
        <v>3.92625</v>
      </c>
      <c r="K3031">
        <v>219.87</v>
      </c>
      <c r="L3031" t="s">
        <v>291</v>
      </c>
      <c r="M3031" t="s">
        <v>178</v>
      </c>
      <c r="N3031" t="s">
        <v>2039</v>
      </c>
      <c r="Q3031" t="s">
        <v>300</v>
      </c>
    </row>
    <row r="3032" spans="1:17" x14ac:dyDescent="0.15">
      <c r="A3032" t="s">
        <v>67</v>
      </c>
      <c r="B3032" t="s">
        <v>1935</v>
      </c>
      <c r="C3032">
        <v>160</v>
      </c>
      <c r="D3032" t="s">
        <v>308</v>
      </c>
      <c r="E3032" s="1">
        <v>43082</v>
      </c>
      <c r="F3032" t="s">
        <v>17</v>
      </c>
      <c r="G3032" t="s">
        <v>2037</v>
      </c>
      <c r="H3032">
        <v>56</v>
      </c>
      <c r="I3032" t="s">
        <v>37</v>
      </c>
      <c r="J3032">
        <v>4.5719642857139995</v>
      </c>
      <c r="K3032">
        <v>219.86999999999998</v>
      </c>
      <c r="L3032" t="s">
        <v>291</v>
      </c>
      <c r="M3032" t="s">
        <v>179</v>
      </c>
      <c r="N3032" t="s">
        <v>2039</v>
      </c>
      <c r="O3032">
        <v>0.10197222222222212</v>
      </c>
      <c r="P3032">
        <v>85.656666666666581</v>
      </c>
      <c r="Q3032" t="s">
        <v>300</v>
      </c>
    </row>
    <row r="3033" spans="1:17" x14ac:dyDescent="0.15">
      <c r="A3033" t="s">
        <v>67</v>
      </c>
      <c r="B3033" t="s">
        <v>1935</v>
      </c>
      <c r="C3033">
        <v>160</v>
      </c>
      <c r="D3033" t="s">
        <v>308</v>
      </c>
      <c r="E3033" s="1">
        <v>43096</v>
      </c>
      <c r="F3033" t="s">
        <v>653</v>
      </c>
      <c r="H3033">
        <v>-1120</v>
      </c>
      <c r="I3033" t="s">
        <v>37</v>
      </c>
      <c r="J3033">
        <v>0.2286</v>
      </c>
      <c r="K3033">
        <v>-256.03000000000003</v>
      </c>
      <c r="L3033" t="s">
        <v>655</v>
      </c>
      <c r="M3033" t="s">
        <v>179</v>
      </c>
      <c r="N3033" t="s">
        <v>2051</v>
      </c>
      <c r="O3033">
        <v>0.10197222222222212</v>
      </c>
      <c r="P3033">
        <v>-114.20888888888877</v>
      </c>
    </row>
    <row r="3034" spans="1:17" x14ac:dyDescent="0.15">
      <c r="A3034" t="s">
        <v>67</v>
      </c>
      <c r="B3034" t="s">
        <v>1935</v>
      </c>
      <c r="C3034">
        <v>160</v>
      </c>
      <c r="D3034" t="s">
        <v>308</v>
      </c>
      <c r="E3034" s="1">
        <v>43096</v>
      </c>
      <c r="F3034" t="s">
        <v>653</v>
      </c>
      <c r="H3034">
        <v>1120</v>
      </c>
      <c r="I3034" t="s">
        <v>37</v>
      </c>
      <c r="J3034">
        <v>0.2286</v>
      </c>
      <c r="K3034">
        <v>-256.03000000000003</v>
      </c>
      <c r="L3034" t="s">
        <v>655</v>
      </c>
      <c r="M3034" t="s">
        <v>301</v>
      </c>
      <c r="N3034" t="s">
        <v>2051</v>
      </c>
      <c r="O3034">
        <v>-0.33878835978835975</v>
      </c>
      <c r="P3034">
        <v>-284.58222222222219</v>
      </c>
      <c r="Q3034" t="s">
        <v>294</v>
      </c>
    </row>
    <row r="3035" spans="1:17" hidden="1" x14ac:dyDescent="0.15">
      <c r="A3035" t="s">
        <v>547</v>
      </c>
      <c r="B3035" t="s">
        <v>2593</v>
      </c>
      <c r="C3035">
        <v>160</v>
      </c>
      <c r="D3035" t="s">
        <v>310</v>
      </c>
      <c r="E3035" s="1">
        <v>43024</v>
      </c>
      <c r="F3035" t="s">
        <v>298</v>
      </c>
      <c r="G3035" t="s">
        <v>4476</v>
      </c>
      <c r="H3035">
        <v>4</v>
      </c>
      <c r="I3035" t="s">
        <v>37</v>
      </c>
      <c r="J3035">
        <v>0</v>
      </c>
      <c r="M3035" t="s">
        <v>178</v>
      </c>
      <c r="N3035" t="s">
        <v>4478</v>
      </c>
    </row>
    <row r="3036" spans="1:17" hidden="1" x14ac:dyDescent="0.15">
      <c r="A3036" t="s">
        <v>547</v>
      </c>
      <c r="B3036" t="s">
        <v>2593</v>
      </c>
      <c r="C3036">
        <v>160</v>
      </c>
      <c r="D3036" t="s">
        <v>310</v>
      </c>
      <c r="E3036" s="1">
        <v>43024</v>
      </c>
      <c r="F3036" t="s">
        <v>298</v>
      </c>
      <c r="G3036" t="s">
        <v>4476</v>
      </c>
      <c r="H3036">
        <v>4</v>
      </c>
      <c r="I3036" t="s">
        <v>37</v>
      </c>
      <c r="J3036">
        <v>0</v>
      </c>
      <c r="M3036" t="s">
        <v>301</v>
      </c>
      <c r="N3036" t="s">
        <v>4478</v>
      </c>
      <c r="O3036">
        <v>0</v>
      </c>
      <c r="P3036">
        <v>0</v>
      </c>
      <c r="Q3036" t="s">
        <v>294</v>
      </c>
    </row>
    <row r="3037" spans="1:17" hidden="1" x14ac:dyDescent="0.15">
      <c r="A3037" t="s">
        <v>547</v>
      </c>
      <c r="B3037" t="s">
        <v>2593</v>
      </c>
      <c r="C3037">
        <v>160</v>
      </c>
      <c r="D3037" t="s">
        <v>310</v>
      </c>
      <c r="E3037" s="1">
        <v>43053</v>
      </c>
      <c r="F3037" t="s">
        <v>297</v>
      </c>
      <c r="G3037" t="s">
        <v>2935</v>
      </c>
      <c r="H3037">
        <v>-175</v>
      </c>
      <c r="I3037" t="s">
        <v>37</v>
      </c>
      <c r="J3037">
        <v>0</v>
      </c>
      <c r="M3037" t="s">
        <v>178</v>
      </c>
      <c r="N3037" t="s">
        <v>2938</v>
      </c>
    </row>
    <row r="3038" spans="1:17" hidden="1" x14ac:dyDescent="0.15">
      <c r="A3038" t="s">
        <v>547</v>
      </c>
      <c r="B3038" t="s">
        <v>2593</v>
      </c>
      <c r="C3038">
        <v>160</v>
      </c>
      <c r="D3038" t="s">
        <v>310</v>
      </c>
      <c r="E3038" s="1">
        <v>43053</v>
      </c>
      <c r="F3038" t="s">
        <v>297</v>
      </c>
      <c r="G3038" t="s">
        <v>2935</v>
      </c>
      <c r="H3038">
        <v>-175</v>
      </c>
      <c r="I3038" t="s">
        <v>37</v>
      </c>
      <c r="J3038">
        <v>0</v>
      </c>
      <c r="M3038" t="s">
        <v>301</v>
      </c>
      <c r="N3038" t="s">
        <v>2938</v>
      </c>
      <c r="O3038">
        <v>0</v>
      </c>
      <c r="P3038">
        <v>0</v>
      </c>
      <c r="Q3038" t="s">
        <v>294</v>
      </c>
    </row>
    <row r="3039" spans="1:17" hidden="1" x14ac:dyDescent="0.15">
      <c r="A3039" t="s">
        <v>547</v>
      </c>
      <c r="B3039" t="s">
        <v>2593</v>
      </c>
      <c r="C3039">
        <v>160</v>
      </c>
      <c r="D3039" t="s">
        <v>310</v>
      </c>
      <c r="E3039" s="1">
        <v>43088</v>
      </c>
      <c r="F3039" t="s">
        <v>21</v>
      </c>
      <c r="G3039" t="s">
        <v>5131</v>
      </c>
      <c r="H3039">
        <v>-1</v>
      </c>
      <c r="I3039" t="s">
        <v>37</v>
      </c>
      <c r="J3039">
        <v>0</v>
      </c>
      <c r="M3039" t="s">
        <v>178</v>
      </c>
      <c r="N3039" t="s">
        <v>5149</v>
      </c>
    </row>
    <row r="3040" spans="1:17" hidden="1" x14ac:dyDescent="0.15">
      <c r="A3040" t="s">
        <v>547</v>
      </c>
      <c r="B3040" t="s">
        <v>2593</v>
      </c>
      <c r="C3040">
        <v>160</v>
      </c>
      <c r="D3040" t="s">
        <v>310</v>
      </c>
      <c r="E3040" s="1">
        <v>43088</v>
      </c>
      <c r="F3040" t="s">
        <v>21</v>
      </c>
      <c r="G3040" t="s">
        <v>5131</v>
      </c>
      <c r="H3040">
        <v>-1</v>
      </c>
      <c r="I3040" t="s">
        <v>37</v>
      </c>
      <c r="J3040">
        <v>0</v>
      </c>
      <c r="M3040" t="s">
        <v>301</v>
      </c>
      <c r="N3040" t="s">
        <v>5149</v>
      </c>
      <c r="O3040">
        <v>0</v>
      </c>
      <c r="P3040">
        <v>0</v>
      </c>
      <c r="Q3040" t="s">
        <v>294</v>
      </c>
    </row>
    <row r="3041" spans="1:17" hidden="1" x14ac:dyDescent="0.15">
      <c r="A3041" t="s">
        <v>548</v>
      </c>
      <c r="B3041" t="s">
        <v>2594</v>
      </c>
      <c r="C3041">
        <v>160</v>
      </c>
      <c r="D3041" t="s">
        <v>310</v>
      </c>
      <c r="E3041" s="1">
        <v>43089</v>
      </c>
      <c r="F3041" t="s">
        <v>21</v>
      </c>
      <c r="G3041" t="s">
        <v>5329</v>
      </c>
      <c r="H3041">
        <v>-31.9</v>
      </c>
      <c r="I3041" t="s">
        <v>39</v>
      </c>
      <c r="J3041">
        <v>0</v>
      </c>
      <c r="M3041" t="s">
        <v>178</v>
      </c>
      <c r="N3041" t="s">
        <v>5341</v>
      </c>
    </row>
    <row r="3042" spans="1:17" hidden="1" x14ac:dyDescent="0.15">
      <c r="A3042" t="s">
        <v>548</v>
      </c>
      <c r="B3042" t="s">
        <v>2594</v>
      </c>
      <c r="C3042">
        <v>160</v>
      </c>
      <c r="D3042" t="s">
        <v>310</v>
      </c>
      <c r="E3042" s="1">
        <v>43089</v>
      </c>
      <c r="F3042" t="s">
        <v>21</v>
      </c>
      <c r="G3042" t="s">
        <v>5329</v>
      </c>
      <c r="H3042">
        <v>-31.9</v>
      </c>
      <c r="I3042" t="s">
        <v>39</v>
      </c>
      <c r="J3042">
        <v>0</v>
      </c>
      <c r="M3042" t="s">
        <v>301</v>
      </c>
      <c r="N3042" t="s">
        <v>5341</v>
      </c>
      <c r="O3042">
        <v>0</v>
      </c>
      <c r="P3042">
        <v>0</v>
      </c>
      <c r="Q3042" t="s">
        <v>294</v>
      </c>
    </row>
    <row r="3043" spans="1:17" hidden="1" x14ac:dyDescent="0.15">
      <c r="A3043" t="s">
        <v>549</v>
      </c>
      <c r="B3043" t="s">
        <v>2595</v>
      </c>
      <c r="C3043">
        <v>160</v>
      </c>
      <c r="D3043" t="s">
        <v>310</v>
      </c>
      <c r="E3043" s="1">
        <v>43088</v>
      </c>
      <c r="F3043" t="s">
        <v>21</v>
      </c>
      <c r="G3043" t="s">
        <v>5131</v>
      </c>
      <c r="H3043">
        <v>-2</v>
      </c>
      <c r="I3043" t="s">
        <v>37</v>
      </c>
      <c r="J3043">
        <v>0</v>
      </c>
      <c r="M3043" t="s">
        <v>178</v>
      </c>
      <c r="N3043" t="s">
        <v>5150</v>
      </c>
    </row>
    <row r="3044" spans="1:17" hidden="1" x14ac:dyDescent="0.15">
      <c r="A3044" t="s">
        <v>549</v>
      </c>
      <c r="B3044" t="s">
        <v>2595</v>
      </c>
      <c r="C3044">
        <v>160</v>
      </c>
      <c r="D3044" t="s">
        <v>310</v>
      </c>
      <c r="E3044" s="1">
        <v>43088</v>
      </c>
      <c r="F3044" t="s">
        <v>21</v>
      </c>
      <c r="G3044" t="s">
        <v>5131</v>
      </c>
      <c r="H3044">
        <v>-2</v>
      </c>
      <c r="I3044" t="s">
        <v>37</v>
      </c>
      <c r="J3044">
        <v>0</v>
      </c>
      <c r="M3044" t="s">
        <v>301</v>
      </c>
      <c r="N3044" t="s">
        <v>5150</v>
      </c>
      <c r="O3044">
        <v>0</v>
      </c>
      <c r="P3044">
        <v>0</v>
      </c>
      <c r="Q3044" t="s">
        <v>294</v>
      </c>
    </row>
    <row r="3045" spans="1:17" hidden="1" x14ac:dyDescent="0.15">
      <c r="A3045" t="s">
        <v>559</v>
      </c>
      <c r="B3045" t="s">
        <v>2605</v>
      </c>
      <c r="C3045">
        <v>160</v>
      </c>
      <c r="D3045" t="s">
        <v>310</v>
      </c>
      <c r="E3045" s="1">
        <v>43014</v>
      </c>
      <c r="F3045" t="s">
        <v>297</v>
      </c>
      <c r="G3045" t="s">
        <v>2971</v>
      </c>
      <c r="H3045">
        <v>-810</v>
      </c>
      <c r="I3045" t="s">
        <v>38</v>
      </c>
      <c r="J3045">
        <v>0</v>
      </c>
      <c r="M3045" t="s">
        <v>178</v>
      </c>
      <c r="N3045" t="s">
        <v>2973</v>
      </c>
    </row>
    <row r="3046" spans="1:17" hidden="1" x14ac:dyDescent="0.15">
      <c r="A3046" t="s">
        <v>559</v>
      </c>
      <c r="B3046" t="s">
        <v>2605</v>
      </c>
      <c r="C3046">
        <v>160</v>
      </c>
      <c r="D3046" t="s">
        <v>310</v>
      </c>
      <c r="E3046" s="1">
        <v>43014</v>
      </c>
      <c r="F3046" t="s">
        <v>297</v>
      </c>
      <c r="G3046" t="s">
        <v>2971</v>
      </c>
      <c r="H3046">
        <v>-810</v>
      </c>
      <c r="I3046" t="s">
        <v>38</v>
      </c>
      <c r="J3046">
        <v>0</v>
      </c>
      <c r="M3046" t="s">
        <v>301</v>
      </c>
      <c r="N3046" t="s">
        <v>2973</v>
      </c>
      <c r="O3046">
        <v>0</v>
      </c>
      <c r="P3046">
        <v>0</v>
      </c>
      <c r="Q3046" t="s">
        <v>294</v>
      </c>
    </row>
    <row r="3047" spans="1:17" hidden="1" x14ac:dyDescent="0.15">
      <c r="A3047" t="s">
        <v>559</v>
      </c>
      <c r="B3047" t="s">
        <v>2605</v>
      </c>
      <c r="C3047">
        <v>160</v>
      </c>
      <c r="D3047" t="s">
        <v>310</v>
      </c>
      <c r="E3047" s="1">
        <v>43031</v>
      </c>
      <c r="F3047" t="s">
        <v>297</v>
      </c>
      <c r="G3047" t="s">
        <v>3152</v>
      </c>
      <c r="H3047">
        <v>450</v>
      </c>
      <c r="I3047" t="s">
        <v>38</v>
      </c>
      <c r="J3047">
        <v>0</v>
      </c>
      <c r="M3047" t="s">
        <v>178</v>
      </c>
      <c r="N3047" t="s">
        <v>3153</v>
      </c>
    </row>
    <row r="3048" spans="1:17" hidden="1" x14ac:dyDescent="0.15">
      <c r="A3048" t="s">
        <v>559</v>
      </c>
      <c r="B3048" t="s">
        <v>2605</v>
      </c>
      <c r="C3048">
        <v>160</v>
      </c>
      <c r="D3048" t="s">
        <v>310</v>
      </c>
      <c r="E3048" s="1">
        <v>43031</v>
      </c>
      <c r="F3048" t="s">
        <v>297</v>
      </c>
      <c r="G3048" t="s">
        <v>3152</v>
      </c>
      <c r="H3048">
        <v>450</v>
      </c>
      <c r="I3048" t="s">
        <v>38</v>
      </c>
      <c r="J3048">
        <v>0</v>
      </c>
      <c r="M3048" t="s">
        <v>301</v>
      </c>
      <c r="N3048" t="s">
        <v>3153</v>
      </c>
      <c r="O3048">
        <v>0</v>
      </c>
      <c r="P3048">
        <v>0</v>
      </c>
      <c r="Q3048" t="s">
        <v>294</v>
      </c>
    </row>
    <row r="3049" spans="1:17" hidden="1" x14ac:dyDescent="0.15">
      <c r="A3049" t="s">
        <v>559</v>
      </c>
      <c r="B3049" t="s">
        <v>2605</v>
      </c>
      <c r="C3049">
        <v>160</v>
      </c>
      <c r="D3049" t="s">
        <v>310</v>
      </c>
      <c r="E3049" s="1">
        <v>43088</v>
      </c>
      <c r="F3049" t="s">
        <v>21</v>
      </c>
      <c r="G3049" t="s">
        <v>5131</v>
      </c>
      <c r="H3049">
        <v>1</v>
      </c>
      <c r="I3049" t="s">
        <v>38</v>
      </c>
      <c r="J3049">
        <v>0</v>
      </c>
      <c r="M3049" t="s">
        <v>178</v>
      </c>
      <c r="N3049" t="s">
        <v>5151</v>
      </c>
    </row>
    <row r="3050" spans="1:17" hidden="1" x14ac:dyDescent="0.15">
      <c r="A3050" t="s">
        <v>559</v>
      </c>
      <c r="B3050" t="s">
        <v>2605</v>
      </c>
      <c r="C3050">
        <v>160</v>
      </c>
      <c r="D3050" t="s">
        <v>310</v>
      </c>
      <c r="E3050" s="1">
        <v>43088</v>
      </c>
      <c r="F3050" t="s">
        <v>21</v>
      </c>
      <c r="G3050" t="s">
        <v>5131</v>
      </c>
      <c r="H3050">
        <v>1</v>
      </c>
      <c r="I3050" t="s">
        <v>38</v>
      </c>
      <c r="J3050">
        <v>0</v>
      </c>
      <c r="M3050" t="s">
        <v>301</v>
      </c>
      <c r="N3050" t="s">
        <v>5151</v>
      </c>
      <c r="O3050">
        <v>0</v>
      </c>
      <c r="P3050">
        <v>0</v>
      </c>
      <c r="Q3050" t="s">
        <v>294</v>
      </c>
    </row>
    <row r="3051" spans="1:17" hidden="1" x14ac:dyDescent="0.15">
      <c r="A3051" t="s">
        <v>560</v>
      </c>
      <c r="B3051" t="s">
        <v>2606</v>
      </c>
      <c r="C3051">
        <v>160</v>
      </c>
      <c r="D3051" t="s">
        <v>310</v>
      </c>
      <c r="E3051" s="1">
        <v>43012</v>
      </c>
      <c r="F3051" t="s">
        <v>297</v>
      </c>
      <c r="G3051" t="s">
        <v>3001</v>
      </c>
      <c r="H3051">
        <v>-300</v>
      </c>
      <c r="I3051" t="s">
        <v>38</v>
      </c>
      <c r="J3051">
        <v>0</v>
      </c>
      <c r="M3051" t="s">
        <v>178</v>
      </c>
      <c r="N3051" t="s">
        <v>3002</v>
      </c>
    </row>
    <row r="3052" spans="1:17" hidden="1" x14ac:dyDescent="0.15">
      <c r="A3052" t="s">
        <v>560</v>
      </c>
      <c r="B3052" t="s">
        <v>2606</v>
      </c>
      <c r="C3052">
        <v>160</v>
      </c>
      <c r="D3052" t="s">
        <v>310</v>
      </c>
      <c r="E3052" s="1">
        <v>43012</v>
      </c>
      <c r="F3052" t="s">
        <v>297</v>
      </c>
      <c r="G3052" t="s">
        <v>3001</v>
      </c>
      <c r="H3052">
        <v>-300</v>
      </c>
      <c r="I3052" t="s">
        <v>38</v>
      </c>
      <c r="J3052">
        <v>0</v>
      </c>
      <c r="M3052" t="s">
        <v>301</v>
      </c>
      <c r="N3052" t="s">
        <v>3002</v>
      </c>
      <c r="O3052">
        <v>0</v>
      </c>
      <c r="P3052">
        <v>0</v>
      </c>
      <c r="Q3052" t="s">
        <v>294</v>
      </c>
    </row>
    <row r="3053" spans="1:17" hidden="1" x14ac:dyDescent="0.15">
      <c r="A3053" t="s">
        <v>560</v>
      </c>
      <c r="B3053" t="s">
        <v>2606</v>
      </c>
      <c r="C3053">
        <v>160</v>
      </c>
      <c r="D3053" t="s">
        <v>310</v>
      </c>
      <c r="E3053" s="1">
        <v>43032</v>
      </c>
      <c r="F3053" t="s">
        <v>297</v>
      </c>
      <c r="G3053" t="s">
        <v>3012</v>
      </c>
      <c r="H3053">
        <v>-800</v>
      </c>
      <c r="I3053" t="s">
        <v>38</v>
      </c>
      <c r="J3053">
        <v>0</v>
      </c>
      <c r="M3053" t="s">
        <v>178</v>
      </c>
      <c r="N3053" t="s">
        <v>3013</v>
      </c>
    </row>
    <row r="3054" spans="1:17" hidden="1" x14ac:dyDescent="0.15">
      <c r="A3054" t="s">
        <v>560</v>
      </c>
      <c r="B3054" t="s">
        <v>2606</v>
      </c>
      <c r="C3054">
        <v>160</v>
      </c>
      <c r="D3054" t="s">
        <v>310</v>
      </c>
      <c r="E3054" s="1">
        <v>43032</v>
      </c>
      <c r="F3054" t="s">
        <v>297</v>
      </c>
      <c r="G3054" t="s">
        <v>3012</v>
      </c>
      <c r="H3054">
        <v>-800</v>
      </c>
      <c r="I3054" t="s">
        <v>38</v>
      </c>
      <c r="J3054">
        <v>0</v>
      </c>
      <c r="M3054" t="s">
        <v>301</v>
      </c>
      <c r="N3054" t="s">
        <v>3013</v>
      </c>
      <c r="O3054">
        <v>0</v>
      </c>
      <c r="P3054">
        <v>0</v>
      </c>
      <c r="Q3054" t="s">
        <v>294</v>
      </c>
    </row>
    <row r="3055" spans="1:17" hidden="1" x14ac:dyDescent="0.15">
      <c r="A3055" t="s">
        <v>560</v>
      </c>
      <c r="B3055" t="s">
        <v>2606</v>
      </c>
      <c r="C3055">
        <v>160</v>
      </c>
      <c r="D3055" t="s">
        <v>310</v>
      </c>
      <c r="E3055" s="1">
        <v>43053</v>
      </c>
      <c r="F3055" t="s">
        <v>297</v>
      </c>
      <c r="G3055" t="s">
        <v>2935</v>
      </c>
      <c r="H3055">
        <v>-400</v>
      </c>
      <c r="I3055" t="s">
        <v>38</v>
      </c>
      <c r="J3055">
        <v>0</v>
      </c>
      <c r="M3055" t="s">
        <v>178</v>
      </c>
      <c r="N3055" t="s">
        <v>2939</v>
      </c>
    </row>
    <row r="3056" spans="1:17" hidden="1" x14ac:dyDescent="0.15">
      <c r="A3056" t="s">
        <v>560</v>
      </c>
      <c r="B3056" t="s">
        <v>2606</v>
      </c>
      <c r="C3056">
        <v>160</v>
      </c>
      <c r="D3056" t="s">
        <v>310</v>
      </c>
      <c r="E3056" s="1">
        <v>43053</v>
      </c>
      <c r="F3056" t="s">
        <v>297</v>
      </c>
      <c r="G3056" t="s">
        <v>2935</v>
      </c>
      <c r="H3056">
        <v>-400</v>
      </c>
      <c r="I3056" t="s">
        <v>38</v>
      </c>
      <c r="J3056">
        <v>0</v>
      </c>
      <c r="M3056" t="s">
        <v>301</v>
      </c>
      <c r="N3056" t="s">
        <v>2939</v>
      </c>
      <c r="O3056">
        <v>0</v>
      </c>
      <c r="P3056">
        <v>0</v>
      </c>
      <c r="Q3056" t="s">
        <v>294</v>
      </c>
    </row>
    <row r="3057" spans="1:17" hidden="1" x14ac:dyDescent="0.15">
      <c r="A3057" t="s">
        <v>560</v>
      </c>
      <c r="B3057" t="s">
        <v>2606</v>
      </c>
      <c r="C3057">
        <v>160</v>
      </c>
      <c r="D3057" t="s">
        <v>310</v>
      </c>
      <c r="E3057" s="1">
        <v>43060</v>
      </c>
      <c r="F3057" t="s">
        <v>297</v>
      </c>
      <c r="G3057" t="s">
        <v>3497</v>
      </c>
      <c r="H3057">
        <v>-400</v>
      </c>
      <c r="I3057" t="s">
        <v>38</v>
      </c>
      <c r="J3057">
        <v>0</v>
      </c>
      <c r="M3057" t="s">
        <v>178</v>
      </c>
      <c r="N3057" t="s">
        <v>3498</v>
      </c>
    </row>
    <row r="3058" spans="1:17" hidden="1" x14ac:dyDescent="0.15">
      <c r="A3058" t="s">
        <v>560</v>
      </c>
      <c r="B3058" t="s">
        <v>2606</v>
      </c>
      <c r="C3058">
        <v>160</v>
      </c>
      <c r="D3058" t="s">
        <v>310</v>
      </c>
      <c r="E3058" s="1">
        <v>43060</v>
      </c>
      <c r="F3058" t="s">
        <v>297</v>
      </c>
      <c r="G3058" t="s">
        <v>3497</v>
      </c>
      <c r="H3058">
        <v>-400</v>
      </c>
      <c r="I3058" t="s">
        <v>38</v>
      </c>
      <c r="J3058">
        <v>0</v>
      </c>
      <c r="M3058" t="s">
        <v>301</v>
      </c>
      <c r="N3058" t="s">
        <v>3498</v>
      </c>
      <c r="O3058">
        <v>0</v>
      </c>
      <c r="P3058">
        <v>0</v>
      </c>
      <c r="Q3058" t="s">
        <v>294</v>
      </c>
    </row>
    <row r="3059" spans="1:17" hidden="1" x14ac:dyDescent="0.15">
      <c r="A3059" t="s">
        <v>561</v>
      </c>
      <c r="B3059" t="s">
        <v>2608</v>
      </c>
      <c r="C3059">
        <v>160</v>
      </c>
      <c r="D3059" t="s">
        <v>310</v>
      </c>
      <c r="E3059" s="1">
        <v>43012</v>
      </c>
      <c r="F3059" t="s">
        <v>297</v>
      </c>
      <c r="G3059" t="s">
        <v>3001</v>
      </c>
      <c r="H3059">
        <v>-150</v>
      </c>
      <c r="I3059" t="s">
        <v>39</v>
      </c>
      <c r="J3059">
        <v>0</v>
      </c>
      <c r="M3059" t="s">
        <v>178</v>
      </c>
      <c r="N3059" t="s">
        <v>3003</v>
      </c>
    </row>
    <row r="3060" spans="1:17" hidden="1" x14ac:dyDescent="0.15">
      <c r="A3060" t="s">
        <v>561</v>
      </c>
      <c r="B3060" t="s">
        <v>2608</v>
      </c>
      <c r="C3060">
        <v>160</v>
      </c>
      <c r="D3060" t="s">
        <v>310</v>
      </c>
      <c r="E3060" s="1">
        <v>43012</v>
      </c>
      <c r="F3060" t="s">
        <v>297</v>
      </c>
      <c r="G3060" t="s">
        <v>3001</v>
      </c>
      <c r="H3060">
        <v>-150</v>
      </c>
      <c r="I3060" t="s">
        <v>39</v>
      </c>
      <c r="J3060">
        <v>0</v>
      </c>
      <c r="M3060" t="s">
        <v>301</v>
      </c>
      <c r="N3060" t="s">
        <v>3003</v>
      </c>
      <c r="O3060">
        <v>0</v>
      </c>
      <c r="P3060">
        <v>0</v>
      </c>
      <c r="Q3060" t="s">
        <v>294</v>
      </c>
    </row>
    <row r="3061" spans="1:17" hidden="1" x14ac:dyDescent="0.15">
      <c r="A3061" t="s">
        <v>561</v>
      </c>
      <c r="B3061" t="s">
        <v>2608</v>
      </c>
      <c r="C3061">
        <v>160</v>
      </c>
      <c r="D3061" t="s">
        <v>310</v>
      </c>
      <c r="E3061" s="1">
        <v>43053</v>
      </c>
      <c r="F3061" t="s">
        <v>297</v>
      </c>
      <c r="G3061" t="s">
        <v>2935</v>
      </c>
      <c r="H3061">
        <v>-200</v>
      </c>
      <c r="I3061" t="s">
        <v>39</v>
      </c>
      <c r="J3061">
        <v>0</v>
      </c>
      <c r="M3061" t="s">
        <v>178</v>
      </c>
      <c r="N3061" t="s">
        <v>2940</v>
      </c>
    </row>
    <row r="3062" spans="1:17" hidden="1" x14ac:dyDescent="0.15">
      <c r="A3062" t="s">
        <v>561</v>
      </c>
      <c r="B3062" t="s">
        <v>2608</v>
      </c>
      <c r="C3062">
        <v>160</v>
      </c>
      <c r="D3062" t="s">
        <v>310</v>
      </c>
      <c r="E3062" s="1">
        <v>43053</v>
      </c>
      <c r="F3062" t="s">
        <v>297</v>
      </c>
      <c r="G3062" t="s">
        <v>2935</v>
      </c>
      <c r="H3062">
        <v>-200</v>
      </c>
      <c r="I3062" t="s">
        <v>39</v>
      </c>
      <c r="J3062">
        <v>0</v>
      </c>
      <c r="M3062" t="s">
        <v>301</v>
      </c>
      <c r="N3062" t="s">
        <v>2940</v>
      </c>
      <c r="O3062">
        <v>0</v>
      </c>
      <c r="P3062">
        <v>0</v>
      </c>
      <c r="Q3062" t="s">
        <v>294</v>
      </c>
    </row>
    <row r="3063" spans="1:17" hidden="1" x14ac:dyDescent="0.15">
      <c r="A3063" t="s">
        <v>561</v>
      </c>
      <c r="B3063" t="s">
        <v>2608</v>
      </c>
      <c r="C3063">
        <v>160</v>
      </c>
      <c r="D3063" t="s">
        <v>310</v>
      </c>
      <c r="E3063" s="1">
        <v>43088</v>
      </c>
      <c r="F3063" t="s">
        <v>21</v>
      </c>
      <c r="G3063" t="s">
        <v>5131</v>
      </c>
      <c r="H3063">
        <v>50</v>
      </c>
      <c r="I3063" t="s">
        <v>39</v>
      </c>
      <c r="J3063">
        <v>0</v>
      </c>
      <c r="M3063" t="s">
        <v>178</v>
      </c>
      <c r="N3063" t="s">
        <v>5152</v>
      </c>
    </row>
    <row r="3064" spans="1:17" hidden="1" x14ac:dyDescent="0.15">
      <c r="A3064" t="s">
        <v>561</v>
      </c>
      <c r="B3064" t="s">
        <v>2608</v>
      </c>
      <c r="C3064">
        <v>160</v>
      </c>
      <c r="D3064" t="s">
        <v>310</v>
      </c>
      <c r="E3064" s="1">
        <v>43088</v>
      </c>
      <c r="F3064" t="s">
        <v>21</v>
      </c>
      <c r="G3064" t="s">
        <v>5131</v>
      </c>
      <c r="H3064">
        <v>50</v>
      </c>
      <c r="I3064" t="s">
        <v>39</v>
      </c>
      <c r="J3064">
        <v>0</v>
      </c>
      <c r="M3064" t="s">
        <v>301</v>
      </c>
      <c r="N3064" t="s">
        <v>5152</v>
      </c>
      <c r="O3064">
        <v>0</v>
      </c>
      <c r="P3064">
        <v>0</v>
      </c>
      <c r="Q3064" t="s">
        <v>294</v>
      </c>
    </row>
    <row r="3065" spans="1:17" hidden="1" x14ac:dyDescent="0.15">
      <c r="A3065" t="s">
        <v>563</v>
      </c>
      <c r="B3065" t="s">
        <v>2610</v>
      </c>
      <c r="C3065">
        <v>160</v>
      </c>
      <c r="D3065" t="s">
        <v>310</v>
      </c>
      <c r="E3065" s="1">
        <v>43017</v>
      </c>
      <c r="F3065" t="s">
        <v>297</v>
      </c>
      <c r="G3065" t="s">
        <v>739</v>
      </c>
      <c r="H3065">
        <v>-13</v>
      </c>
      <c r="I3065" t="s">
        <v>39</v>
      </c>
      <c r="J3065">
        <v>0</v>
      </c>
      <c r="M3065" t="s">
        <v>178</v>
      </c>
      <c r="N3065" t="s">
        <v>3021</v>
      </c>
    </row>
    <row r="3066" spans="1:17" hidden="1" x14ac:dyDescent="0.15">
      <c r="A3066" t="s">
        <v>563</v>
      </c>
      <c r="B3066" t="s">
        <v>2610</v>
      </c>
      <c r="C3066">
        <v>160</v>
      </c>
      <c r="D3066" t="s">
        <v>310</v>
      </c>
      <c r="E3066" s="1">
        <v>43017</v>
      </c>
      <c r="F3066" t="s">
        <v>297</v>
      </c>
      <c r="G3066" t="s">
        <v>739</v>
      </c>
      <c r="H3066">
        <v>-13</v>
      </c>
      <c r="I3066" t="s">
        <v>39</v>
      </c>
      <c r="J3066">
        <v>0</v>
      </c>
      <c r="M3066" t="s">
        <v>301</v>
      </c>
      <c r="N3066" t="s">
        <v>3021</v>
      </c>
      <c r="O3066">
        <v>0</v>
      </c>
      <c r="P3066">
        <v>0</v>
      </c>
      <c r="Q3066" t="s">
        <v>294</v>
      </c>
    </row>
    <row r="3067" spans="1:17" hidden="1" x14ac:dyDescent="0.15">
      <c r="A3067" t="s">
        <v>563</v>
      </c>
      <c r="B3067" t="s">
        <v>2610</v>
      </c>
      <c r="C3067">
        <v>160</v>
      </c>
      <c r="D3067" t="s">
        <v>310</v>
      </c>
      <c r="E3067" s="1">
        <v>43047</v>
      </c>
      <c r="F3067" t="s">
        <v>297</v>
      </c>
      <c r="G3067" t="s">
        <v>775</v>
      </c>
      <c r="H3067">
        <v>-1</v>
      </c>
      <c r="I3067" t="s">
        <v>39</v>
      </c>
      <c r="J3067">
        <v>0</v>
      </c>
      <c r="M3067" t="s">
        <v>178</v>
      </c>
      <c r="N3067" t="s">
        <v>3417</v>
      </c>
    </row>
    <row r="3068" spans="1:17" hidden="1" x14ac:dyDescent="0.15">
      <c r="A3068" t="s">
        <v>563</v>
      </c>
      <c r="B3068" t="s">
        <v>2610</v>
      </c>
      <c r="C3068">
        <v>160</v>
      </c>
      <c r="D3068" t="s">
        <v>310</v>
      </c>
      <c r="E3068" s="1">
        <v>43047</v>
      </c>
      <c r="F3068" t="s">
        <v>297</v>
      </c>
      <c r="G3068" t="s">
        <v>775</v>
      </c>
      <c r="H3068">
        <v>-1</v>
      </c>
      <c r="I3068" t="s">
        <v>39</v>
      </c>
      <c r="J3068">
        <v>0</v>
      </c>
      <c r="M3068" t="s">
        <v>301</v>
      </c>
      <c r="N3068" t="s">
        <v>3417</v>
      </c>
      <c r="O3068">
        <v>0</v>
      </c>
      <c r="P3068">
        <v>0</v>
      </c>
      <c r="Q3068" t="s">
        <v>294</v>
      </c>
    </row>
    <row r="3069" spans="1:17" hidden="1" x14ac:dyDescent="0.15">
      <c r="A3069" t="s">
        <v>563</v>
      </c>
      <c r="B3069" t="s">
        <v>2610</v>
      </c>
      <c r="C3069">
        <v>160</v>
      </c>
      <c r="D3069" t="s">
        <v>310</v>
      </c>
      <c r="E3069" s="1">
        <v>43053</v>
      </c>
      <c r="F3069" t="s">
        <v>297</v>
      </c>
      <c r="G3069" t="s">
        <v>834</v>
      </c>
      <c r="H3069">
        <v>-1</v>
      </c>
      <c r="I3069" t="s">
        <v>39</v>
      </c>
      <c r="J3069">
        <v>0</v>
      </c>
      <c r="M3069" t="s">
        <v>178</v>
      </c>
      <c r="N3069" t="s">
        <v>3486</v>
      </c>
    </row>
    <row r="3070" spans="1:17" hidden="1" x14ac:dyDescent="0.15">
      <c r="A3070" t="s">
        <v>563</v>
      </c>
      <c r="B3070" t="s">
        <v>2610</v>
      </c>
      <c r="C3070">
        <v>160</v>
      </c>
      <c r="D3070" t="s">
        <v>310</v>
      </c>
      <c r="E3070" s="1">
        <v>43053</v>
      </c>
      <c r="F3070" t="s">
        <v>297</v>
      </c>
      <c r="G3070" t="s">
        <v>834</v>
      </c>
      <c r="H3070">
        <v>-1</v>
      </c>
      <c r="I3070" t="s">
        <v>39</v>
      </c>
      <c r="J3070">
        <v>0</v>
      </c>
      <c r="M3070" t="s">
        <v>301</v>
      </c>
      <c r="N3070" t="s">
        <v>3486</v>
      </c>
      <c r="O3070">
        <v>0</v>
      </c>
      <c r="P3070">
        <v>0</v>
      </c>
      <c r="Q3070" t="s">
        <v>294</v>
      </c>
    </row>
    <row r="3071" spans="1:17" hidden="1" x14ac:dyDescent="0.15">
      <c r="A3071" t="s">
        <v>563</v>
      </c>
      <c r="B3071" t="s">
        <v>2610</v>
      </c>
      <c r="C3071">
        <v>160</v>
      </c>
      <c r="D3071" t="s">
        <v>310</v>
      </c>
      <c r="E3071" s="1">
        <v>43060</v>
      </c>
      <c r="F3071" t="s">
        <v>297</v>
      </c>
      <c r="G3071" t="s">
        <v>865</v>
      </c>
      <c r="H3071">
        <v>-13</v>
      </c>
      <c r="I3071" t="s">
        <v>39</v>
      </c>
      <c r="J3071">
        <v>0</v>
      </c>
      <c r="M3071" t="s">
        <v>178</v>
      </c>
      <c r="N3071" t="s">
        <v>3452</v>
      </c>
    </row>
    <row r="3072" spans="1:17" hidden="1" x14ac:dyDescent="0.15">
      <c r="A3072" t="s">
        <v>563</v>
      </c>
      <c r="B3072" t="s">
        <v>2610</v>
      </c>
      <c r="C3072">
        <v>160</v>
      </c>
      <c r="D3072" t="s">
        <v>310</v>
      </c>
      <c r="E3072" s="1">
        <v>43060</v>
      </c>
      <c r="F3072" t="s">
        <v>297</v>
      </c>
      <c r="G3072" t="s">
        <v>865</v>
      </c>
      <c r="H3072">
        <v>-13</v>
      </c>
      <c r="I3072" t="s">
        <v>39</v>
      </c>
      <c r="J3072">
        <v>0</v>
      </c>
      <c r="M3072" t="s">
        <v>301</v>
      </c>
      <c r="N3072" t="s">
        <v>3452</v>
      </c>
      <c r="O3072">
        <v>0</v>
      </c>
      <c r="P3072">
        <v>0</v>
      </c>
      <c r="Q3072" t="s">
        <v>294</v>
      </c>
    </row>
    <row r="3073" spans="1:17" hidden="1" x14ac:dyDescent="0.15">
      <c r="A3073" t="s">
        <v>563</v>
      </c>
      <c r="B3073" t="s">
        <v>2610</v>
      </c>
      <c r="C3073">
        <v>160</v>
      </c>
      <c r="D3073" t="s">
        <v>310</v>
      </c>
      <c r="E3073" s="1">
        <v>43083</v>
      </c>
      <c r="F3073" t="s">
        <v>297</v>
      </c>
      <c r="G3073" t="s">
        <v>755</v>
      </c>
      <c r="H3073">
        <v>13</v>
      </c>
      <c r="I3073" t="s">
        <v>39</v>
      </c>
      <c r="J3073">
        <v>0</v>
      </c>
      <c r="M3073" t="s">
        <v>178</v>
      </c>
      <c r="N3073" t="s">
        <v>3815</v>
      </c>
    </row>
    <row r="3074" spans="1:17" hidden="1" x14ac:dyDescent="0.15">
      <c r="A3074" t="s">
        <v>563</v>
      </c>
      <c r="B3074" t="s">
        <v>2610</v>
      </c>
      <c r="C3074">
        <v>160</v>
      </c>
      <c r="D3074" t="s">
        <v>310</v>
      </c>
      <c r="E3074" s="1">
        <v>43083</v>
      </c>
      <c r="F3074" t="s">
        <v>297</v>
      </c>
      <c r="G3074" t="s">
        <v>755</v>
      </c>
      <c r="H3074">
        <v>13</v>
      </c>
      <c r="I3074" t="s">
        <v>39</v>
      </c>
      <c r="J3074">
        <v>0</v>
      </c>
      <c r="M3074" t="s">
        <v>301</v>
      </c>
      <c r="N3074" t="s">
        <v>3815</v>
      </c>
      <c r="O3074">
        <v>0</v>
      </c>
      <c r="P3074">
        <v>0</v>
      </c>
      <c r="Q3074" t="s">
        <v>294</v>
      </c>
    </row>
    <row r="3075" spans="1:17" hidden="1" x14ac:dyDescent="0.15">
      <c r="A3075" t="s">
        <v>563</v>
      </c>
      <c r="B3075" t="s">
        <v>2610</v>
      </c>
      <c r="C3075">
        <v>160</v>
      </c>
      <c r="D3075" t="s">
        <v>310</v>
      </c>
      <c r="E3075" s="1">
        <v>43084</v>
      </c>
      <c r="F3075" t="s">
        <v>297</v>
      </c>
      <c r="G3075" t="s">
        <v>764</v>
      </c>
      <c r="H3075">
        <v>-13</v>
      </c>
      <c r="I3075" t="s">
        <v>39</v>
      </c>
      <c r="J3075">
        <v>0</v>
      </c>
      <c r="M3075" t="s">
        <v>178</v>
      </c>
      <c r="N3075" t="s">
        <v>3818</v>
      </c>
    </row>
    <row r="3076" spans="1:17" hidden="1" x14ac:dyDescent="0.15">
      <c r="A3076" t="s">
        <v>563</v>
      </c>
      <c r="B3076" t="s">
        <v>2610</v>
      </c>
      <c r="C3076">
        <v>160</v>
      </c>
      <c r="D3076" t="s">
        <v>310</v>
      </c>
      <c r="E3076" s="1">
        <v>43084</v>
      </c>
      <c r="F3076" t="s">
        <v>297</v>
      </c>
      <c r="G3076" t="s">
        <v>764</v>
      </c>
      <c r="H3076">
        <v>-13</v>
      </c>
      <c r="I3076" t="s">
        <v>39</v>
      </c>
      <c r="J3076">
        <v>0</v>
      </c>
      <c r="M3076" t="s">
        <v>301</v>
      </c>
      <c r="N3076" t="s">
        <v>3818</v>
      </c>
      <c r="O3076">
        <v>0</v>
      </c>
      <c r="P3076">
        <v>0</v>
      </c>
      <c r="Q3076" t="s">
        <v>294</v>
      </c>
    </row>
    <row r="3077" spans="1:17" hidden="1" x14ac:dyDescent="0.15">
      <c r="A3077" t="s">
        <v>564</v>
      </c>
      <c r="B3077" t="s">
        <v>2611</v>
      </c>
      <c r="C3077">
        <v>160</v>
      </c>
      <c r="D3077" t="s">
        <v>310</v>
      </c>
      <c r="E3077" s="1">
        <v>43061</v>
      </c>
      <c r="F3077" t="s">
        <v>298</v>
      </c>
      <c r="G3077" t="s">
        <v>4561</v>
      </c>
      <c r="H3077">
        <v>-19</v>
      </c>
      <c r="I3077" t="s">
        <v>37</v>
      </c>
      <c r="J3077">
        <v>0</v>
      </c>
      <c r="M3077" t="s">
        <v>178</v>
      </c>
      <c r="N3077" t="s">
        <v>4564</v>
      </c>
    </row>
    <row r="3078" spans="1:17" hidden="1" x14ac:dyDescent="0.15">
      <c r="A3078" t="s">
        <v>564</v>
      </c>
      <c r="B3078" t="s">
        <v>2611</v>
      </c>
      <c r="C3078">
        <v>160</v>
      </c>
      <c r="D3078" t="s">
        <v>310</v>
      </c>
      <c r="E3078" s="1">
        <v>43061</v>
      </c>
      <c r="F3078" t="s">
        <v>298</v>
      </c>
      <c r="G3078" t="s">
        <v>4561</v>
      </c>
      <c r="H3078">
        <v>-19</v>
      </c>
      <c r="I3078" t="s">
        <v>37</v>
      </c>
      <c r="J3078">
        <v>0</v>
      </c>
      <c r="M3078" t="s">
        <v>301</v>
      </c>
      <c r="N3078" t="s">
        <v>4564</v>
      </c>
      <c r="O3078">
        <v>0</v>
      </c>
      <c r="P3078">
        <v>0</v>
      </c>
      <c r="Q3078" t="s">
        <v>294</v>
      </c>
    </row>
    <row r="3079" spans="1:17" hidden="1" x14ac:dyDescent="0.15">
      <c r="A3079" t="s">
        <v>564</v>
      </c>
      <c r="B3079" t="s">
        <v>2611</v>
      </c>
      <c r="C3079">
        <v>160</v>
      </c>
      <c r="D3079" t="s">
        <v>310</v>
      </c>
      <c r="E3079" s="1">
        <v>43089</v>
      </c>
      <c r="F3079" t="s">
        <v>21</v>
      </c>
      <c r="G3079" t="s">
        <v>5235</v>
      </c>
      <c r="H3079">
        <v>-3</v>
      </c>
      <c r="I3079" t="s">
        <v>37</v>
      </c>
      <c r="J3079">
        <v>0</v>
      </c>
      <c r="M3079" t="s">
        <v>178</v>
      </c>
      <c r="N3079" t="s">
        <v>5254</v>
      </c>
    </row>
    <row r="3080" spans="1:17" hidden="1" x14ac:dyDescent="0.15">
      <c r="A3080" t="s">
        <v>564</v>
      </c>
      <c r="B3080" t="s">
        <v>2611</v>
      </c>
      <c r="C3080">
        <v>160</v>
      </c>
      <c r="D3080" t="s">
        <v>310</v>
      </c>
      <c r="E3080" s="1">
        <v>43089</v>
      </c>
      <c r="F3080" t="s">
        <v>21</v>
      </c>
      <c r="G3080" t="s">
        <v>5235</v>
      </c>
      <c r="H3080">
        <v>-3</v>
      </c>
      <c r="I3080" t="s">
        <v>37</v>
      </c>
      <c r="J3080">
        <v>0</v>
      </c>
      <c r="M3080" t="s">
        <v>301</v>
      </c>
      <c r="N3080" t="s">
        <v>5254</v>
      </c>
      <c r="O3080">
        <v>0</v>
      </c>
      <c r="P3080">
        <v>0</v>
      </c>
      <c r="Q3080" t="s">
        <v>294</v>
      </c>
    </row>
    <row r="3081" spans="1:17" hidden="1" x14ac:dyDescent="0.15">
      <c r="A3081" t="s">
        <v>567</v>
      </c>
      <c r="B3081" t="s">
        <v>2614</v>
      </c>
      <c r="C3081">
        <v>160</v>
      </c>
      <c r="D3081" t="s">
        <v>310</v>
      </c>
      <c r="E3081" s="1">
        <v>43011</v>
      </c>
      <c r="F3081" t="s">
        <v>297</v>
      </c>
      <c r="G3081" t="s">
        <v>819</v>
      </c>
      <c r="H3081">
        <v>-5</v>
      </c>
      <c r="I3081" t="s">
        <v>37</v>
      </c>
      <c r="J3081">
        <v>0</v>
      </c>
      <c r="M3081" t="s">
        <v>178</v>
      </c>
      <c r="N3081" t="s">
        <v>2979</v>
      </c>
    </row>
    <row r="3082" spans="1:17" hidden="1" x14ac:dyDescent="0.15">
      <c r="A3082" t="s">
        <v>567</v>
      </c>
      <c r="B3082" t="s">
        <v>2614</v>
      </c>
      <c r="C3082">
        <v>160</v>
      </c>
      <c r="D3082" t="s">
        <v>310</v>
      </c>
      <c r="E3082" s="1">
        <v>43011</v>
      </c>
      <c r="F3082" t="s">
        <v>297</v>
      </c>
      <c r="G3082" t="s">
        <v>819</v>
      </c>
      <c r="H3082">
        <v>-5</v>
      </c>
      <c r="I3082" t="s">
        <v>37</v>
      </c>
      <c r="J3082">
        <v>0</v>
      </c>
      <c r="M3082" t="s">
        <v>301</v>
      </c>
      <c r="N3082" t="s">
        <v>2979</v>
      </c>
      <c r="O3082">
        <v>0</v>
      </c>
      <c r="P3082">
        <v>0</v>
      </c>
      <c r="Q3082" t="s">
        <v>294</v>
      </c>
    </row>
    <row r="3083" spans="1:17" hidden="1" x14ac:dyDescent="0.15">
      <c r="A3083" t="s">
        <v>567</v>
      </c>
      <c r="B3083" t="s">
        <v>2614</v>
      </c>
      <c r="C3083">
        <v>160</v>
      </c>
      <c r="D3083" t="s">
        <v>310</v>
      </c>
      <c r="E3083" s="1">
        <v>43039</v>
      </c>
      <c r="F3083" t="s">
        <v>297</v>
      </c>
      <c r="G3083" t="s">
        <v>781</v>
      </c>
      <c r="H3083">
        <v>-2</v>
      </c>
      <c r="I3083" t="s">
        <v>37</v>
      </c>
      <c r="J3083">
        <v>0</v>
      </c>
      <c r="M3083" t="s">
        <v>178</v>
      </c>
      <c r="N3083" t="s">
        <v>3145</v>
      </c>
    </row>
    <row r="3084" spans="1:17" hidden="1" x14ac:dyDescent="0.15">
      <c r="A3084" t="s">
        <v>567</v>
      </c>
      <c r="B3084" t="s">
        <v>2614</v>
      </c>
      <c r="C3084">
        <v>160</v>
      </c>
      <c r="D3084" t="s">
        <v>310</v>
      </c>
      <c r="E3084" s="1">
        <v>43039</v>
      </c>
      <c r="F3084" t="s">
        <v>297</v>
      </c>
      <c r="G3084" t="s">
        <v>781</v>
      </c>
      <c r="H3084">
        <v>-2</v>
      </c>
      <c r="I3084" t="s">
        <v>37</v>
      </c>
      <c r="J3084">
        <v>0</v>
      </c>
      <c r="M3084" t="s">
        <v>301</v>
      </c>
      <c r="N3084" t="s">
        <v>3145</v>
      </c>
      <c r="O3084">
        <v>0</v>
      </c>
      <c r="P3084">
        <v>0</v>
      </c>
      <c r="Q3084" t="s">
        <v>294</v>
      </c>
    </row>
    <row r="3085" spans="1:17" hidden="1" x14ac:dyDescent="0.15">
      <c r="A3085" t="s">
        <v>567</v>
      </c>
      <c r="B3085" t="s">
        <v>2614</v>
      </c>
      <c r="C3085">
        <v>160</v>
      </c>
      <c r="D3085" t="s">
        <v>310</v>
      </c>
      <c r="E3085" s="1">
        <v>43049</v>
      </c>
      <c r="F3085" t="s">
        <v>297</v>
      </c>
      <c r="G3085" t="s">
        <v>785</v>
      </c>
      <c r="H3085">
        <v>2</v>
      </c>
      <c r="I3085" t="s">
        <v>37</v>
      </c>
      <c r="J3085">
        <v>0</v>
      </c>
      <c r="M3085" t="s">
        <v>178</v>
      </c>
      <c r="N3085" t="s">
        <v>3475</v>
      </c>
    </row>
    <row r="3086" spans="1:17" hidden="1" x14ac:dyDescent="0.15">
      <c r="A3086" t="s">
        <v>567</v>
      </c>
      <c r="B3086" t="s">
        <v>2614</v>
      </c>
      <c r="C3086">
        <v>160</v>
      </c>
      <c r="D3086" t="s">
        <v>310</v>
      </c>
      <c r="E3086" s="1">
        <v>43049</v>
      </c>
      <c r="F3086" t="s">
        <v>297</v>
      </c>
      <c r="G3086" t="s">
        <v>785</v>
      </c>
      <c r="H3086">
        <v>2</v>
      </c>
      <c r="I3086" t="s">
        <v>37</v>
      </c>
      <c r="J3086">
        <v>0</v>
      </c>
      <c r="M3086" t="s">
        <v>301</v>
      </c>
      <c r="N3086" t="s">
        <v>3475</v>
      </c>
      <c r="O3086">
        <v>0</v>
      </c>
      <c r="P3086">
        <v>0</v>
      </c>
      <c r="Q3086" t="s">
        <v>294</v>
      </c>
    </row>
    <row r="3087" spans="1:17" hidden="1" x14ac:dyDescent="0.15">
      <c r="A3087" t="s">
        <v>567</v>
      </c>
      <c r="B3087" t="s">
        <v>2614</v>
      </c>
      <c r="C3087">
        <v>160</v>
      </c>
      <c r="D3087" t="s">
        <v>310</v>
      </c>
      <c r="E3087" s="1">
        <v>43052</v>
      </c>
      <c r="F3087" t="s">
        <v>297</v>
      </c>
      <c r="G3087" t="s">
        <v>789</v>
      </c>
      <c r="H3087">
        <v>-2</v>
      </c>
      <c r="I3087" t="s">
        <v>37</v>
      </c>
      <c r="J3087">
        <v>0</v>
      </c>
      <c r="M3087" t="s">
        <v>178</v>
      </c>
      <c r="N3087" t="s">
        <v>3463</v>
      </c>
    </row>
    <row r="3088" spans="1:17" hidden="1" x14ac:dyDescent="0.15">
      <c r="A3088" t="s">
        <v>567</v>
      </c>
      <c r="B3088" t="s">
        <v>2614</v>
      </c>
      <c r="C3088">
        <v>160</v>
      </c>
      <c r="D3088" t="s">
        <v>310</v>
      </c>
      <c r="E3088" s="1">
        <v>43052</v>
      </c>
      <c r="F3088" t="s">
        <v>297</v>
      </c>
      <c r="G3088" t="s">
        <v>789</v>
      </c>
      <c r="H3088">
        <v>-2</v>
      </c>
      <c r="I3088" t="s">
        <v>37</v>
      </c>
      <c r="J3088">
        <v>0</v>
      </c>
      <c r="M3088" t="s">
        <v>301</v>
      </c>
      <c r="N3088" t="s">
        <v>3463</v>
      </c>
      <c r="O3088">
        <v>0</v>
      </c>
      <c r="P3088">
        <v>0</v>
      </c>
      <c r="Q3088" t="s">
        <v>294</v>
      </c>
    </row>
    <row r="3089" spans="1:17" hidden="1" x14ac:dyDescent="0.15">
      <c r="A3089" t="s">
        <v>567</v>
      </c>
      <c r="B3089" t="s">
        <v>2614</v>
      </c>
      <c r="C3089">
        <v>160</v>
      </c>
      <c r="D3089" t="s">
        <v>310</v>
      </c>
      <c r="E3089" s="1">
        <v>43075</v>
      </c>
      <c r="F3089" t="s">
        <v>297</v>
      </c>
      <c r="G3089" t="s">
        <v>3614</v>
      </c>
      <c r="H3089">
        <v>-1</v>
      </c>
      <c r="I3089" t="s">
        <v>37</v>
      </c>
      <c r="J3089">
        <v>0</v>
      </c>
      <c r="M3089" t="s">
        <v>178</v>
      </c>
      <c r="N3089" t="s">
        <v>3615</v>
      </c>
    </row>
    <row r="3090" spans="1:17" hidden="1" x14ac:dyDescent="0.15">
      <c r="A3090" t="s">
        <v>567</v>
      </c>
      <c r="B3090" t="s">
        <v>2614</v>
      </c>
      <c r="C3090">
        <v>160</v>
      </c>
      <c r="D3090" t="s">
        <v>310</v>
      </c>
      <c r="E3090" s="1">
        <v>43075</v>
      </c>
      <c r="F3090" t="s">
        <v>297</v>
      </c>
      <c r="G3090" t="s">
        <v>3614</v>
      </c>
      <c r="H3090">
        <v>-1</v>
      </c>
      <c r="I3090" t="s">
        <v>37</v>
      </c>
      <c r="J3090">
        <v>0</v>
      </c>
      <c r="M3090" t="s">
        <v>301</v>
      </c>
      <c r="N3090" t="s">
        <v>3615</v>
      </c>
      <c r="O3090">
        <v>0</v>
      </c>
      <c r="P3090">
        <v>0</v>
      </c>
      <c r="Q3090" t="s">
        <v>294</v>
      </c>
    </row>
    <row r="3091" spans="1:17" hidden="1" x14ac:dyDescent="0.15">
      <c r="A3091" t="s">
        <v>567</v>
      </c>
      <c r="B3091" t="s">
        <v>2614</v>
      </c>
      <c r="C3091">
        <v>160</v>
      </c>
      <c r="D3091" t="s">
        <v>310</v>
      </c>
      <c r="E3091" s="1">
        <v>43075</v>
      </c>
      <c r="F3091" t="s">
        <v>297</v>
      </c>
      <c r="G3091" t="s">
        <v>795</v>
      </c>
      <c r="H3091">
        <v>-1</v>
      </c>
      <c r="I3091" t="s">
        <v>37</v>
      </c>
      <c r="J3091">
        <v>0</v>
      </c>
      <c r="M3091" t="s">
        <v>178</v>
      </c>
      <c r="N3091" t="s">
        <v>3705</v>
      </c>
    </row>
    <row r="3092" spans="1:17" hidden="1" x14ac:dyDescent="0.15">
      <c r="A3092" t="s">
        <v>567</v>
      </c>
      <c r="B3092" t="s">
        <v>2614</v>
      </c>
      <c r="C3092">
        <v>160</v>
      </c>
      <c r="D3092" t="s">
        <v>310</v>
      </c>
      <c r="E3092" s="1">
        <v>43075</v>
      </c>
      <c r="F3092" t="s">
        <v>297</v>
      </c>
      <c r="G3092" t="s">
        <v>795</v>
      </c>
      <c r="H3092">
        <v>-1</v>
      </c>
      <c r="I3092" t="s">
        <v>37</v>
      </c>
      <c r="J3092">
        <v>0</v>
      </c>
      <c r="M3092" t="s">
        <v>301</v>
      </c>
      <c r="N3092" t="s">
        <v>3705</v>
      </c>
      <c r="O3092">
        <v>0</v>
      </c>
      <c r="P3092">
        <v>0</v>
      </c>
      <c r="Q3092" t="s">
        <v>294</v>
      </c>
    </row>
    <row r="3093" spans="1:17" hidden="1" x14ac:dyDescent="0.15">
      <c r="A3093" t="s">
        <v>567</v>
      </c>
      <c r="B3093" t="s">
        <v>2614</v>
      </c>
      <c r="C3093">
        <v>160</v>
      </c>
      <c r="D3093" t="s">
        <v>310</v>
      </c>
      <c r="E3093" s="1">
        <v>43083</v>
      </c>
      <c r="F3093" t="s">
        <v>297</v>
      </c>
      <c r="G3093" t="s">
        <v>798</v>
      </c>
      <c r="H3093">
        <v>1</v>
      </c>
      <c r="I3093" t="s">
        <v>37</v>
      </c>
      <c r="J3093">
        <v>0</v>
      </c>
      <c r="M3093" t="s">
        <v>178</v>
      </c>
      <c r="N3093" t="s">
        <v>3811</v>
      </c>
    </row>
    <row r="3094" spans="1:17" hidden="1" x14ac:dyDescent="0.15">
      <c r="A3094" t="s">
        <v>567</v>
      </c>
      <c r="B3094" t="s">
        <v>2614</v>
      </c>
      <c r="C3094">
        <v>160</v>
      </c>
      <c r="D3094" t="s">
        <v>310</v>
      </c>
      <c r="E3094" s="1">
        <v>43083</v>
      </c>
      <c r="F3094" t="s">
        <v>297</v>
      </c>
      <c r="G3094" t="s">
        <v>798</v>
      </c>
      <c r="H3094">
        <v>1</v>
      </c>
      <c r="I3094" t="s">
        <v>37</v>
      </c>
      <c r="J3094">
        <v>0</v>
      </c>
      <c r="M3094" t="s">
        <v>301</v>
      </c>
      <c r="N3094" t="s">
        <v>3811</v>
      </c>
      <c r="O3094">
        <v>0</v>
      </c>
      <c r="P3094">
        <v>0</v>
      </c>
      <c r="Q3094" t="s">
        <v>294</v>
      </c>
    </row>
    <row r="3095" spans="1:17" hidden="1" x14ac:dyDescent="0.15">
      <c r="A3095" t="s">
        <v>567</v>
      </c>
      <c r="B3095" t="s">
        <v>2614</v>
      </c>
      <c r="C3095">
        <v>160</v>
      </c>
      <c r="D3095" t="s">
        <v>310</v>
      </c>
      <c r="E3095" s="1">
        <v>43084</v>
      </c>
      <c r="F3095" t="s">
        <v>297</v>
      </c>
      <c r="G3095" t="s">
        <v>801</v>
      </c>
      <c r="H3095">
        <v>-1</v>
      </c>
      <c r="I3095" t="s">
        <v>37</v>
      </c>
      <c r="J3095">
        <v>0</v>
      </c>
      <c r="M3095" t="s">
        <v>178</v>
      </c>
      <c r="N3095" t="s">
        <v>3813</v>
      </c>
    </row>
    <row r="3096" spans="1:17" hidden="1" x14ac:dyDescent="0.15">
      <c r="A3096" t="s">
        <v>567</v>
      </c>
      <c r="B3096" t="s">
        <v>2614</v>
      </c>
      <c r="C3096">
        <v>160</v>
      </c>
      <c r="D3096" t="s">
        <v>310</v>
      </c>
      <c r="E3096" s="1">
        <v>43084</v>
      </c>
      <c r="F3096" t="s">
        <v>297</v>
      </c>
      <c r="G3096" t="s">
        <v>801</v>
      </c>
      <c r="H3096">
        <v>-1</v>
      </c>
      <c r="I3096" t="s">
        <v>37</v>
      </c>
      <c r="J3096">
        <v>0</v>
      </c>
      <c r="M3096" t="s">
        <v>301</v>
      </c>
      <c r="N3096" t="s">
        <v>3813</v>
      </c>
      <c r="O3096">
        <v>0</v>
      </c>
      <c r="P3096">
        <v>0</v>
      </c>
      <c r="Q3096" t="s">
        <v>294</v>
      </c>
    </row>
    <row r="3097" spans="1:17" hidden="1" x14ac:dyDescent="0.15">
      <c r="A3097" t="s">
        <v>588</v>
      </c>
      <c r="B3097" t="s">
        <v>2635</v>
      </c>
      <c r="C3097">
        <v>160</v>
      </c>
      <c r="D3097" t="s">
        <v>310</v>
      </c>
      <c r="E3097" s="1">
        <v>43089</v>
      </c>
      <c r="F3097" t="s">
        <v>21</v>
      </c>
      <c r="G3097" t="s">
        <v>5235</v>
      </c>
      <c r="H3097">
        <v>-20</v>
      </c>
      <c r="I3097" t="s">
        <v>120</v>
      </c>
      <c r="J3097">
        <v>0</v>
      </c>
      <c r="M3097" t="s">
        <v>178</v>
      </c>
      <c r="N3097" t="s">
        <v>5255</v>
      </c>
    </row>
    <row r="3098" spans="1:17" hidden="1" x14ac:dyDescent="0.15">
      <c r="A3098" t="s">
        <v>588</v>
      </c>
      <c r="B3098" t="s">
        <v>2635</v>
      </c>
      <c r="C3098">
        <v>160</v>
      </c>
      <c r="D3098" t="s">
        <v>310</v>
      </c>
      <c r="E3098" s="1">
        <v>43089</v>
      </c>
      <c r="F3098" t="s">
        <v>21</v>
      </c>
      <c r="G3098" t="s">
        <v>5235</v>
      </c>
      <c r="H3098">
        <v>-20</v>
      </c>
      <c r="I3098" t="s">
        <v>120</v>
      </c>
      <c r="J3098">
        <v>0</v>
      </c>
      <c r="M3098" t="s">
        <v>301</v>
      </c>
      <c r="N3098" t="s">
        <v>5255</v>
      </c>
      <c r="O3098">
        <v>0</v>
      </c>
      <c r="P3098">
        <v>0</v>
      </c>
      <c r="Q3098" t="s">
        <v>294</v>
      </c>
    </row>
    <row r="3099" spans="1:17" hidden="1" x14ac:dyDescent="0.15">
      <c r="A3099" t="s">
        <v>592</v>
      </c>
      <c r="B3099" t="s">
        <v>2640</v>
      </c>
      <c r="C3099">
        <v>160</v>
      </c>
      <c r="D3099" t="s">
        <v>310</v>
      </c>
      <c r="E3099" s="1">
        <v>43089</v>
      </c>
      <c r="F3099" t="s">
        <v>21</v>
      </c>
      <c r="G3099" t="s">
        <v>5235</v>
      </c>
      <c r="H3099">
        <v>-62</v>
      </c>
      <c r="I3099" t="s">
        <v>37</v>
      </c>
      <c r="J3099">
        <v>0</v>
      </c>
      <c r="M3099" t="s">
        <v>178</v>
      </c>
      <c r="N3099" t="s">
        <v>5259</v>
      </c>
    </row>
    <row r="3100" spans="1:17" hidden="1" x14ac:dyDescent="0.15">
      <c r="A3100" t="s">
        <v>592</v>
      </c>
      <c r="B3100" t="s">
        <v>2640</v>
      </c>
      <c r="C3100">
        <v>160</v>
      </c>
      <c r="D3100" t="s">
        <v>310</v>
      </c>
      <c r="E3100" s="1">
        <v>43089</v>
      </c>
      <c r="F3100" t="s">
        <v>21</v>
      </c>
      <c r="G3100" t="s">
        <v>5235</v>
      </c>
      <c r="H3100">
        <v>-62</v>
      </c>
      <c r="I3100" t="s">
        <v>37</v>
      </c>
      <c r="J3100">
        <v>0</v>
      </c>
      <c r="M3100" t="s">
        <v>301</v>
      </c>
      <c r="N3100" t="s">
        <v>5259</v>
      </c>
      <c r="O3100">
        <v>0</v>
      </c>
      <c r="P3100">
        <v>0</v>
      </c>
      <c r="Q3100" t="s">
        <v>294</v>
      </c>
    </row>
    <row r="3101" spans="1:17" hidden="1" x14ac:dyDescent="0.15">
      <c r="A3101" t="s">
        <v>592</v>
      </c>
      <c r="B3101" t="s">
        <v>2640</v>
      </c>
      <c r="C3101">
        <v>160</v>
      </c>
      <c r="D3101" t="s">
        <v>310</v>
      </c>
      <c r="E3101" s="1">
        <v>43090</v>
      </c>
      <c r="F3101" t="s">
        <v>21</v>
      </c>
      <c r="G3101" t="s">
        <v>5563</v>
      </c>
      <c r="H3101">
        <v>68</v>
      </c>
      <c r="I3101" t="s">
        <v>37</v>
      </c>
      <c r="J3101">
        <v>0</v>
      </c>
      <c r="M3101" t="s">
        <v>178</v>
      </c>
      <c r="N3101" t="s">
        <v>5566</v>
      </c>
    </row>
    <row r="3102" spans="1:17" hidden="1" x14ac:dyDescent="0.15">
      <c r="A3102" t="s">
        <v>592</v>
      </c>
      <c r="B3102" t="s">
        <v>2640</v>
      </c>
      <c r="C3102">
        <v>160</v>
      </c>
      <c r="D3102" t="s">
        <v>310</v>
      </c>
      <c r="E3102" s="1">
        <v>43090</v>
      </c>
      <c r="F3102" t="s">
        <v>21</v>
      </c>
      <c r="G3102" t="s">
        <v>5563</v>
      </c>
      <c r="H3102">
        <v>68</v>
      </c>
      <c r="I3102" t="s">
        <v>37</v>
      </c>
      <c r="J3102">
        <v>0</v>
      </c>
      <c r="M3102" t="s">
        <v>301</v>
      </c>
      <c r="N3102" t="s">
        <v>5566</v>
      </c>
      <c r="O3102">
        <v>0</v>
      </c>
      <c r="P3102">
        <v>0</v>
      </c>
      <c r="Q3102" t="s">
        <v>294</v>
      </c>
    </row>
    <row r="3103" spans="1:17" hidden="1" x14ac:dyDescent="0.15">
      <c r="A3103" t="s">
        <v>596</v>
      </c>
      <c r="B3103" t="s">
        <v>2644</v>
      </c>
      <c r="C3103">
        <v>160</v>
      </c>
      <c r="D3103" t="s">
        <v>310</v>
      </c>
      <c r="E3103" s="1">
        <v>43011</v>
      </c>
      <c r="F3103" t="s">
        <v>297</v>
      </c>
      <c r="G3103" t="s">
        <v>819</v>
      </c>
      <c r="H3103">
        <v>-3</v>
      </c>
      <c r="I3103" t="s">
        <v>37</v>
      </c>
      <c r="J3103">
        <v>0</v>
      </c>
      <c r="M3103" t="s">
        <v>178</v>
      </c>
      <c r="N3103" t="s">
        <v>2981</v>
      </c>
    </row>
    <row r="3104" spans="1:17" hidden="1" x14ac:dyDescent="0.15">
      <c r="A3104" t="s">
        <v>596</v>
      </c>
      <c r="B3104" t="s">
        <v>2644</v>
      </c>
      <c r="C3104">
        <v>160</v>
      </c>
      <c r="D3104" t="s">
        <v>310</v>
      </c>
      <c r="E3104" s="1">
        <v>43011</v>
      </c>
      <c r="F3104" t="s">
        <v>297</v>
      </c>
      <c r="G3104" t="s">
        <v>819</v>
      </c>
      <c r="H3104">
        <v>-3</v>
      </c>
      <c r="I3104" t="s">
        <v>37</v>
      </c>
      <c r="J3104">
        <v>0</v>
      </c>
      <c r="M3104" t="s">
        <v>301</v>
      </c>
      <c r="N3104" t="s">
        <v>2981</v>
      </c>
      <c r="O3104">
        <v>0</v>
      </c>
      <c r="P3104">
        <v>0</v>
      </c>
      <c r="Q3104" t="s">
        <v>294</v>
      </c>
    </row>
    <row r="3105" spans="1:17" hidden="1" x14ac:dyDescent="0.15">
      <c r="A3105" t="s">
        <v>596</v>
      </c>
      <c r="B3105" t="s">
        <v>2644</v>
      </c>
      <c r="C3105">
        <v>160</v>
      </c>
      <c r="D3105" t="s">
        <v>310</v>
      </c>
      <c r="E3105" s="1">
        <v>43022</v>
      </c>
      <c r="F3105" t="s">
        <v>17</v>
      </c>
      <c r="G3105" t="s">
        <v>4098</v>
      </c>
      <c r="H3105">
        <v>44</v>
      </c>
      <c r="I3105" t="s">
        <v>37</v>
      </c>
      <c r="J3105">
        <v>0</v>
      </c>
      <c r="K3105">
        <v>0</v>
      </c>
      <c r="M3105" t="s">
        <v>178</v>
      </c>
      <c r="N3105" t="s">
        <v>4099</v>
      </c>
    </row>
    <row r="3106" spans="1:17" hidden="1" x14ac:dyDescent="0.15">
      <c r="A3106" t="s">
        <v>596</v>
      </c>
      <c r="B3106" t="s">
        <v>2644</v>
      </c>
      <c r="C3106">
        <v>160</v>
      </c>
      <c r="D3106" t="s">
        <v>310</v>
      </c>
      <c r="E3106" s="1">
        <v>43022</v>
      </c>
      <c r="F3106" t="s">
        <v>17</v>
      </c>
      <c r="G3106" t="s">
        <v>4098</v>
      </c>
      <c r="H3106">
        <v>44</v>
      </c>
      <c r="I3106" t="s">
        <v>37</v>
      </c>
      <c r="J3106">
        <v>0</v>
      </c>
      <c r="K3106">
        <v>0</v>
      </c>
      <c r="M3106" t="s">
        <v>301</v>
      </c>
      <c r="N3106" t="s">
        <v>4099</v>
      </c>
      <c r="O3106">
        <v>0</v>
      </c>
      <c r="P3106">
        <v>0</v>
      </c>
      <c r="Q3106" t="s">
        <v>294</v>
      </c>
    </row>
    <row r="3107" spans="1:17" hidden="1" x14ac:dyDescent="0.15">
      <c r="A3107" t="s">
        <v>596</v>
      </c>
      <c r="B3107" t="s">
        <v>2644</v>
      </c>
      <c r="C3107">
        <v>160</v>
      </c>
      <c r="D3107" t="s">
        <v>310</v>
      </c>
      <c r="E3107" s="1">
        <v>43049</v>
      </c>
      <c r="F3107" t="s">
        <v>297</v>
      </c>
      <c r="G3107" t="s">
        <v>1644</v>
      </c>
      <c r="H3107">
        <v>-1</v>
      </c>
      <c r="I3107" t="s">
        <v>37</v>
      </c>
      <c r="J3107">
        <v>0</v>
      </c>
      <c r="M3107" t="s">
        <v>178</v>
      </c>
      <c r="N3107" t="s">
        <v>3100</v>
      </c>
    </row>
    <row r="3108" spans="1:17" hidden="1" x14ac:dyDescent="0.15">
      <c r="A3108" t="s">
        <v>596</v>
      </c>
      <c r="B3108" t="s">
        <v>2644</v>
      </c>
      <c r="C3108">
        <v>160</v>
      </c>
      <c r="D3108" t="s">
        <v>310</v>
      </c>
      <c r="E3108" s="1">
        <v>43049</v>
      </c>
      <c r="F3108" t="s">
        <v>297</v>
      </c>
      <c r="G3108" t="s">
        <v>1644</v>
      </c>
      <c r="H3108">
        <v>-1</v>
      </c>
      <c r="I3108" t="s">
        <v>37</v>
      </c>
      <c r="J3108">
        <v>0</v>
      </c>
      <c r="M3108" t="s">
        <v>301</v>
      </c>
      <c r="N3108" t="s">
        <v>3100</v>
      </c>
      <c r="O3108">
        <v>0</v>
      </c>
      <c r="P3108">
        <v>0</v>
      </c>
      <c r="Q3108" t="s">
        <v>294</v>
      </c>
    </row>
    <row r="3109" spans="1:17" hidden="1" x14ac:dyDescent="0.15">
      <c r="A3109" t="s">
        <v>596</v>
      </c>
      <c r="B3109" t="s">
        <v>2644</v>
      </c>
      <c r="C3109">
        <v>160</v>
      </c>
      <c r="D3109" t="s">
        <v>310</v>
      </c>
      <c r="E3109" s="1">
        <v>43053</v>
      </c>
      <c r="F3109" t="s">
        <v>297</v>
      </c>
      <c r="G3109" t="s">
        <v>3443</v>
      </c>
      <c r="H3109">
        <v>-2</v>
      </c>
      <c r="I3109" t="s">
        <v>37</v>
      </c>
      <c r="J3109">
        <v>0</v>
      </c>
      <c r="M3109" t="s">
        <v>178</v>
      </c>
      <c r="N3109" t="s">
        <v>3444</v>
      </c>
    </row>
    <row r="3110" spans="1:17" hidden="1" x14ac:dyDescent="0.15">
      <c r="A3110" t="s">
        <v>596</v>
      </c>
      <c r="B3110" t="s">
        <v>2644</v>
      </c>
      <c r="C3110">
        <v>160</v>
      </c>
      <c r="D3110" t="s">
        <v>310</v>
      </c>
      <c r="E3110" s="1">
        <v>43053</v>
      </c>
      <c r="F3110" t="s">
        <v>297</v>
      </c>
      <c r="G3110" t="s">
        <v>3443</v>
      </c>
      <c r="H3110">
        <v>-2</v>
      </c>
      <c r="I3110" t="s">
        <v>37</v>
      </c>
      <c r="J3110">
        <v>0</v>
      </c>
      <c r="M3110" t="s">
        <v>301</v>
      </c>
      <c r="N3110" t="s">
        <v>3444</v>
      </c>
      <c r="O3110">
        <v>0</v>
      </c>
      <c r="P3110">
        <v>0</v>
      </c>
      <c r="Q3110" t="s">
        <v>294</v>
      </c>
    </row>
    <row r="3111" spans="1:17" hidden="1" x14ac:dyDescent="0.15">
      <c r="A3111" t="s">
        <v>596</v>
      </c>
      <c r="B3111" t="s">
        <v>2644</v>
      </c>
      <c r="C3111">
        <v>160</v>
      </c>
      <c r="D3111" t="s">
        <v>310</v>
      </c>
      <c r="E3111" s="1">
        <v>43054</v>
      </c>
      <c r="F3111" t="s">
        <v>297</v>
      </c>
      <c r="G3111" t="s">
        <v>3489</v>
      </c>
      <c r="H3111">
        <v>2</v>
      </c>
      <c r="I3111" t="s">
        <v>37</v>
      </c>
      <c r="J3111">
        <v>0</v>
      </c>
      <c r="M3111" t="s">
        <v>178</v>
      </c>
      <c r="N3111" t="s">
        <v>3490</v>
      </c>
    </row>
    <row r="3112" spans="1:17" hidden="1" x14ac:dyDescent="0.15">
      <c r="A3112" t="s">
        <v>596</v>
      </c>
      <c r="B3112" t="s">
        <v>2644</v>
      </c>
      <c r="C3112">
        <v>160</v>
      </c>
      <c r="D3112" t="s">
        <v>310</v>
      </c>
      <c r="E3112" s="1">
        <v>43054</v>
      </c>
      <c r="F3112" t="s">
        <v>297</v>
      </c>
      <c r="G3112" t="s">
        <v>3489</v>
      </c>
      <c r="H3112">
        <v>2</v>
      </c>
      <c r="I3112" t="s">
        <v>37</v>
      </c>
      <c r="J3112">
        <v>0</v>
      </c>
      <c r="M3112" t="s">
        <v>301</v>
      </c>
      <c r="N3112" t="s">
        <v>3490</v>
      </c>
      <c r="O3112">
        <v>0</v>
      </c>
      <c r="P3112">
        <v>0</v>
      </c>
      <c r="Q3112" t="s">
        <v>294</v>
      </c>
    </row>
    <row r="3113" spans="1:17" hidden="1" x14ac:dyDescent="0.15">
      <c r="A3113" t="s">
        <v>596</v>
      </c>
      <c r="B3113" t="s">
        <v>2644</v>
      </c>
      <c r="C3113">
        <v>160</v>
      </c>
      <c r="D3113" t="s">
        <v>310</v>
      </c>
      <c r="E3113" s="1">
        <v>43067</v>
      </c>
      <c r="F3113" t="s">
        <v>297</v>
      </c>
      <c r="G3113" t="s">
        <v>1208</v>
      </c>
      <c r="H3113">
        <v>-1</v>
      </c>
      <c r="I3113" t="s">
        <v>37</v>
      </c>
      <c r="J3113">
        <v>0</v>
      </c>
      <c r="M3113" t="s">
        <v>178</v>
      </c>
      <c r="N3113" t="s">
        <v>3523</v>
      </c>
    </row>
    <row r="3114" spans="1:17" hidden="1" x14ac:dyDescent="0.15">
      <c r="A3114" t="s">
        <v>596</v>
      </c>
      <c r="B3114" t="s">
        <v>2644</v>
      </c>
      <c r="C3114">
        <v>160</v>
      </c>
      <c r="D3114" t="s">
        <v>310</v>
      </c>
      <c r="E3114" s="1">
        <v>43067</v>
      </c>
      <c r="F3114" t="s">
        <v>297</v>
      </c>
      <c r="G3114" t="s">
        <v>1208</v>
      </c>
      <c r="H3114">
        <v>-1</v>
      </c>
      <c r="I3114" t="s">
        <v>37</v>
      </c>
      <c r="J3114">
        <v>0</v>
      </c>
      <c r="M3114" t="s">
        <v>301</v>
      </c>
      <c r="N3114" t="s">
        <v>3523</v>
      </c>
      <c r="O3114">
        <v>0</v>
      </c>
      <c r="P3114">
        <v>0</v>
      </c>
      <c r="Q3114" t="s">
        <v>294</v>
      </c>
    </row>
    <row r="3115" spans="1:17" hidden="1" x14ac:dyDescent="0.15">
      <c r="A3115" t="s">
        <v>596</v>
      </c>
      <c r="B3115" t="s">
        <v>2644</v>
      </c>
      <c r="C3115">
        <v>160</v>
      </c>
      <c r="D3115" t="s">
        <v>310</v>
      </c>
      <c r="E3115" s="1">
        <v>43089</v>
      </c>
      <c r="F3115" t="s">
        <v>21</v>
      </c>
      <c r="G3115" t="s">
        <v>5388</v>
      </c>
      <c r="H3115">
        <v>-12</v>
      </c>
      <c r="I3115" t="s">
        <v>37</v>
      </c>
      <c r="J3115">
        <v>0</v>
      </c>
      <c r="M3115" t="s">
        <v>178</v>
      </c>
      <c r="N3115" t="s">
        <v>5411</v>
      </c>
    </row>
    <row r="3116" spans="1:17" hidden="1" x14ac:dyDescent="0.15">
      <c r="A3116" t="s">
        <v>596</v>
      </c>
      <c r="B3116" t="s">
        <v>2644</v>
      </c>
      <c r="C3116">
        <v>160</v>
      </c>
      <c r="D3116" t="s">
        <v>310</v>
      </c>
      <c r="E3116" s="1">
        <v>43089</v>
      </c>
      <c r="F3116" t="s">
        <v>21</v>
      </c>
      <c r="G3116" t="s">
        <v>5388</v>
      </c>
      <c r="H3116">
        <v>-12</v>
      </c>
      <c r="I3116" t="s">
        <v>37</v>
      </c>
      <c r="J3116">
        <v>0</v>
      </c>
      <c r="M3116" t="s">
        <v>301</v>
      </c>
      <c r="N3116" t="s">
        <v>5411</v>
      </c>
      <c r="O3116">
        <v>0</v>
      </c>
      <c r="P3116">
        <v>0</v>
      </c>
      <c r="Q3116" t="s">
        <v>294</v>
      </c>
    </row>
    <row r="3117" spans="1:17" hidden="1" x14ac:dyDescent="0.15">
      <c r="A3117" t="s">
        <v>597</v>
      </c>
      <c r="B3117" t="s">
        <v>2645</v>
      </c>
      <c r="C3117">
        <v>160</v>
      </c>
      <c r="D3117" t="s">
        <v>310</v>
      </c>
      <c r="E3117" s="1">
        <v>43011</v>
      </c>
      <c r="F3117" t="s">
        <v>297</v>
      </c>
      <c r="G3117" t="s">
        <v>819</v>
      </c>
      <c r="H3117">
        <v>-3</v>
      </c>
      <c r="I3117" t="s">
        <v>37</v>
      </c>
      <c r="J3117">
        <v>0</v>
      </c>
      <c r="M3117" t="s">
        <v>178</v>
      </c>
      <c r="N3117" t="s">
        <v>2982</v>
      </c>
    </row>
    <row r="3118" spans="1:17" hidden="1" x14ac:dyDescent="0.15">
      <c r="A3118" t="s">
        <v>597</v>
      </c>
      <c r="B3118" t="s">
        <v>2645</v>
      </c>
      <c r="C3118">
        <v>160</v>
      </c>
      <c r="D3118" t="s">
        <v>310</v>
      </c>
      <c r="E3118" s="1">
        <v>43011</v>
      </c>
      <c r="F3118" t="s">
        <v>297</v>
      </c>
      <c r="G3118" t="s">
        <v>819</v>
      </c>
      <c r="H3118">
        <v>-3</v>
      </c>
      <c r="I3118" t="s">
        <v>37</v>
      </c>
      <c r="J3118">
        <v>0</v>
      </c>
      <c r="M3118" t="s">
        <v>301</v>
      </c>
      <c r="N3118" t="s">
        <v>2982</v>
      </c>
      <c r="O3118">
        <v>0</v>
      </c>
      <c r="P3118">
        <v>0</v>
      </c>
      <c r="Q3118" t="s">
        <v>294</v>
      </c>
    </row>
    <row r="3119" spans="1:17" hidden="1" x14ac:dyDescent="0.15">
      <c r="A3119" t="s">
        <v>597</v>
      </c>
      <c r="B3119" t="s">
        <v>2645</v>
      </c>
      <c r="C3119">
        <v>160</v>
      </c>
      <c r="D3119" t="s">
        <v>310</v>
      </c>
      <c r="E3119" s="1">
        <v>43026</v>
      </c>
      <c r="F3119" t="s">
        <v>297</v>
      </c>
      <c r="G3119" t="s">
        <v>1317</v>
      </c>
      <c r="H3119">
        <v>-2</v>
      </c>
      <c r="I3119" t="s">
        <v>37</v>
      </c>
      <c r="J3119">
        <v>0</v>
      </c>
      <c r="M3119" t="s">
        <v>178</v>
      </c>
      <c r="N3119" t="s">
        <v>3059</v>
      </c>
    </row>
    <row r="3120" spans="1:17" hidden="1" x14ac:dyDescent="0.15">
      <c r="A3120" t="s">
        <v>597</v>
      </c>
      <c r="B3120" t="s">
        <v>2645</v>
      </c>
      <c r="C3120">
        <v>160</v>
      </c>
      <c r="D3120" t="s">
        <v>310</v>
      </c>
      <c r="E3120" s="1">
        <v>43026</v>
      </c>
      <c r="F3120" t="s">
        <v>297</v>
      </c>
      <c r="G3120" t="s">
        <v>1317</v>
      </c>
      <c r="H3120">
        <v>-2</v>
      </c>
      <c r="I3120" t="s">
        <v>37</v>
      </c>
      <c r="J3120">
        <v>0</v>
      </c>
      <c r="M3120" t="s">
        <v>301</v>
      </c>
      <c r="N3120" t="s">
        <v>3059</v>
      </c>
      <c r="O3120">
        <v>0</v>
      </c>
      <c r="P3120">
        <v>0</v>
      </c>
      <c r="Q3120" t="s">
        <v>294</v>
      </c>
    </row>
    <row r="3121" spans="1:17" hidden="1" x14ac:dyDescent="0.15">
      <c r="A3121" t="s">
        <v>597</v>
      </c>
      <c r="B3121" t="s">
        <v>2645</v>
      </c>
      <c r="C3121">
        <v>160</v>
      </c>
      <c r="D3121" t="s">
        <v>310</v>
      </c>
      <c r="E3121" s="1">
        <v>43045</v>
      </c>
      <c r="F3121" t="s">
        <v>297</v>
      </c>
      <c r="G3121" t="s">
        <v>1431</v>
      </c>
      <c r="H3121">
        <v>-1</v>
      </c>
      <c r="I3121" t="s">
        <v>37</v>
      </c>
      <c r="J3121">
        <v>0</v>
      </c>
      <c r="M3121" t="s">
        <v>178</v>
      </c>
      <c r="N3121" t="s">
        <v>3263</v>
      </c>
    </row>
    <row r="3122" spans="1:17" hidden="1" x14ac:dyDescent="0.15">
      <c r="A3122" t="s">
        <v>597</v>
      </c>
      <c r="B3122" t="s">
        <v>2645</v>
      </c>
      <c r="C3122">
        <v>160</v>
      </c>
      <c r="D3122" t="s">
        <v>310</v>
      </c>
      <c r="E3122" s="1">
        <v>43045</v>
      </c>
      <c r="F3122" t="s">
        <v>297</v>
      </c>
      <c r="G3122" t="s">
        <v>1431</v>
      </c>
      <c r="H3122">
        <v>-1</v>
      </c>
      <c r="I3122" t="s">
        <v>37</v>
      </c>
      <c r="J3122">
        <v>0</v>
      </c>
      <c r="M3122" t="s">
        <v>301</v>
      </c>
      <c r="N3122" t="s">
        <v>3263</v>
      </c>
      <c r="O3122">
        <v>0</v>
      </c>
      <c r="P3122">
        <v>0</v>
      </c>
      <c r="Q3122" t="s">
        <v>294</v>
      </c>
    </row>
    <row r="3123" spans="1:17" hidden="1" x14ac:dyDescent="0.15">
      <c r="A3123" t="s">
        <v>597</v>
      </c>
      <c r="B3123" t="s">
        <v>2645</v>
      </c>
      <c r="C3123">
        <v>160</v>
      </c>
      <c r="D3123" t="s">
        <v>310</v>
      </c>
      <c r="E3123" s="1">
        <v>43053</v>
      </c>
      <c r="F3123" t="s">
        <v>297</v>
      </c>
      <c r="G3123" t="s">
        <v>3443</v>
      </c>
      <c r="H3123">
        <v>-2</v>
      </c>
      <c r="I3123" t="s">
        <v>37</v>
      </c>
      <c r="J3123">
        <v>0</v>
      </c>
      <c r="M3123" t="s">
        <v>178</v>
      </c>
      <c r="N3123" t="s">
        <v>3445</v>
      </c>
    </row>
    <row r="3124" spans="1:17" hidden="1" x14ac:dyDescent="0.15">
      <c r="A3124" t="s">
        <v>597</v>
      </c>
      <c r="B3124" t="s">
        <v>2645</v>
      </c>
      <c r="C3124">
        <v>160</v>
      </c>
      <c r="D3124" t="s">
        <v>310</v>
      </c>
      <c r="E3124" s="1">
        <v>43053</v>
      </c>
      <c r="F3124" t="s">
        <v>297</v>
      </c>
      <c r="G3124" t="s">
        <v>3443</v>
      </c>
      <c r="H3124">
        <v>-2</v>
      </c>
      <c r="I3124" t="s">
        <v>37</v>
      </c>
      <c r="J3124">
        <v>0</v>
      </c>
      <c r="M3124" t="s">
        <v>301</v>
      </c>
      <c r="N3124" t="s">
        <v>3445</v>
      </c>
      <c r="O3124">
        <v>0</v>
      </c>
      <c r="P3124">
        <v>0</v>
      </c>
      <c r="Q3124" t="s">
        <v>294</v>
      </c>
    </row>
    <row r="3125" spans="1:17" hidden="1" x14ac:dyDescent="0.15">
      <c r="A3125" t="s">
        <v>597</v>
      </c>
      <c r="B3125" t="s">
        <v>2645</v>
      </c>
      <c r="C3125">
        <v>160</v>
      </c>
      <c r="D3125" t="s">
        <v>310</v>
      </c>
      <c r="E3125" s="1">
        <v>43054</v>
      </c>
      <c r="F3125" t="s">
        <v>297</v>
      </c>
      <c r="G3125" t="s">
        <v>3489</v>
      </c>
      <c r="H3125">
        <v>2</v>
      </c>
      <c r="I3125" t="s">
        <v>37</v>
      </c>
      <c r="J3125">
        <v>0</v>
      </c>
      <c r="M3125" t="s">
        <v>178</v>
      </c>
      <c r="N3125" t="s">
        <v>3491</v>
      </c>
    </row>
    <row r="3126" spans="1:17" hidden="1" x14ac:dyDescent="0.15">
      <c r="A3126" t="s">
        <v>597</v>
      </c>
      <c r="B3126" t="s">
        <v>2645</v>
      </c>
      <c r="C3126">
        <v>160</v>
      </c>
      <c r="D3126" t="s">
        <v>310</v>
      </c>
      <c r="E3126" s="1">
        <v>43054</v>
      </c>
      <c r="F3126" t="s">
        <v>297</v>
      </c>
      <c r="G3126" t="s">
        <v>3489</v>
      </c>
      <c r="H3126">
        <v>2</v>
      </c>
      <c r="I3126" t="s">
        <v>37</v>
      </c>
      <c r="J3126">
        <v>0</v>
      </c>
      <c r="M3126" t="s">
        <v>301</v>
      </c>
      <c r="N3126" t="s">
        <v>3491</v>
      </c>
      <c r="O3126">
        <v>0</v>
      </c>
      <c r="P3126">
        <v>0</v>
      </c>
      <c r="Q3126" t="s">
        <v>294</v>
      </c>
    </row>
    <row r="3127" spans="1:17" hidden="1" x14ac:dyDescent="0.15">
      <c r="A3127" t="s">
        <v>597</v>
      </c>
      <c r="B3127" t="s">
        <v>2645</v>
      </c>
      <c r="C3127">
        <v>160</v>
      </c>
      <c r="D3127" t="s">
        <v>310</v>
      </c>
      <c r="E3127" s="1">
        <v>43061</v>
      </c>
      <c r="F3127" t="s">
        <v>297</v>
      </c>
      <c r="G3127" t="s">
        <v>1293</v>
      </c>
      <c r="H3127">
        <v>-1</v>
      </c>
      <c r="I3127" t="s">
        <v>37</v>
      </c>
      <c r="J3127">
        <v>0</v>
      </c>
      <c r="M3127" t="s">
        <v>178</v>
      </c>
      <c r="N3127" t="s">
        <v>3502</v>
      </c>
    </row>
    <row r="3128" spans="1:17" hidden="1" x14ac:dyDescent="0.15">
      <c r="A3128" t="s">
        <v>597</v>
      </c>
      <c r="B3128" t="s">
        <v>2645</v>
      </c>
      <c r="C3128">
        <v>160</v>
      </c>
      <c r="D3128" t="s">
        <v>310</v>
      </c>
      <c r="E3128" s="1">
        <v>43061</v>
      </c>
      <c r="F3128" t="s">
        <v>297</v>
      </c>
      <c r="G3128" t="s">
        <v>1293</v>
      </c>
      <c r="H3128">
        <v>-1</v>
      </c>
      <c r="I3128" t="s">
        <v>37</v>
      </c>
      <c r="J3128">
        <v>0</v>
      </c>
      <c r="M3128" t="s">
        <v>301</v>
      </c>
      <c r="N3128" t="s">
        <v>3502</v>
      </c>
      <c r="O3128">
        <v>0</v>
      </c>
      <c r="P3128">
        <v>0</v>
      </c>
      <c r="Q3128" t="s">
        <v>294</v>
      </c>
    </row>
    <row r="3129" spans="1:17" hidden="1" x14ac:dyDescent="0.15">
      <c r="A3129" t="s">
        <v>597</v>
      </c>
      <c r="B3129" t="s">
        <v>2645</v>
      </c>
      <c r="C3129">
        <v>160</v>
      </c>
      <c r="D3129" t="s">
        <v>310</v>
      </c>
      <c r="E3129" s="1">
        <v>43075</v>
      </c>
      <c r="F3129" t="s">
        <v>297</v>
      </c>
      <c r="G3129" t="s">
        <v>3576</v>
      </c>
      <c r="H3129">
        <v>-2</v>
      </c>
      <c r="I3129" t="s">
        <v>37</v>
      </c>
      <c r="J3129">
        <v>0</v>
      </c>
      <c r="M3129" t="s">
        <v>178</v>
      </c>
      <c r="N3129" t="s">
        <v>3578</v>
      </c>
    </row>
    <row r="3130" spans="1:17" hidden="1" x14ac:dyDescent="0.15">
      <c r="A3130" t="s">
        <v>597</v>
      </c>
      <c r="B3130" t="s">
        <v>2645</v>
      </c>
      <c r="C3130">
        <v>160</v>
      </c>
      <c r="D3130" t="s">
        <v>310</v>
      </c>
      <c r="E3130" s="1">
        <v>43075</v>
      </c>
      <c r="F3130" t="s">
        <v>297</v>
      </c>
      <c r="G3130" t="s">
        <v>3576</v>
      </c>
      <c r="H3130">
        <v>-2</v>
      </c>
      <c r="I3130" t="s">
        <v>37</v>
      </c>
      <c r="J3130">
        <v>0</v>
      </c>
      <c r="M3130" t="s">
        <v>301</v>
      </c>
      <c r="N3130" t="s">
        <v>3578</v>
      </c>
      <c r="O3130">
        <v>0</v>
      </c>
      <c r="P3130">
        <v>0</v>
      </c>
      <c r="Q3130" t="s">
        <v>294</v>
      </c>
    </row>
    <row r="3131" spans="1:17" hidden="1" x14ac:dyDescent="0.15">
      <c r="A3131" t="s">
        <v>597</v>
      </c>
      <c r="B3131" t="s">
        <v>2645</v>
      </c>
      <c r="C3131">
        <v>160</v>
      </c>
      <c r="D3131" t="s">
        <v>310</v>
      </c>
      <c r="E3131" s="1">
        <v>43075</v>
      </c>
      <c r="F3131" t="s">
        <v>297</v>
      </c>
      <c r="G3131" t="s">
        <v>3614</v>
      </c>
      <c r="H3131">
        <v>-1</v>
      </c>
      <c r="I3131" t="s">
        <v>37</v>
      </c>
      <c r="J3131">
        <v>0</v>
      </c>
      <c r="M3131" t="s">
        <v>178</v>
      </c>
      <c r="N3131" t="s">
        <v>3616</v>
      </c>
    </row>
    <row r="3132" spans="1:17" hidden="1" x14ac:dyDescent="0.15">
      <c r="A3132" t="s">
        <v>597</v>
      </c>
      <c r="B3132" t="s">
        <v>2645</v>
      </c>
      <c r="C3132">
        <v>160</v>
      </c>
      <c r="D3132" t="s">
        <v>310</v>
      </c>
      <c r="E3132" s="1">
        <v>43075</v>
      </c>
      <c r="F3132" t="s">
        <v>297</v>
      </c>
      <c r="G3132" t="s">
        <v>3614</v>
      </c>
      <c r="H3132">
        <v>-1</v>
      </c>
      <c r="I3132" t="s">
        <v>37</v>
      </c>
      <c r="J3132">
        <v>0</v>
      </c>
      <c r="M3132" t="s">
        <v>301</v>
      </c>
      <c r="N3132" t="s">
        <v>3616</v>
      </c>
      <c r="O3132">
        <v>0</v>
      </c>
      <c r="P3132">
        <v>0</v>
      </c>
      <c r="Q3132" t="s">
        <v>294</v>
      </c>
    </row>
    <row r="3133" spans="1:17" hidden="1" x14ac:dyDescent="0.15">
      <c r="A3133" t="s">
        <v>597</v>
      </c>
      <c r="B3133" t="s">
        <v>2645</v>
      </c>
      <c r="C3133">
        <v>160</v>
      </c>
      <c r="D3133" t="s">
        <v>310</v>
      </c>
      <c r="E3133" s="1">
        <v>43084</v>
      </c>
      <c r="F3133" t="s">
        <v>297</v>
      </c>
      <c r="G3133" t="s">
        <v>1506</v>
      </c>
      <c r="H3133">
        <v>-1</v>
      </c>
      <c r="I3133" t="s">
        <v>37</v>
      </c>
      <c r="J3133">
        <v>0</v>
      </c>
      <c r="M3133" t="s">
        <v>178</v>
      </c>
      <c r="N3133" t="s">
        <v>3809</v>
      </c>
    </row>
    <row r="3134" spans="1:17" hidden="1" x14ac:dyDescent="0.15">
      <c r="A3134" t="s">
        <v>597</v>
      </c>
      <c r="B3134" t="s">
        <v>2645</v>
      </c>
      <c r="C3134">
        <v>160</v>
      </c>
      <c r="D3134" t="s">
        <v>310</v>
      </c>
      <c r="E3134" s="1">
        <v>43084</v>
      </c>
      <c r="F3134" t="s">
        <v>297</v>
      </c>
      <c r="G3134" t="s">
        <v>1506</v>
      </c>
      <c r="H3134">
        <v>-1</v>
      </c>
      <c r="I3134" t="s">
        <v>37</v>
      </c>
      <c r="J3134">
        <v>0</v>
      </c>
      <c r="M3134" t="s">
        <v>301</v>
      </c>
      <c r="N3134" t="s">
        <v>3809</v>
      </c>
      <c r="O3134">
        <v>0</v>
      </c>
      <c r="P3134">
        <v>0</v>
      </c>
      <c r="Q3134" t="s">
        <v>294</v>
      </c>
    </row>
    <row r="3135" spans="1:17" hidden="1" x14ac:dyDescent="0.15">
      <c r="A3135" t="s">
        <v>597</v>
      </c>
      <c r="B3135" t="s">
        <v>2645</v>
      </c>
      <c r="C3135">
        <v>160</v>
      </c>
      <c r="D3135" t="s">
        <v>310</v>
      </c>
      <c r="E3135" s="1">
        <v>43089</v>
      </c>
      <c r="F3135" t="s">
        <v>21</v>
      </c>
      <c r="G3135" t="s">
        <v>5388</v>
      </c>
      <c r="H3135">
        <v>-7</v>
      </c>
      <c r="I3135" t="s">
        <v>37</v>
      </c>
      <c r="J3135">
        <v>0</v>
      </c>
      <c r="M3135" t="s">
        <v>178</v>
      </c>
      <c r="N3135" t="s">
        <v>5412</v>
      </c>
    </row>
    <row r="3136" spans="1:17" hidden="1" x14ac:dyDescent="0.15">
      <c r="A3136" t="s">
        <v>597</v>
      </c>
      <c r="B3136" t="s">
        <v>2645</v>
      </c>
      <c r="C3136">
        <v>160</v>
      </c>
      <c r="D3136" t="s">
        <v>310</v>
      </c>
      <c r="E3136" s="1">
        <v>43089</v>
      </c>
      <c r="F3136" t="s">
        <v>21</v>
      </c>
      <c r="G3136" t="s">
        <v>5388</v>
      </c>
      <c r="H3136">
        <v>-7</v>
      </c>
      <c r="I3136" t="s">
        <v>37</v>
      </c>
      <c r="J3136">
        <v>0</v>
      </c>
      <c r="M3136" t="s">
        <v>301</v>
      </c>
      <c r="N3136" t="s">
        <v>5412</v>
      </c>
      <c r="O3136">
        <v>0</v>
      </c>
      <c r="P3136">
        <v>0</v>
      </c>
      <c r="Q3136" t="s">
        <v>294</v>
      </c>
    </row>
    <row r="3137" spans="1:17" hidden="1" x14ac:dyDescent="0.15">
      <c r="A3137" t="s">
        <v>105</v>
      </c>
      <c r="B3137" t="s">
        <v>241</v>
      </c>
      <c r="C3137">
        <v>160</v>
      </c>
      <c r="D3137" t="s">
        <v>310</v>
      </c>
      <c r="E3137" s="1">
        <v>43039</v>
      </c>
      <c r="F3137" t="s">
        <v>297</v>
      </c>
      <c r="G3137" t="s">
        <v>781</v>
      </c>
      <c r="H3137">
        <v>-2</v>
      </c>
      <c r="I3137" t="s">
        <v>37</v>
      </c>
      <c r="J3137">
        <v>0</v>
      </c>
      <c r="M3137" t="s">
        <v>178</v>
      </c>
      <c r="N3137" t="s">
        <v>3146</v>
      </c>
    </row>
    <row r="3138" spans="1:17" hidden="1" x14ac:dyDescent="0.15">
      <c r="A3138" t="s">
        <v>105</v>
      </c>
      <c r="B3138" t="s">
        <v>241</v>
      </c>
      <c r="C3138">
        <v>160</v>
      </c>
      <c r="D3138" t="s">
        <v>310</v>
      </c>
      <c r="E3138" s="1">
        <v>43039</v>
      </c>
      <c r="F3138" t="s">
        <v>297</v>
      </c>
      <c r="G3138" t="s">
        <v>781</v>
      </c>
      <c r="H3138">
        <v>-2</v>
      </c>
      <c r="I3138" t="s">
        <v>37</v>
      </c>
      <c r="J3138">
        <v>0</v>
      </c>
      <c r="M3138" t="s">
        <v>301</v>
      </c>
      <c r="N3138" t="s">
        <v>3146</v>
      </c>
      <c r="O3138">
        <v>0</v>
      </c>
      <c r="P3138">
        <v>0</v>
      </c>
      <c r="Q3138" t="s">
        <v>294</v>
      </c>
    </row>
    <row r="3139" spans="1:17" hidden="1" x14ac:dyDescent="0.15">
      <c r="A3139" t="s">
        <v>105</v>
      </c>
      <c r="B3139" t="s">
        <v>241</v>
      </c>
      <c r="C3139">
        <v>160</v>
      </c>
      <c r="D3139" t="s">
        <v>310</v>
      </c>
      <c r="E3139" s="1">
        <v>43049</v>
      </c>
      <c r="F3139" t="s">
        <v>297</v>
      </c>
      <c r="G3139" t="s">
        <v>785</v>
      </c>
      <c r="H3139">
        <v>2</v>
      </c>
      <c r="I3139" t="s">
        <v>37</v>
      </c>
      <c r="J3139">
        <v>0</v>
      </c>
      <c r="M3139" t="s">
        <v>178</v>
      </c>
      <c r="N3139" t="s">
        <v>3476</v>
      </c>
    </row>
    <row r="3140" spans="1:17" hidden="1" x14ac:dyDescent="0.15">
      <c r="A3140" t="s">
        <v>105</v>
      </c>
      <c r="B3140" t="s">
        <v>241</v>
      </c>
      <c r="C3140">
        <v>160</v>
      </c>
      <c r="D3140" t="s">
        <v>310</v>
      </c>
      <c r="E3140" s="1">
        <v>43049</v>
      </c>
      <c r="F3140" t="s">
        <v>297</v>
      </c>
      <c r="G3140" t="s">
        <v>785</v>
      </c>
      <c r="H3140">
        <v>2</v>
      </c>
      <c r="I3140" t="s">
        <v>37</v>
      </c>
      <c r="J3140">
        <v>0</v>
      </c>
      <c r="M3140" t="s">
        <v>301</v>
      </c>
      <c r="N3140" t="s">
        <v>3476</v>
      </c>
      <c r="O3140">
        <v>0</v>
      </c>
      <c r="P3140">
        <v>0</v>
      </c>
      <c r="Q3140" t="s">
        <v>294</v>
      </c>
    </row>
    <row r="3141" spans="1:17" hidden="1" x14ac:dyDescent="0.15">
      <c r="A3141" t="s">
        <v>105</v>
      </c>
      <c r="B3141" t="s">
        <v>241</v>
      </c>
      <c r="C3141">
        <v>160</v>
      </c>
      <c r="D3141" t="s">
        <v>310</v>
      </c>
      <c r="E3141" s="1">
        <v>43052</v>
      </c>
      <c r="F3141" t="s">
        <v>297</v>
      </c>
      <c r="G3141" t="s">
        <v>789</v>
      </c>
      <c r="H3141">
        <v>-2</v>
      </c>
      <c r="I3141" t="s">
        <v>37</v>
      </c>
      <c r="J3141">
        <v>0</v>
      </c>
      <c r="M3141" t="s">
        <v>178</v>
      </c>
      <c r="N3141" t="s">
        <v>3464</v>
      </c>
    </row>
    <row r="3142" spans="1:17" hidden="1" x14ac:dyDescent="0.15">
      <c r="A3142" t="s">
        <v>105</v>
      </c>
      <c r="B3142" t="s">
        <v>241</v>
      </c>
      <c r="C3142">
        <v>160</v>
      </c>
      <c r="D3142" t="s">
        <v>310</v>
      </c>
      <c r="E3142" s="1">
        <v>43052</v>
      </c>
      <c r="F3142" t="s">
        <v>297</v>
      </c>
      <c r="G3142" t="s">
        <v>789</v>
      </c>
      <c r="H3142">
        <v>-2</v>
      </c>
      <c r="I3142" t="s">
        <v>37</v>
      </c>
      <c r="J3142">
        <v>0</v>
      </c>
      <c r="M3142" t="s">
        <v>301</v>
      </c>
      <c r="N3142" t="s">
        <v>3464</v>
      </c>
      <c r="O3142">
        <v>0</v>
      </c>
      <c r="P3142">
        <v>0</v>
      </c>
      <c r="Q3142" t="s">
        <v>294</v>
      </c>
    </row>
    <row r="3143" spans="1:17" hidden="1" x14ac:dyDescent="0.15">
      <c r="A3143" t="s">
        <v>105</v>
      </c>
      <c r="B3143" t="s">
        <v>241</v>
      </c>
      <c r="C3143">
        <v>160</v>
      </c>
      <c r="D3143" t="s">
        <v>310</v>
      </c>
      <c r="E3143" s="1">
        <v>43075</v>
      </c>
      <c r="F3143" t="s">
        <v>297</v>
      </c>
      <c r="G3143" t="s">
        <v>3576</v>
      </c>
      <c r="H3143">
        <v>-3</v>
      </c>
      <c r="I3143" t="s">
        <v>37</v>
      </c>
      <c r="J3143">
        <v>0</v>
      </c>
      <c r="M3143" t="s">
        <v>178</v>
      </c>
      <c r="N3143" t="s">
        <v>3579</v>
      </c>
    </row>
    <row r="3144" spans="1:17" hidden="1" x14ac:dyDescent="0.15">
      <c r="A3144" t="s">
        <v>105</v>
      </c>
      <c r="B3144" t="s">
        <v>241</v>
      </c>
      <c r="C3144">
        <v>160</v>
      </c>
      <c r="D3144" t="s">
        <v>310</v>
      </c>
      <c r="E3144" s="1">
        <v>43075</v>
      </c>
      <c r="F3144" t="s">
        <v>297</v>
      </c>
      <c r="G3144" t="s">
        <v>3576</v>
      </c>
      <c r="H3144">
        <v>-3</v>
      </c>
      <c r="I3144" t="s">
        <v>37</v>
      </c>
      <c r="J3144">
        <v>0</v>
      </c>
      <c r="M3144" t="s">
        <v>301</v>
      </c>
      <c r="N3144" t="s">
        <v>3579</v>
      </c>
      <c r="O3144">
        <v>0</v>
      </c>
      <c r="P3144">
        <v>0</v>
      </c>
      <c r="Q3144" t="s">
        <v>294</v>
      </c>
    </row>
    <row r="3145" spans="1:17" hidden="1" x14ac:dyDescent="0.15">
      <c r="A3145" t="s">
        <v>105</v>
      </c>
      <c r="B3145" t="s">
        <v>241</v>
      </c>
      <c r="C3145">
        <v>160</v>
      </c>
      <c r="D3145" t="s">
        <v>310</v>
      </c>
      <c r="E3145" s="1">
        <v>43089</v>
      </c>
      <c r="F3145" t="s">
        <v>21</v>
      </c>
      <c r="G3145" t="s">
        <v>5388</v>
      </c>
      <c r="H3145">
        <v>-13</v>
      </c>
      <c r="I3145" t="s">
        <v>37</v>
      </c>
      <c r="J3145">
        <v>0</v>
      </c>
      <c r="M3145" t="s">
        <v>178</v>
      </c>
      <c r="N3145" t="s">
        <v>5413</v>
      </c>
    </row>
    <row r="3146" spans="1:17" hidden="1" x14ac:dyDescent="0.15">
      <c r="A3146" t="s">
        <v>105</v>
      </c>
      <c r="B3146" t="s">
        <v>241</v>
      </c>
      <c r="C3146">
        <v>160</v>
      </c>
      <c r="D3146" t="s">
        <v>310</v>
      </c>
      <c r="E3146" s="1">
        <v>43089</v>
      </c>
      <c r="F3146" t="s">
        <v>21</v>
      </c>
      <c r="G3146" t="s">
        <v>5388</v>
      </c>
      <c r="H3146">
        <v>-13</v>
      </c>
      <c r="I3146" t="s">
        <v>37</v>
      </c>
      <c r="J3146">
        <v>0</v>
      </c>
      <c r="M3146" t="s">
        <v>301</v>
      </c>
      <c r="N3146" t="s">
        <v>5413</v>
      </c>
      <c r="O3146">
        <v>0</v>
      </c>
      <c r="P3146">
        <v>0</v>
      </c>
      <c r="Q3146" t="s">
        <v>294</v>
      </c>
    </row>
    <row r="3147" spans="1:17" hidden="1" x14ac:dyDescent="0.15">
      <c r="A3147" t="s">
        <v>602</v>
      </c>
      <c r="B3147" t="s">
        <v>2655</v>
      </c>
      <c r="C3147">
        <v>160</v>
      </c>
      <c r="D3147" t="s">
        <v>310</v>
      </c>
      <c r="E3147" s="1">
        <v>43089</v>
      </c>
      <c r="F3147" t="s">
        <v>21</v>
      </c>
      <c r="G3147" t="s">
        <v>5329</v>
      </c>
      <c r="H3147">
        <v>232</v>
      </c>
      <c r="I3147" t="s">
        <v>38</v>
      </c>
      <c r="J3147">
        <v>0</v>
      </c>
      <c r="M3147" t="s">
        <v>178</v>
      </c>
      <c r="N3147" t="s">
        <v>5342</v>
      </c>
    </row>
    <row r="3148" spans="1:17" hidden="1" x14ac:dyDescent="0.15">
      <c r="A3148" t="s">
        <v>602</v>
      </c>
      <c r="B3148" t="s">
        <v>2655</v>
      </c>
      <c r="C3148">
        <v>160</v>
      </c>
      <c r="D3148" t="s">
        <v>310</v>
      </c>
      <c r="E3148" s="1">
        <v>43089</v>
      </c>
      <c r="F3148" t="s">
        <v>21</v>
      </c>
      <c r="G3148" t="s">
        <v>5329</v>
      </c>
      <c r="H3148">
        <v>232</v>
      </c>
      <c r="I3148" t="s">
        <v>38</v>
      </c>
      <c r="J3148">
        <v>0</v>
      </c>
      <c r="M3148" t="s">
        <v>301</v>
      </c>
      <c r="N3148" t="s">
        <v>5342</v>
      </c>
      <c r="O3148">
        <v>0</v>
      </c>
      <c r="P3148">
        <v>0</v>
      </c>
      <c r="Q3148" t="s">
        <v>294</v>
      </c>
    </row>
    <row r="3149" spans="1:17" hidden="1" x14ac:dyDescent="0.15">
      <c r="A3149" t="s">
        <v>610</v>
      </c>
      <c r="B3149" t="s">
        <v>2679</v>
      </c>
      <c r="C3149">
        <v>160</v>
      </c>
      <c r="D3149" t="s">
        <v>310</v>
      </c>
      <c r="E3149" s="1">
        <v>43089</v>
      </c>
      <c r="F3149" t="s">
        <v>21</v>
      </c>
      <c r="G3149" t="s">
        <v>5260</v>
      </c>
      <c r="H3149">
        <v>-2</v>
      </c>
      <c r="I3149" t="s">
        <v>2259</v>
      </c>
      <c r="J3149">
        <v>0</v>
      </c>
      <c r="M3149" t="s">
        <v>178</v>
      </c>
      <c r="N3149" t="s">
        <v>5266</v>
      </c>
    </row>
    <row r="3150" spans="1:17" hidden="1" x14ac:dyDescent="0.15">
      <c r="A3150" t="s">
        <v>610</v>
      </c>
      <c r="B3150" t="s">
        <v>2679</v>
      </c>
      <c r="C3150">
        <v>160</v>
      </c>
      <c r="D3150" t="s">
        <v>310</v>
      </c>
      <c r="E3150" s="1">
        <v>43089</v>
      </c>
      <c r="F3150" t="s">
        <v>21</v>
      </c>
      <c r="G3150" t="s">
        <v>5260</v>
      </c>
      <c r="H3150">
        <v>-2</v>
      </c>
      <c r="I3150" t="s">
        <v>2259</v>
      </c>
      <c r="J3150">
        <v>0</v>
      </c>
      <c r="M3150" t="s">
        <v>301</v>
      </c>
      <c r="N3150" t="s">
        <v>5266</v>
      </c>
      <c r="O3150">
        <v>0</v>
      </c>
      <c r="P3150">
        <v>0</v>
      </c>
      <c r="Q3150" t="s">
        <v>294</v>
      </c>
    </row>
    <row r="3151" spans="1:17" hidden="1" x14ac:dyDescent="0.15">
      <c r="A3151" t="s">
        <v>613</v>
      </c>
      <c r="B3151" t="s">
        <v>2682</v>
      </c>
      <c r="C3151">
        <v>160</v>
      </c>
      <c r="D3151" t="s">
        <v>310</v>
      </c>
      <c r="E3151" s="1">
        <v>43089</v>
      </c>
      <c r="F3151" t="s">
        <v>21</v>
      </c>
      <c r="G3151" t="s">
        <v>5260</v>
      </c>
      <c r="H3151">
        <v>-30</v>
      </c>
      <c r="I3151" t="s">
        <v>37</v>
      </c>
      <c r="J3151">
        <v>0</v>
      </c>
      <c r="M3151" t="s">
        <v>178</v>
      </c>
      <c r="N3151" t="s">
        <v>5267</v>
      </c>
    </row>
    <row r="3152" spans="1:17" hidden="1" x14ac:dyDescent="0.15">
      <c r="A3152" t="s">
        <v>613</v>
      </c>
      <c r="B3152" t="s">
        <v>2682</v>
      </c>
      <c r="C3152">
        <v>160</v>
      </c>
      <c r="D3152" t="s">
        <v>310</v>
      </c>
      <c r="E3152" s="1">
        <v>43089</v>
      </c>
      <c r="F3152" t="s">
        <v>21</v>
      </c>
      <c r="G3152" t="s">
        <v>5260</v>
      </c>
      <c r="H3152">
        <v>-30</v>
      </c>
      <c r="I3152" t="s">
        <v>37</v>
      </c>
      <c r="J3152">
        <v>0</v>
      </c>
      <c r="M3152" t="s">
        <v>301</v>
      </c>
      <c r="N3152" t="s">
        <v>5267</v>
      </c>
      <c r="O3152">
        <v>0</v>
      </c>
      <c r="P3152">
        <v>0</v>
      </c>
      <c r="Q3152" t="s">
        <v>294</v>
      </c>
    </row>
    <row r="3153" spans="1:17" hidden="1" x14ac:dyDescent="0.15">
      <c r="A3153" t="s">
        <v>614</v>
      </c>
      <c r="B3153" t="s">
        <v>2683</v>
      </c>
      <c r="C3153">
        <v>160</v>
      </c>
      <c r="D3153" t="s">
        <v>310</v>
      </c>
      <c r="E3153" s="1">
        <v>43089</v>
      </c>
      <c r="F3153" t="s">
        <v>21</v>
      </c>
      <c r="G3153" t="s">
        <v>5260</v>
      </c>
      <c r="H3153">
        <v>-228</v>
      </c>
      <c r="I3153" t="s">
        <v>2259</v>
      </c>
      <c r="J3153">
        <v>0</v>
      </c>
      <c r="M3153" t="s">
        <v>178</v>
      </c>
      <c r="N3153" t="s">
        <v>5268</v>
      </c>
    </row>
    <row r="3154" spans="1:17" hidden="1" x14ac:dyDescent="0.15">
      <c r="A3154" t="s">
        <v>614</v>
      </c>
      <c r="B3154" t="s">
        <v>2683</v>
      </c>
      <c r="C3154">
        <v>160</v>
      </c>
      <c r="D3154" t="s">
        <v>310</v>
      </c>
      <c r="E3154" s="1">
        <v>43089</v>
      </c>
      <c r="F3154" t="s">
        <v>21</v>
      </c>
      <c r="G3154" t="s">
        <v>5260</v>
      </c>
      <c r="H3154">
        <v>-228</v>
      </c>
      <c r="I3154" t="s">
        <v>2259</v>
      </c>
      <c r="J3154">
        <v>0</v>
      </c>
      <c r="M3154" t="s">
        <v>301</v>
      </c>
      <c r="N3154" t="s">
        <v>5268</v>
      </c>
      <c r="O3154">
        <v>0</v>
      </c>
      <c r="P3154">
        <v>0</v>
      </c>
      <c r="Q3154" t="s">
        <v>294</v>
      </c>
    </row>
    <row r="3155" spans="1:17" hidden="1" x14ac:dyDescent="0.15">
      <c r="A3155" t="s">
        <v>615</v>
      </c>
      <c r="B3155" t="s">
        <v>2684</v>
      </c>
      <c r="C3155">
        <v>160</v>
      </c>
      <c r="D3155" t="s">
        <v>310</v>
      </c>
      <c r="E3155" s="1">
        <v>43089</v>
      </c>
      <c r="F3155" t="s">
        <v>21</v>
      </c>
      <c r="G3155" t="s">
        <v>5260</v>
      </c>
      <c r="H3155">
        <v>-5</v>
      </c>
      <c r="I3155" t="s">
        <v>2259</v>
      </c>
      <c r="J3155">
        <v>0</v>
      </c>
      <c r="M3155" t="s">
        <v>178</v>
      </c>
      <c r="N3155" t="s">
        <v>5269</v>
      </c>
    </row>
    <row r="3156" spans="1:17" hidden="1" x14ac:dyDescent="0.15">
      <c r="A3156" t="s">
        <v>615</v>
      </c>
      <c r="B3156" t="s">
        <v>2684</v>
      </c>
      <c r="C3156">
        <v>160</v>
      </c>
      <c r="D3156" t="s">
        <v>310</v>
      </c>
      <c r="E3156" s="1">
        <v>43089</v>
      </c>
      <c r="F3156" t="s">
        <v>21</v>
      </c>
      <c r="G3156" t="s">
        <v>5260</v>
      </c>
      <c r="H3156">
        <v>-5</v>
      </c>
      <c r="I3156" t="s">
        <v>2259</v>
      </c>
      <c r="J3156">
        <v>0</v>
      </c>
      <c r="M3156" t="s">
        <v>301</v>
      </c>
      <c r="N3156" t="s">
        <v>5269</v>
      </c>
      <c r="O3156">
        <v>0</v>
      </c>
      <c r="P3156">
        <v>0</v>
      </c>
      <c r="Q3156" t="s">
        <v>294</v>
      </c>
    </row>
    <row r="3157" spans="1:17" hidden="1" x14ac:dyDescent="0.15">
      <c r="A3157" t="s">
        <v>616</v>
      </c>
      <c r="B3157" t="s">
        <v>2685</v>
      </c>
      <c r="C3157">
        <v>160</v>
      </c>
      <c r="D3157" t="s">
        <v>310</v>
      </c>
      <c r="E3157" s="1">
        <v>43089</v>
      </c>
      <c r="F3157" t="s">
        <v>21</v>
      </c>
      <c r="G3157" t="s">
        <v>5260</v>
      </c>
      <c r="H3157">
        <v>-39</v>
      </c>
      <c r="I3157" t="s">
        <v>2259</v>
      </c>
      <c r="J3157">
        <v>0</v>
      </c>
      <c r="M3157" t="s">
        <v>178</v>
      </c>
      <c r="N3157" t="s">
        <v>5270</v>
      </c>
    </row>
    <row r="3158" spans="1:17" hidden="1" x14ac:dyDescent="0.15">
      <c r="A3158" t="s">
        <v>616</v>
      </c>
      <c r="B3158" t="s">
        <v>2685</v>
      </c>
      <c r="C3158">
        <v>160</v>
      </c>
      <c r="D3158" t="s">
        <v>310</v>
      </c>
      <c r="E3158" s="1">
        <v>43089</v>
      </c>
      <c r="F3158" t="s">
        <v>21</v>
      </c>
      <c r="G3158" t="s">
        <v>5260</v>
      </c>
      <c r="H3158">
        <v>-39</v>
      </c>
      <c r="I3158" t="s">
        <v>2259</v>
      </c>
      <c r="J3158">
        <v>0</v>
      </c>
      <c r="M3158" t="s">
        <v>301</v>
      </c>
      <c r="N3158" t="s">
        <v>5270</v>
      </c>
      <c r="O3158">
        <v>0</v>
      </c>
      <c r="P3158">
        <v>0</v>
      </c>
      <c r="Q3158" t="s">
        <v>294</v>
      </c>
    </row>
    <row r="3159" spans="1:17" hidden="1" x14ac:dyDescent="0.15">
      <c r="A3159" t="s">
        <v>617</v>
      </c>
      <c r="B3159" t="s">
        <v>2688</v>
      </c>
      <c r="C3159">
        <v>160</v>
      </c>
      <c r="D3159" t="s">
        <v>310</v>
      </c>
      <c r="E3159" s="1">
        <v>43089</v>
      </c>
      <c r="F3159" t="s">
        <v>21</v>
      </c>
      <c r="G3159" t="s">
        <v>5260</v>
      </c>
      <c r="H3159">
        <v>-1</v>
      </c>
      <c r="I3159" t="s">
        <v>37</v>
      </c>
      <c r="J3159">
        <v>0</v>
      </c>
      <c r="M3159" t="s">
        <v>178</v>
      </c>
      <c r="N3159" t="s">
        <v>5271</v>
      </c>
    </row>
    <row r="3160" spans="1:17" hidden="1" x14ac:dyDescent="0.15">
      <c r="A3160" t="s">
        <v>617</v>
      </c>
      <c r="B3160" t="s">
        <v>2688</v>
      </c>
      <c r="C3160">
        <v>160</v>
      </c>
      <c r="D3160" t="s">
        <v>310</v>
      </c>
      <c r="E3160" s="1">
        <v>43089</v>
      </c>
      <c r="F3160" t="s">
        <v>21</v>
      </c>
      <c r="G3160" t="s">
        <v>5260</v>
      </c>
      <c r="H3160">
        <v>-1</v>
      </c>
      <c r="I3160" t="s">
        <v>37</v>
      </c>
      <c r="J3160">
        <v>0</v>
      </c>
      <c r="M3160" t="s">
        <v>301</v>
      </c>
      <c r="N3160" t="s">
        <v>5271</v>
      </c>
      <c r="O3160">
        <v>0</v>
      </c>
      <c r="P3160">
        <v>0</v>
      </c>
      <c r="Q3160" t="s">
        <v>294</v>
      </c>
    </row>
    <row r="3161" spans="1:17" hidden="1" x14ac:dyDescent="0.15">
      <c r="A3161" t="s">
        <v>619</v>
      </c>
      <c r="B3161" t="s">
        <v>2690</v>
      </c>
      <c r="C3161">
        <v>160</v>
      </c>
      <c r="D3161" t="s">
        <v>310</v>
      </c>
      <c r="E3161" s="1">
        <v>43089</v>
      </c>
      <c r="F3161" t="s">
        <v>21</v>
      </c>
      <c r="G3161" t="s">
        <v>5260</v>
      </c>
      <c r="H3161">
        <v>78</v>
      </c>
      <c r="I3161" t="s">
        <v>37</v>
      </c>
      <c r="J3161">
        <v>0</v>
      </c>
      <c r="M3161" t="s">
        <v>178</v>
      </c>
      <c r="N3161" t="s">
        <v>5272</v>
      </c>
    </row>
    <row r="3162" spans="1:17" hidden="1" x14ac:dyDescent="0.15">
      <c r="A3162" t="s">
        <v>619</v>
      </c>
      <c r="B3162" t="s">
        <v>2690</v>
      </c>
      <c r="C3162">
        <v>160</v>
      </c>
      <c r="D3162" t="s">
        <v>310</v>
      </c>
      <c r="E3162" s="1">
        <v>43089</v>
      </c>
      <c r="F3162" t="s">
        <v>21</v>
      </c>
      <c r="G3162" t="s">
        <v>5260</v>
      </c>
      <c r="H3162">
        <v>78</v>
      </c>
      <c r="I3162" t="s">
        <v>37</v>
      </c>
      <c r="J3162">
        <v>0</v>
      </c>
      <c r="M3162" t="s">
        <v>301</v>
      </c>
      <c r="N3162" t="s">
        <v>5272</v>
      </c>
      <c r="O3162">
        <v>0</v>
      </c>
      <c r="P3162">
        <v>0</v>
      </c>
      <c r="Q3162" t="s">
        <v>294</v>
      </c>
    </row>
    <row r="3163" spans="1:17" hidden="1" x14ac:dyDescent="0.15">
      <c r="A3163" t="s">
        <v>621</v>
      </c>
      <c r="B3163" t="s">
        <v>2692</v>
      </c>
      <c r="C3163">
        <v>160</v>
      </c>
      <c r="D3163" t="s">
        <v>310</v>
      </c>
      <c r="E3163" s="1">
        <v>43089</v>
      </c>
      <c r="F3163" t="s">
        <v>21</v>
      </c>
      <c r="G3163" t="s">
        <v>5260</v>
      </c>
      <c r="H3163">
        <v>623</v>
      </c>
      <c r="I3163" t="s">
        <v>37</v>
      </c>
      <c r="J3163">
        <v>0</v>
      </c>
      <c r="M3163" t="s">
        <v>178</v>
      </c>
      <c r="N3163" t="s">
        <v>5273</v>
      </c>
    </row>
    <row r="3164" spans="1:17" hidden="1" x14ac:dyDescent="0.15">
      <c r="A3164" t="s">
        <v>621</v>
      </c>
      <c r="B3164" t="s">
        <v>2692</v>
      </c>
      <c r="C3164">
        <v>160</v>
      </c>
      <c r="D3164" t="s">
        <v>310</v>
      </c>
      <c r="E3164" s="1">
        <v>43089</v>
      </c>
      <c r="F3164" t="s">
        <v>21</v>
      </c>
      <c r="G3164" t="s">
        <v>5260</v>
      </c>
      <c r="H3164">
        <v>623</v>
      </c>
      <c r="I3164" t="s">
        <v>37</v>
      </c>
      <c r="J3164">
        <v>0</v>
      </c>
      <c r="M3164" t="s">
        <v>301</v>
      </c>
      <c r="N3164" t="s">
        <v>5273</v>
      </c>
      <c r="O3164">
        <v>0</v>
      </c>
      <c r="P3164">
        <v>0</v>
      </c>
      <c r="Q3164" t="s">
        <v>294</v>
      </c>
    </row>
    <row r="3165" spans="1:17" hidden="1" x14ac:dyDescent="0.15">
      <c r="A3165" t="s">
        <v>622</v>
      </c>
      <c r="B3165" t="s">
        <v>2693</v>
      </c>
      <c r="C3165">
        <v>160</v>
      </c>
      <c r="D3165" t="s">
        <v>310</v>
      </c>
      <c r="E3165" s="1">
        <v>43089</v>
      </c>
      <c r="F3165" t="s">
        <v>21</v>
      </c>
      <c r="G3165" t="s">
        <v>5260</v>
      </c>
      <c r="H3165">
        <v>33</v>
      </c>
      <c r="I3165" t="s">
        <v>37</v>
      </c>
      <c r="J3165">
        <v>0</v>
      </c>
      <c r="M3165" t="s">
        <v>178</v>
      </c>
      <c r="N3165" t="s">
        <v>5274</v>
      </c>
    </row>
    <row r="3166" spans="1:17" hidden="1" x14ac:dyDescent="0.15">
      <c r="A3166" t="s">
        <v>622</v>
      </c>
      <c r="B3166" t="s">
        <v>2693</v>
      </c>
      <c r="C3166">
        <v>160</v>
      </c>
      <c r="D3166" t="s">
        <v>310</v>
      </c>
      <c r="E3166" s="1">
        <v>43089</v>
      </c>
      <c r="F3166" t="s">
        <v>21</v>
      </c>
      <c r="G3166" t="s">
        <v>5260</v>
      </c>
      <c r="H3166">
        <v>33</v>
      </c>
      <c r="I3166" t="s">
        <v>37</v>
      </c>
      <c r="J3166">
        <v>0</v>
      </c>
      <c r="M3166" t="s">
        <v>301</v>
      </c>
      <c r="N3166" t="s">
        <v>5274</v>
      </c>
      <c r="O3166">
        <v>0</v>
      </c>
      <c r="P3166">
        <v>0</v>
      </c>
      <c r="Q3166" t="s">
        <v>294</v>
      </c>
    </row>
    <row r="3167" spans="1:17" hidden="1" x14ac:dyDescent="0.15">
      <c r="A3167" t="s">
        <v>623</v>
      </c>
      <c r="B3167" t="s">
        <v>2694</v>
      </c>
      <c r="C3167">
        <v>160</v>
      </c>
      <c r="D3167" t="s">
        <v>310</v>
      </c>
      <c r="E3167" s="1">
        <v>43089</v>
      </c>
      <c r="F3167" t="s">
        <v>21</v>
      </c>
      <c r="G3167" t="s">
        <v>5260</v>
      </c>
      <c r="H3167">
        <v>327</v>
      </c>
      <c r="I3167" t="s">
        <v>37</v>
      </c>
      <c r="J3167">
        <v>0</v>
      </c>
      <c r="M3167" t="s">
        <v>178</v>
      </c>
      <c r="N3167" t="s">
        <v>5275</v>
      </c>
    </row>
    <row r="3168" spans="1:17" hidden="1" x14ac:dyDescent="0.15">
      <c r="A3168" t="s">
        <v>623</v>
      </c>
      <c r="B3168" t="s">
        <v>2694</v>
      </c>
      <c r="C3168">
        <v>160</v>
      </c>
      <c r="D3168" t="s">
        <v>310</v>
      </c>
      <c r="E3168" s="1">
        <v>43089</v>
      </c>
      <c r="F3168" t="s">
        <v>21</v>
      </c>
      <c r="G3168" t="s">
        <v>5260</v>
      </c>
      <c r="H3168">
        <v>327</v>
      </c>
      <c r="I3168" t="s">
        <v>37</v>
      </c>
      <c r="J3168">
        <v>0</v>
      </c>
      <c r="M3168" t="s">
        <v>301</v>
      </c>
      <c r="N3168" t="s">
        <v>5275</v>
      </c>
      <c r="O3168">
        <v>0</v>
      </c>
      <c r="P3168">
        <v>0</v>
      </c>
      <c r="Q3168" t="s">
        <v>294</v>
      </c>
    </row>
    <row r="3169" spans="1:17" hidden="1" x14ac:dyDescent="0.15">
      <c r="A3169" t="s">
        <v>624</v>
      </c>
      <c r="B3169" t="s">
        <v>2695</v>
      </c>
      <c r="C3169">
        <v>160</v>
      </c>
      <c r="D3169" t="s">
        <v>310</v>
      </c>
      <c r="E3169" s="1">
        <v>43089</v>
      </c>
      <c r="F3169" t="s">
        <v>21</v>
      </c>
      <c r="G3169" t="s">
        <v>5260</v>
      </c>
      <c r="H3169">
        <v>159</v>
      </c>
      <c r="I3169" t="s">
        <v>37</v>
      </c>
      <c r="J3169">
        <v>0</v>
      </c>
      <c r="M3169" t="s">
        <v>178</v>
      </c>
      <c r="N3169" t="s">
        <v>5276</v>
      </c>
    </row>
    <row r="3170" spans="1:17" hidden="1" x14ac:dyDescent="0.15">
      <c r="A3170" t="s">
        <v>624</v>
      </c>
      <c r="B3170" t="s">
        <v>2695</v>
      </c>
      <c r="C3170">
        <v>160</v>
      </c>
      <c r="D3170" t="s">
        <v>310</v>
      </c>
      <c r="E3170" s="1">
        <v>43089</v>
      </c>
      <c r="F3170" t="s">
        <v>21</v>
      </c>
      <c r="G3170" t="s">
        <v>5260</v>
      </c>
      <c r="H3170">
        <v>159</v>
      </c>
      <c r="I3170" t="s">
        <v>37</v>
      </c>
      <c r="J3170">
        <v>0</v>
      </c>
      <c r="M3170" t="s">
        <v>301</v>
      </c>
      <c r="N3170" t="s">
        <v>5276</v>
      </c>
      <c r="O3170">
        <v>0</v>
      </c>
      <c r="P3170">
        <v>0</v>
      </c>
      <c r="Q3170" t="s">
        <v>294</v>
      </c>
    </row>
    <row r="3171" spans="1:17" ht="81" hidden="1" x14ac:dyDescent="0.15">
      <c r="A3171" t="s">
        <v>625</v>
      </c>
      <c r="B3171" s="15" t="s">
        <v>2696</v>
      </c>
      <c r="C3171">
        <v>160</v>
      </c>
      <c r="D3171" t="s">
        <v>310</v>
      </c>
      <c r="E3171" s="1">
        <v>43089</v>
      </c>
      <c r="F3171" t="s">
        <v>21</v>
      </c>
      <c r="G3171" t="s">
        <v>5260</v>
      </c>
      <c r="H3171">
        <v>-15</v>
      </c>
      <c r="I3171" t="s">
        <v>37</v>
      </c>
      <c r="J3171">
        <v>0</v>
      </c>
      <c r="M3171" t="s">
        <v>178</v>
      </c>
      <c r="N3171" t="s">
        <v>5277</v>
      </c>
    </row>
    <row r="3172" spans="1:17" ht="81" hidden="1" x14ac:dyDescent="0.15">
      <c r="A3172" t="s">
        <v>625</v>
      </c>
      <c r="B3172" s="15" t="s">
        <v>2696</v>
      </c>
      <c r="C3172">
        <v>160</v>
      </c>
      <c r="D3172" t="s">
        <v>310</v>
      </c>
      <c r="E3172" s="1">
        <v>43089</v>
      </c>
      <c r="F3172" t="s">
        <v>21</v>
      </c>
      <c r="G3172" t="s">
        <v>5260</v>
      </c>
      <c r="H3172">
        <v>-15</v>
      </c>
      <c r="I3172" t="s">
        <v>37</v>
      </c>
      <c r="J3172">
        <v>0</v>
      </c>
      <c r="M3172" t="s">
        <v>301</v>
      </c>
      <c r="N3172" t="s">
        <v>5277</v>
      </c>
      <c r="O3172">
        <v>0</v>
      </c>
      <c r="P3172">
        <v>0</v>
      </c>
      <c r="Q3172" t="s">
        <v>294</v>
      </c>
    </row>
    <row r="3173" spans="1:17" hidden="1" x14ac:dyDescent="0.15">
      <c r="A3173" t="s">
        <v>626</v>
      </c>
      <c r="B3173" t="s">
        <v>2697</v>
      </c>
      <c r="C3173">
        <v>160</v>
      </c>
      <c r="D3173" t="s">
        <v>310</v>
      </c>
      <c r="E3173" s="1">
        <v>43089</v>
      </c>
      <c r="F3173" t="s">
        <v>21</v>
      </c>
      <c r="G3173" t="s">
        <v>5260</v>
      </c>
      <c r="H3173">
        <v>-450</v>
      </c>
      <c r="I3173" t="s">
        <v>37</v>
      </c>
      <c r="J3173">
        <v>0</v>
      </c>
      <c r="M3173" t="s">
        <v>178</v>
      </c>
      <c r="N3173" t="s">
        <v>5278</v>
      </c>
    </row>
    <row r="3174" spans="1:17" hidden="1" x14ac:dyDescent="0.15">
      <c r="A3174" t="s">
        <v>626</v>
      </c>
      <c r="B3174" t="s">
        <v>2697</v>
      </c>
      <c r="C3174">
        <v>160</v>
      </c>
      <c r="D3174" t="s">
        <v>310</v>
      </c>
      <c r="E3174" s="1">
        <v>43089</v>
      </c>
      <c r="F3174" t="s">
        <v>21</v>
      </c>
      <c r="G3174" t="s">
        <v>5260</v>
      </c>
      <c r="H3174">
        <v>-450</v>
      </c>
      <c r="I3174" t="s">
        <v>37</v>
      </c>
      <c r="J3174">
        <v>0</v>
      </c>
      <c r="M3174" t="s">
        <v>301</v>
      </c>
      <c r="N3174" t="s">
        <v>5278</v>
      </c>
      <c r="O3174">
        <v>0</v>
      </c>
      <c r="P3174">
        <v>0</v>
      </c>
      <c r="Q3174" t="s">
        <v>294</v>
      </c>
    </row>
    <row r="3175" spans="1:17" hidden="1" x14ac:dyDescent="0.15">
      <c r="A3175" t="s">
        <v>627</v>
      </c>
      <c r="B3175" t="s">
        <v>2698</v>
      </c>
      <c r="C3175">
        <v>160</v>
      </c>
      <c r="D3175" t="s">
        <v>310</v>
      </c>
      <c r="E3175" s="1">
        <v>43089</v>
      </c>
      <c r="F3175" t="s">
        <v>21</v>
      </c>
      <c r="G3175" t="s">
        <v>5260</v>
      </c>
      <c r="H3175">
        <v>999</v>
      </c>
      <c r="I3175" t="s">
        <v>2259</v>
      </c>
      <c r="J3175">
        <v>0</v>
      </c>
      <c r="M3175" t="s">
        <v>178</v>
      </c>
      <c r="N3175" t="s">
        <v>5279</v>
      </c>
    </row>
    <row r="3176" spans="1:17" hidden="1" x14ac:dyDescent="0.15">
      <c r="A3176" t="s">
        <v>627</v>
      </c>
      <c r="B3176" t="s">
        <v>2698</v>
      </c>
      <c r="C3176">
        <v>160</v>
      </c>
      <c r="D3176" t="s">
        <v>310</v>
      </c>
      <c r="E3176" s="1">
        <v>43089</v>
      </c>
      <c r="F3176" t="s">
        <v>21</v>
      </c>
      <c r="G3176" t="s">
        <v>5260</v>
      </c>
      <c r="H3176">
        <v>999</v>
      </c>
      <c r="I3176" t="s">
        <v>2259</v>
      </c>
      <c r="J3176">
        <v>0</v>
      </c>
      <c r="M3176" t="s">
        <v>301</v>
      </c>
      <c r="N3176" t="s">
        <v>5279</v>
      </c>
      <c r="O3176">
        <v>0</v>
      </c>
      <c r="P3176">
        <v>0</v>
      </c>
      <c r="Q3176" t="s">
        <v>294</v>
      </c>
    </row>
    <row r="3177" spans="1:17" hidden="1" x14ac:dyDescent="0.15">
      <c r="A3177" t="s">
        <v>628</v>
      </c>
      <c r="B3177" t="s">
        <v>2699</v>
      </c>
      <c r="C3177">
        <v>160</v>
      </c>
      <c r="D3177" t="s">
        <v>310</v>
      </c>
      <c r="E3177" s="1">
        <v>43089</v>
      </c>
      <c r="F3177" t="s">
        <v>21</v>
      </c>
      <c r="G3177" t="s">
        <v>5260</v>
      </c>
      <c r="H3177">
        <v>998</v>
      </c>
      <c r="I3177" t="s">
        <v>2259</v>
      </c>
      <c r="J3177">
        <v>0</v>
      </c>
      <c r="M3177" t="s">
        <v>178</v>
      </c>
      <c r="N3177" t="s">
        <v>5280</v>
      </c>
    </row>
    <row r="3178" spans="1:17" hidden="1" x14ac:dyDescent="0.15">
      <c r="A3178" t="s">
        <v>628</v>
      </c>
      <c r="B3178" t="s">
        <v>2699</v>
      </c>
      <c r="C3178">
        <v>160</v>
      </c>
      <c r="D3178" t="s">
        <v>310</v>
      </c>
      <c r="E3178" s="1">
        <v>43089</v>
      </c>
      <c r="F3178" t="s">
        <v>21</v>
      </c>
      <c r="G3178" t="s">
        <v>5260</v>
      </c>
      <c r="H3178">
        <v>998</v>
      </c>
      <c r="I3178" t="s">
        <v>2259</v>
      </c>
      <c r="J3178">
        <v>0</v>
      </c>
      <c r="M3178" t="s">
        <v>301</v>
      </c>
      <c r="N3178" t="s">
        <v>5280</v>
      </c>
      <c r="O3178">
        <v>0</v>
      </c>
      <c r="P3178">
        <v>0</v>
      </c>
      <c r="Q3178" t="s">
        <v>294</v>
      </c>
    </row>
    <row r="3179" spans="1:17" hidden="1" x14ac:dyDescent="0.15">
      <c r="A3179" t="s">
        <v>629</v>
      </c>
      <c r="B3179" t="s">
        <v>2700</v>
      </c>
      <c r="C3179">
        <v>160</v>
      </c>
      <c r="D3179" t="s">
        <v>310</v>
      </c>
      <c r="E3179" s="1">
        <v>43089</v>
      </c>
      <c r="F3179" t="s">
        <v>21</v>
      </c>
      <c r="G3179" t="s">
        <v>5260</v>
      </c>
      <c r="H3179">
        <v>999</v>
      </c>
      <c r="I3179" t="s">
        <v>2259</v>
      </c>
      <c r="J3179">
        <v>0</v>
      </c>
      <c r="M3179" t="s">
        <v>178</v>
      </c>
      <c r="N3179" t="s">
        <v>5281</v>
      </c>
    </row>
    <row r="3180" spans="1:17" hidden="1" x14ac:dyDescent="0.15">
      <c r="A3180" t="s">
        <v>629</v>
      </c>
      <c r="B3180" t="s">
        <v>2700</v>
      </c>
      <c r="C3180">
        <v>160</v>
      </c>
      <c r="D3180" t="s">
        <v>310</v>
      </c>
      <c r="E3180" s="1">
        <v>43089</v>
      </c>
      <c r="F3180" t="s">
        <v>21</v>
      </c>
      <c r="G3180" t="s">
        <v>5260</v>
      </c>
      <c r="H3180">
        <v>999</v>
      </c>
      <c r="I3180" t="s">
        <v>2259</v>
      </c>
      <c r="J3180">
        <v>0</v>
      </c>
      <c r="M3180" t="s">
        <v>301</v>
      </c>
      <c r="N3180" t="s">
        <v>5281</v>
      </c>
      <c r="O3180">
        <v>0</v>
      </c>
      <c r="P3180">
        <v>0</v>
      </c>
      <c r="Q3180" t="s">
        <v>294</v>
      </c>
    </row>
    <row r="3181" spans="1:17" hidden="1" x14ac:dyDescent="0.15">
      <c r="A3181" t="s">
        <v>630</v>
      </c>
      <c r="B3181" t="s">
        <v>2701</v>
      </c>
      <c r="C3181">
        <v>160</v>
      </c>
      <c r="D3181" t="s">
        <v>310</v>
      </c>
      <c r="E3181" s="1">
        <v>43089</v>
      </c>
      <c r="F3181" t="s">
        <v>21</v>
      </c>
      <c r="G3181" t="s">
        <v>5260</v>
      </c>
      <c r="H3181">
        <v>2497</v>
      </c>
      <c r="I3181" t="s">
        <v>2259</v>
      </c>
      <c r="J3181">
        <v>0</v>
      </c>
      <c r="M3181" t="s">
        <v>178</v>
      </c>
      <c r="N3181" t="s">
        <v>5282</v>
      </c>
    </row>
    <row r="3182" spans="1:17" hidden="1" x14ac:dyDescent="0.15">
      <c r="A3182" t="s">
        <v>630</v>
      </c>
      <c r="B3182" t="s">
        <v>2701</v>
      </c>
      <c r="C3182">
        <v>160</v>
      </c>
      <c r="D3182" t="s">
        <v>310</v>
      </c>
      <c r="E3182" s="1">
        <v>43089</v>
      </c>
      <c r="F3182" t="s">
        <v>21</v>
      </c>
      <c r="G3182" t="s">
        <v>5260</v>
      </c>
      <c r="H3182">
        <v>2497</v>
      </c>
      <c r="I3182" t="s">
        <v>2259</v>
      </c>
      <c r="J3182">
        <v>0</v>
      </c>
      <c r="M3182" t="s">
        <v>301</v>
      </c>
      <c r="N3182" t="s">
        <v>5282</v>
      </c>
      <c r="O3182">
        <v>0</v>
      </c>
      <c r="P3182">
        <v>0</v>
      </c>
      <c r="Q3182" t="s">
        <v>294</v>
      </c>
    </row>
    <row r="3183" spans="1:17" hidden="1" x14ac:dyDescent="0.15">
      <c r="A3183" t="s">
        <v>631</v>
      </c>
      <c r="B3183" t="s">
        <v>2702</v>
      </c>
      <c r="C3183">
        <v>160</v>
      </c>
      <c r="D3183" t="s">
        <v>310</v>
      </c>
      <c r="E3183" s="1">
        <v>43089</v>
      </c>
      <c r="F3183" t="s">
        <v>21</v>
      </c>
      <c r="G3183" t="s">
        <v>5260</v>
      </c>
      <c r="H3183">
        <v>4479</v>
      </c>
      <c r="I3183" t="s">
        <v>37</v>
      </c>
      <c r="J3183">
        <v>0</v>
      </c>
      <c r="M3183" t="s">
        <v>178</v>
      </c>
      <c r="N3183" t="s">
        <v>5283</v>
      </c>
    </row>
    <row r="3184" spans="1:17" hidden="1" x14ac:dyDescent="0.15">
      <c r="A3184" t="s">
        <v>631</v>
      </c>
      <c r="B3184" t="s">
        <v>2702</v>
      </c>
      <c r="C3184">
        <v>160</v>
      </c>
      <c r="D3184" t="s">
        <v>310</v>
      </c>
      <c r="E3184" s="1">
        <v>43089</v>
      </c>
      <c r="F3184" t="s">
        <v>21</v>
      </c>
      <c r="G3184" t="s">
        <v>5260</v>
      </c>
      <c r="H3184">
        <v>4479</v>
      </c>
      <c r="I3184" t="s">
        <v>37</v>
      </c>
      <c r="J3184">
        <v>0</v>
      </c>
      <c r="M3184" t="s">
        <v>301</v>
      </c>
      <c r="N3184" t="s">
        <v>5283</v>
      </c>
      <c r="O3184">
        <v>0</v>
      </c>
      <c r="P3184">
        <v>0</v>
      </c>
      <c r="Q3184" t="s">
        <v>294</v>
      </c>
    </row>
    <row r="3185" spans="1:17" hidden="1" x14ac:dyDescent="0.15">
      <c r="A3185" t="s">
        <v>632</v>
      </c>
      <c r="B3185" t="s">
        <v>2707</v>
      </c>
      <c r="C3185">
        <v>160</v>
      </c>
      <c r="D3185" t="s">
        <v>310</v>
      </c>
      <c r="E3185" s="1">
        <v>43089</v>
      </c>
      <c r="F3185" t="s">
        <v>21</v>
      </c>
      <c r="G3185" t="s">
        <v>5260</v>
      </c>
      <c r="H3185">
        <v>242</v>
      </c>
      <c r="I3185" t="s">
        <v>37</v>
      </c>
      <c r="J3185">
        <v>0</v>
      </c>
      <c r="M3185" t="s">
        <v>178</v>
      </c>
      <c r="N3185" t="s">
        <v>5284</v>
      </c>
    </row>
    <row r="3186" spans="1:17" hidden="1" x14ac:dyDescent="0.15">
      <c r="A3186" t="s">
        <v>632</v>
      </c>
      <c r="B3186" t="s">
        <v>2707</v>
      </c>
      <c r="C3186">
        <v>160</v>
      </c>
      <c r="D3186" t="s">
        <v>310</v>
      </c>
      <c r="E3186" s="1">
        <v>43089</v>
      </c>
      <c r="F3186" t="s">
        <v>21</v>
      </c>
      <c r="G3186" t="s">
        <v>5260</v>
      </c>
      <c r="H3186">
        <v>242</v>
      </c>
      <c r="I3186" t="s">
        <v>37</v>
      </c>
      <c r="J3186">
        <v>0</v>
      </c>
      <c r="M3186" t="s">
        <v>301</v>
      </c>
      <c r="N3186" t="s">
        <v>5284</v>
      </c>
      <c r="O3186">
        <v>0</v>
      </c>
      <c r="P3186">
        <v>0</v>
      </c>
      <c r="Q3186" t="s">
        <v>294</v>
      </c>
    </row>
    <row r="3187" spans="1:17" hidden="1" x14ac:dyDescent="0.15">
      <c r="A3187" t="s">
        <v>633</v>
      </c>
      <c r="B3187" t="s">
        <v>2708</v>
      </c>
      <c r="C3187">
        <v>160</v>
      </c>
      <c r="D3187" t="s">
        <v>310</v>
      </c>
      <c r="E3187" s="1">
        <v>43089</v>
      </c>
      <c r="F3187" t="s">
        <v>21</v>
      </c>
      <c r="G3187" t="s">
        <v>5260</v>
      </c>
      <c r="H3187">
        <v>-4</v>
      </c>
      <c r="I3187" t="s">
        <v>37</v>
      </c>
      <c r="J3187">
        <v>0</v>
      </c>
      <c r="M3187" t="s">
        <v>178</v>
      </c>
      <c r="N3187" t="s">
        <v>5285</v>
      </c>
    </row>
    <row r="3188" spans="1:17" hidden="1" x14ac:dyDescent="0.15">
      <c r="A3188" t="s">
        <v>633</v>
      </c>
      <c r="B3188" t="s">
        <v>2708</v>
      </c>
      <c r="C3188">
        <v>160</v>
      </c>
      <c r="D3188" t="s">
        <v>310</v>
      </c>
      <c r="E3188" s="1">
        <v>43089</v>
      </c>
      <c r="F3188" t="s">
        <v>21</v>
      </c>
      <c r="G3188" t="s">
        <v>5260</v>
      </c>
      <c r="H3188">
        <v>-4</v>
      </c>
      <c r="I3188" t="s">
        <v>37</v>
      </c>
      <c r="J3188">
        <v>0</v>
      </c>
      <c r="M3188" t="s">
        <v>301</v>
      </c>
      <c r="N3188" t="s">
        <v>5285</v>
      </c>
      <c r="O3188">
        <v>0</v>
      </c>
      <c r="P3188">
        <v>0</v>
      </c>
      <c r="Q3188" t="s">
        <v>294</v>
      </c>
    </row>
    <row r="3189" spans="1:17" hidden="1" x14ac:dyDescent="0.15">
      <c r="A3189" t="s">
        <v>634</v>
      </c>
      <c r="B3189" t="s">
        <v>2709</v>
      </c>
      <c r="C3189">
        <v>160</v>
      </c>
      <c r="D3189" t="s">
        <v>310</v>
      </c>
      <c r="E3189" s="1">
        <v>43089</v>
      </c>
      <c r="F3189" t="s">
        <v>21</v>
      </c>
      <c r="G3189" t="s">
        <v>5260</v>
      </c>
      <c r="H3189">
        <v>-3</v>
      </c>
      <c r="I3189" t="s">
        <v>37</v>
      </c>
      <c r="J3189">
        <v>0</v>
      </c>
      <c r="M3189" t="s">
        <v>178</v>
      </c>
      <c r="N3189" t="s">
        <v>5286</v>
      </c>
    </row>
    <row r="3190" spans="1:17" hidden="1" x14ac:dyDescent="0.15">
      <c r="A3190" t="s">
        <v>634</v>
      </c>
      <c r="B3190" t="s">
        <v>2709</v>
      </c>
      <c r="C3190">
        <v>160</v>
      </c>
      <c r="D3190" t="s">
        <v>310</v>
      </c>
      <c r="E3190" s="1">
        <v>43089</v>
      </c>
      <c r="F3190" t="s">
        <v>21</v>
      </c>
      <c r="G3190" t="s">
        <v>5260</v>
      </c>
      <c r="H3190">
        <v>-3</v>
      </c>
      <c r="I3190" t="s">
        <v>37</v>
      </c>
      <c r="J3190">
        <v>0</v>
      </c>
      <c r="M3190" t="s">
        <v>301</v>
      </c>
      <c r="N3190" t="s">
        <v>5286</v>
      </c>
      <c r="O3190">
        <v>0</v>
      </c>
      <c r="P3190">
        <v>0</v>
      </c>
      <c r="Q3190" t="s">
        <v>294</v>
      </c>
    </row>
    <row r="3191" spans="1:17" hidden="1" x14ac:dyDescent="0.15">
      <c r="A3191" t="s">
        <v>635</v>
      </c>
      <c r="B3191" t="s">
        <v>2712</v>
      </c>
      <c r="C3191">
        <v>160</v>
      </c>
      <c r="D3191" t="s">
        <v>310</v>
      </c>
      <c r="E3191" s="1">
        <v>43089</v>
      </c>
      <c r="F3191" t="s">
        <v>21</v>
      </c>
      <c r="G3191" t="s">
        <v>5260</v>
      </c>
      <c r="H3191">
        <v>-6</v>
      </c>
      <c r="I3191" t="s">
        <v>37</v>
      </c>
      <c r="J3191">
        <v>0</v>
      </c>
      <c r="M3191" t="s">
        <v>178</v>
      </c>
      <c r="N3191" t="s">
        <v>5287</v>
      </c>
    </row>
    <row r="3192" spans="1:17" hidden="1" x14ac:dyDescent="0.15">
      <c r="A3192" t="s">
        <v>635</v>
      </c>
      <c r="B3192" t="s">
        <v>2712</v>
      </c>
      <c r="C3192">
        <v>160</v>
      </c>
      <c r="D3192" t="s">
        <v>310</v>
      </c>
      <c r="E3192" s="1">
        <v>43089</v>
      </c>
      <c r="F3192" t="s">
        <v>21</v>
      </c>
      <c r="G3192" t="s">
        <v>5260</v>
      </c>
      <c r="H3192">
        <v>-6</v>
      </c>
      <c r="I3192" t="s">
        <v>37</v>
      </c>
      <c r="J3192">
        <v>0</v>
      </c>
      <c r="M3192" t="s">
        <v>301</v>
      </c>
      <c r="N3192" t="s">
        <v>5287</v>
      </c>
      <c r="O3192">
        <v>0</v>
      </c>
      <c r="P3192">
        <v>0</v>
      </c>
      <c r="Q3192" t="s">
        <v>294</v>
      </c>
    </row>
    <row r="3193" spans="1:17" hidden="1" x14ac:dyDescent="0.15">
      <c r="A3193" t="s">
        <v>636</v>
      </c>
      <c r="B3193" t="s">
        <v>2713</v>
      </c>
      <c r="C3193">
        <v>160</v>
      </c>
      <c r="D3193" t="s">
        <v>310</v>
      </c>
      <c r="E3193" s="1">
        <v>43080</v>
      </c>
      <c r="F3193" t="s">
        <v>17</v>
      </c>
      <c r="G3193" t="s">
        <v>4403</v>
      </c>
      <c r="H3193">
        <v>120</v>
      </c>
      <c r="I3193" t="s">
        <v>37</v>
      </c>
      <c r="J3193">
        <v>0</v>
      </c>
      <c r="K3193">
        <v>0</v>
      </c>
      <c r="M3193" t="s">
        <v>178</v>
      </c>
      <c r="N3193" t="s">
        <v>4404</v>
      </c>
    </row>
    <row r="3194" spans="1:17" hidden="1" x14ac:dyDescent="0.15">
      <c r="A3194" t="s">
        <v>636</v>
      </c>
      <c r="B3194" t="s">
        <v>2713</v>
      </c>
      <c r="C3194">
        <v>160</v>
      </c>
      <c r="D3194" t="s">
        <v>310</v>
      </c>
      <c r="E3194" s="1">
        <v>43080</v>
      </c>
      <c r="F3194" t="s">
        <v>17</v>
      </c>
      <c r="G3194" t="s">
        <v>4403</v>
      </c>
      <c r="H3194">
        <v>120</v>
      </c>
      <c r="I3194" t="s">
        <v>37</v>
      </c>
      <c r="J3194">
        <v>0</v>
      </c>
      <c r="K3194">
        <v>0</v>
      </c>
      <c r="M3194" t="s">
        <v>301</v>
      </c>
      <c r="N3194" t="s">
        <v>4404</v>
      </c>
      <c r="O3194">
        <v>0</v>
      </c>
      <c r="P3194">
        <v>0</v>
      </c>
      <c r="Q3194" t="s">
        <v>294</v>
      </c>
    </row>
    <row r="3195" spans="1:17" hidden="1" x14ac:dyDescent="0.15">
      <c r="A3195" t="s">
        <v>636</v>
      </c>
      <c r="B3195" t="s">
        <v>2713</v>
      </c>
      <c r="C3195">
        <v>160</v>
      </c>
      <c r="D3195" t="s">
        <v>310</v>
      </c>
      <c r="E3195" s="1">
        <v>43089</v>
      </c>
      <c r="F3195" t="s">
        <v>21</v>
      </c>
      <c r="G3195" t="s">
        <v>5260</v>
      </c>
      <c r="H3195">
        <v>-74</v>
      </c>
      <c r="I3195" t="s">
        <v>37</v>
      </c>
      <c r="J3195">
        <v>0</v>
      </c>
      <c r="M3195" t="s">
        <v>178</v>
      </c>
      <c r="N3195" t="s">
        <v>5288</v>
      </c>
    </row>
    <row r="3196" spans="1:17" hidden="1" x14ac:dyDescent="0.15">
      <c r="A3196" t="s">
        <v>636</v>
      </c>
      <c r="B3196" t="s">
        <v>2713</v>
      </c>
      <c r="C3196">
        <v>160</v>
      </c>
      <c r="D3196" t="s">
        <v>310</v>
      </c>
      <c r="E3196" s="1">
        <v>43089</v>
      </c>
      <c r="F3196" t="s">
        <v>21</v>
      </c>
      <c r="G3196" t="s">
        <v>5260</v>
      </c>
      <c r="H3196">
        <v>-74</v>
      </c>
      <c r="I3196" t="s">
        <v>37</v>
      </c>
      <c r="J3196">
        <v>0</v>
      </c>
      <c r="M3196" t="s">
        <v>301</v>
      </c>
      <c r="N3196" t="s">
        <v>5288</v>
      </c>
      <c r="O3196">
        <v>0</v>
      </c>
      <c r="P3196">
        <v>0</v>
      </c>
      <c r="Q3196" t="s">
        <v>294</v>
      </c>
    </row>
    <row r="3197" spans="1:17" hidden="1" x14ac:dyDescent="0.15">
      <c r="A3197" t="s">
        <v>637</v>
      </c>
      <c r="B3197" t="s">
        <v>2714</v>
      </c>
      <c r="C3197">
        <v>160</v>
      </c>
      <c r="D3197" t="s">
        <v>310</v>
      </c>
      <c r="E3197" s="1">
        <v>43089</v>
      </c>
      <c r="F3197" t="s">
        <v>21</v>
      </c>
      <c r="G3197" t="s">
        <v>5260</v>
      </c>
      <c r="H3197">
        <v>-1</v>
      </c>
      <c r="I3197" t="s">
        <v>37</v>
      </c>
      <c r="J3197">
        <v>0</v>
      </c>
      <c r="M3197" t="s">
        <v>178</v>
      </c>
      <c r="N3197" t="s">
        <v>5289</v>
      </c>
    </row>
    <row r="3198" spans="1:17" hidden="1" x14ac:dyDescent="0.15">
      <c r="A3198" t="s">
        <v>637</v>
      </c>
      <c r="B3198" t="s">
        <v>2714</v>
      </c>
      <c r="C3198">
        <v>160</v>
      </c>
      <c r="D3198" t="s">
        <v>310</v>
      </c>
      <c r="E3198" s="1">
        <v>43089</v>
      </c>
      <c r="F3198" t="s">
        <v>21</v>
      </c>
      <c r="G3198" t="s">
        <v>5260</v>
      </c>
      <c r="H3198">
        <v>-1</v>
      </c>
      <c r="I3198" t="s">
        <v>37</v>
      </c>
      <c r="J3198">
        <v>0</v>
      </c>
      <c r="M3198" t="s">
        <v>301</v>
      </c>
      <c r="N3198" t="s">
        <v>5289</v>
      </c>
      <c r="O3198">
        <v>0</v>
      </c>
      <c r="P3198">
        <v>0</v>
      </c>
      <c r="Q3198" t="s">
        <v>294</v>
      </c>
    </row>
    <row r="3199" spans="1:17" hidden="1" x14ac:dyDescent="0.15">
      <c r="A3199" t="s">
        <v>638</v>
      </c>
      <c r="B3199" t="s">
        <v>2715</v>
      </c>
      <c r="C3199">
        <v>160</v>
      </c>
      <c r="D3199" t="s">
        <v>310</v>
      </c>
      <c r="E3199" s="1">
        <v>43089</v>
      </c>
      <c r="F3199" t="s">
        <v>21</v>
      </c>
      <c r="G3199" t="s">
        <v>5260</v>
      </c>
      <c r="H3199">
        <v>-4</v>
      </c>
      <c r="I3199" t="s">
        <v>37</v>
      </c>
      <c r="J3199">
        <v>0</v>
      </c>
      <c r="M3199" t="s">
        <v>178</v>
      </c>
      <c r="N3199" t="s">
        <v>5290</v>
      </c>
    </row>
    <row r="3200" spans="1:17" hidden="1" x14ac:dyDescent="0.15">
      <c r="A3200" t="s">
        <v>638</v>
      </c>
      <c r="B3200" t="s">
        <v>2715</v>
      </c>
      <c r="C3200">
        <v>160</v>
      </c>
      <c r="D3200" t="s">
        <v>310</v>
      </c>
      <c r="E3200" s="1">
        <v>43089</v>
      </c>
      <c r="F3200" t="s">
        <v>21</v>
      </c>
      <c r="G3200" t="s">
        <v>5260</v>
      </c>
      <c r="H3200">
        <v>-4</v>
      </c>
      <c r="I3200" t="s">
        <v>37</v>
      </c>
      <c r="J3200">
        <v>0</v>
      </c>
      <c r="M3200" t="s">
        <v>301</v>
      </c>
      <c r="N3200" t="s">
        <v>5290</v>
      </c>
      <c r="O3200">
        <v>0</v>
      </c>
      <c r="P3200">
        <v>0</v>
      </c>
      <c r="Q3200" t="s">
        <v>294</v>
      </c>
    </row>
    <row r="3201" spans="1:17" hidden="1" x14ac:dyDescent="0.15">
      <c r="A3201" t="s">
        <v>639</v>
      </c>
      <c r="B3201" t="s">
        <v>2716</v>
      </c>
      <c r="C3201">
        <v>160</v>
      </c>
      <c r="D3201" t="s">
        <v>310</v>
      </c>
      <c r="E3201" s="1">
        <v>43089</v>
      </c>
      <c r="F3201" t="s">
        <v>21</v>
      </c>
      <c r="G3201" t="s">
        <v>5260</v>
      </c>
      <c r="H3201">
        <v>-1</v>
      </c>
      <c r="I3201" t="s">
        <v>37</v>
      </c>
      <c r="J3201">
        <v>0</v>
      </c>
      <c r="M3201" t="s">
        <v>178</v>
      </c>
      <c r="N3201" t="s">
        <v>5291</v>
      </c>
    </row>
    <row r="3202" spans="1:17" hidden="1" x14ac:dyDescent="0.15">
      <c r="A3202" t="s">
        <v>639</v>
      </c>
      <c r="B3202" t="s">
        <v>2716</v>
      </c>
      <c r="C3202">
        <v>160</v>
      </c>
      <c r="D3202" t="s">
        <v>310</v>
      </c>
      <c r="E3202" s="1">
        <v>43089</v>
      </c>
      <c r="F3202" t="s">
        <v>21</v>
      </c>
      <c r="G3202" t="s">
        <v>5260</v>
      </c>
      <c r="H3202">
        <v>-1</v>
      </c>
      <c r="I3202" t="s">
        <v>37</v>
      </c>
      <c r="J3202">
        <v>0</v>
      </c>
      <c r="M3202" t="s">
        <v>301</v>
      </c>
      <c r="N3202" t="s">
        <v>5291</v>
      </c>
      <c r="O3202">
        <v>0</v>
      </c>
      <c r="P3202">
        <v>0</v>
      </c>
      <c r="Q3202" t="s">
        <v>294</v>
      </c>
    </row>
    <row r="3203" spans="1:17" hidden="1" x14ac:dyDescent="0.15">
      <c r="A3203" t="s">
        <v>640</v>
      </c>
      <c r="B3203" t="s">
        <v>2717</v>
      </c>
      <c r="C3203">
        <v>160</v>
      </c>
      <c r="D3203" t="s">
        <v>310</v>
      </c>
      <c r="E3203" s="1">
        <v>43089</v>
      </c>
      <c r="F3203" t="s">
        <v>21</v>
      </c>
      <c r="G3203" t="s">
        <v>5260</v>
      </c>
      <c r="H3203">
        <v>-217</v>
      </c>
      <c r="I3203" t="s">
        <v>37</v>
      </c>
      <c r="J3203">
        <v>0</v>
      </c>
      <c r="M3203" t="s">
        <v>178</v>
      </c>
      <c r="N3203" t="s">
        <v>5292</v>
      </c>
    </row>
    <row r="3204" spans="1:17" hidden="1" x14ac:dyDescent="0.15">
      <c r="A3204" t="s">
        <v>640</v>
      </c>
      <c r="B3204" t="s">
        <v>2717</v>
      </c>
      <c r="C3204">
        <v>160</v>
      </c>
      <c r="D3204" t="s">
        <v>310</v>
      </c>
      <c r="E3204" s="1">
        <v>43089</v>
      </c>
      <c r="F3204" t="s">
        <v>21</v>
      </c>
      <c r="G3204" t="s">
        <v>5260</v>
      </c>
      <c r="H3204">
        <v>-217</v>
      </c>
      <c r="I3204" t="s">
        <v>37</v>
      </c>
      <c r="J3204">
        <v>0</v>
      </c>
      <c r="M3204" t="s">
        <v>301</v>
      </c>
      <c r="N3204" t="s">
        <v>5292</v>
      </c>
      <c r="O3204">
        <v>0</v>
      </c>
      <c r="P3204">
        <v>0</v>
      </c>
      <c r="Q3204" t="s">
        <v>294</v>
      </c>
    </row>
    <row r="3205" spans="1:17" hidden="1" x14ac:dyDescent="0.15">
      <c r="A3205" t="s">
        <v>641</v>
      </c>
      <c r="B3205" t="s">
        <v>2720</v>
      </c>
      <c r="C3205">
        <v>160</v>
      </c>
      <c r="D3205" t="s">
        <v>310</v>
      </c>
      <c r="E3205" s="1">
        <v>43089</v>
      </c>
      <c r="F3205" t="s">
        <v>21</v>
      </c>
      <c r="G3205" t="s">
        <v>5260</v>
      </c>
      <c r="H3205">
        <v>-50</v>
      </c>
      <c r="I3205" t="s">
        <v>38</v>
      </c>
      <c r="J3205">
        <v>0</v>
      </c>
      <c r="M3205" t="s">
        <v>178</v>
      </c>
      <c r="N3205" t="s">
        <v>5293</v>
      </c>
    </row>
    <row r="3206" spans="1:17" hidden="1" x14ac:dyDescent="0.15">
      <c r="A3206" t="s">
        <v>641</v>
      </c>
      <c r="B3206" t="s">
        <v>2720</v>
      </c>
      <c r="C3206">
        <v>160</v>
      </c>
      <c r="D3206" t="s">
        <v>310</v>
      </c>
      <c r="E3206" s="1">
        <v>43089</v>
      </c>
      <c r="F3206" t="s">
        <v>21</v>
      </c>
      <c r="G3206" t="s">
        <v>5260</v>
      </c>
      <c r="H3206">
        <v>-50</v>
      </c>
      <c r="I3206" t="s">
        <v>38</v>
      </c>
      <c r="J3206">
        <v>0</v>
      </c>
      <c r="M3206" t="s">
        <v>301</v>
      </c>
      <c r="N3206" t="s">
        <v>5293</v>
      </c>
      <c r="O3206">
        <v>0</v>
      </c>
      <c r="P3206">
        <v>0</v>
      </c>
      <c r="Q3206" t="s">
        <v>294</v>
      </c>
    </row>
    <row r="3207" spans="1:17" hidden="1" x14ac:dyDescent="0.15">
      <c r="A3207" t="s">
        <v>642</v>
      </c>
      <c r="B3207" t="s">
        <v>2721</v>
      </c>
      <c r="C3207">
        <v>160</v>
      </c>
      <c r="D3207" t="s">
        <v>310</v>
      </c>
      <c r="E3207" s="1">
        <v>43089</v>
      </c>
      <c r="F3207" t="s">
        <v>21</v>
      </c>
      <c r="G3207" t="s">
        <v>5260</v>
      </c>
      <c r="H3207">
        <v>250</v>
      </c>
      <c r="I3207" t="s">
        <v>38</v>
      </c>
      <c r="J3207">
        <v>0</v>
      </c>
      <c r="M3207" t="s">
        <v>178</v>
      </c>
      <c r="N3207" t="s">
        <v>5294</v>
      </c>
    </row>
    <row r="3208" spans="1:17" hidden="1" x14ac:dyDescent="0.15">
      <c r="A3208" t="s">
        <v>642</v>
      </c>
      <c r="B3208" t="s">
        <v>2721</v>
      </c>
      <c r="C3208">
        <v>160</v>
      </c>
      <c r="D3208" t="s">
        <v>310</v>
      </c>
      <c r="E3208" s="1">
        <v>43089</v>
      </c>
      <c r="F3208" t="s">
        <v>21</v>
      </c>
      <c r="G3208" t="s">
        <v>5260</v>
      </c>
      <c r="H3208">
        <v>250</v>
      </c>
      <c r="I3208" t="s">
        <v>38</v>
      </c>
      <c r="J3208">
        <v>0</v>
      </c>
      <c r="M3208" t="s">
        <v>301</v>
      </c>
      <c r="N3208" t="s">
        <v>5294</v>
      </c>
      <c r="O3208">
        <v>0</v>
      </c>
      <c r="P3208">
        <v>0</v>
      </c>
      <c r="Q3208" t="s">
        <v>294</v>
      </c>
    </row>
    <row r="3209" spans="1:17" hidden="1" x14ac:dyDescent="0.15">
      <c r="A3209" t="s">
        <v>643</v>
      </c>
      <c r="B3209" t="s">
        <v>2722</v>
      </c>
      <c r="C3209">
        <v>160</v>
      </c>
      <c r="D3209" t="s">
        <v>310</v>
      </c>
      <c r="E3209" s="1">
        <v>43089</v>
      </c>
      <c r="F3209" t="s">
        <v>21</v>
      </c>
      <c r="G3209" t="s">
        <v>5260</v>
      </c>
      <c r="H3209">
        <v>620</v>
      </c>
      <c r="I3209" t="s">
        <v>38</v>
      </c>
      <c r="J3209">
        <v>0</v>
      </c>
      <c r="M3209" t="s">
        <v>178</v>
      </c>
      <c r="N3209" t="s">
        <v>5295</v>
      </c>
    </row>
    <row r="3210" spans="1:17" hidden="1" x14ac:dyDescent="0.15">
      <c r="A3210" t="s">
        <v>643</v>
      </c>
      <c r="B3210" t="s">
        <v>2722</v>
      </c>
      <c r="C3210">
        <v>160</v>
      </c>
      <c r="D3210" t="s">
        <v>310</v>
      </c>
      <c r="E3210" s="1">
        <v>43089</v>
      </c>
      <c r="F3210" t="s">
        <v>21</v>
      </c>
      <c r="G3210" t="s">
        <v>5260</v>
      </c>
      <c r="H3210">
        <v>620</v>
      </c>
      <c r="I3210" t="s">
        <v>38</v>
      </c>
      <c r="J3210">
        <v>0</v>
      </c>
      <c r="M3210" t="s">
        <v>301</v>
      </c>
      <c r="N3210" t="s">
        <v>5295</v>
      </c>
      <c r="O3210">
        <v>0</v>
      </c>
      <c r="P3210">
        <v>0</v>
      </c>
      <c r="Q3210" t="s">
        <v>294</v>
      </c>
    </row>
    <row r="3211" spans="1:17" hidden="1" x14ac:dyDescent="0.15">
      <c r="A3211" t="s">
        <v>644</v>
      </c>
      <c r="B3211" t="s">
        <v>2729</v>
      </c>
      <c r="C3211">
        <v>160</v>
      </c>
      <c r="D3211" t="s">
        <v>310</v>
      </c>
      <c r="E3211" s="1">
        <v>43089</v>
      </c>
      <c r="F3211" t="s">
        <v>21</v>
      </c>
      <c r="G3211" t="s">
        <v>5260</v>
      </c>
      <c r="H3211">
        <v>-10</v>
      </c>
      <c r="I3211" t="s">
        <v>2259</v>
      </c>
      <c r="J3211">
        <v>0</v>
      </c>
      <c r="M3211" t="s">
        <v>178</v>
      </c>
      <c r="N3211" t="s">
        <v>5296</v>
      </c>
    </row>
    <row r="3212" spans="1:17" hidden="1" x14ac:dyDescent="0.15">
      <c r="A3212" t="s">
        <v>644</v>
      </c>
      <c r="B3212" t="s">
        <v>2729</v>
      </c>
      <c r="C3212">
        <v>160</v>
      </c>
      <c r="D3212" t="s">
        <v>310</v>
      </c>
      <c r="E3212" s="1">
        <v>43089</v>
      </c>
      <c r="F3212" t="s">
        <v>21</v>
      </c>
      <c r="G3212" t="s">
        <v>5260</v>
      </c>
      <c r="H3212">
        <v>-10</v>
      </c>
      <c r="I3212" t="s">
        <v>2259</v>
      </c>
      <c r="J3212">
        <v>0</v>
      </c>
      <c r="M3212" t="s">
        <v>301</v>
      </c>
      <c r="N3212" t="s">
        <v>5296</v>
      </c>
      <c r="O3212">
        <v>0</v>
      </c>
      <c r="P3212">
        <v>0</v>
      </c>
      <c r="Q3212" t="s">
        <v>294</v>
      </c>
    </row>
    <row r="3213" spans="1:17" hidden="1" x14ac:dyDescent="0.15">
      <c r="A3213" t="s">
        <v>645</v>
      </c>
      <c r="B3213" t="s">
        <v>2730</v>
      </c>
      <c r="C3213">
        <v>160</v>
      </c>
      <c r="D3213" t="s">
        <v>310</v>
      </c>
      <c r="E3213" s="1">
        <v>43089</v>
      </c>
      <c r="F3213" t="s">
        <v>21</v>
      </c>
      <c r="G3213" t="s">
        <v>5260</v>
      </c>
      <c r="H3213">
        <v>-7</v>
      </c>
      <c r="I3213" t="s">
        <v>2259</v>
      </c>
      <c r="J3213">
        <v>0</v>
      </c>
      <c r="M3213" t="s">
        <v>178</v>
      </c>
      <c r="N3213" t="s">
        <v>5297</v>
      </c>
    </row>
    <row r="3214" spans="1:17" hidden="1" x14ac:dyDescent="0.15">
      <c r="A3214" t="s">
        <v>645</v>
      </c>
      <c r="B3214" t="s">
        <v>2730</v>
      </c>
      <c r="C3214">
        <v>160</v>
      </c>
      <c r="D3214" t="s">
        <v>310</v>
      </c>
      <c r="E3214" s="1">
        <v>43089</v>
      </c>
      <c r="F3214" t="s">
        <v>21</v>
      </c>
      <c r="G3214" t="s">
        <v>5260</v>
      </c>
      <c r="H3214">
        <v>-7</v>
      </c>
      <c r="I3214" t="s">
        <v>2259</v>
      </c>
      <c r="J3214">
        <v>0</v>
      </c>
      <c r="M3214" t="s">
        <v>301</v>
      </c>
      <c r="N3214" t="s">
        <v>5297</v>
      </c>
      <c r="O3214">
        <v>0</v>
      </c>
      <c r="P3214">
        <v>0</v>
      </c>
      <c r="Q3214" t="s">
        <v>294</v>
      </c>
    </row>
    <row r="3215" spans="1:17" hidden="1" x14ac:dyDescent="0.15">
      <c r="A3215" t="s">
        <v>646</v>
      </c>
      <c r="B3215" t="s">
        <v>2731</v>
      </c>
      <c r="C3215">
        <v>160</v>
      </c>
      <c r="D3215" t="s">
        <v>310</v>
      </c>
      <c r="E3215" s="1">
        <v>43089</v>
      </c>
      <c r="F3215" t="s">
        <v>21</v>
      </c>
      <c r="G3215" t="s">
        <v>5260</v>
      </c>
      <c r="H3215">
        <v>-10</v>
      </c>
      <c r="I3215" t="s">
        <v>2259</v>
      </c>
      <c r="J3215">
        <v>0</v>
      </c>
      <c r="M3215" t="s">
        <v>178</v>
      </c>
      <c r="N3215" t="s">
        <v>5298</v>
      </c>
    </row>
    <row r="3216" spans="1:17" hidden="1" x14ac:dyDescent="0.15">
      <c r="A3216" t="s">
        <v>646</v>
      </c>
      <c r="B3216" t="s">
        <v>2731</v>
      </c>
      <c r="C3216">
        <v>160</v>
      </c>
      <c r="D3216" t="s">
        <v>310</v>
      </c>
      <c r="E3216" s="1">
        <v>43089</v>
      </c>
      <c r="F3216" t="s">
        <v>21</v>
      </c>
      <c r="G3216" t="s">
        <v>5260</v>
      </c>
      <c r="H3216">
        <v>-10</v>
      </c>
      <c r="I3216" t="s">
        <v>2259</v>
      </c>
      <c r="J3216">
        <v>0</v>
      </c>
      <c r="M3216" t="s">
        <v>301</v>
      </c>
      <c r="N3216" t="s">
        <v>5298</v>
      </c>
      <c r="O3216">
        <v>0</v>
      </c>
      <c r="P3216">
        <v>0</v>
      </c>
      <c r="Q3216" t="s">
        <v>294</v>
      </c>
    </row>
    <row r="3217" spans="1:17" hidden="1" x14ac:dyDescent="0.15">
      <c r="A3217" t="s">
        <v>648</v>
      </c>
      <c r="B3217" t="s">
        <v>2733</v>
      </c>
      <c r="C3217">
        <v>160</v>
      </c>
      <c r="D3217" t="s">
        <v>310</v>
      </c>
      <c r="E3217" s="1">
        <v>43089</v>
      </c>
      <c r="F3217" t="s">
        <v>21</v>
      </c>
      <c r="G3217" t="s">
        <v>5260</v>
      </c>
      <c r="H3217">
        <v>-1</v>
      </c>
      <c r="I3217" t="s">
        <v>2259</v>
      </c>
      <c r="J3217">
        <v>0</v>
      </c>
      <c r="M3217" t="s">
        <v>178</v>
      </c>
      <c r="N3217" t="s">
        <v>5299</v>
      </c>
    </row>
    <row r="3218" spans="1:17" hidden="1" x14ac:dyDescent="0.15">
      <c r="A3218" t="s">
        <v>648</v>
      </c>
      <c r="B3218" t="s">
        <v>2733</v>
      </c>
      <c r="C3218">
        <v>160</v>
      </c>
      <c r="D3218" t="s">
        <v>310</v>
      </c>
      <c r="E3218" s="1">
        <v>43089</v>
      </c>
      <c r="F3218" t="s">
        <v>21</v>
      </c>
      <c r="G3218" t="s">
        <v>5260</v>
      </c>
      <c r="H3218">
        <v>-1</v>
      </c>
      <c r="I3218" t="s">
        <v>2259</v>
      </c>
      <c r="J3218">
        <v>0</v>
      </c>
      <c r="M3218" t="s">
        <v>301</v>
      </c>
      <c r="N3218" t="s">
        <v>5299</v>
      </c>
      <c r="O3218">
        <v>0</v>
      </c>
      <c r="P3218">
        <v>0</v>
      </c>
      <c r="Q3218" t="s">
        <v>294</v>
      </c>
    </row>
    <row r="3219" spans="1:17" hidden="1" x14ac:dyDescent="0.15">
      <c r="A3219" t="s">
        <v>649</v>
      </c>
      <c r="B3219" t="s">
        <v>2734</v>
      </c>
      <c r="C3219">
        <v>160</v>
      </c>
      <c r="D3219" t="s">
        <v>310</v>
      </c>
      <c r="E3219" s="1">
        <v>43089</v>
      </c>
      <c r="F3219" t="s">
        <v>21</v>
      </c>
      <c r="G3219" t="s">
        <v>5260</v>
      </c>
      <c r="H3219">
        <v>-24</v>
      </c>
      <c r="I3219" t="s">
        <v>2259</v>
      </c>
      <c r="J3219">
        <v>0</v>
      </c>
      <c r="M3219" t="s">
        <v>178</v>
      </c>
      <c r="N3219" t="s">
        <v>5300</v>
      </c>
    </row>
    <row r="3220" spans="1:17" hidden="1" x14ac:dyDescent="0.15">
      <c r="A3220" t="s">
        <v>649</v>
      </c>
      <c r="B3220" t="s">
        <v>2734</v>
      </c>
      <c r="C3220">
        <v>160</v>
      </c>
      <c r="D3220" t="s">
        <v>310</v>
      </c>
      <c r="E3220" s="1">
        <v>43089</v>
      </c>
      <c r="F3220" t="s">
        <v>21</v>
      </c>
      <c r="G3220" t="s">
        <v>5260</v>
      </c>
      <c r="H3220">
        <v>-24</v>
      </c>
      <c r="I3220" t="s">
        <v>2259</v>
      </c>
      <c r="J3220">
        <v>0</v>
      </c>
      <c r="M3220" t="s">
        <v>301</v>
      </c>
      <c r="N3220" t="s">
        <v>5300</v>
      </c>
      <c r="O3220">
        <v>0</v>
      </c>
      <c r="P3220">
        <v>0</v>
      </c>
      <c r="Q3220" t="s">
        <v>294</v>
      </c>
    </row>
    <row r="3221" spans="1:17" hidden="1" x14ac:dyDescent="0.15">
      <c r="A3221" t="s">
        <v>650</v>
      </c>
      <c r="B3221" t="s">
        <v>2735</v>
      </c>
      <c r="C3221">
        <v>160</v>
      </c>
      <c r="D3221" t="s">
        <v>310</v>
      </c>
      <c r="E3221" s="1">
        <v>43089</v>
      </c>
      <c r="F3221" t="s">
        <v>21</v>
      </c>
      <c r="G3221" t="s">
        <v>5260</v>
      </c>
      <c r="H3221">
        <v>-1</v>
      </c>
      <c r="I3221" t="s">
        <v>2259</v>
      </c>
      <c r="J3221">
        <v>0</v>
      </c>
      <c r="M3221" t="s">
        <v>178</v>
      </c>
      <c r="N3221" t="s">
        <v>5301</v>
      </c>
    </row>
    <row r="3222" spans="1:17" hidden="1" x14ac:dyDescent="0.15">
      <c r="A3222" t="s">
        <v>650</v>
      </c>
      <c r="B3222" t="s">
        <v>2735</v>
      </c>
      <c r="C3222">
        <v>160</v>
      </c>
      <c r="D3222" t="s">
        <v>310</v>
      </c>
      <c r="E3222" s="1">
        <v>43089</v>
      </c>
      <c r="F3222" t="s">
        <v>21</v>
      </c>
      <c r="G3222" t="s">
        <v>5260</v>
      </c>
      <c r="H3222">
        <v>-1</v>
      </c>
      <c r="I3222" t="s">
        <v>2259</v>
      </c>
      <c r="J3222">
        <v>0</v>
      </c>
      <c r="M3222" t="s">
        <v>301</v>
      </c>
      <c r="N3222" t="s">
        <v>5301</v>
      </c>
      <c r="O3222">
        <v>0</v>
      </c>
      <c r="P3222">
        <v>0</v>
      </c>
      <c r="Q3222" t="s">
        <v>294</v>
      </c>
    </row>
    <row r="3223" spans="1:17" hidden="1" x14ac:dyDescent="0.15">
      <c r="A3223" t="s">
        <v>652</v>
      </c>
      <c r="B3223" t="s">
        <v>2737</v>
      </c>
      <c r="C3223">
        <v>160</v>
      </c>
      <c r="D3223" t="s">
        <v>310</v>
      </c>
      <c r="E3223" s="1">
        <v>43089</v>
      </c>
      <c r="F3223" t="s">
        <v>21</v>
      </c>
      <c r="G3223" t="s">
        <v>5260</v>
      </c>
      <c r="H3223">
        <v>-54</v>
      </c>
      <c r="I3223" t="s">
        <v>2259</v>
      </c>
      <c r="J3223">
        <v>0</v>
      </c>
      <c r="M3223" t="s">
        <v>178</v>
      </c>
      <c r="N3223" t="s">
        <v>5302</v>
      </c>
    </row>
    <row r="3224" spans="1:17" hidden="1" x14ac:dyDescent="0.15">
      <c r="A3224" t="s">
        <v>652</v>
      </c>
      <c r="B3224" t="s">
        <v>2737</v>
      </c>
      <c r="C3224">
        <v>160</v>
      </c>
      <c r="D3224" t="s">
        <v>310</v>
      </c>
      <c r="E3224" s="1">
        <v>43089</v>
      </c>
      <c r="F3224" t="s">
        <v>21</v>
      </c>
      <c r="G3224" t="s">
        <v>5260</v>
      </c>
      <c r="H3224">
        <v>-54</v>
      </c>
      <c r="I3224" t="s">
        <v>2259</v>
      </c>
      <c r="J3224">
        <v>0</v>
      </c>
      <c r="M3224" t="s">
        <v>301</v>
      </c>
      <c r="N3224" t="s">
        <v>5302</v>
      </c>
      <c r="O3224">
        <v>0</v>
      </c>
      <c r="P3224">
        <v>0</v>
      </c>
      <c r="Q3224" t="s">
        <v>294</v>
      </c>
    </row>
    <row r="3225" spans="1:17" hidden="1" x14ac:dyDescent="0.15">
      <c r="A3225" t="s">
        <v>19</v>
      </c>
      <c r="B3225" t="s">
        <v>35</v>
      </c>
      <c r="C3225">
        <v>160</v>
      </c>
      <c r="D3225" t="s">
        <v>310</v>
      </c>
      <c r="E3225" s="1">
        <v>43011</v>
      </c>
      <c r="F3225" t="s">
        <v>297</v>
      </c>
      <c r="G3225" t="s">
        <v>2963</v>
      </c>
      <c r="H3225">
        <v>-1</v>
      </c>
      <c r="I3225" t="s">
        <v>37</v>
      </c>
      <c r="J3225">
        <v>0</v>
      </c>
      <c r="M3225" t="s">
        <v>178</v>
      </c>
      <c r="N3225" t="s">
        <v>2968</v>
      </c>
    </row>
    <row r="3226" spans="1:17" hidden="1" x14ac:dyDescent="0.15">
      <c r="A3226" t="s">
        <v>19</v>
      </c>
      <c r="B3226" t="s">
        <v>35</v>
      </c>
      <c r="C3226">
        <v>160</v>
      </c>
      <c r="D3226" t="s">
        <v>310</v>
      </c>
      <c r="E3226" s="1">
        <v>43011</v>
      </c>
      <c r="F3226" t="s">
        <v>297</v>
      </c>
      <c r="G3226" t="s">
        <v>2963</v>
      </c>
      <c r="H3226">
        <v>-1</v>
      </c>
      <c r="I3226" t="s">
        <v>37</v>
      </c>
      <c r="J3226">
        <v>0</v>
      </c>
      <c r="M3226" t="s">
        <v>301</v>
      </c>
      <c r="N3226" t="s">
        <v>2968</v>
      </c>
      <c r="O3226">
        <v>0</v>
      </c>
      <c r="P3226">
        <v>0</v>
      </c>
      <c r="Q3226" t="s">
        <v>294</v>
      </c>
    </row>
    <row r="3227" spans="1:17" hidden="1" x14ac:dyDescent="0.15">
      <c r="A3227" t="s">
        <v>19</v>
      </c>
      <c r="B3227" t="s">
        <v>35</v>
      </c>
      <c r="C3227">
        <v>160</v>
      </c>
      <c r="D3227" t="s">
        <v>310</v>
      </c>
      <c r="E3227" s="1">
        <v>43011</v>
      </c>
      <c r="F3227" t="s">
        <v>297</v>
      </c>
      <c r="G3227" t="s">
        <v>819</v>
      </c>
      <c r="H3227">
        <v>-1</v>
      </c>
      <c r="I3227" t="s">
        <v>37</v>
      </c>
      <c r="J3227">
        <v>0</v>
      </c>
      <c r="M3227" t="s">
        <v>178</v>
      </c>
      <c r="N3227" t="s">
        <v>2983</v>
      </c>
    </row>
    <row r="3228" spans="1:17" hidden="1" x14ac:dyDescent="0.15">
      <c r="A3228" t="s">
        <v>19</v>
      </c>
      <c r="B3228" t="s">
        <v>35</v>
      </c>
      <c r="C3228">
        <v>160</v>
      </c>
      <c r="D3228" t="s">
        <v>310</v>
      </c>
      <c r="E3228" s="1">
        <v>43011</v>
      </c>
      <c r="F3228" t="s">
        <v>297</v>
      </c>
      <c r="G3228" t="s">
        <v>819</v>
      </c>
      <c r="H3228">
        <v>-1</v>
      </c>
      <c r="I3228" t="s">
        <v>37</v>
      </c>
      <c r="J3228">
        <v>0</v>
      </c>
      <c r="M3228" t="s">
        <v>301</v>
      </c>
      <c r="N3228" t="s">
        <v>2983</v>
      </c>
      <c r="O3228">
        <v>0</v>
      </c>
      <c r="P3228">
        <v>0</v>
      </c>
      <c r="Q3228" t="s">
        <v>294</v>
      </c>
    </row>
    <row r="3229" spans="1:17" hidden="1" x14ac:dyDescent="0.15">
      <c r="A3229" t="s">
        <v>19</v>
      </c>
      <c r="B3229" t="s">
        <v>35</v>
      </c>
      <c r="C3229">
        <v>160</v>
      </c>
      <c r="D3229" t="s">
        <v>310</v>
      </c>
      <c r="E3229" s="1">
        <v>43011</v>
      </c>
      <c r="F3229" t="s">
        <v>297</v>
      </c>
      <c r="G3229" t="s">
        <v>1824</v>
      </c>
      <c r="H3229">
        <v>-1</v>
      </c>
      <c r="I3229" t="s">
        <v>37</v>
      </c>
      <c r="J3229">
        <v>0</v>
      </c>
      <c r="M3229" t="s">
        <v>178</v>
      </c>
      <c r="N3229" t="s">
        <v>2992</v>
      </c>
    </row>
    <row r="3230" spans="1:17" hidden="1" x14ac:dyDescent="0.15">
      <c r="A3230" t="s">
        <v>19</v>
      </c>
      <c r="B3230" t="s">
        <v>35</v>
      </c>
      <c r="C3230">
        <v>160</v>
      </c>
      <c r="D3230" t="s">
        <v>310</v>
      </c>
      <c r="E3230" s="1">
        <v>43011</v>
      </c>
      <c r="F3230" t="s">
        <v>297</v>
      </c>
      <c r="G3230" t="s">
        <v>1824</v>
      </c>
      <c r="H3230">
        <v>-1</v>
      </c>
      <c r="I3230" t="s">
        <v>37</v>
      </c>
      <c r="J3230">
        <v>0</v>
      </c>
      <c r="M3230" t="s">
        <v>301</v>
      </c>
      <c r="N3230" t="s">
        <v>2992</v>
      </c>
      <c r="O3230">
        <v>0</v>
      </c>
      <c r="P3230">
        <v>0</v>
      </c>
      <c r="Q3230" t="s">
        <v>294</v>
      </c>
    </row>
    <row r="3231" spans="1:17" hidden="1" x14ac:dyDescent="0.15">
      <c r="A3231" t="s">
        <v>19</v>
      </c>
      <c r="B3231" t="s">
        <v>35</v>
      </c>
      <c r="C3231">
        <v>160</v>
      </c>
      <c r="D3231" t="s">
        <v>310</v>
      </c>
      <c r="E3231" s="1">
        <v>43011</v>
      </c>
      <c r="F3231" t="s">
        <v>297</v>
      </c>
      <c r="G3231" t="s">
        <v>1510</v>
      </c>
      <c r="H3231">
        <v>-1</v>
      </c>
      <c r="I3231" t="s">
        <v>37</v>
      </c>
      <c r="J3231">
        <v>0</v>
      </c>
      <c r="M3231" t="s">
        <v>178</v>
      </c>
      <c r="N3231" t="s">
        <v>2993</v>
      </c>
    </row>
    <row r="3232" spans="1:17" hidden="1" x14ac:dyDescent="0.15">
      <c r="A3232" t="s">
        <v>19</v>
      </c>
      <c r="B3232" t="s">
        <v>35</v>
      </c>
      <c r="C3232">
        <v>160</v>
      </c>
      <c r="D3232" t="s">
        <v>310</v>
      </c>
      <c r="E3232" s="1">
        <v>43011</v>
      </c>
      <c r="F3232" t="s">
        <v>297</v>
      </c>
      <c r="G3232" t="s">
        <v>1510</v>
      </c>
      <c r="H3232">
        <v>-1</v>
      </c>
      <c r="I3232" t="s">
        <v>37</v>
      </c>
      <c r="J3232">
        <v>0</v>
      </c>
      <c r="M3232" t="s">
        <v>301</v>
      </c>
      <c r="N3232" t="s">
        <v>2993</v>
      </c>
      <c r="O3232">
        <v>0</v>
      </c>
      <c r="P3232">
        <v>0</v>
      </c>
      <c r="Q3232" t="s">
        <v>294</v>
      </c>
    </row>
    <row r="3233" spans="1:17" hidden="1" x14ac:dyDescent="0.15">
      <c r="A3233" t="s">
        <v>19</v>
      </c>
      <c r="B3233" t="s">
        <v>35</v>
      </c>
      <c r="C3233">
        <v>160</v>
      </c>
      <c r="D3233" t="s">
        <v>310</v>
      </c>
      <c r="E3233" s="1">
        <v>43012</v>
      </c>
      <c r="F3233" t="s">
        <v>297</v>
      </c>
      <c r="G3233" t="s">
        <v>1939</v>
      </c>
      <c r="H3233">
        <v>-1</v>
      </c>
      <c r="I3233" t="s">
        <v>37</v>
      </c>
      <c r="J3233">
        <v>0</v>
      </c>
      <c r="M3233" t="s">
        <v>178</v>
      </c>
      <c r="N3233" t="s">
        <v>2988</v>
      </c>
    </row>
    <row r="3234" spans="1:17" hidden="1" x14ac:dyDescent="0.15">
      <c r="A3234" t="s">
        <v>19</v>
      </c>
      <c r="B3234" t="s">
        <v>35</v>
      </c>
      <c r="C3234">
        <v>160</v>
      </c>
      <c r="D3234" t="s">
        <v>310</v>
      </c>
      <c r="E3234" s="1">
        <v>43012</v>
      </c>
      <c r="F3234" t="s">
        <v>297</v>
      </c>
      <c r="G3234" t="s">
        <v>1939</v>
      </c>
      <c r="H3234">
        <v>-1</v>
      </c>
      <c r="I3234" t="s">
        <v>37</v>
      </c>
      <c r="J3234">
        <v>0</v>
      </c>
      <c r="M3234" t="s">
        <v>301</v>
      </c>
      <c r="N3234" t="s">
        <v>2988</v>
      </c>
      <c r="O3234">
        <v>0</v>
      </c>
      <c r="P3234">
        <v>0</v>
      </c>
      <c r="Q3234" t="s">
        <v>294</v>
      </c>
    </row>
    <row r="3235" spans="1:17" hidden="1" x14ac:dyDescent="0.15">
      <c r="A3235" t="s">
        <v>19</v>
      </c>
      <c r="B3235" t="s">
        <v>35</v>
      </c>
      <c r="C3235">
        <v>160</v>
      </c>
      <c r="D3235" t="s">
        <v>310</v>
      </c>
      <c r="E3235" s="1">
        <v>43012</v>
      </c>
      <c r="F3235" t="s">
        <v>297</v>
      </c>
      <c r="G3235" t="s">
        <v>895</v>
      </c>
      <c r="H3235">
        <v>-1</v>
      </c>
      <c r="I3235" t="s">
        <v>37</v>
      </c>
      <c r="J3235">
        <v>0</v>
      </c>
      <c r="M3235" t="s">
        <v>178</v>
      </c>
      <c r="N3235" t="s">
        <v>2995</v>
      </c>
    </row>
    <row r="3236" spans="1:17" hidden="1" x14ac:dyDescent="0.15">
      <c r="A3236" t="s">
        <v>19</v>
      </c>
      <c r="B3236" t="s">
        <v>35</v>
      </c>
      <c r="C3236">
        <v>160</v>
      </c>
      <c r="D3236" t="s">
        <v>310</v>
      </c>
      <c r="E3236" s="1">
        <v>43012</v>
      </c>
      <c r="F3236" t="s">
        <v>297</v>
      </c>
      <c r="G3236" t="s">
        <v>895</v>
      </c>
      <c r="H3236">
        <v>-1</v>
      </c>
      <c r="I3236" t="s">
        <v>37</v>
      </c>
      <c r="J3236">
        <v>0</v>
      </c>
      <c r="M3236" t="s">
        <v>301</v>
      </c>
      <c r="N3236" t="s">
        <v>2995</v>
      </c>
      <c r="O3236">
        <v>0</v>
      </c>
      <c r="P3236">
        <v>0</v>
      </c>
      <c r="Q3236" t="s">
        <v>294</v>
      </c>
    </row>
    <row r="3237" spans="1:17" hidden="1" x14ac:dyDescent="0.15">
      <c r="A3237" t="s">
        <v>19</v>
      </c>
      <c r="B3237" t="s">
        <v>35</v>
      </c>
      <c r="C3237">
        <v>160</v>
      </c>
      <c r="D3237" t="s">
        <v>310</v>
      </c>
      <c r="E3237" s="1">
        <v>43012</v>
      </c>
      <c r="F3237" t="s">
        <v>297</v>
      </c>
      <c r="G3237" t="s">
        <v>1149</v>
      </c>
      <c r="H3237">
        <v>-1</v>
      </c>
      <c r="I3237" t="s">
        <v>37</v>
      </c>
      <c r="J3237">
        <v>0</v>
      </c>
      <c r="M3237" t="s">
        <v>178</v>
      </c>
      <c r="N3237" t="s">
        <v>2998</v>
      </c>
    </row>
    <row r="3238" spans="1:17" hidden="1" x14ac:dyDescent="0.15">
      <c r="A3238" t="s">
        <v>19</v>
      </c>
      <c r="B3238" t="s">
        <v>35</v>
      </c>
      <c r="C3238">
        <v>160</v>
      </c>
      <c r="D3238" t="s">
        <v>310</v>
      </c>
      <c r="E3238" s="1">
        <v>43012</v>
      </c>
      <c r="F3238" t="s">
        <v>297</v>
      </c>
      <c r="G3238" t="s">
        <v>1149</v>
      </c>
      <c r="H3238">
        <v>-1</v>
      </c>
      <c r="I3238" t="s">
        <v>37</v>
      </c>
      <c r="J3238">
        <v>0</v>
      </c>
      <c r="M3238" t="s">
        <v>301</v>
      </c>
      <c r="N3238" t="s">
        <v>2998</v>
      </c>
      <c r="O3238">
        <v>0</v>
      </c>
      <c r="P3238">
        <v>0</v>
      </c>
      <c r="Q3238" t="s">
        <v>294</v>
      </c>
    </row>
    <row r="3239" spans="1:17" hidden="1" x14ac:dyDescent="0.15">
      <c r="A3239" t="s">
        <v>19</v>
      </c>
      <c r="B3239" t="s">
        <v>35</v>
      </c>
      <c r="C3239">
        <v>160</v>
      </c>
      <c r="D3239" t="s">
        <v>310</v>
      </c>
      <c r="E3239" s="1">
        <v>43012</v>
      </c>
      <c r="F3239" t="s">
        <v>297</v>
      </c>
      <c r="G3239" t="s">
        <v>1012</v>
      </c>
      <c r="H3239">
        <v>-1</v>
      </c>
      <c r="I3239" t="s">
        <v>37</v>
      </c>
      <c r="J3239">
        <v>0</v>
      </c>
      <c r="M3239" t="s">
        <v>178</v>
      </c>
      <c r="N3239" t="s">
        <v>3000</v>
      </c>
    </row>
    <row r="3240" spans="1:17" hidden="1" x14ac:dyDescent="0.15">
      <c r="A3240" t="s">
        <v>19</v>
      </c>
      <c r="B3240" t="s">
        <v>35</v>
      </c>
      <c r="C3240">
        <v>160</v>
      </c>
      <c r="D3240" t="s">
        <v>310</v>
      </c>
      <c r="E3240" s="1">
        <v>43012</v>
      </c>
      <c r="F3240" t="s">
        <v>297</v>
      </c>
      <c r="G3240" t="s">
        <v>1012</v>
      </c>
      <c r="H3240">
        <v>-1</v>
      </c>
      <c r="I3240" t="s">
        <v>37</v>
      </c>
      <c r="J3240">
        <v>0</v>
      </c>
      <c r="M3240" t="s">
        <v>301</v>
      </c>
      <c r="N3240" t="s">
        <v>3000</v>
      </c>
      <c r="O3240">
        <v>0</v>
      </c>
      <c r="P3240">
        <v>0</v>
      </c>
      <c r="Q3240" t="s">
        <v>294</v>
      </c>
    </row>
    <row r="3241" spans="1:17" hidden="1" x14ac:dyDescent="0.15">
      <c r="A3241" t="s">
        <v>19</v>
      </c>
      <c r="B3241" t="s">
        <v>35</v>
      </c>
      <c r="C3241">
        <v>160</v>
      </c>
      <c r="D3241" t="s">
        <v>310</v>
      </c>
      <c r="E3241" s="1">
        <v>43012</v>
      </c>
      <c r="F3241" t="s">
        <v>297</v>
      </c>
      <c r="G3241" t="s">
        <v>3001</v>
      </c>
      <c r="H3241">
        <v>-1</v>
      </c>
      <c r="I3241" t="s">
        <v>37</v>
      </c>
      <c r="J3241">
        <v>0</v>
      </c>
      <c r="M3241" t="s">
        <v>178</v>
      </c>
      <c r="N3241" t="s">
        <v>3004</v>
      </c>
    </row>
    <row r="3242" spans="1:17" hidden="1" x14ac:dyDescent="0.15">
      <c r="A3242" t="s">
        <v>19</v>
      </c>
      <c r="B3242" t="s">
        <v>35</v>
      </c>
      <c r="C3242">
        <v>160</v>
      </c>
      <c r="D3242" t="s">
        <v>310</v>
      </c>
      <c r="E3242" s="1">
        <v>43012</v>
      </c>
      <c r="F3242" t="s">
        <v>297</v>
      </c>
      <c r="G3242" t="s">
        <v>3001</v>
      </c>
      <c r="H3242">
        <v>-1</v>
      </c>
      <c r="I3242" t="s">
        <v>37</v>
      </c>
      <c r="J3242">
        <v>0</v>
      </c>
      <c r="M3242" t="s">
        <v>301</v>
      </c>
      <c r="N3242" t="s">
        <v>3004</v>
      </c>
      <c r="O3242">
        <v>0</v>
      </c>
      <c r="P3242">
        <v>0</v>
      </c>
      <c r="Q3242" t="s">
        <v>294</v>
      </c>
    </row>
    <row r="3243" spans="1:17" hidden="1" x14ac:dyDescent="0.15">
      <c r="A3243" t="s">
        <v>19</v>
      </c>
      <c r="B3243" t="s">
        <v>35</v>
      </c>
      <c r="C3243">
        <v>160</v>
      </c>
      <c r="D3243" t="s">
        <v>310</v>
      </c>
      <c r="E3243" s="1">
        <v>43012</v>
      </c>
      <c r="F3243" t="s">
        <v>297</v>
      </c>
      <c r="G3243" t="s">
        <v>1063</v>
      </c>
      <c r="H3243">
        <v>-1</v>
      </c>
      <c r="I3243" t="s">
        <v>37</v>
      </c>
      <c r="J3243">
        <v>0</v>
      </c>
      <c r="M3243" t="s">
        <v>178</v>
      </c>
      <c r="N3243" t="s">
        <v>3006</v>
      </c>
    </row>
    <row r="3244" spans="1:17" hidden="1" x14ac:dyDescent="0.15">
      <c r="A3244" t="s">
        <v>19</v>
      </c>
      <c r="B3244" t="s">
        <v>35</v>
      </c>
      <c r="C3244">
        <v>160</v>
      </c>
      <c r="D3244" t="s">
        <v>310</v>
      </c>
      <c r="E3244" s="1">
        <v>43012</v>
      </c>
      <c r="F3244" t="s">
        <v>297</v>
      </c>
      <c r="G3244" t="s">
        <v>1063</v>
      </c>
      <c r="H3244">
        <v>-1</v>
      </c>
      <c r="I3244" t="s">
        <v>37</v>
      </c>
      <c r="J3244">
        <v>0</v>
      </c>
      <c r="M3244" t="s">
        <v>301</v>
      </c>
      <c r="N3244" t="s">
        <v>3006</v>
      </c>
      <c r="O3244">
        <v>0</v>
      </c>
      <c r="P3244">
        <v>0</v>
      </c>
      <c r="Q3244" t="s">
        <v>294</v>
      </c>
    </row>
    <row r="3245" spans="1:17" hidden="1" x14ac:dyDescent="0.15">
      <c r="A3245" t="s">
        <v>19</v>
      </c>
      <c r="B3245" t="s">
        <v>35</v>
      </c>
      <c r="C3245">
        <v>160</v>
      </c>
      <c r="D3245" t="s">
        <v>310</v>
      </c>
      <c r="E3245" s="1">
        <v>43012</v>
      </c>
      <c r="F3245" t="s">
        <v>297</v>
      </c>
      <c r="G3245" t="s">
        <v>1942</v>
      </c>
      <c r="H3245">
        <v>-1</v>
      </c>
      <c r="I3245" t="s">
        <v>37</v>
      </c>
      <c r="J3245">
        <v>0</v>
      </c>
      <c r="M3245" t="s">
        <v>178</v>
      </c>
      <c r="N3245" t="s">
        <v>3009</v>
      </c>
    </row>
    <row r="3246" spans="1:17" hidden="1" x14ac:dyDescent="0.15">
      <c r="A3246" t="s">
        <v>19</v>
      </c>
      <c r="B3246" t="s">
        <v>35</v>
      </c>
      <c r="C3246">
        <v>160</v>
      </c>
      <c r="D3246" t="s">
        <v>310</v>
      </c>
      <c r="E3246" s="1">
        <v>43012</v>
      </c>
      <c r="F3246" t="s">
        <v>297</v>
      </c>
      <c r="G3246" t="s">
        <v>1942</v>
      </c>
      <c r="H3246">
        <v>-1</v>
      </c>
      <c r="I3246" t="s">
        <v>37</v>
      </c>
      <c r="J3246">
        <v>0</v>
      </c>
      <c r="M3246" t="s">
        <v>301</v>
      </c>
      <c r="N3246" t="s">
        <v>3009</v>
      </c>
      <c r="O3246">
        <v>0</v>
      </c>
      <c r="P3246">
        <v>0</v>
      </c>
      <c r="Q3246" t="s">
        <v>294</v>
      </c>
    </row>
    <row r="3247" spans="1:17" hidden="1" x14ac:dyDescent="0.15">
      <c r="A3247" t="s">
        <v>19</v>
      </c>
      <c r="B3247" t="s">
        <v>35</v>
      </c>
      <c r="C3247">
        <v>160</v>
      </c>
      <c r="D3247" t="s">
        <v>310</v>
      </c>
      <c r="E3247" s="1">
        <v>43013</v>
      </c>
      <c r="F3247" t="s">
        <v>297</v>
      </c>
      <c r="G3247" t="s">
        <v>1946</v>
      </c>
      <c r="H3247">
        <v>-1</v>
      </c>
      <c r="I3247" t="s">
        <v>37</v>
      </c>
      <c r="J3247">
        <v>0</v>
      </c>
      <c r="M3247" t="s">
        <v>178</v>
      </c>
      <c r="N3247" t="s">
        <v>2970</v>
      </c>
    </row>
    <row r="3248" spans="1:17" hidden="1" x14ac:dyDescent="0.15">
      <c r="A3248" t="s">
        <v>19</v>
      </c>
      <c r="B3248" t="s">
        <v>35</v>
      </c>
      <c r="C3248">
        <v>160</v>
      </c>
      <c r="D3248" t="s">
        <v>310</v>
      </c>
      <c r="E3248" s="1">
        <v>43013</v>
      </c>
      <c r="F3248" t="s">
        <v>297</v>
      </c>
      <c r="G3248" t="s">
        <v>1946</v>
      </c>
      <c r="H3248">
        <v>-1</v>
      </c>
      <c r="I3248" t="s">
        <v>37</v>
      </c>
      <c r="J3248">
        <v>0</v>
      </c>
      <c r="M3248" t="s">
        <v>301</v>
      </c>
      <c r="N3248" t="s">
        <v>2970</v>
      </c>
      <c r="O3248">
        <v>0</v>
      </c>
      <c r="P3248">
        <v>0</v>
      </c>
      <c r="Q3248" t="s">
        <v>294</v>
      </c>
    </row>
    <row r="3249" spans="1:17" hidden="1" x14ac:dyDescent="0.15">
      <c r="A3249" t="s">
        <v>19</v>
      </c>
      <c r="B3249" t="s">
        <v>35</v>
      </c>
      <c r="C3249">
        <v>160</v>
      </c>
      <c r="D3249" t="s">
        <v>310</v>
      </c>
      <c r="E3249" s="1">
        <v>43014</v>
      </c>
      <c r="F3249" t="s">
        <v>297</v>
      </c>
      <c r="G3249" t="s">
        <v>1832</v>
      </c>
      <c r="H3249">
        <v>-1</v>
      </c>
      <c r="I3249" t="s">
        <v>37</v>
      </c>
      <c r="J3249">
        <v>0</v>
      </c>
      <c r="M3249" t="s">
        <v>178</v>
      </c>
      <c r="N3249" t="s">
        <v>3020</v>
      </c>
    </row>
    <row r="3250" spans="1:17" hidden="1" x14ac:dyDescent="0.15">
      <c r="A3250" t="s">
        <v>19</v>
      </c>
      <c r="B3250" t="s">
        <v>35</v>
      </c>
      <c r="C3250">
        <v>160</v>
      </c>
      <c r="D3250" t="s">
        <v>310</v>
      </c>
      <c r="E3250" s="1">
        <v>43014</v>
      </c>
      <c r="F3250" t="s">
        <v>297</v>
      </c>
      <c r="G3250" t="s">
        <v>1832</v>
      </c>
      <c r="H3250">
        <v>-1</v>
      </c>
      <c r="I3250" t="s">
        <v>37</v>
      </c>
      <c r="J3250">
        <v>0</v>
      </c>
      <c r="M3250" t="s">
        <v>301</v>
      </c>
      <c r="N3250" t="s">
        <v>3020</v>
      </c>
      <c r="O3250">
        <v>0</v>
      </c>
      <c r="P3250">
        <v>0</v>
      </c>
      <c r="Q3250" t="s">
        <v>294</v>
      </c>
    </row>
    <row r="3251" spans="1:17" hidden="1" x14ac:dyDescent="0.15">
      <c r="A3251" t="s">
        <v>19</v>
      </c>
      <c r="B3251" t="s">
        <v>35</v>
      </c>
      <c r="C3251">
        <v>160</v>
      </c>
      <c r="D3251" t="s">
        <v>310</v>
      </c>
      <c r="E3251" s="1">
        <v>43017</v>
      </c>
      <c r="F3251" t="s">
        <v>297</v>
      </c>
      <c r="G3251" t="s">
        <v>739</v>
      </c>
      <c r="H3251">
        <v>-1</v>
      </c>
      <c r="I3251" t="s">
        <v>37</v>
      </c>
      <c r="J3251">
        <v>0</v>
      </c>
      <c r="M3251" t="s">
        <v>178</v>
      </c>
      <c r="N3251" t="s">
        <v>3023</v>
      </c>
    </row>
    <row r="3252" spans="1:17" hidden="1" x14ac:dyDescent="0.15">
      <c r="A3252" t="s">
        <v>19</v>
      </c>
      <c r="B3252" t="s">
        <v>35</v>
      </c>
      <c r="C3252">
        <v>160</v>
      </c>
      <c r="D3252" t="s">
        <v>310</v>
      </c>
      <c r="E3252" s="1">
        <v>43017</v>
      </c>
      <c r="F3252" t="s">
        <v>297</v>
      </c>
      <c r="G3252" t="s">
        <v>739</v>
      </c>
      <c r="H3252">
        <v>-1</v>
      </c>
      <c r="I3252" t="s">
        <v>37</v>
      </c>
      <c r="J3252">
        <v>0</v>
      </c>
      <c r="M3252" t="s">
        <v>301</v>
      </c>
      <c r="N3252" t="s">
        <v>3023</v>
      </c>
      <c r="O3252">
        <v>0</v>
      </c>
      <c r="P3252">
        <v>0</v>
      </c>
      <c r="Q3252" t="s">
        <v>294</v>
      </c>
    </row>
    <row r="3253" spans="1:17" hidden="1" x14ac:dyDescent="0.15">
      <c r="A3253" t="s">
        <v>19</v>
      </c>
      <c r="B3253" t="s">
        <v>35</v>
      </c>
      <c r="C3253">
        <v>160</v>
      </c>
      <c r="D3253" t="s">
        <v>310</v>
      </c>
      <c r="E3253" s="1">
        <v>43017</v>
      </c>
      <c r="F3253" t="s">
        <v>297</v>
      </c>
      <c r="G3253" t="s">
        <v>1950</v>
      </c>
      <c r="H3253">
        <v>-1</v>
      </c>
      <c r="I3253" t="s">
        <v>37</v>
      </c>
      <c r="J3253">
        <v>0</v>
      </c>
      <c r="M3253" t="s">
        <v>178</v>
      </c>
      <c r="N3253" t="s">
        <v>3024</v>
      </c>
    </row>
    <row r="3254" spans="1:17" hidden="1" x14ac:dyDescent="0.15">
      <c r="A3254" t="s">
        <v>19</v>
      </c>
      <c r="B3254" t="s">
        <v>35</v>
      </c>
      <c r="C3254">
        <v>160</v>
      </c>
      <c r="D3254" t="s">
        <v>310</v>
      </c>
      <c r="E3254" s="1">
        <v>43017</v>
      </c>
      <c r="F3254" t="s">
        <v>297</v>
      </c>
      <c r="G3254" t="s">
        <v>1950</v>
      </c>
      <c r="H3254">
        <v>-1</v>
      </c>
      <c r="I3254" t="s">
        <v>37</v>
      </c>
      <c r="J3254">
        <v>0</v>
      </c>
      <c r="M3254" t="s">
        <v>301</v>
      </c>
      <c r="N3254" t="s">
        <v>3024</v>
      </c>
      <c r="O3254">
        <v>0</v>
      </c>
      <c r="P3254">
        <v>0</v>
      </c>
      <c r="Q3254" t="s">
        <v>294</v>
      </c>
    </row>
    <row r="3255" spans="1:17" hidden="1" x14ac:dyDescent="0.15">
      <c r="A3255" t="s">
        <v>19</v>
      </c>
      <c r="B3255" t="s">
        <v>35</v>
      </c>
      <c r="C3255">
        <v>160</v>
      </c>
      <c r="D3255" t="s">
        <v>310</v>
      </c>
      <c r="E3255" s="1">
        <v>43017</v>
      </c>
      <c r="F3255" t="s">
        <v>297</v>
      </c>
      <c r="G3255" t="s">
        <v>1387</v>
      </c>
      <c r="H3255">
        <v>-1</v>
      </c>
      <c r="I3255" t="s">
        <v>37</v>
      </c>
      <c r="J3255">
        <v>0</v>
      </c>
      <c r="M3255" t="s">
        <v>178</v>
      </c>
      <c r="N3255" t="s">
        <v>3031</v>
      </c>
    </row>
    <row r="3256" spans="1:17" hidden="1" x14ac:dyDescent="0.15">
      <c r="A3256" t="s">
        <v>19</v>
      </c>
      <c r="B3256" t="s">
        <v>35</v>
      </c>
      <c r="C3256">
        <v>160</v>
      </c>
      <c r="D3256" t="s">
        <v>310</v>
      </c>
      <c r="E3256" s="1">
        <v>43017</v>
      </c>
      <c r="F3256" t="s">
        <v>297</v>
      </c>
      <c r="G3256" t="s">
        <v>1387</v>
      </c>
      <c r="H3256">
        <v>-1</v>
      </c>
      <c r="I3256" t="s">
        <v>37</v>
      </c>
      <c r="J3256">
        <v>0</v>
      </c>
      <c r="M3256" t="s">
        <v>301</v>
      </c>
      <c r="N3256" t="s">
        <v>3031</v>
      </c>
      <c r="O3256">
        <v>0</v>
      </c>
      <c r="P3256">
        <v>0</v>
      </c>
      <c r="Q3256" t="s">
        <v>294</v>
      </c>
    </row>
    <row r="3257" spans="1:17" hidden="1" x14ac:dyDescent="0.15">
      <c r="A3257" t="s">
        <v>19</v>
      </c>
      <c r="B3257" t="s">
        <v>35</v>
      </c>
      <c r="C3257">
        <v>160</v>
      </c>
      <c r="D3257" t="s">
        <v>310</v>
      </c>
      <c r="E3257" s="1">
        <v>43017</v>
      </c>
      <c r="F3257" t="s">
        <v>17</v>
      </c>
      <c r="G3257" t="s">
        <v>4126</v>
      </c>
      <c r="H3257">
        <v>1</v>
      </c>
      <c r="I3257" t="s">
        <v>37</v>
      </c>
      <c r="J3257">
        <v>0</v>
      </c>
      <c r="K3257">
        <v>0</v>
      </c>
      <c r="L3257" t="s">
        <v>291</v>
      </c>
      <c r="M3257" t="s">
        <v>178</v>
      </c>
      <c r="N3257" t="s">
        <v>4127</v>
      </c>
    </row>
    <row r="3258" spans="1:17" hidden="1" x14ac:dyDescent="0.15">
      <c r="A3258" t="s">
        <v>19</v>
      </c>
      <c r="B3258" t="s">
        <v>35</v>
      </c>
      <c r="C3258">
        <v>160</v>
      </c>
      <c r="D3258" t="s">
        <v>310</v>
      </c>
      <c r="E3258" s="1">
        <v>43017</v>
      </c>
      <c r="F3258" t="s">
        <v>17</v>
      </c>
      <c r="G3258" t="s">
        <v>4126</v>
      </c>
      <c r="H3258">
        <v>1</v>
      </c>
      <c r="I3258" t="s">
        <v>37</v>
      </c>
      <c r="J3258">
        <v>0</v>
      </c>
      <c r="K3258">
        <v>0</v>
      </c>
      <c r="L3258" t="s">
        <v>291</v>
      </c>
      <c r="M3258" t="s">
        <v>301</v>
      </c>
      <c r="N3258" t="s">
        <v>4127</v>
      </c>
      <c r="O3258">
        <v>0</v>
      </c>
      <c r="P3258">
        <v>0</v>
      </c>
      <c r="Q3258" t="s">
        <v>294</v>
      </c>
    </row>
    <row r="3259" spans="1:17" hidden="1" x14ac:dyDescent="0.15">
      <c r="A3259" t="s">
        <v>19</v>
      </c>
      <c r="B3259" t="s">
        <v>35</v>
      </c>
      <c r="C3259">
        <v>160</v>
      </c>
      <c r="D3259" t="s">
        <v>310</v>
      </c>
      <c r="E3259" s="1">
        <v>43017</v>
      </c>
      <c r="F3259" t="s">
        <v>17</v>
      </c>
      <c r="G3259" t="s">
        <v>4135</v>
      </c>
      <c r="H3259">
        <v>1</v>
      </c>
      <c r="I3259" t="s">
        <v>37</v>
      </c>
      <c r="J3259">
        <v>0</v>
      </c>
      <c r="K3259">
        <v>0</v>
      </c>
      <c r="L3259" t="s">
        <v>291</v>
      </c>
      <c r="M3259" t="s">
        <v>178</v>
      </c>
      <c r="N3259" t="s">
        <v>4136</v>
      </c>
    </row>
    <row r="3260" spans="1:17" hidden="1" x14ac:dyDescent="0.15">
      <c r="A3260" t="s">
        <v>19</v>
      </c>
      <c r="B3260" t="s">
        <v>35</v>
      </c>
      <c r="C3260">
        <v>160</v>
      </c>
      <c r="D3260" t="s">
        <v>310</v>
      </c>
      <c r="E3260" s="1">
        <v>43017</v>
      </c>
      <c r="F3260" t="s">
        <v>17</v>
      </c>
      <c r="G3260" t="s">
        <v>4135</v>
      </c>
      <c r="H3260">
        <v>1</v>
      </c>
      <c r="I3260" t="s">
        <v>37</v>
      </c>
      <c r="J3260">
        <v>0</v>
      </c>
      <c r="K3260">
        <v>0</v>
      </c>
      <c r="L3260" t="s">
        <v>291</v>
      </c>
      <c r="M3260" t="s">
        <v>301</v>
      </c>
      <c r="N3260" t="s">
        <v>4136</v>
      </c>
      <c r="O3260">
        <v>0</v>
      </c>
      <c r="P3260">
        <v>0</v>
      </c>
      <c r="Q3260" t="s">
        <v>294</v>
      </c>
    </row>
    <row r="3261" spans="1:17" hidden="1" x14ac:dyDescent="0.15">
      <c r="A3261" t="s">
        <v>19</v>
      </c>
      <c r="B3261" t="s">
        <v>35</v>
      </c>
      <c r="C3261">
        <v>160</v>
      </c>
      <c r="D3261" t="s">
        <v>310</v>
      </c>
      <c r="E3261" s="1">
        <v>43019</v>
      </c>
      <c r="F3261" t="s">
        <v>297</v>
      </c>
      <c r="G3261" t="s">
        <v>1066</v>
      </c>
      <c r="H3261">
        <v>-1</v>
      </c>
      <c r="I3261" t="s">
        <v>37</v>
      </c>
      <c r="J3261">
        <v>0</v>
      </c>
      <c r="M3261" t="s">
        <v>178</v>
      </c>
      <c r="N3261" t="s">
        <v>3033</v>
      </c>
    </row>
    <row r="3262" spans="1:17" hidden="1" x14ac:dyDescent="0.15">
      <c r="A3262" t="s">
        <v>19</v>
      </c>
      <c r="B3262" t="s">
        <v>35</v>
      </c>
      <c r="C3262">
        <v>160</v>
      </c>
      <c r="D3262" t="s">
        <v>310</v>
      </c>
      <c r="E3262" s="1">
        <v>43019</v>
      </c>
      <c r="F3262" t="s">
        <v>297</v>
      </c>
      <c r="G3262" t="s">
        <v>1066</v>
      </c>
      <c r="H3262">
        <v>-1</v>
      </c>
      <c r="I3262" t="s">
        <v>37</v>
      </c>
      <c r="J3262">
        <v>0</v>
      </c>
      <c r="M3262" t="s">
        <v>301</v>
      </c>
      <c r="N3262" t="s">
        <v>3033</v>
      </c>
      <c r="O3262">
        <v>0</v>
      </c>
      <c r="P3262">
        <v>0</v>
      </c>
      <c r="Q3262" t="s">
        <v>294</v>
      </c>
    </row>
    <row r="3263" spans="1:17" hidden="1" x14ac:dyDescent="0.15">
      <c r="A3263" t="s">
        <v>19</v>
      </c>
      <c r="B3263" t="s">
        <v>35</v>
      </c>
      <c r="C3263">
        <v>160</v>
      </c>
      <c r="D3263" t="s">
        <v>310</v>
      </c>
      <c r="E3263" s="1">
        <v>43019</v>
      </c>
      <c r="F3263" t="s">
        <v>297</v>
      </c>
      <c r="G3263" t="s">
        <v>901</v>
      </c>
      <c r="H3263">
        <v>-1</v>
      </c>
      <c r="I3263" t="s">
        <v>37</v>
      </c>
      <c r="J3263">
        <v>0</v>
      </c>
      <c r="M3263" t="s">
        <v>178</v>
      </c>
      <c r="N3263" t="s">
        <v>3034</v>
      </c>
    </row>
    <row r="3264" spans="1:17" hidden="1" x14ac:dyDescent="0.15">
      <c r="A3264" t="s">
        <v>19</v>
      </c>
      <c r="B3264" t="s">
        <v>35</v>
      </c>
      <c r="C3264">
        <v>160</v>
      </c>
      <c r="D3264" t="s">
        <v>310</v>
      </c>
      <c r="E3264" s="1">
        <v>43019</v>
      </c>
      <c r="F3264" t="s">
        <v>297</v>
      </c>
      <c r="G3264" t="s">
        <v>901</v>
      </c>
      <c r="H3264">
        <v>-1</v>
      </c>
      <c r="I3264" t="s">
        <v>37</v>
      </c>
      <c r="J3264">
        <v>0</v>
      </c>
      <c r="M3264" t="s">
        <v>301</v>
      </c>
      <c r="N3264" t="s">
        <v>3034</v>
      </c>
      <c r="O3264">
        <v>0</v>
      </c>
      <c r="P3264">
        <v>0</v>
      </c>
      <c r="Q3264" t="s">
        <v>294</v>
      </c>
    </row>
    <row r="3265" spans="1:17" hidden="1" x14ac:dyDescent="0.15">
      <c r="A3265" t="s">
        <v>19</v>
      </c>
      <c r="B3265" t="s">
        <v>35</v>
      </c>
      <c r="C3265">
        <v>160</v>
      </c>
      <c r="D3265" t="s">
        <v>310</v>
      </c>
      <c r="E3265" s="1">
        <v>43019</v>
      </c>
      <c r="F3265" t="s">
        <v>297</v>
      </c>
      <c r="G3265" t="s">
        <v>1241</v>
      </c>
      <c r="H3265">
        <v>-1</v>
      </c>
      <c r="I3265" t="s">
        <v>37</v>
      </c>
      <c r="J3265">
        <v>0</v>
      </c>
      <c r="M3265" t="s">
        <v>178</v>
      </c>
      <c r="N3265" t="s">
        <v>3036</v>
      </c>
    </row>
    <row r="3266" spans="1:17" hidden="1" x14ac:dyDescent="0.15">
      <c r="A3266" t="s">
        <v>19</v>
      </c>
      <c r="B3266" t="s">
        <v>35</v>
      </c>
      <c r="C3266">
        <v>160</v>
      </c>
      <c r="D3266" t="s">
        <v>310</v>
      </c>
      <c r="E3266" s="1">
        <v>43019</v>
      </c>
      <c r="F3266" t="s">
        <v>297</v>
      </c>
      <c r="G3266" t="s">
        <v>1241</v>
      </c>
      <c r="H3266">
        <v>-1</v>
      </c>
      <c r="I3266" t="s">
        <v>37</v>
      </c>
      <c r="J3266">
        <v>0</v>
      </c>
      <c r="M3266" t="s">
        <v>301</v>
      </c>
      <c r="N3266" t="s">
        <v>3036</v>
      </c>
      <c r="O3266">
        <v>0</v>
      </c>
      <c r="P3266">
        <v>0</v>
      </c>
      <c r="Q3266" t="s">
        <v>294</v>
      </c>
    </row>
    <row r="3267" spans="1:17" hidden="1" x14ac:dyDescent="0.15">
      <c r="A3267" t="s">
        <v>19</v>
      </c>
      <c r="B3267" t="s">
        <v>35</v>
      </c>
      <c r="C3267">
        <v>160</v>
      </c>
      <c r="D3267" t="s">
        <v>310</v>
      </c>
      <c r="E3267" s="1">
        <v>43019</v>
      </c>
      <c r="F3267" t="s">
        <v>297</v>
      </c>
      <c r="G3267" t="s">
        <v>1842</v>
      </c>
      <c r="H3267">
        <v>-1</v>
      </c>
      <c r="I3267" t="s">
        <v>37</v>
      </c>
      <c r="J3267">
        <v>0</v>
      </c>
      <c r="M3267" t="s">
        <v>178</v>
      </c>
      <c r="N3267" t="s">
        <v>3039</v>
      </c>
    </row>
    <row r="3268" spans="1:17" hidden="1" x14ac:dyDescent="0.15">
      <c r="A3268" t="s">
        <v>19</v>
      </c>
      <c r="B3268" t="s">
        <v>35</v>
      </c>
      <c r="C3268">
        <v>160</v>
      </c>
      <c r="D3268" t="s">
        <v>310</v>
      </c>
      <c r="E3268" s="1">
        <v>43019</v>
      </c>
      <c r="F3268" t="s">
        <v>297</v>
      </c>
      <c r="G3268" t="s">
        <v>1842</v>
      </c>
      <c r="H3268">
        <v>-1</v>
      </c>
      <c r="I3268" t="s">
        <v>37</v>
      </c>
      <c r="J3268">
        <v>0</v>
      </c>
      <c r="M3268" t="s">
        <v>301</v>
      </c>
      <c r="N3268" t="s">
        <v>3039</v>
      </c>
      <c r="O3268">
        <v>0</v>
      </c>
      <c r="P3268">
        <v>0</v>
      </c>
      <c r="Q3268" t="s">
        <v>294</v>
      </c>
    </row>
    <row r="3269" spans="1:17" hidden="1" x14ac:dyDescent="0.15">
      <c r="A3269" t="s">
        <v>19</v>
      </c>
      <c r="B3269" t="s">
        <v>35</v>
      </c>
      <c r="C3269">
        <v>160</v>
      </c>
      <c r="D3269" t="s">
        <v>310</v>
      </c>
      <c r="E3269" s="1">
        <v>43019</v>
      </c>
      <c r="F3269" t="s">
        <v>297</v>
      </c>
      <c r="G3269" t="s">
        <v>1838</v>
      </c>
      <c r="H3269">
        <v>-1</v>
      </c>
      <c r="I3269" t="s">
        <v>37</v>
      </c>
      <c r="J3269">
        <v>0</v>
      </c>
      <c r="M3269" t="s">
        <v>178</v>
      </c>
      <c r="N3269" t="s">
        <v>3048</v>
      </c>
    </row>
    <row r="3270" spans="1:17" hidden="1" x14ac:dyDescent="0.15">
      <c r="A3270" t="s">
        <v>19</v>
      </c>
      <c r="B3270" t="s">
        <v>35</v>
      </c>
      <c r="C3270">
        <v>160</v>
      </c>
      <c r="D3270" t="s">
        <v>310</v>
      </c>
      <c r="E3270" s="1">
        <v>43019</v>
      </c>
      <c r="F3270" t="s">
        <v>297</v>
      </c>
      <c r="G3270" t="s">
        <v>1838</v>
      </c>
      <c r="H3270">
        <v>-1</v>
      </c>
      <c r="I3270" t="s">
        <v>37</v>
      </c>
      <c r="J3270">
        <v>0</v>
      </c>
      <c r="M3270" t="s">
        <v>301</v>
      </c>
      <c r="N3270" t="s">
        <v>3048</v>
      </c>
      <c r="O3270">
        <v>0</v>
      </c>
      <c r="P3270">
        <v>0</v>
      </c>
      <c r="Q3270" t="s">
        <v>294</v>
      </c>
    </row>
    <row r="3271" spans="1:17" hidden="1" x14ac:dyDescent="0.15">
      <c r="A3271" t="s">
        <v>19</v>
      </c>
      <c r="B3271" t="s">
        <v>35</v>
      </c>
      <c r="C3271">
        <v>160</v>
      </c>
      <c r="D3271" t="s">
        <v>310</v>
      </c>
      <c r="E3271" s="1">
        <v>43019</v>
      </c>
      <c r="F3271" t="s">
        <v>297</v>
      </c>
      <c r="G3271" t="s">
        <v>1518</v>
      </c>
      <c r="H3271">
        <v>-1</v>
      </c>
      <c r="I3271" t="s">
        <v>37</v>
      </c>
      <c r="J3271">
        <v>0</v>
      </c>
      <c r="M3271" t="s">
        <v>178</v>
      </c>
      <c r="N3271" t="s">
        <v>3050</v>
      </c>
    </row>
    <row r="3272" spans="1:17" hidden="1" x14ac:dyDescent="0.15">
      <c r="A3272" t="s">
        <v>19</v>
      </c>
      <c r="B3272" t="s">
        <v>35</v>
      </c>
      <c r="C3272">
        <v>160</v>
      </c>
      <c r="D3272" t="s">
        <v>310</v>
      </c>
      <c r="E3272" s="1">
        <v>43019</v>
      </c>
      <c r="F3272" t="s">
        <v>297</v>
      </c>
      <c r="G3272" t="s">
        <v>1518</v>
      </c>
      <c r="H3272">
        <v>-1</v>
      </c>
      <c r="I3272" t="s">
        <v>37</v>
      </c>
      <c r="J3272">
        <v>0</v>
      </c>
      <c r="M3272" t="s">
        <v>301</v>
      </c>
      <c r="N3272" t="s">
        <v>3050</v>
      </c>
      <c r="O3272">
        <v>0</v>
      </c>
      <c r="P3272">
        <v>0</v>
      </c>
      <c r="Q3272" t="s">
        <v>294</v>
      </c>
    </row>
    <row r="3273" spans="1:17" hidden="1" x14ac:dyDescent="0.15">
      <c r="A3273" t="s">
        <v>19</v>
      </c>
      <c r="B3273" t="s">
        <v>35</v>
      </c>
      <c r="C3273">
        <v>160</v>
      </c>
      <c r="D3273" t="s">
        <v>310</v>
      </c>
      <c r="E3273" s="1">
        <v>43019</v>
      </c>
      <c r="F3273" t="s">
        <v>297</v>
      </c>
      <c r="G3273" t="s">
        <v>805</v>
      </c>
      <c r="H3273">
        <v>-1</v>
      </c>
      <c r="I3273" t="s">
        <v>37</v>
      </c>
      <c r="J3273">
        <v>0</v>
      </c>
      <c r="M3273" t="s">
        <v>178</v>
      </c>
      <c r="N3273" t="s">
        <v>3053</v>
      </c>
    </row>
    <row r="3274" spans="1:17" hidden="1" x14ac:dyDescent="0.15">
      <c r="A3274" t="s">
        <v>19</v>
      </c>
      <c r="B3274" t="s">
        <v>35</v>
      </c>
      <c r="C3274">
        <v>160</v>
      </c>
      <c r="D3274" t="s">
        <v>310</v>
      </c>
      <c r="E3274" s="1">
        <v>43019</v>
      </c>
      <c r="F3274" t="s">
        <v>297</v>
      </c>
      <c r="G3274" t="s">
        <v>805</v>
      </c>
      <c r="H3274">
        <v>-1</v>
      </c>
      <c r="I3274" t="s">
        <v>37</v>
      </c>
      <c r="J3274">
        <v>0</v>
      </c>
      <c r="M3274" t="s">
        <v>301</v>
      </c>
      <c r="N3274" t="s">
        <v>3053</v>
      </c>
      <c r="O3274">
        <v>0</v>
      </c>
      <c r="P3274">
        <v>0</v>
      </c>
      <c r="Q3274" t="s">
        <v>294</v>
      </c>
    </row>
    <row r="3275" spans="1:17" hidden="1" x14ac:dyDescent="0.15">
      <c r="A3275" t="s">
        <v>19</v>
      </c>
      <c r="B3275" t="s">
        <v>35</v>
      </c>
      <c r="C3275">
        <v>160</v>
      </c>
      <c r="D3275" t="s">
        <v>310</v>
      </c>
      <c r="E3275" s="1">
        <v>43021</v>
      </c>
      <c r="F3275" t="s">
        <v>297</v>
      </c>
      <c r="G3275" t="s">
        <v>1390</v>
      </c>
      <c r="H3275">
        <v>-1</v>
      </c>
      <c r="I3275" t="s">
        <v>37</v>
      </c>
      <c r="J3275">
        <v>0</v>
      </c>
      <c r="M3275" t="s">
        <v>178</v>
      </c>
      <c r="N3275" t="s">
        <v>3038</v>
      </c>
    </row>
    <row r="3276" spans="1:17" hidden="1" x14ac:dyDescent="0.15">
      <c r="A3276" t="s">
        <v>19</v>
      </c>
      <c r="B3276" t="s">
        <v>35</v>
      </c>
      <c r="C3276">
        <v>160</v>
      </c>
      <c r="D3276" t="s">
        <v>310</v>
      </c>
      <c r="E3276" s="1">
        <v>43021</v>
      </c>
      <c r="F3276" t="s">
        <v>297</v>
      </c>
      <c r="G3276" t="s">
        <v>1390</v>
      </c>
      <c r="H3276">
        <v>-1</v>
      </c>
      <c r="I3276" t="s">
        <v>37</v>
      </c>
      <c r="J3276">
        <v>0</v>
      </c>
      <c r="M3276" t="s">
        <v>301</v>
      </c>
      <c r="N3276" t="s">
        <v>3038</v>
      </c>
      <c r="O3276">
        <v>0</v>
      </c>
      <c r="P3276">
        <v>0</v>
      </c>
      <c r="Q3276" t="s">
        <v>294</v>
      </c>
    </row>
    <row r="3277" spans="1:17" hidden="1" x14ac:dyDescent="0.15">
      <c r="A3277" t="s">
        <v>19</v>
      </c>
      <c r="B3277" t="s">
        <v>35</v>
      </c>
      <c r="C3277">
        <v>160</v>
      </c>
      <c r="D3277" t="s">
        <v>310</v>
      </c>
      <c r="E3277" s="1">
        <v>43024</v>
      </c>
      <c r="F3277" t="s">
        <v>17</v>
      </c>
      <c r="G3277" t="s">
        <v>4155</v>
      </c>
      <c r="H3277">
        <v>1</v>
      </c>
      <c r="I3277" t="s">
        <v>37</v>
      </c>
      <c r="J3277">
        <v>0</v>
      </c>
      <c r="K3277">
        <v>0</v>
      </c>
      <c r="L3277" t="s">
        <v>291</v>
      </c>
      <c r="M3277" t="s">
        <v>178</v>
      </c>
      <c r="N3277" t="s">
        <v>4156</v>
      </c>
    </row>
    <row r="3278" spans="1:17" hidden="1" x14ac:dyDescent="0.15">
      <c r="A3278" t="s">
        <v>19</v>
      </c>
      <c r="B3278" t="s">
        <v>35</v>
      </c>
      <c r="C3278">
        <v>160</v>
      </c>
      <c r="D3278" t="s">
        <v>310</v>
      </c>
      <c r="E3278" s="1">
        <v>43024</v>
      </c>
      <c r="F3278" t="s">
        <v>17</v>
      </c>
      <c r="G3278" t="s">
        <v>4155</v>
      </c>
      <c r="H3278">
        <v>1</v>
      </c>
      <c r="I3278" t="s">
        <v>37</v>
      </c>
      <c r="J3278">
        <v>0</v>
      </c>
      <c r="K3278">
        <v>0</v>
      </c>
      <c r="L3278" t="s">
        <v>291</v>
      </c>
      <c r="M3278" t="s">
        <v>301</v>
      </c>
      <c r="N3278" t="s">
        <v>4156</v>
      </c>
      <c r="O3278">
        <v>0</v>
      </c>
      <c r="P3278">
        <v>0</v>
      </c>
      <c r="Q3278" t="s">
        <v>294</v>
      </c>
    </row>
    <row r="3279" spans="1:17" hidden="1" x14ac:dyDescent="0.15">
      <c r="A3279" t="s">
        <v>19</v>
      </c>
      <c r="B3279" t="s">
        <v>35</v>
      </c>
      <c r="C3279">
        <v>160</v>
      </c>
      <c r="D3279" t="s">
        <v>310</v>
      </c>
      <c r="E3279" s="1">
        <v>43024</v>
      </c>
      <c r="F3279" t="s">
        <v>17</v>
      </c>
      <c r="G3279" t="s">
        <v>4157</v>
      </c>
      <c r="H3279">
        <v>1</v>
      </c>
      <c r="I3279" t="s">
        <v>37</v>
      </c>
      <c r="J3279">
        <v>0</v>
      </c>
      <c r="K3279">
        <v>0</v>
      </c>
      <c r="L3279" t="s">
        <v>291</v>
      </c>
      <c r="M3279" t="s">
        <v>178</v>
      </c>
      <c r="N3279" t="s">
        <v>4158</v>
      </c>
    </row>
    <row r="3280" spans="1:17" hidden="1" x14ac:dyDescent="0.15">
      <c r="A3280" t="s">
        <v>19</v>
      </c>
      <c r="B3280" t="s">
        <v>35</v>
      </c>
      <c r="C3280">
        <v>160</v>
      </c>
      <c r="D3280" t="s">
        <v>310</v>
      </c>
      <c r="E3280" s="1">
        <v>43024</v>
      </c>
      <c r="F3280" t="s">
        <v>17</v>
      </c>
      <c r="G3280" t="s">
        <v>4157</v>
      </c>
      <c r="H3280">
        <v>1</v>
      </c>
      <c r="I3280" t="s">
        <v>37</v>
      </c>
      <c r="J3280">
        <v>0</v>
      </c>
      <c r="K3280">
        <v>0</v>
      </c>
      <c r="L3280" t="s">
        <v>291</v>
      </c>
      <c r="M3280" t="s">
        <v>301</v>
      </c>
      <c r="N3280" t="s">
        <v>4158</v>
      </c>
      <c r="O3280">
        <v>0</v>
      </c>
      <c r="P3280">
        <v>0</v>
      </c>
      <c r="Q3280" t="s">
        <v>294</v>
      </c>
    </row>
    <row r="3281" spans="1:17" hidden="1" x14ac:dyDescent="0.15">
      <c r="A3281" t="s">
        <v>19</v>
      </c>
      <c r="B3281" t="s">
        <v>35</v>
      </c>
      <c r="C3281">
        <v>160</v>
      </c>
      <c r="D3281" t="s">
        <v>310</v>
      </c>
      <c r="E3281" s="1">
        <v>43025</v>
      </c>
      <c r="F3281" t="s">
        <v>297</v>
      </c>
      <c r="G3281" t="s">
        <v>3060</v>
      </c>
      <c r="H3281">
        <v>-1</v>
      </c>
      <c r="I3281" t="s">
        <v>37</v>
      </c>
      <c r="J3281">
        <v>0</v>
      </c>
      <c r="M3281" t="s">
        <v>178</v>
      </c>
      <c r="N3281" t="s">
        <v>3061</v>
      </c>
    </row>
    <row r="3282" spans="1:17" hidden="1" x14ac:dyDescent="0.15">
      <c r="A3282" t="s">
        <v>19</v>
      </c>
      <c r="B3282" t="s">
        <v>35</v>
      </c>
      <c r="C3282">
        <v>160</v>
      </c>
      <c r="D3282" t="s">
        <v>310</v>
      </c>
      <c r="E3282" s="1">
        <v>43025</v>
      </c>
      <c r="F3282" t="s">
        <v>297</v>
      </c>
      <c r="G3282" t="s">
        <v>3060</v>
      </c>
      <c r="H3282">
        <v>-1</v>
      </c>
      <c r="I3282" t="s">
        <v>37</v>
      </c>
      <c r="J3282">
        <v>0</v>
      </c>
      <c r="M3282" t="s">
        <v>301</v>
      </c>
      <c r="N3282" t="s">
        <v>3061</v>
      </c>
      <c r="O3282">
        <v>0</v>
      </c>
      <c r="P3282">
        <v>0</v>
      </c>
      <c r="Q3282" t="s">
        <v>294</v>
      </c>
    </row>
    <row r="3283" spans="1:17" hidden="1" x14ac:dyDescent="0.15">
      <c r="A3283" t="s">
        <v>19</v>
      </c>
      <c r="B3283" t="s">
        <v>35</v>
      </c>
      <c r="C3283">
        <v>160</v>
      </c>
      <c r="D3283" t="s">
        <v>310</v>
      </c>
      <c r="E3283" s="1">
        <v>43025</v>
      </c>
      <c r="F3283" t="s">
        <v>297</v>
      </c>
      <c r="G3283" t="s">
        <v>717</v>
      </c>
      <c r="H3283">
        <v>-1</v>
      </c>
      <c r="I3283" t="s">
        <v>37</v>
      </c>
      <c r="J3283">
        <v>0</v>
      </c>
      <c r="M3283" t="s">
        <v>178</v>
      </c>
      <c r="N3283" t="s">
        <v>3089</v>
      </c>
    </row>
    <row r="3284" spans="1:17" hidden="1" x14ac:dyDescent="0.15">
      <c r="A3284" t="s">
        <v>19</v>
      </c>
      <c r="B3284" t="s">
        <v>35</v>
      </c>
      <c r="C3284">
        <v>160</v>
      </c>
      <c r="D3284" t="s">
        <v>310</v>
      </c>
      <c r="E3284" s="1">
        <v>43025</v>
      </c>
      <c r="F3284" t="s">
        <v>297</v>
      </c>
      <c r="G3284" t="s">
        <v>717</v>
      </c>
      <c r="H3284">
        <v>-1</v>
      </c>
      <c r="I3284" t="s">
        <v>37</v>
      </c>
      <c r="J3284">
        <v>0</v>
      </c>
      <c r="M3284" t="s">
        <v>301</v>
      </c>
      <c r="N3284" t="s">
        <v>3089</v>
      </c>
      <c r="O3284">
        <v>0</v>
      </c>
      <c r="P3284">
        <v>0</v>
      </c>
      <c r="Q3284" t="s">
        <v>294</v>
      </c>
    </row>
    <row r="3285" spans="1:17" hidden="1" x14ac:dyDescent="0.15">
      <c r="A3285" t="s">
        <v>19</v>
      </c>
      <c r="B3285" t="s">
        <v>35</v>
      </c>
      <c r="C3285">
        <v>160</v>
      </c>
      <c r="D3285" t="s">
        <v>310</v>
      </c>
      <c r="E3285" s="1">
        <v>43026</v>
      </c>
      <c r="F3285" t="s">
        <v>297</v>
      </c>
      <c r="G3285" t="s">
        <v>1121</v>
      </c>
      <c r="H3285">
        <v>-1</v>
      </c>
      <c r="I3285" t="s">
        <v>37</v>
      </c>
      <c r="J3285">
        <v>0</v>
      </c>
      <c r="M3285" t="s">
        <v>178</v>
      </c>
      <c r="N3285" t="s">
        <v>3065</v>
      </c>
    </row>
    <row r="3286" spans="1:17" hidden="1" x14ac:dyDescent="0.15">
      <c r="A3286" t="s">
        <v>19</v>
      </c>
      <c r="B3286" t="s">
        <v>35</v>
      </c>
      <c r="C3286">
        <v>160</v>
      </c>
      <c r="D3286" t="s">
        <v>310</v>
      </c>
      <c r="E3286" s="1">
        <v>43026</v>
      </c>
      <c r="F3286" t="s">
        <v>297</v>
      </c>
      <c r="G3286" t="s">
        <v>1121</v>
      </c>
      <c r="H3286">
        <v>-1</v>
      </c>
      <c r="I3286" t="s">
        <v>37</v>
      </c>
      <c r="J3286">
        <v>0</v>
      </c>
      <c r="M3286" t="s">
        <v>301</v>
      </c>
      <c r="N3286" t="s">
        <v>3065</v>
      </c>
      <c r="O3286">
        <v>0</v>
      </c>
      <c r="P3286">
        <v>0</v>
      </c>
      <c r="Q3286" t="s">
        <v>294</v>
      </c>
    </row>
    <row r="3287" spans="1:17" hidden="1" x14ac:dyDescent="0.15">
      <c r="A3287" t="s">
        <v>19</v>
      </c>
      <c r="B3287" t="s">
        <v>35</v>
      </c>
      <c r="C3287">
        <v>160</v>
      </c>
      <c r="D3287" t="s">
        <v>310</v>
      </c>
      <c r="E3287" s="1">
        <v>43026</v>
      </c>
      <c r="F3287" t="s">
        <v>297</v>
      </c>
      <c r="G3287" t="s">
        <v>1396</v>
      </c>
      <c r="H3287">
        <v>-1</v>
      </c>
      <c r="I3287" t="s">
        <v>37</v>
      </c>
      <c r="J3287">
        <v>0</v>
      </c>
      <c r="M3287" t="s">
        <v>178</v>
      </c>
      <c r="N3287" t="s">
        <v>3067</v>
      </c>
    </row>
    <row r="3288" spans="1:17" hidden="1" x14ac:dyDescent="0.15">
      <c r="A3288" t="s">
        <v>19</v>
      </c>
      <c r="B3288" t="s">
        <v>35</v>
      </c>
      <c r="C3288">
        <v>160</v>
      </c>
      <c r="D3288" t="s">
        <v>310</v>
      </c>
      <c r="E3288" s="1">
        <v>43026</v>
      </c>
      <c r="F3288" t="s">
        <v>297</v>
      </c>
      <c r="G3288" t="s">
        <v>1396</v>
      </c>
      <c r="H3288">
        <v>-1</v>
      </c>
      <c r="I3288" t="s">
        <v>37</v>
      </c>
      <c r="J3288">
        <v>0</v>
      </c>
      <c r="M3288" t="s">
        <v>301</v>
      </c>
      <c r="N3288" t="s">
        <v>3067</v>
      </c>
      <c r="O3288">
        <v>0</v>
      </c>
      <c r="P3288">
        <v>0</v>
      </c>
      <c r="Q3288" t="s">
        <v>294</v>
      </c>
    </row>
    <row r="3289" spans="1:17" hidden="1" x14ac:dyDescent="0.15">
      <c r="A3289" t="s">
        <v>19</v>
      </c>
      <c r="B3289" t="s">
        <v>35</v>
      </c>
      <c r="C3289">
        <v>160</v>
      </c>
      <c r="D3289" t="s">
        <v>310</v>
      </c>
      <c r="E3289" s="1">
        <v>43026</v>
      </c>
      <c r="F3289" t="s">
        <v>297</v>
      </c>
      <c r="G3289" t="s">
        <v>1628</v>
      </c>
      <c r="H3289">
        <v>-1</v>
      </c>
      <c r="I3289" t="s">
        <v>37</v>
      </c>
      <c r="J3289">
        <v>0</v>
      </c>
      <c r="M3289" t="s">
        <v>178</v>
      </c>
      <c r="N3289" t="s">
        <v>3072</v>
      </c>
    </row>
    <row r="3290" spans="1:17" hidden="1" x14ac:dyDescent="0.15">
      <c r="A3290" t="s">
        <v>19</v>
      </c>
      <c r="B3290" t="s">
        <v>35</v>
      </c>
      <c r="C3290">
        <v>160</v>
      </c>
      <c r="D3290" t="s">
        <v>310</v>
      </c>
      <c r="E3290" s="1">
        <v>43026</v>
      </c>
      <c r="F3290" t="s">
        <v>297</v>
      </c>
      <c r="G3290" t="s">
        <v>1628</v>
      </c>
      <c r="H3290">
        <v>-1</v>
      </c>
      <c r="I3290" t="s">
        <v>37</v>
      </c>
      <c r="J3290">
        <v>0</v>
      </c>
      <c r="M3290" t="s">
        <v>301</v>
      </c>
      <c r="N3290" t="s">
        <v>3072</v>
      </c>
      <c r="O3290">
        <v>0</v>
      </c>
      <c r="P3290">
        <v>0</v>
      </c>
      <c r="Q3290" t="s">
        <v>294</v>
      </c>
    </row>
    <row r="3291" spans="1:17" hidden="1" x14ac:dyDescent="0.15">
      <c r="A3291" t="s">
        <v>19</v>
      </c>
      <c r="B3291" t="s">
        <v>35</v>
      </c>
      <c r="C3291">
        <v>160</v>
      </c>
      <c r="D3291" t="s">
        <v>310</v>
      </c>
      <c r="E3291" s="1">
        <v>43026</v>
      </c>
      <c r="F3291" t="s">
        <v>297</v>
      </c>
      <c r="G3291" t="s">
        <v>1628</v>
      </c>
      <c r="H3291">
        <v>-1</v>
      </c>
      <c r="I3291" t="s">
        <v>37</v>
      </c>
      <c r="J3291">
        <v>0</v>
      </c>
      <c r="M3291" t="s">
        <v>178</v>
      </c>
      <c r="N3291" t="s">
        <v>3073</v>
      </c>
    </row>
    <row r="3292" spans="1:17" hidden="1" x14ac:dyDescent="0.15">
      <c r="A3292" t="s">
        <v>19</v>
      </c>
      <c r="B3292" t="s">
        <v>35</v>
      </c>
      <c r="C3292">
        <v>160</v>
      </c>
      <c r="D3292" t="s">
        <v>310</v>
      </c>
      <c r="E3292" s="1">
        <v>43026</v>
      </c>
      <c r="F3292" t="s">
        <v>297</v>
      </c>
      <c r="G3292" t="s">
        <v>1628</v>
      </c>
      <c r="H3292">
        <v>-1</v>
      </c>
      <c r="I3292" t="s">
        <v>37</v>
      </c>
      <c r="J3292">
        <v>0</v>
      </c>
      <c r="M3292" t="s">
        <v>301</v>
      </c>
      <c r="N3292" t="s">
        <v>3073</v>
      </c>
      <c r="O3292">
        <v>0</v>
      </c>
      <c r="P3292">
        <v>0</v>
      </c>
      <c r="Q3292" t="s">
        <v>294</v>
      </c>
    </row>
    <row r="3293" spans="1:17" hidden="1" x14ac:dyDescent="0.15">
      <c r="A3293" t="s">
        <v>19</v>
      </c>
      <c r="B3293" t="s">
        <v>35</v>
      </c>
      <c r="C3293">
        <v>160</v>
      </c>
      <c r="D3293" t="s">
        <v>310</v>
      </c>
      <c r="E3293" s="1">
        <v>43027</v>
      </c>
      <c r="F3293" t="s">
        <v>297</v>
      </c>
      <c r="G3293" t="s">
        <v>919</v>
      </c>
      <c r="H3293">
        <v>-1</v>
      </c>
      <c r="I3293" t="s">
        <v>37</v>
      </c>
      <c r="J3293">
        <v>0</v>
      </c>
      <c r="M3293" t="s">
        <v>178</v>
      </c>
      <c r="N3293" t="s">
        <v>3070</v>
      </c>
    </row>
    <row r="3294" spans="1:17" hidden="1" x14ac:dyDescent="0.15">
      <c r="A3294" t="s">
        <v>19</v>
      </c>
      <c r="B3294" t="s">
        <v>35</v>
      </c>
      <c r="C3294">
        <v>160</v>
      </c>
      <c r="D3294" t="s">
        <v>310</v>
      </c>
      <c r="E3294" s="1">
        <v>43027</v>
      </c>
      <c r="F3294" t="s">
        <v>297</v>
      </c>
      <c r="G3294" t="s">
        <v>919</v>
      </c>
      <c r="H3294">
        <v>-1</v>
      </c>
      <c r="I3294" t="s">
        <v>37</v>
      </c>
      <c r="J3294">
        <v>0</v>
      </c>
      <c r="M3294" t="s">
        <v>301</v>
      </c>
      <c r="N3294" t="s">
        <v>3070</v>
      </c>
      <c r="O3294">
        <v>0</v>
      </c>
      <c r="P3294">
        <v>0</v>
      </c>
      <c r="Q3294" t="s">
        <v>294</v>
      </c>
    </row>
    <row r="3295" spans="1:17" hidden="1" x14ac:dyDescent="0.15">
      <c r="A3295" t="s">
        <v>19</v>
      </c>
      <c r="B3295" t="s">
        <v>35</v>
      </c>
      <c r="C3295">
        <v>160</v>
      </c>
      <c r="D3295" t="s">
        <v>310</v>
      </c>
      <c r="E3295" s="1">
        <v>43027</v>
      </c>
      <c r="F3295" t="s">
        <v>297</v>
      </c>
      <c r="G3295" t="s">
        <v>822</v>
      </c>
      <c r="H3295">
        <v>-1</v>
      </c>
      <c r="I3295" t="s">
        <v>37</v>
      </c>
      <c r="J3295">
        <v>0</v>
      </c>
      <c r="M3295" t="s">
        <v>178</v>
      </c>
      <c r="N3295" t="s">
        <v>3077</v>
      </c>
    </row>
    <row r="3296" spans="1:17" hidden="1" x14ac:dyDescent="0.15">
      <c r="A3296" t="s">
        <v>19</v>
      </c>
      <c r="B3296" t="s">
        <v>35</v>
      </c>
      <c r="C3296">
        <v>160</v>
      </c>
      <c r="D3296" t="s">
        <v>310</v>
      </c>
      <c r="E3296" s="1">
        <v>43027</v>
      </c>
      <c r="F3296" t="s">
        <v>297</v>
      </c>
      <c r="G3296" t="s">
        <v>822</v>
      </c>
      <c r="H3296">
        <v>-1</v>
      </c>
      <c r="I3296" t="s">
        <v>37</v>
      </c>
      <c r="J3296">
        <v>0</v>
      </c>
      <c r="M3296" t="s">
        <v>301</v>
      </c>
      <c r="N3296" t="s">
        <v>3077</v>
      </c>
      <c r="O3296">
        <v>0</v>
      </c>
      <c r="P3296">
        <v>0</v>
      </c>
      <c r="Q3296" t="s">
        <v>294</v>
      </c>
    </row>
    <row r="3297" spans="1:17" hidden="1" x14ac:dyDescent="0.15">
      <c r="A3297" t="s">
        <v>19</v>
      </c>
      <c r="B3297" t="s">
        <v>35</v>
      </c>
      <c r="C3297">
        <v>160</v>
      </c>
      <c r="D3297" t="s">
        <v>310</v>
      </c>
      <c r="E3297" s="1">
        <v>43027</v>
      </c>
      <c r="F3297" t="s">
        <v>297</v>
      </c>
      <c r="G3297" t="s">
        <v>1164</v>
      </c>
      <c r="H3297">
        <v>-1</v>
      </c>
      <c r="I3297" t="s">
        <v>37</v>
      </c>
      <c r="J3297">
        <v>0</v>
      </c>
      <c r="M3297" t="s">
        <v>178</v>
      </c>
      <c r="N3297" t="s">
        <v>3080</v>
      </c>
    </row>
    <row r="3298" spans="1:17" hidden="1" x14ac:dyDescent="0.15">
      <c r="A3298" t="s">
        <v>19</v>
      </c>
      <c r="B3298" t="s">
        <v>35</v>
      </c>
      <c r="C3298">
        <v>160</v>
      </c>
      <c r="D3298" t="s">
        <v>310</v>
      </c>
      <c r="E3298" s="1">
        <v>43027</v>
      </c>
      <c r="F3298" t="s">
        <v>297</v>
      </c>
      <c r="G3298" t="s">
        <v>1164</v>
      </c>
      <c r="H3298">
        <v>-1</v>
      </c>
      <c r="I3298" t="s">
        <v>37</v>
      </c>
      <c r="J3298">
        <v>0</v>
      </c>
      <c r="M3298" t="s">
        <v>301</v>
      </c>
      <c r="N3298" t="s">
        <v>3080</v>
      </c>
      <c r="O3298">
        <v>0</v>
      </c>
      <c r="P3298">
        <v>0</v>
      </c>
      <c r="Q3298" t="s">
        <v>294</v>
      </c>
    </row>
    <row r="3299" spans="1:17" hidden="1" x14ac:dyDescent="0.15">
      <c r="A3299" t="s">
        <v>19</v>
      </c>
      <c r="B3299" t="s">
        <v>35</v>
      </c>
      <c r="C3299">
        <v>160</v>
      </c>
      <c r="D3299" t="s">
        <v>310</v>
      </c>
      <c r="E3299" s="1">
        <v>43027</v>
      </c>
      <c r="F3299" t="s">
        <v>297</v>
      </c>
      <c r="G3299" t="s">
        <v>1407</v>
      </c>
      <c r="H3299">
        <v>-1</v>
      </c>
      <c r="I3299" t="s">
        <v>37</v>
      </c>
      <c r="J3299">
        <v>0</v>
      </c>
      <c r="M3299" t="s">
        <v>178</v>
      </c>
      <c r="N3299" t="s">
        <v>3082</v>
      </c>
    </row>
    <row r="3300" spans="1:17" hidden="1" x14ac:dyDescent="0.15">
      <c r="A3300" t="s">
        <v>19</v>
      </c>
      <c r="B3300" t="s">
        <v>35</v>
      </c>
      <c r="C3300">
        <v>160</v>
      </c>
      <c r="D3300" t="s">
        <v>310</v>
      </c>
      <c r="E3300" s="1">
        <v>43027</v>
      </c>
      <c r="F3300" t="s">
        <v>297</v>
      </c>
      <c r="G3300" t="s">
        <v>1407</v>
      </c>
      <c r="H3300">
        <v>-1</v>
      </c>
      <c r="I3300" t="s">
        <v>37</v>
      </c>
      <c r="J3300">
        <v>0</v>
      </c>
      <c r="M3300" t="s">
        <v>301</v>
      </c>
      <c r="N3300" t="s">
        <v>3082</v>
      </c>
      <c r="O3300">
        <v>0</v>
      </c>
      <c r="P3300">
        <v>0</v>
      </c>
      <c r="Q3300" t="s">
        <v>294</v>
      </c>
    </row>
    <row r="3301" spans="1:17" hidden="1" x14ac:dyDescent="0.15">
      <c r="A3301" t="s">
        <v>19</v>
      </c>
      <c r="B3301" t="s">
        <v>35</v>
      </c>
      <c r="C3301">
        <v>160</v>
      </c>
      <c r="D3301" t="s">
        <v>310</v>
      </c>
      <c r="E3301" s="1">
        <v>43027</v>
      </c>
      <c r="F3301" t="s">
        <v>297</v>
      </c>
      <c r="G3301" t="s">
        <v>1776</v>
      </c>
      <c r="H3301">
        <v>-1</v>
      </c>
      <c r="I3301" t="s">
        <v>37</v>
      </c>
      <c r="J3301">
        <v>0</v>
      </c>
      <c r="M3301" t="s">
        <v>178</v>
      </c>
      <c r="N3301" t="s">
        <v>3086</v>
      </c>
    </row>
    <row r="3302" spans="1:17" hidden="1" x14ac:dyDescent="0.15">
      <c r="A3302" t="s">
        <v>19</v>
      </c>
      <c r="B3302" t="s">
        <v>35</v>
      </c>
      <c r="C3302">
        <v>160</v>
      </c>
      <c r="D3302" t="s">
        <v>310</v>
      </c>
      <c r="E3302" s="1">
        <v>43027</v>
      </c>
      <c r="F3302" t="s">
        <v>297</v>
      </c>
      <c r="G3302" t="s">
        <v>1776</v>
      </c>
      <c r="H3302">
        <v>-1</v>
      </c>
      <c r="I3302" t="s">
        <v>37</v>
      </c>
      <c r="J3302">
        <v>0</v>
      </c>
      <c r="M3302" t="s">
        <v>301</v>
      </c>
      <c r="N3302" t="s">
        <v>3086</v>
      </c>
      <c r="O3302">
        <v>0</v>
      </c>
      <c r="P3302">
        <v>0</v>
      </c>
      <c r="Q3302" t="s">
        <v>294</v>
      </c>
    </row>
    <row r="3303" spans="1:17" hidden="1" x14ac:dyDescent="0.15">
      <c r="A3303" t="s">
        <v>19</v>
      </c>
      <c r="B3303" t="s">
        <v>35</v>
      </c>
      <c r="C3303">
        <v>160</v>
      </c>
      <c r="D3303" t="s">
        <v>310</v>
      </c>
      <c r="E3303" s="1">
        <v>43027</v>
      </c>
      <c r="F3303" t="s">
        <v>297</v>
      </c>
      <c r="G3303" t="s">
        <v>1404</v>
      </c>
      <c r="H3303">
        <v>-1</v>
      </c>
      <c r="I3303" t="s">
        <v>37</v>
      </c>
      <c r="J3303">
        <v>0</v>
      </c>
      <c r="M3303" t="s">
        <v>178</v>
      </c>
      <c r="N3303" t="s">
        <v>3091</v>
      </c>
    </row>
    <row r="3304" spans="1:17" hidden="1" x14ac:dyDescent="0.15">
      <c r="A3304" t="s">
        <v>19</v>
      </c>
      <c r="B3304" t="s">
        <v>35</v>
      </c>
      <c r="C3304">
        <v>160</v>
      </c>
      <c r="D3304" t="s">
        <v>310</v>
      </c>
      <c r="E3304" s="1">
        <v>43027</v>
      </c>
      <c r="F3304" t="s">
        <v>297</v>
      </c>
      <c r="G3304" t="s">
        <v>1404</v>
      </c>
      <c r="H3304">
        <v>-1</v>
      </c>
      <c r="I3304" t="s">
        <v>37</v>
      </c>
      <c r="J3304">
        <v>0</v>
      </c>
      <c r="M3304" t="s">
        <v>301</v>
      </c>
      <c r="N3304" t="s">
        <v>3091</v>
      </c>
      <c r="O3304">
        <v>0</v>
      </c>
      <c r="P3304">
        <v>0</v>
      </c>
      <c r="Q3304" t="s">
        <v>294</v>
      </c>
    </row>
    <row r="3305" spans="1:17" hidden="1" x14ac:dyDescent="0.15">
      <c r="A3305" t="s">
        <v>19</v>
      </c>
      <c r="B3305" t="s">
        <v>35</v>
      </c>
      <c r="C3305">
        <v>160</v>
      </c>
      <c r="D3305" t="s">
        <v>310</v>
      </c>
      <c r="E3305" s="1">
        <v>43027</v>
      </c>
      <c r="F3305" t="s">
        <v>297</v>
      </c>
      <c r="G3305" t="s">
        <v>1161</v>
      </c>
      <c r="H3305">
        <v>-1</v>
      </c>
      <c r="I3305" t="s">
        <v>37</v>
      </c>
      <c r="J3305">
        <v>0</v>
      </c>
      <c r="M3305" t="s">
        <v>178</v>
      </c>
      <c r="N3305" t="s">
        <v>3093</v>
      </c>
    </row>
    <row r="3306" spans="1:17" hidden="1" x14ac:dyDescent="0.15">
      <c r="A3306" t="s">
        <v>19</v>
      </c>
      <c r="B3306" t="s">
        <v>35</v>
      </c>
      <c r="C3306">
        <v>160</v>
      </c>
      <c r="D3306" t="s">
        <v>310</v>
      </c>
      <c r="E3306" s="1">
        <v>43027</v>
      </c>
      <c r="F3306" t="s">
        <v>297</v>
      </c>
      <c r="G3306" t="s">
        <v>1161</v>
      </c>
      <c r="H3306">
        <v>-1</v>
      </c>
      <c r="I3306" t="s">
        <v>37</v>
      </c>
      <c r="J3306">
        <v>0</v>
      </c>
      <c r="M3306" t="s">
        <v>301</v>
      </c>
      <c r="N3306" t="s">
        <v>3093</v>
      </c>
      <c r="O3306">
        <v>0</v>
      </c>
      <c r="P3306">
        <v>0</v>
      </c>
      <c r="Q3306" t="s">
        <v>294</v>
      </c>
    </row>
    <row r="3307" spans="1:17" hidden="1" x14ac:dyDescent="0.15">
      <c r="A3307" t="s">
        <v>19</v>
      </c>
      <c r="B3307" t="s">
        <v>35</v>
      </c>
      <c r="C3307">
        <v>160</v>
      </c>
      <c r="D3307" t="s">
        <v>310</v>
      </c>
      <c r="E3307" s="1">
        <v>43027</v>
      </c>
      <c r="F3307" t="s">
        <v>297</v>
      </c>
      <c r="G3307" t="s">
        <v>1401</v>
      </c>
      <c r="H3307">
        <v>-1</v>
      </c>
      <c r="I3307" t="s">
        <v>37</v>
      </c>
      <c r="J3307">
        <v>0</v>
      </c>
      <c r="M3307" t="s">
        <v>178</v>
      </c>
      <c r="N3307" t="s">
        <v>3103</v>
      </c>
    </row>
    <row r="3308" spans="1:17" hidden="1" x14ac:dyDescent="0.15">
      <c r="A3308" t="s">
        <v>19</v>
      </c>
      <c r="B3308" t="s">
        <v>35</v>
      </c>
      <c r="C3308">
        <v>160</v>
      </c>
      <c r="D3308" t="s">
        <v>310</v>
      </c>
      <c r="E3308" s="1">
        <v>43027</v>
      </c>
      <c r="F3308" t="s">
        <v>297</v>
      </c>
      <c r="G3308" t="s">
        <v>1401</v>
      </c>
      <c r="H3308">
        <v>-1</v>
      </c>
      <c r="I3308" t="s">
        <v>37</v>
      </c>
      <c r="J3308">
        <v>0</v>
      </c>
      <c r="M3308" t="s">
        <v>301</v>
      </c>
      <c r="N3308" t="s">
        <v>3103</v>
      </c>
      <c r="O3308">
        <v>0</v>
      </c>
      <c r="P3308">
        <v>0</v>
      </c>
      <c r="Q3308" t="s">
        <v>294</v>
      </c>
    </row>
    <row r="3309" spans="1:17" hidden="1" x14ac:dyDescent="0.15">
      <c r="A3309" t="s">
        <v>19</v>
      </c>
      <c r="B3309" t="s">
        <v>35</v>
      </c>
      <c r="C3309">
        <v>160</v>
      </c>
      <c r="D3309" t="s">
        <v>310</v>
      </c>
      <c r="E3309" s="1">
        <v>43027</v>
      </c>
      <c r="F3309" t="s">
        <v>297</v>
      </c>
      <c r="G3309" t="s">
        <v>1320</v>
      </c>
      <c r="H3309">
        <v>-1</v>
      </c>
      <c r="I3309" t="s">
        <v>37</v>
      </c>
      <c r="J3309">
        <v>0</v>
      </c>
      <c r="M3309" t="s">
        <v>178</v>
      </c>
      <c r="N3309" t="s">
        <v>3116</v>
      </c>
    </row>
    <row r="3310" spans="1:17" hidden="1" x14ac:dyDescent="0.15">
      <c r="A3310" t="s">
        <v>19</v>
      </c>
      <c r="B3310" t="s">
        <v>35</v>
      </c>
      <c r="C3310">
        <v>160</v>
      </c>
      <c r="D3310" t="s">
        <v>310</v>
      </c>
      <c r="E3310" s="1">
        <v>43027</v>
      </c>
      <c r="F3310" t="s">
        <v>297</v>
      </c>
      <c r="G3310" t="s">
        <v>1320</v>
      </c>
      <c r="H3310">
        <v>-1</v>
      </c>
      <c r="I3310" t="s">
        <v>37</v>
      </c>
      <c r="J3310">
        <v>0</v>
      </c>
      <c r="M3310" t="s">
        <v>301</v>
      </c>
      <c r="N3310" t="s">
        <v>3116</v>
      </c>
      <c r="O3310">
        <v>0</v>
      </c>
      <c r="P3310">
        <v>0</v>
      </c>
      <c r="Q3310" t="s">
        <v>294</v>
      </c>
    </row>
    <row r="3311" spans="1:17" hidden="1" x14ac:dyDescent="0.15">
      <c r="A3311" t="s">
        <v>19</v>
      </c>
      <c r="B3311" t="s">
        <v>35</v>
      </c>
      <c r="C3311">
        <v>160</v>
      </c>
      <c r="D3311" t="s">
        <v>310</v>
      </c>
      <c r="E3311" s="1">
        <v>43028</v>
      </c>
      <c r="F3311" t="s">
        <v>297</v>
      </c>
      <c r="G3311" t="s">
        <v>720</v>
      </c>
      <c r="H3311">
        <v>-1</v>
      </c>
      <c r="I3311" t="s">
        <v>37</v>
      </c>
      <c r="J3311">
        <v>0</v>
      </c>
      <c r="M3311" t="s">
        <v>178</v>
      </c>
      <c r="N3311" t="s">
        <v>3129</v>
      </c>
    </row>
    <row r="3312" spans="1:17" hidden="1" x14ac:dyDescent="0.15">
      <c r="A3312" t="s">
        <v>19</v>
      </c>
      <c r="B3312" t="s">
        <v>35</v>
      </c>
      <c r="C3312">
        <v>160</v>
      </c>
      <c r="D3312" t="s">
        <v>310</v>
      </c>
      <c r="E3312" s="1">
        <v>43028</v>
      </c>
      <c r="F3312" t="s">
        <v>297</v>
      </c>
      <c r="G3312" t="s">
        <v>720</v>
      </c>
      <c r="H3312">
        <v>-1</v>
      </c>
      <c r="I3312" t="s">
        <v>37</v>
      </c>
      <c r="J3312">
        <v>0</v>
      </c>
      <c r="M3312" t="s">
        <v>301</v>
      </c>
      <c r="N3312" t="s">
        <v>3129</v>
      </c>
      <c r="O3312">
        <v>0</v>
      </c>
      <c r="P3312">
        <v>0</v>
      </c>
      <c r="Q3312" t="s">
        <v>294</v>
      </c>
    </row>
    <row r="3313" spans="1:17" hidden="1" x14ac:dyDescent="0.15">
      <c r="A3313" t="s">
        <v>19</v>
      </c>
      <c r="B3313" t="s">
        <v>35</v>
      </c>
      <c r="C3313">
        <v>160</v>
      </c>
      <c r="D3313" t="s">
        <v>310</v>
      </c>
      <c r="E3313" s="1">
        <v>43031</v>
      </c>
      <c r="F3313" t="s">
        <v>297</v>
      </c>
      <c r="G3313" t="s">
        <v>1169</v>
      </c>
      <c r="H3313">
        <v>-1</v>
      </c>
      <c r="I3313" t="s">
        <v>37</v>
      </c>
      <c r="J3313">
        <v>0</v>
      </c>
      <c r="M3313" t="s">
        <v>178</v>
      </c>
      <c r="N3313" t="s">
        <v>3094</v>
      </c>
    </row>
    <row r="3314" spans="1:17" hidden="1" x14ac:dyDescent="0.15">
      <c r="A3314" t="s">
        <v>19</v>
      </c>
      <c r="B3314" t="s">
        <v>35</v>
      </c>
      <c r="C3314">
        <v>160</v>
      </c>
      <c r="D3314" t="s">
        <v>310</v>
      </c>
      <c r="E3314" s="1">
        <v>43031</v>
      </c>
      <c r="F3314" t="s">
        <v>297</v>
      </c>
      <c r="G3314" t="s">
        <v>1169</v>
      </c>
      <c r="H3314">
        <v>-1</v>
      </c>
      <c r="I3314" t="s">
        <v>37</v>
      </c>
      <c r="J3314">
        <v>0</v>
      </c>
      <c r="M3314" t="s">
        <v>301</v>
      </c>
      <c r="N3314" t="s">
        <v>3094</v>
      </c>
      <c r="O3314">
        <v>0</v>
      </c>
      <c r="P3314">
        <v>0</v>
      </c>
      <c r="Q3314" t="s">
        <v>294</v>
      </c>
    </row>
    <row r="3315" spans="1:17" hidden="1" x14ac:dyDescent="0.15">
      <c r="A3315" t="s">
        <v>19</v>
      </c>
      <c r="B3315" t="s">
        <v>35</v>
      </c>
      <c r="C3315">
        <v>160</v>
      </c>
      <c r="D3315" t="s">
        <v>310</v>
      </c>
      <c r="E3315" s="1">
        <v>43031</v>
      </c>
      <c r="F3315" t="s">
        <v>297</v>
      </c>
      <c r="G3315" t="s">
        <v>1023</v>
      </c>
      <c r="H3315">
        <v>-1</v>
      </c>
      <c r="I3315" t="s">
        <v>37</v>
      </c>
      <c r="J3315">
        <v>0</v>
      </c>
      <c r="M3315" t="s">
        <v>178</v>
      </c>
      <c r="N3315" t="s">
        <v>3102</v>
      </c>
    </row>
    <row r="3316" spans="1:17" hidden="1" x14ac:dyDescent="0.15">
      <c r="A3316" t="s">
        <v>19</v>
      </c>
      <c r="B3316" t="s">
        <v>35</v>
      </c>
      <c r="C3316">
        <v>160</v>
      </c>
      <c r="D3316" t="s">
        <v>310</v>
      </c>
      <c r="E3316" s="1">
        <v>43031</v>
      </c>
      <c r="F3316" t="s">
        <v>297</v>
      </c>
      <c r="G3316" t="s">
        <v>1023</v>
      </c>
      <c r="H3316">
        <v>-1</v>
      </c>
      <c r="I3316" t="s">
        <v>37</v>
      </c>
      <c r="J3316">
        <v>0</v>
      </c>
      <c r="M3316" t="s">
        <v>301</v>
      </c>
      <c r="N3316" t="s">
        <v>3102</v>
      </c>
      <c r="O3316">
        <v>0</v>
      </c>
      <c r="P3316">
        <v>0</v>
      </c>
      <c r="Q3316" t="s">
        <v>294</v>
      </c>
    </row>
    <row r="3317" spans="1:17" hidden="1" x14ac:dyDescent="0.15">
      <c r="A3317" t="s">
        <v>19</v>
      </c>
      <c r="B3317" t="s">
        <v>35</v>
      </c>
      <c r="C3317">
        <v>160</v>
      </c>
      <c r="D3317" t="s">
        <v>310</v>
      </c>
      <c r="E3317" s="1">
        <v>43031</v>
      </c>
      <c r="F3317" t="s">
        <v>297</v>
      </c>
      <c r="G3317" t="s">
        <v>2134</v>
      </c>
      <c r="H3317">
        <v>-1</v>
      </c>
      <c r="I3317" t="s">
        <v>37</v>
      </c>
      <c r="J3317">
        <v>0</v>
      </c>
      <c r="M3317" t="s">
        <v>178</v>
      </c>
      <c r="N3317" t="s">
        <v>3109</v>
      </c>
    </row>
    <row r="3318" spans="1:17" hidden="1" x14ac:dyDescent="0.15">
      <c r="A3318" t="s">
        <v>19</v>
      </c>
      <c r="B3318" t="s">
        <v>35</v>
      </c>
      <c r="C3318">
        <v>160</v>
      </c>
      <c r="D3318" t="s">
        <v>310</v>
      </c>
      <c r="E3318" s="1">
        <v>43031</v>
      </c>
      <c r="F3318" t="s">
        <v>297</v>
      </c>
      <c r="G3318" t="s">
        <v>2134</v>
      </c>
      <c r="H3318">
        <v>-1</v>
      </c>
      <c r="I3318" t="s">
        <v>37</v>
      </c>
      <c r="J3318">
        <v>0</v>
      </c>
      <c r="M3318" t="s">
        <v>301</v>
      </c>
      <c r="N3318" t="s">
        <v>3109</v>
      </c>
      <c r="O3318">
        <v>0</v>
      </c>
      <c r="P3318">
        <v>0</v>
      </c>
      <c r="Q3318" t="s">
        <v>294</v>
      </c>
    </row>
    <row r="3319" spans="1:17" hidden="1" x14ac:dyDescent="0.15">
      <c r="A3319" t="s">
        <v>19</v>
      </c>
      <c r="B3319" t="s">
        <v>35</v>
      </c>
      <c r="C3319">
        <v>160</v>
      </c>
      <c r="D3319" t="s">
        <v>310</v>
      </c>
      <c r="E3319" s="1">
        <v>43031</v>
      </c>
      <c r="F3319" t="s">
        <v>297</v>
      </c>
      <c r="G3319" t="s">
        <v>1075</v>
      </c>
      <c r="H3319">
        <v>-1</v>
      </c>
      <c r="I3319" t="s">
        <v>37</v>
      </c>
      <c r="J3319">
        <v>0</v>
      </c>
      <c r="M3319" t="s">
        <v>178</v>
      </c>
      <c r="N3319" t="s">
        <v>3110</v>
      </c>
    </row>
    <row r="3320" spans="1:17" hidden="1" x14ac:dyDescent="0.15">
      <c r="A3320" t="s">
        <v>19</v>
      </c>
      <c r="B3320" t="s">
        <v>35</v>
      </c>
      <c r="C3320">
        <v>160</v>
      </c>
      <c r="D3320" t="s">
        <v>310</v>
      </c>
      <c r="E3320" s="1">
        <v>43031</v>
      </c>
      <c r="F3320" t="s">
        <v>297</v>
      </c>
      <c r="G3320" t="s">
        <v>1075</v>
      </c>
      <c r="H3320">
        <v>-1</v>
      </c>
      <c r="I3320" t="s">
        <v>37</v>
      </c>
      <c r="J3320">
        <v>0</v>
      </c>
      <c r="M3320" t="s">
        <v>301</v>
      </c>
      <c r="N3320" t="s">
        <v>3110</v>
      </c>
      <c r="O3320">
        <v>0</v>
      </c>
      <c r="P3320">
        <v>0</v>
      </c>
      <c r="Q3320" t="s">
        <v>294</v>
      </c>
    </row>
    <row r="3321" spans="1:17" hidden="1" x14ac:dyDescent="0.15">
      <c r="A3321" t="s">
        <v>19</v>
      </c>
      <c r="B3321" t="s">
        <v>35</v>
      </c>
      <c r="C3321">
        <v>160</v>
      </c>
      <c r="D3321" t="s">
        <v>310</v>
      </c>
      <c r="E3321" s="1">
        <v>43031</v>
      </c>
      <c r="F3321" t="s">
        <v>297</v>
      </c>
      <c r="G3321" t="s">
        <v>1691</v>
      </c>
      <c r="H3321">
        <v>-1</v>
      </c>
      <c r="I3321" t="s">
        <v>37</v>
      </c>
      <c r="J3321">
        <v>0</v>
      </c>
      <c r="M3321" t="s">
        <v>178</v>
      </c>
      <c r="N3321" t="s">
        <v>3114</v>
      </c>
    </row>
    <row r="3322" spans="1:17" hidden="1" x14ac:dyDescent="0.15">
      <c r="A3322" t="s">
        <v>19</v>
      </c>
      <c r="B3322" t="s">
        <v>35</v>
      </c>
      <c r="C3322">
        <v>160</v>
      </c>
      <c r="D3322" t="s">
        <v>310</v>
      </c>
      <c r="E3322" s="1">
        <v>43031</v>
      </c>
      <c r="F3322" t="s">
        <v>297</v>
      </c>
      <c r="G3322" t="s">
        <v>1691</v>
      </c>
      <c r="H3322">
        <v>-1</v>
      </c>
      <c r="I3322" t="s">
        <v>37</v>
      </c>
      <c r="J3322">
        <v>0</v>
      </c>
      <c r="M3322" t="s">
        <v>301</v>
      </c>
      <c r="N3322" t="s">
        <v>3114</v>
      </c>
      <c r="O3322">
        <v>0</v>
      </c>
      <c r="P3322">
        <v>0</v>
      </c>
      <c r="Q3322" t="s">
        <v>294</v>
      </c>
    </row>
    <row r="3323" spans="1:17" hidden="1" x14ac:dyDescent="0.15">
      <c r="A3323" t="s">
        <v>19</v>
      </c>
      <c r="B3323" t="s">
        <v>35</v>
      </c>
      <c r="C3323">
        <v>160</v>
      </c>
      <c r="D3323" t="s">
        <v>310</v>
      </c>
      <c r="E3323" s="1">
        <v>43031</v>
      </c>
      <c r="F3323" t="s">
        <v>297</v>
      </c>
      <c r="G3323" t="s">
        <v>1172</v>
      </c>
      <c r="H3323">
        <v>-1</v>
      </c>
      <c r="I3323" t="s">
        <v>37</v>
      </c>
      <c r="J3323">
        <v>0</v>
      </c>
      <c r="M3323" t="s">
        <v>178</v>
      </c>
      <c r="N3323" t="s">
        <v>3115</v>
      </c>
    </row>
    <row r="3324" spans="1:17" hidden="1" x14ac:dyDescent="0.15">
      <c r="A3324" t="s">
        <v>19</v>
      </c>
      <c r="B3324" t="s">
        <v>35</v>
      </c>
      <c r="C3324">
        <v>160</v>
      </c>
      <c r="D3324" t="s">
        <v>310</v>
      </c>
      <c r="E3324" s="1">
        <v>43031</v>
      </c>
      <c r="F3324" t="s">
        <v>297</v>
      </c>
      <c r="G3324" t="s">
        <v>1172</v>
      </c>
      <c r="H3324">
        <v>-1</v>
      </c>
      <c r="I3324" t="s">
        <v>37</v>
      </c>
      <c r="J3324">
        <v>0</v>
      </c>
      <c r="M3324" t="s">
        <v>301</v>
      </c>
      <c r="N3324" t="s">
        <v>3115</v>
      </c>
      <c r="O3324">
        <v>0</v>
      </c>
      <c r="P3324">
        <v>0</v>
      </c>
      <c r="Q3324" t="s">
        <v>294</v>
      </c>
    </row>
    <row r="3325" spans="1:17" hidden="1" x14ac:dyDescent="0.15">
      <c r="A3325" t="s">
        <v>19</v>
      </c>
      <c r="B3325" t="s">
        <v>35</v>
      </c>
      <c r="C3325">
        <v>160</v>
      </c>
      <c r="D3325" t="s">
        <v>310</v>
      </c>
      <c r="E3325" s="1">
        <v>43031</v>
      </c>
      <c r="F3325" t="s">
        <v>297</v>
      </c>
      <c r="G3325" t="s">
        <v>3121</v>
      </c>
      <c r="H3325">
        <v>-1</v>
      </c>
      <c r="I3325" t="s">
        <v>37</v>
      </c>
      <c r="J3325">
        <v>0</v>
      </c>
      <c r="M3325" t="s">
        <v>178</v>
      </c>
      <c r="N3325" t="s">
        <v>3123</v>
      </c>
    </row>
    <row r="3326" spans="1:17" hidden="1" x14ac:dyDescent="0.15">
      <c r="A3326" t="s">
        <v>19</v>
      </c>
      <c r="B3326" t="s">
        <v>35</v>
      </c>
      <c r="C3326">
        <v>160</v>
      </c>
      <c r="D3326" t="s">
        <v>310</v>
      </c>
      <c r="E3326" s="1">
        <v>43031</v>
      </c>
      <c r="F3326" t="s">
        <v>297</v>
      </c>
      <c r="G3326" t="s">
        <v>3121</v>
      </c>
      <c r="H3326">
        <v>-1</v>
      </c>
      <c r="I3326" t="s">
        <v>37</v>
      </c>
      <c r="J3326">
        <v>0</v>
      </c>
      <c r="M3326" t="s">
        <v>301</v>
      </c>
      <c r="N3326" t="s">
        <v>3123</v>
      </c>
      <c r="O3326">
        <v>0</v>
      </c>
      <c r="P3326">
        <v>0</v>
      </c>
      <c r="Q3326" t="s">
        <v>294</v>
      </c>
    </row>
    <row r="3327" spans="1:17" hidden="1" x14ac:dyDescent="0.15">
      <c r="A3327" t="s">
        <v>19</v>
      </c>
      <c r="B3327" t="s">
        <v>35</v>
      </c>
      <c r="C3327">
        <v>160</v>
      </c>
      <c r="D3327" t="s">
        <v>310</v>
      </c>
      <c r="E3327" s="1">
        <v>43031</v>
      </c>
      <c r="F3327" t="s">
        <v>297</v>
      </c>
      <c r="G3327" t="s">
        <v>1528</v>
      </c>
      <c r="H3327">
        <v>-1</v>
      </c>
      <c r="I3327" t="s">
        <v>37</v>
      </c>
      <c r="J3327">
        <v>0</v>
      </c>
      <c r="M3327" t="s">
        <v>178</v>
      </c>
      <c r="N3327" t="s">
        <v>3125</v>
      </c>
    </row>
    <row r="3328" spans="1:17" hidden="1" x14ac:dyDescent="0.15">
      <c r="A3328" t="s">
        <v>19</v>
      </c>
      <c r="B3328" t="s">
        <v>35</v>
      </c>
      <c r="C3328">
        <v>160</v>
      </c>
      <c r="D3328" t="s">
        <v>310</v>
      </c>
      <c r="E3328" s="1">
        <v>43031</v>
      </c>
      <c r="F3328" t="s">
        <v>297</v>
      </c>
      <c r="G3328" t="s">
        <v>1528</v>
      </c>
      <c r="H3328">
        <v>-1</v>
      </c>
      <c r="I3328" t="s">
        <v>37</v>
      </c>
      <c r="J3328">
        <v>0</v>
      </c>
      <c r="M3328" t="s">
        <v>301</v>
      </c>
      <c r="N3328" t="s">
        <v>3125</v>
      </c>
      <c r="O3328">
        <v>0</v>
      </c>
      <c r="P3328">
        <v>0</v>
      </c>
      <c r="Q3328" t="s">
        <v>294</v>
      </c>
    </row>
    <row r="3329" spans="1:17" hidden="1" x14ac:dyDescent="0.15">
      <c r="A3329" t="s">
        <v>19</v>
      </c>
      <c r="B3329" t="s">
        <v>35</v>
      </c>
      <c r="C3329">
        <v>160</v>
      </c>
      <c r="D3329" t="s">
        <v>310</v>
      </c>
      <c r="E3329" s="1">
        <v>43031</v>
      </c>
      <c r="F3329" t="s">
        <v>297</v>
      </c>
      <c r="G3329" t="s">
        <v>1972</v>
      </c>
      <c r="H3329">
        <v>-1</v>
      </c>
      <c r="I3329" t="s">
        <v>37</v>
      </c>
      <c r="J3329">
        <v>0</v>
      </c>
      <c r="M3329" t="s">
        <v>178</v>
      </c>
      <c r="N3329" t="s">
        <v>3132</v>
      </c>
    </row>
    <row r="3330" spans="1:17" hidden="1" x14ac:dyDescent="0.15">
      <c r="A3330" t="s">
        <v>19</v>
      </c>
      <c r="B3330" t="s">
        <v>35</v>
      </c>
      <c r="C3330">
        <v>160</v>
      </c>
      <c r="D3330" t="s">
        <v>310</v>
      </c>
      <c r="E3330" s="1">
        <v>43031</v>
      </c>
      <c r="F3330" t="s">
        <v>297</v>
      </c>
      <c r="G3330" t="s">
        <v>1972</v>
      </c>
      <c r="H3330">
        <v>-1</v>
      </c>
      <c r="I3330" t="s">
        <v>37</v>
      </c>
      <c r="J3330">
        <v>0</v>
      </c>
      <c r="M3330" t="s">
        <v>301</v>
      </c>
      <c r="N3330" t="s">
        <v>3132</v>
      </c>
      <c r="O3330">
        <v>0</v>
      </c>
      <c r="P3330">
        <v>0</v>
      </c>
      <c r="Q3330" t="s">
        <v>294</v>
      </c>
    </row>
    <row r="3331" spans="1:17" hidden="1" x14ac:dyDescent="0.15">
      <c r="A3331" t="s">
        <v>19</v>
      </c>
      <c r="B3331" t="s">
        <v>35</v>
      </c>
      <c r="C3331">
        <v>160</v>
      </c>
      <c r="D3331" t="s">
        <v>310</v>
      </c>
      <c r="E3331" s="1">
        <v>43032</v>
      </c>
      <c r="F3331" t="s">
        <v>297</v>
      </c>
      <c r="G3331" t="s">
        <v>3012</v>
      </c>
      <c r="H3331">
        <v>-1</v>
      </c>
      <c r="I3331" t="s">
        <v>37</v>
      </c>
      <c r="J3331">
        <v>0</v>
      </c>
      <c r="M3331" t="s">
        <v>178</v>
      </c>
      <c r="N3331" t="s">
        <v>3014</v>
      </c>
    </row>
    <row r="3332" spans="1:17" hidden="1" x14ac:dyDescent="0.15">
      <c r="A3332" t="s">
        <v>19</v>
      </c>
      <c r="B3332" t="s">
        <v>35</v>
      </c>
      <c r="C3332">
        <v>160</v>
      </c>
      <c r="D3332" t="s">
        <v>310</v>
      </c>
      <c r="E3332" s="1">
        <v>43032</v>
      </c>
      <c r="F3332" t="s">
        <v>297</v>
      </c>
      <c r="G3332" t="s">
        <v>3012</v>
      </c>
      <c r="H3332">
        <v>-1</v>
      </c>
      <c r="I3332" t="s">
        <v>37</v>
      </c>
      <c r="J3332">
        <v>0</v>
      </c>
      <c r="M3332" t="s">
        <v>301</v>
      </c>
      <c r="N3332" t="s">
        <v>3014</v>
      </c>
      <c r="O3332">
        <v>0</v>
      </c>
      <c r="P3332">
        <v>0</v>
      </c>
      <c r="Q3332" t="s">
        <v>294</v>
      </c>
    </row>
    <row r="3333" spans="1:17" hidden="1" x14ac:dyDescent="0.15">
      <c r="A3333" t="s">
        <v>19</v>
      </c>
      <c r="B3333" t="s">
        <v>35</v>
      </c>
      <c r="C3333">
        <v>160</v>
      </c>
      <c r="D3333" t="s">
        <v>310</v>
      </c>
      <c r="E3333" s="1">
        <v>43032</v>
      </c>
      <c r="F3333" t="s">
        <v>297</v>
      </c>
      <c r="G3333" t="s">
        <v>1175</v>
      </c>
      <c r="H3333">
        <v>-1</v>
      </c>
      <c r="I3333" t="s">
        <v>37</v>
      </c>
      <c r="J3333">
        <v>0</v>
      </c>
      <c r="M3333" t="s">
        <v>178</v>
      </c>
      <c r="N3333" t="s">
        <v>3126</v>
      </c>
    </row>
    <row r="3334" spans="1:17" hidden="1" x14ac:dyDescent="0.15">
      <c r="A3334" t="s">
        <v>19</v>
      </c>
      <c r="B3334" t="s">
        <v>35</v>
      </c>
      <c r="C3334">
        <v>160</v>
      </c>
      <c r="D3334" t="s">
        <v>310</v>
      </c>
      <c r="E3334" s="1">
        <v>43032</v>
      </c>
      <c r="F3334" t="s">
        <v>297</v>
      </c>
      <c r="G3334" t="s">
        <v>1175</v>
      </c>
      <c r="H3334">
        <v>-1</v>
      </c>
      <c r="I3334" t="s">
        <v>37</v>
      </c>
      <c r="J3334">
        <v>0</v>
      </c>
      <c r="M3334" t="s">
        <v>301</v>
      </c>
      <c r="N3334" t="s">
        <v>3126</v>
      </c>
      <c r="O3334">
        <v>0</v>
      </c>
      <c r="P3334">
        <v>0</v>
      </c>
      <c r="Q3334" t="s">
        <v>294</v>
      </c>
    </row>
    <row r="3335" spans="1:17" hidden="1" x14ac:dyDescent="0.15">
      <c r="A3335" t="s">
        <v>19</v>
      </c>
      <c r="B3335" t="s">
        <v>35</v>
      </c>
      <c r="C3335">
        <v>160</v>
      </c>
      <c r="D3335" t="s">
        <v>310</v>
      </c>
      <c r="E3335" s="1">
        <v>43032</v>
      </c>
      <c r="F3335" t="s">
        <v>17</v>
      </c>
      <c r="G3335" t="s">
        <v>4188</v>
      </c>
      <c r="H3335">
        <v>1</v>
      </c>
      <c r="I3335" t="s">
        <v>37</v>
      </c>
      <c r="J3335">
        <v>0</v>
      </c>
      <c r="K3335">
        <v>0</v>
      </c>
      <c r="L3335" t="s">
        <v>291</v>
      </c>
      <c r="M3335" t="s">
        <v>178</v>
      </c>
      <c r="N3335" t="s">
        <v>4189</v>
      </c>
    </row>
    <row r="3336" spans="1:17" hidden="1" x14ac:dyDescent="0.15">
      <c r="A3336" t="s">
        <v>19</v>
      </c>
      <c r="B3336" t="s">
        <v>35</v>
      </c>
      <c r="C3336">
        <v>160</v>
      </c>
      <c r="D3336" t="s">
        <v>310</v>
      </c>
      <c r="E3336" s="1">
        <v>43032</v>
      </c>
      <c r="F3336" t="s">
        <v>17</v>
      </c>
      <c r="G3336" t="s">
        <v>4188</v>
      </c>
      <c r="H3336">
        <v>1</v>
      </c>
      <c r="I3336" t="s">
        <v>37</v>
      </c>
      <c r="J3336">
        <v>0</v>
      </c>
      <c r="K3336">
        <v>0</v>
      </c>
      <c r="L3336" t="s">
        <v>291</v>
      </c>
      <c r="M3336" t="s">
        <v>301</v>
      </c>
      <c r="N3336" t="s">
        <v>4189</v>
      </c>
      <c r="O3336">
        <v>0</v>
      </c>
      <c r="P3336">
        <v>0</v>
      </c>
      <c r="Q3336" t="s">
        <v>294</v>
      </c>
    </row>
    <row r="3337" spans="1:17" hidden="1" x14ac:dyDescent="0.15">
      <c r="A3337" t="s">
        <v>19</v>
      </c>
      <c r="B3337" t="s">
        <v>35</v>
      </c>
      <c r="C3337">
        <v>160</v>
      </c>
      <c r="D3337" t="s">
        <v>310</v>
      </c>
      <c r="E3337" s="1">
        <v>43033</v>
      </c>
      <c r="F3337" t="s">
        <v>297</v>
      </c>
      <c r="G3337" t="s">
        <v>961</v>
      </c>
      <c r="H3337">
        <v>-1</v>
      </c>
      <c r="I3337" t="s">
        <v>37</v>
      </c>
      <c r="J3337">
        <v>0</v>
      </c>
      <c r="M3337" t="s">
        <v>178</v>
      </c>
      <c r="N3337" t="s">
        <v>3181</v>
      </c>
    </row>
    <row r="3338" spans="1:17" hidden="1" x14ac:dyDescent="0.15">
      <c r="A3338" t="s">
        <v>19</v>
      </c>
      <c r="B3338" t="s">
        <v>35</v>
      </c>
      <c r="C3338">
        <v>160</v>
      </c>
      <c r="D3338" t="s">
        <v>310</v>
      </c>
      <c r="E3338" s="1">
        <v>43033</v>
      </c>
      <c r="F3338" t="s">
        <v>297</v>
      </c>
      <c r="G3338" t="s">
        <v>961</v>
      </c>
      <c r="H3338">
        <v>-1</v>
      </c>
      <c r="I3338" t="s">
        <v>37</v>
      </c>
      <c r="J3338">
        <v>0</v>
      </c>
      <c r="M3338" t="s">
        <v>301</v>
      </c>
      <c r="N3338" t="s">
        <v>3181</v>
      </c>
      <c r="O3338">
        <v>0</v>
      </c>
      <c r="P3338">
        <v>0</v>
      </c>
      <c r="Q3338" t="s">
        <v>294</v>
      </c>
    </row>
    <row r="3339" spans="1:17" hidden="1" x14ac:dyDescent="0.15">
      <c r="A3339" t="s">
        <v>19</v>
      </c>
      <c r="B3339" t="s">
        <v>35</v>
      </c>
      <c r="C3339">
        <v>160</v>
      </c>
      <c r="D3339" t="s">
        <v>310</v>
      </c>
      <c r="E3339" s="1">
        <v>43034</v>
      </c>
      <c r="F3339" t="s">
        <v>297</v>
      </c>
      <c r="G3339" t="s">
        <v>825</v>
      </c>
      <c r="H3339">
        <v>-1</v>
      </c>
      <c r="I3339" t="s">
        <v>37</v>
      </c>
      <c r="J3339">
        <v>0</v>
      </c>
      <c r="M3339" t="s">
        <v>178</v>
      </c>
      <c r="N3339" t="s">
        <v>3198</v>
      </c>
    </row>
    <row r="3340" spans="1:17" hidden="1" x14ac:dyDescent="0.15">
      <c r="A3340" t="s">
        <v>19</v>
      </c>
      <c r="B3340" t="s">
        <v>35</v>
      </c>
      <c r="C3340">
        <v>160</v>
      </c>
      <c r="D3340" t="s">
        <v>310</v>
      </c>
      <c r="E3340" s="1">
        <v>43034</v>
      </c>
      <c r="F3340" t="s">
        <v>297</v>
      </c>
      <c r="G3340" t="s">
        <v>825</v>
      </c>
      <c r="H3340">
        <v>-1</v>
      </c>
      <c r="I3340" t="s">
        <v>37</v>
      </c>
      <c r="J3340">
        <v>0</v>
      </c>
      <c r="M3340" t="s">
        <v>301</v>
      </c>
      <c r="N3340" t="s">
        <v>3198</v>
      </c>
      <c r="O3340">
        <v>0</v>
      </c>
      <c r="P3340">
        <v>0</v>
      </c>
      <c r="Q3340" t="s">
        <v>294</v>
      </c>
    </row>
    <row r="3341" spans="1:17" hidden="1" x14ac:dyDescent="0.15">
      <c r="A3341" t="s">
        <v>19</v>
      </c>
      <c r="B3341" t="s">
        <v>35</v>
      </c>
      <c r="C3341">
        <v>160</v>
      </c>
      <c r="D3341" t="s">
        <v>310</v>
      </c>
      <c r="E3341" s="1">
        <v>43035</v>
      </c>
      <c r="F3341" t="s">
        <v>297</v>
      </c>
      <c r="G3341" t="s">
        <v>725</v>
      </c>
      <c r="H3341">
        <v>-1</v>
      </c>
      <c r="I3341" t="s">
        <v>37</v>
      </c>
      <c r="J3341">
        <v>0</v>
      </c>
      <c r="M3341" t="s">
        <v>178</v>
      </c>
      <c r="N3341" t="s">
        <v>3200</v>
      </c>
    </row>
    <row r="3342" spans="1:17" hidden="1" x14ac:dyDescent="0.15">
      <c r="A3342" t="s">
        <v>19</v>
      </c>
      <c r="B3342" t="s">
        <v>35</v>
      </c>
      <c r="C3342">
        <v>160</v>
      </c>
      <c r="D3342" t="s">
        <v>310</v>
      </c>
      <c r="E3342" s="1">
        <v>43035</v>
      </c>
      <c r="F3342" t="s">
        <v>297</v>
      </c>
      <c r="G3342" t="s">
        <v>725</v>
      </c>
      <c r="H3342">
        <v>-1</v>
      </c>
      <c r="I3342" t="s">
        <v>37</v>
      </c>
      <c r="J3342">
        <v>0</v>
      </c>
      <c r="M3342" t="s">
        <v>301</v>
      </c>
      <c r="N3342" t="s">
        <v>3200</v>
      </c>
      <c r="O3342">
        <v>0</v>
      </c>
      <c r="P3342">
        <v>0</v>
      </c>
      <c r="Q3342" t="s">
        <v>294</v>
      </c>
    </row>
    <row r="3343" spans="1:17" hidden="1" x14ac:dyDescent="0.15">
      <c r="A3343" t="s">
        <v>19</v>
      </c>
      <c r="B3343" t="s">
        <v>35</v>
      </c>
      <c r="C3343">
        <v>160</v>
      </c>
      <c r="D3343" t="s">
        <v>310</v>
      </c>
      <c r="E3343" s="1">
        <v>43038</v>
      </c>
      <c r="F3343" t="s">
        <v>297</v>
      </c>
      <c r="G3343" t="s">
        <v>3062</v>
      </c>
      <c r="H3343">
        <v>-1</v>
      </c>
      <c r="I3343" t="s">
        <v>37</v>
      </c>
      <c r="J3343">
        <v>0</v>
      </c>
      <c r="M3343" t="s">
        <v>178</v>
      </c>
      <c r="N3343" t="s">
        <v>3063</v>
      </c>
    </row>
    <row r="3344" spans="1:17" hidden="1" x14ac:dyDescent="0.15">
      <c r="A3344" t="s">
        <v>19</v>
      </c>
      <c r="B3344" t="s">
        <v>35</v>
      </c>
      <c r="C3344">
        <v>160</v>
      </c>
      <c r="D3344" t="s">
        <v>310</v>
      </c>
      <c r="E3344" s="1">
        <v>43038</v>
      </c>
      <c r="F3344" t="s">
        <v>297</v>
      </c>
      <c r="G3344" t="s">
        <v>3062</v>
      </c>
      <c r="H3344">
        <v>-1</v>
      </c>
      <c r="I3344" t="s">
        <v>37</v>
      </c>
      <c r="J3344">
        <v>0</v>
      </c>
      <c r="M3344" t="s">
        <v>301</v>
      </c>
      <c r="N3344" t="s">
        <v>3063</v>
      </c>
      <c r="O3344">
        <v>0</v>
      </c>
      <c r="P3344">
        <v>0</v>
      </c>
      <c r="Q3344" t="s">
        <v>294</v>
      </c>
    </row>
    <row r="3345" spans="1:17" hidden="1" x14ac:dyDescent="0.15">
      <c r="A3345" t="s">
        <v>19</v>
      </c>
      <c r="B3345" t="s">
        <v>35</v>
      </c>
      <c r="C3345">
        <v>160</v>
      </c>
      <c r="D3345" t="s">
        <v>310</v>
      </c>
      <c r="E3345" s="1">
        <v>43038</v>
      </c>
      <c r="F3345" t="s">
        <v>297</v>
      </c>
      <c r="G3345" t="s">
        <v>1782</v>
      </c>
      <c r="H3345">
        <v>-1</v>
      </c>
      <c r="I3345" t="s">
        <v>37</v>
      </c>
      <c r="J3345">
        <v>0</v>
      </c>
      <c r="M3345" t="s">
        <v>178</v>
      </c>
      <c r="N3345" t="s">
        <v>3127</v>
      </c>
    </row>
    <row r="3346" spans="1:17" hidden="1" x14ac:dyDescent="0.15">
      <c r="A3346" t="s">
        <v>19</v>
      </c>
      <c r="B3346" t="s">
        <v>35</v>
      </c>
      <c r="C3346">
        <v>160</v>
      </c>
      <c r="D3346" t="s">
        <v>310</v>
      </c>
      <c r="E3346" s="1">
        <v>43038</v>
      </c>
      <c r="F3346" t="s">
        <v>297</v>
      </c>
      <c r="G3346" t="s">
        <v>1782</v>
      </c>
      <c r="H3346">
        <v>-1</v>
      </c>
      <c r="I3346" t="s">
        <v>37</v>
      </c>
      <c r="J3346">
        <v>0</v>
      </c>
      <c r="M3346" t="s">
        <v>301</v>
      </c>
      <c r="N3346" t="s">
        <v>3127</v>
      </c>
      <c r="O3346">
        <v>0</v>
      </c>
      <c r="P3346">
        <v>0</v>
      </c>
      <c r="Q3346" t="s">
        <v>294</v>
      </c>
    </row>
    <row r="3347" spans="1:17" hidden="1" x14ac:dyDescent="0.15">
      <c r="A3347" t="s">
        <v>19</v>
      </c>
      <c r="B3347" t="s">
        <v>35</v>
      </c>
      <c r="C3347">
        <v>160</v>
      </c>
      <c r="D3347" t="s">
        <v>310</v>
      </c>
      <c r="E3347" s="1">
        <v>43038</v>
      </c>
      <c r="F3347" t="s">
        <v>297</v>
      </c>
      <c r="G3347" t="s">
        <v>828</v>
      </c>
      <c r="H3347">
        <v>-1</v>
      </c>
      <c r="I3347" t="s">
        <v>37</v>
      </c>
      <c r="J3347">
        <v>0</v>
      </c>
      <c r="M3347" t="s">
        <v>178</v>
      </c>
      <c r="N3347" t="s">
        <v>3176</v>
      </c>
    </row>
    <row r="3348" spans="1:17" hidden="1" x14ac:dyDescent="0.15">
      <c r="A3348" t="s">
        <v>19</v>
      </c>
      <c r="B3348" t="s">
        <v>35</v>
      </c>
      <c r="C3348">
        <v>160</v>
      </c>
      <c r="D3348" t="s">
        <v>310</v>
      </c>
      <c r="E3348" s="1">
        <v>43038</v>
      </c>
      <c r="F3348" t="s">
        <v>297</v>
      </c>
      <c r="G3348" t="s">
        <v>828</v>
      </c>
      <c r="H3348">
        <v>-1</v>
      </c>
      <c r="I3348" t="s">
        <v>37</v>
      </c>
      <c r="J3348">
        <v>0</v>
      </c>
      <c r="M3348" t="s">
        <v>301</v>
      </c>
      <c r="N3348" t="s">
        <v>3176</v>
      </c>
      <c r="O3348">
        <v>0</v>
      </c>
      <c r="P3348">
        <v>0</v>
      </c>
      <c r="Q3348" t="s">
        <v>294</v>
      </c>
    </row>
    <row r="3349" spans="1:17" hidden="1" x14ac:dyDescent="0.15">
      <c r="A3349" t="s">
        <v>19</v>
      </c>
      <c r="B3349" t="s">
        <v>35</v>
      </c>
      <c r="C3349">
        <v>160</v>
      </c>
      <c r="D3349" t="s">
        <v>310</v>
      </c>
      <c r="E3349" s="1">
        <v>43038</v>
      </c>
      <c r="F3349" t="s">
        <v>297</v>
      </c>
      <c r="G3349" t="s">
        <v>1124</v>
      </c>
      <c r="H3349">
        <v>-1</v>
      </c>
      <c r="I3349" t="s">
        <v>37</v>
      </c>
      <c r="J3349">
        <v>0</v>
      </c>
      <c r="M3349" t="s">
        <v>178</v>
      </c>
      <c r="N3349" t="s">
        <v>3196</v>
      </c>
    </row>
    <row r="3350" spans="1:17" hidden="1" x14ac:dyDescent="0.15">
      <c r="A3350" t="s">
        <v>19</v>
      </c>
      <c r="B3350" t="s">
        <v>35</v>
      </c>
      <c r="C3350">
        <v>160</v>
      </c>
      <c r="D3350" t="s">
        <v>310</v>
      </c>
      <c r="E3350" s="1">
        <v>43038</v>
      </c>
      <c r="F3350" t="s">
        <v>297</v>
      </c>
      <c r="G3350" t="s">
        <v>1124</v>
      </c>
      <c r="H3350">
        <v>-1</v>
      </c>
      <c r="I3350" t="s">
        <v>37</v>
      </c>
      <c r="J3350">
        <v>0</v>
      </c>
      <c r="M3350" t="s">
        <v>301</v>
      </c>
      <c r="N3350" t="s">
        <v>3196</v>
      </c>
      <c r="O3350">
        <v>0</v>
      </c>
      <c r="P3350">
        <v>0</v>
      </c>
      <c r="Q3350" t="s">
        <v>294</v>
      </c>
    </row>
    <row r="3351" spans="1:17" hidden="1" x14ac:dyDescent="0.15">
      <c r="A3351" t="s">
        <v>19</v>
      </c>
      <c r="B3351" t="s">
        <v>35</v>
      </c>
      <c r="C3351">
        <v>160</v>
      </c>
      <c r="D3351" t="s">
        <v>310</v>
      </c>
      <c r="E3351" s="1">
        <v>43038</v>
      </c>
      <c r="F3351" t="s">
        <v>297</v>
      </c>
      <c r="G3351" t="s">
        <v>1742</v>
      </c>
      <c r="H3351">
        <v>-1</v>
      </c>
      <c r="I3351" t="s">
        <v>37</v>
      </c>
      <c r="J3351">
        <v>0</v>
      </c>
      <c r="M3351" t="s">
        <v>178</v>
      </c>
      <c r="N3351" t="s">
        <v>3197</v>
      </c>
    </row>
    <row r="3352" spans="1:17" hidden="1" x14ac:dyDescent="0.15">
      <c r="A3352" t="s">
        <v>19</v>
      </c>
      <c r="B3352" t="s">
        <v>35</v>
      </c>
      <c r="C3352">
        <v>160</v>
      </c>
      <c r="D3352" t="s">
        <v>310</v>
      </c>
      <c r="E3352" s="1">
        <v>43038</v>
      </c>
      <c r="F3352" t="s">
        <v>297</v>
      </c>
      <c r="G3352" t="s">
        <v>1742</v>
      </c>
      <c r="H3352">
        <v>-1</v>
      </c>
      <c r="I3352" t="s">
        <v>37</v>
      </c>
      <c r="J3352">
        <v>0</v>
      </c>
      <c r="M3352" t="s">
        <v>301</v>
      </c>
      <c r="N3352" t="s">
        <v>3197</v>
      </c>
      <c r="O3352">
        <v>0</v>
      </c>
      <c r="P3352">
        <v>0</v>
      </c>
      <c r="Q3352" t="s">
        <v>294</v>
      </c>
    </row>
    <row r="3353" spans="1:17" hidden="1" x14ac:dyDescent="0.15">
      <c r="A3353" t="s">
        <v>19</v>
      </c>
      <c r="B3353" t="s">
        <v>35</v>
      </c>
      <c r="C3353">
        <v>160</v>
      </c>
      <c r="D3353" t="s">
        <v>310</v>
      </c>
      <c r="E3353" s="1">
        <v>43038</v>
      </c>
      <c r="F3353" t="s">
        <v>297</v>
      </c>
      <c r="G3353" t="s">
        <v>1636</v>
      </c>
      <c r="H3353">
        <v>-1</v>
      </c>
      <c r="I3353" t="s">
        <v>37</v>
      </c>
      <c r="J3353">
        <v>0</v>
      </c>
      <c r="M3353" t="s">
        <v>178</v>
      </c>
      <c r="N3353" t="s">
        <v>3201</v>
      </c>
    </row>
    <row r="3354" spans="1:17" hidden="1" x14ac:dyDescent="0.15">
      <c r="A3354" t="s">
        <v>19</v>
      </c>
      <c r="B3354" t="s">
        <v>35</v>
      </c>
      <c r="C3354">
        <v>160</v>
      </c>
      <c r="D3354" t="s">
        <v>310</v>
      </c>
      <c r="E3354" s="1">
        <v>43038</v>
      </c>
      <c r="F3354" t="s">
        <v>297</v>
      </c>
      <c r="G3354" t="s">
        <v>1636</v>
      </c>
      <c r="H3354">
        <v>-1</v>
      </c>
      <c r="I3354" t="s">
        <v>37</v>
      </c>
      <c r="J3354">
        <v>0</v>
      </c>
      <c r="M3354" t="s">
        <v>301</v>
      </c>
      <c r="N3354" t="s">
        <v>3201</v>
      </c>
      <c r="O3354">
        <v>0</v>
      </c>
      <c r="P3354">
        <v>0</v>
      </c>
      <c r="Q3354" t="s">
        <v>294</v>
      </c>
    </row>
    <row r="3355" spans="1:17" hidden="1" x14ac:dyDescent="0.15">
      <c r="A3355" t="s">
        <v>19</v>
      </c>
      <c r="B3355" t="s">
        <v>35</v>
      </c>
      <c r="C3355">
        <v>160</v>
      </c>
      <c r="D3355" t="s">
        <v>310</v>
      </c>
      <c r="E3355" s="1">
        <v>43038</v>
      </c>
      <c r="F3355" t="s">
        <v>297</v>
      </c>
      <c r="G3355" t="s">
        <v>1252</v>
      </c>
      <c r="H3355">
        <v>-1</v>
      </c>
      <c r="I3355" t="s">
        <v>37</v>
      </c>
      <c r="J3355">
        <v>0</v>
      </c>
      <c r="M3355" t="s">
        <v>178</v>
      </c>
      <c r="N3355" t="s">
        <v>3205</v>
      </c>
    </row>
    <row r="3356" spans="1:17" hidden="1" x14ac:dyDescent="0.15">
      <c r="A3356" t="s">
        <v>19</v>
      </c>
      <c r="B3356" t="s">
        <v>35</v>
      </c>
      <c r="C3356">
        <v>160</v>
      </c>
      <c r="D3356" t="s">
        <v>310</v>
      </c>
      <c r="E3356" s="1">
        <v>43038</v>
      </c>
      <c r="F3356" t="s">
        <v>297</v>
      </c>
      <c r="G3356" t="s">
        <v>1252</v>
      </c>
      <c r="H3356">
        <v>-1</v>
      </c>
      <c r="I3356" t="s">
        <v>37</v>
      </c>
      <c r="J3356">
        <v>0</v>
      </c>
      <c r="M3356" t="s">
        <v>301</v>
      </c>
      <c r="N3356" t="s">
        <v>3205</v>
      </c>
      <c r="O3356">
        <v>0</v>
      </c>
      <c r="P3356">
        <v>0</v>
      </c>
      <c r="Q3356" t="s">
        <v>294</v>
      </c>
    </row>
    <row r="3357" spans="1:17" hidden="1" x14ac:dyDescent="0.15">
      <c r="A3357" t="s">
        <v>19</v>
      </c>
      <c r="B3357" t="s">
        <v>35</v>
      </c>
      <c r="C3357">
        <v>160</v>
      </c>
      <c r="D3357" t="s">
        <v>310</v>
      </c>
      <c r="E3357" s="1">
        <v>43038</v>
      </c>
      <c r="F3357" t="s">
        <v>297</v>
      </c>
      <c r="G3357" t="s">
        <v>1249</v>
      </c>
      <c r="H3357">
        <v>-1</v>
      </c>
      <c r="I3357" t="s">
        <v>37</v>
      </c>
      <c r="J3357">
        <v>0</v>
      </c>
      <c r="M3357" t="s">
        <v>178</v>
      </c>
      <c r="N3357" t="s">
        <v>3206</v>
      </c>
    </row>
    <row r="3358" spans="1:17" hidden="1" x14ac:dyDescent="0.15">
      <c r="A3358" t="s">
        <v>19</v>
      </c>
      <c r="B3358" t="s">
        <v>35</v>
      </c>
      <c r="C3358">
        <v>160</v>
      </c>
      <c r="D3358" t="s">
        <v>310</v>
      </c>
      <c r="E3358" s="1">
        <v>43038</v>
      </c>
      <c r="F3358" t="s">
        <v>297</v>
      </c>
      <c r="G3358" t="s">
        <v>1249</v>
      </c>
      <c r="H3358">
        <v>-1</v>
      </c>
      <c r="I3358" t="s">
        <v>37</v>
      </c>
      <c r="J3358">
        <v>0</v>
      </c>
      <c r="M3358" t="s">
        <v>301</v>
      </c>
      <c r="N3358" t="s">
        <v>3206</v>
      </c>
      <c r="O3358">
        <v>0</v>
      </c>
      <c r="P3358">
        <v>0</v>
      </c>
      <c r="Q3358" t="s">
        <v>294</v>
      </c>
    </row>
    <row r="3359" spans="1:17" hidden="1" x14ac:dyDescent="0.15">
      <c r="A3359" t="s">
        <v>19</v>
      </c>
      <c r="B3359" t="s">
        <v>35</v>
      </c>
      <c r="C3359">
        <v>160</v>
      </c>
      <c r="D3359" t="s">
        <v>310</v>
      </c>
      <c r="E3359" s="1">
        <v>43038</v>
      </c>
      <c r="F3359" t="s">
        <v>297</v>
      </c>
      <c r="G3359" t="s">
        <v>1417</v>
      </c>
      <c r="H3359">
        <v>-1</v>
      </c>
      <c r="I3359" t="s">
        <v>37</v>
      </c>
      <c r="J3359">
        <v>0</v>
      </c>
      <c r="M3359" t="s">
        <v>178</v>
      </c>
      <c r="N3359" t="s">
        <v>3208</v>
      </c>
    </row>
    <row r="3360" spans="1:17" hidden="1" x14ac:dyDescent="0.15">
      <c r="A3360" t="s">
        <v>19</v>
      </c>
      <c r="B3360" t="s">
        <v>35</v>
      </c>
      <c r="C3360">
        <v>160</v>
      </c>
      <c r="D3360" t="s">
        <v>310</v>
      </c>
      <c r="E3360" s="1">
        <v>43038</v>
      </c>
      <c r="F3360" t="s">
        <v>297</v>
      </c>
      <c r="G3360" t="s">
        <v>1417</v>
      </c>
      <c r="H3360">
        <v>-1</v>
      </c>
      <c r="I3360" t="s">
        <v>37</v>
      </c>
      <c r="J3360">
        <v>0</v>
      </c>
      <c r="M3360" t="s">
        <v>301</v>
      </c>
      <c r="N3360" t="s">
        <v>3208</v>
      </c>
      <c r="O3360">
        <v>0</v>
      </c>
      <c r="P3360">
        <v>0</v>
      </c>
      <c r="Q3360" t="s">
        <v>294</v>
      </c>
    </row>
    <row r="3361" spans="1:17" hidden="1" x14ac:dyDescent="0.15">
      <c r="A3361" t="s">
        <v>19</v>
      </c>
      <c r="B3361" t="s">
        <v>35</v>
      </c>
      <c r="C3361">
        <v>160</v>
      </c>
      <c r="D3361" t="s">
        <v>310</v>
      </c>
      <c r="E3361" s="1">
        <v>43038</v>
      </c>
      <c r="F3361" t="s">
        <v>297</v>
      </c>
      <c r="G3361" t="s">
        <v>3225</v>
      </c>
      <c r="H3361">
        <v>-1</v>
      </c>
      <c r="I3361" t="s">
        <v>37</v>
      </c>
      <c r="J3361">
        <v>0</v>
      </c>
      <c r="M3361" t="s">
        <v>178</v>
      </c>
      <c r="N3361" t="s">
        <v>3226</v>
      </c>
    </row>
    <row r="3362" spans="1:17" hidden="1" x14ac:dyDescent="0.15">
      <c r="A3362" t="s">
        <v>19</v>
      </c>
      <c r="B3362" t="s">
        <v>35</v>
      </c>
      <c r="C3362">
        <v>160</v>
      </c>
      <c r="D3362" t="s">
        <v>310</v>
      </c>
      <c r="E3362" s="1">
        <v>43038</v>
      </c>
      <c r="F3362" t="s">
        <v>297</v>
      </c>
      <c r="G3362" t="s">
        <v>3225</v>
      </c>
      <c r="H3362">
        <v>-1</v>
      </c>
      <c r="I3362" t="s">
        <v>37</v>
      </c>
      <c r="J3362">
        <v>0</v>
      </c>
      <c r="M3362" t="s">
        <v>301</v>
      </c>
      <c r="N3362" t="s">
        <v>3226</v>
      </c>
      <c r="O3362">
        <v>0</v>
      </c>
      <c r="P3362">
        <v>0</v>
      </c>
      <c r="Q3362" t="s">
        <v>294</v>
      </c>
    </row>
    <row r="3363" spans="1:17" hidden="1" x14ac:dyDescent="0.15">
      <c r="A3363" t="s">
        <v>19</v>
      </c>
      <c r="B3363" t="s">
        <v>35</v>
      </c>
      <c r="C3363">
        <v>160</v>
      </c>
      <c r="D3363" t="s">
        <v>310</v>
      </c>
      <c r="E3363" s="1">
        <v>43039</v>
      </c>
      <c r="F3363" t="s">
        <v>297</v>
      </c>
      <c r="G3363" t="s">
        <v>781</v>
      </c>
      <c r="H3363">
        <v>-1</v>
      </c>
      <c r="I3363" t="s">
        <v>37</v>
      </c>
      <c r="J3363">
        <v>0</v>
      </c>
      <c r="M3363" t="s">
        <v>178</v>
      </c>
      <c r="N3363" t="s">
        <v>3147</v>
      </c>
    </row>
    <row r="3364" spans="1:17" hidden="1" x14ac:dyDescent="0.15">
      <c r="A3364" t="s">
        <v>19</v>
      </c>
      <c r="B3364" t="s">
        <v>35</v>
      </c>
      <c r="C3364">
        <v>160</v>
      </c>
      <c r="D3364" t="s">
        <v>310</v>
      </c>
      <c r="E3364" s="1">
        <v>43039</v>
      </c>
      <c r="F3364" t="s">
        <v>297</v>
      </c>
      <c r="G3364" t="s">
        <v>781</v>
      </c>
      <c r="H3364">
        <v>-1</v>
      </c>
      <c r="I3364" t="s">
        <v>37</v>
      </c>
      <c r="J3364">
        <v>0</v>
      </c>
      <c r="M3364" t="s">
        <v>301</v>
      </c>
      <c r="N3364" t="s">
        <v>3147</v>
      </c>
      <c r="O3364">
        <v>0</v>
      </c>
      <c r="P3364">
        <v>0</v>
      </c>
      <c r="Q3364" t="s">
        <v>294</v>
      </c>
    </row>
    <row r="3365" spans="1:17" hidden="1" x14ac:dyDescent="0.15">
      <c r="A3365" t="s">
        <v>19</v>
      </c>
      <c r="B3365" t="s">
        <v>35</v>
      </c>
      <c r="C3365">
        <v>160</v>
      </c>
      <c r="D3365" t="s">
        <v>310</v>
      </c>
      <c r="E3365" s="1">
        <v>43039</v>
      </c>
      <c r="F3365" t="s">
        <v>297</v>
      </c>
      <c r="G3365" t="s">
        <v>1333</v>
      </c>
      <c r="H3365">
        <v>-1</v>
      </c>
      <c r="I3365" t="s">
        <v>37</v>
      </c>
      <c r="J3365">
        <v>0</v>
      </c>
      <c r="M3365" t="s">
        <v>178</v>
      </c>
      <c r="N3365" t="s">
        <v>3220</v>
      </c>
    </row>
    <row r="3366" spans="1:17" hidden="1" x14ac:dyDescent="0.15">
      <c r="A3366" t="s">
        <v>19</v>
      </c>
      <c r="B3366" t="s">
        <v>35</v>
      </c>
      <c r="C3366">
        <v>160</v>
      </c>
      <c r="D3366" t="s">
        <v>310</v>
      </c>
      <c r="E3366" s="1">
        <v>43039</v>
      </c>
      <c r="F3366" t="s">
        <v>297</v>
      </c>
      <c r="G3366" t="s">
        <v>1333</v>
      </c>
      <c r="H3366">
        <v>-1</v>
      </c>
      <c r="I3366" t="s">
        <v>37</v>
      </c>
      <c r="J3366">
        <v>0</v>
      </c>
      <c r="M3366" t="s">
        <v>301</v>
      </c>
      <c r="N3366" t="s">
        <v>3220</v>
      </c>
      <c r="O3366">
        <v>0</v>
      </c>
      <c r="P3366">
        <v>0</v>
      </c>
      <c r="Q3366" t="s">
        <v>294</v>
      </c>
    </row>
    <row r="3367" spans="1:17" hidden="1" x14ac:dyDescent="0.15">
      <c r="A3367" t="s">
        <v>19</v>
      </c>
      <c r="B3367" t="s">
        <v>35</v>
      </c>
      <c r="C3367">
        <v>160</v>
      </c>
      <c r="D3367" t="s">
        <v>310</v>
      </c>
      <c r="E3367" s="1">
        <v>43039</v>
      </c>
      <c r="F3367" t="s">
        <v>297</v>
      </c>
      <c r="G3367" t="s">
        <v>1984</v>
      </c>
      <c r="H3367">
        <v>-1</v>
      </c>
      <c r="I3367" t="s">
        <v>37</v>
      </c>
      <c r="J3367">
        <v>0</v>
      </c>
      <c r="M3367" t="s">
        <v>178</v>
      </c>
      <c r="N3367" t="s">
        <v>3228</v>
      </c>
    </row>
    <row r="3368" spans="1:17" hidden="1" x14ac:dyDescent="0.15">
      <c r="A3368" t="s">
        <v>19</v>
      </c>
      <c r="B3368" t="s">
        <v>35</v>
      </c>
      <c r="C3368">
        <v>160</v>
      </c>
      <c r="D3368" t="s">
        <v>310</v>
      </c>
      <c r="E3368" s="1">
        <v>43039</v>
      </c>
      <c r="F3368" t="s">
        <v>297</v>
      </c>
      <c r="G3368" t="s">
        <v>1984</v>
      </c>
      <c r="H3368">
        <v>-1</v>
      </c>
      <c r="I3368" t="s">
        <v>37</v>
      </c>
      <c r="J3368">
        <v>0</v>
      </c>
      <c r="M3368" t="s">
        <v>301</v>
      </c>
      <c r="N3368" t="s">
        <v>3228</v>
      </c>
      <c r="O3368">
        <v>0</v>
      </c>
      <c r="P3368">
        <v>0</v>
      </c>
      <c r="Q3368" t="s">
        <v>294</v>
      </c>
    </row>
    <row r="3369" spans="1:17" hidden="1" x14ac:dyDescent="0.15">
      <c r="A3369" t="s">
        <v>19</v>
      </c>
      <c r="B3369" t="s">
        <v>35</v>
      </c>
      <c r="C3369">
        <v>160</v>
      </c>
      <c r="D3369" t="s">
        <v>310</v>
      </c>
      <c r="E3369" s="1">
        <v>43039</v>
      </c>
      <c r="F3369" t="s">
        <v>297</v>
      </c>
      <c r="G3369" t="s">
        <v>1535</v>
      </c>
      <c r="H3369">
        <v>-1</v>
      </c>
      <c r="I3369" t="s">
        <v>37</v>
      </c>
      <c r="J3369">
        <v>0</v>
      </c>
      <c r="M3369" t="s">
        <v>178</v>
      </c>
      <c r="N3369" t="s">
        <v>3232</v>
      </c>
    </row>
    <row r="3370" spans="1:17" hidden="1" x14ac:dyDescent="0.15">
      <c r="A3370" t="s">
        <v>19</v>
      </c>
      <c r="B3370" t="s">
        <v>35</v>
      </c>
      <c r="C3370">
        <v>160</v>
      </c>
      <c r="D3370" t="s">
        <v>310</v>
      </c>
      <c r="E3370" s="1">
        <v>43039</v>
      </c>
      <c r="F3370" t="s">
        <v>297</v>
      </c>
      <c r="G3370" t="s">
        <v>1535</v>
      </c>
      <c r="H3370">
        <v>-1</v>
      </c>
      <c r="I3370" t="s">
        <v>37</v>
      </c>
      <c r="J3370">
        <v>0</v>
      </c>
      <c r="M3370" t="s">
        <v>301</v>
      </c>
      <c r="N3370" t="s">
        <v>3232</v>
      </c>
      <c r="O3370">
        <v>0</v>
      </c>
      <c r="P3370">
        <v>0</v>
      </c>
      <c r="Q3370" t="s">
        <v>294</v>
      </c>
    </row>
    <row r="3371" spans="1:17" hidden="1" x14ac:dyDescent="0.15">
      <c r="A3371" t="s">
        <v>19</v>
      </c>
      <c r="B3371" t="s">
        <v>35</v>
      </c>
      <c r="C3371">
        <v>160</v>
      </c>
      <c r="D3371" t="s">
        <v>310</v>
      </c>
      <c r="E3371" s="1">
        <v>43039</v>
      </c>
      <c r="F3371" t="s">
        <v>297</v>
      </c>
      <c r="G3371" t="s">
        <v>1531</v>
      </c>
      <c r="H3371">
        <v>-1</v>
      </c>
      <c r="I3371" t="s">
        <v>37</v>
      </c>
      <c r="J3371">
        <v>0</v>
      </c>
      <c r="M3371" t="s">
        <v>178</v>
      </c>
      <c r="N3371" t="s">
        <v>3234</v>
      </c>
    </row>
    <row r="3372" spans="1:17" hidden="1" x14ac:dyDescent="0.15">
      <c r="A3372" t="s">
        <v>19</v>
      </c>
      <c r="B3372" t="s">
        <v>35</v>
      </c>
      <c r="C3372">
        <v>160</v>
      </c>
      <c r="D3372" t="s">
        <v>310</v>
      </c>
      <c r="E3372" s="1">
        <v>43039</v>
      </c>
      <c r="F3372" t="s">
        <v>297</v>
      </c>
      <c r="G3372" t="s">
        <v>1531</v>
      </c>
      <c r="H3372">
        <v>-1</v>
      </c>
      <c r="I3372" t="s">
        <v>37</v>
      </c>
      <c r="J3372">
        <v>0</v>
      </c>
      <c r="M3372" t="s">
        <v>301</v>
      </c>
      <c r="N3372" t="s">
        <v>3234</v>
      </c>
      <c r="O3372">
        <v>0</v>
      </c>
      <c r="P3372">
        <v>0</v>
      </c>
      <c r="Q3372" t="s">
        <v>294</v>
      </c>
    </row>
    <row r="3373" spans="1:17" hidden="1" x14ac:dyDescent="0.15">
      <c r="A3373" t="s">
        <v>19</v>
      </c>
      <c r="B3373" t="s">
        <v>35</v>
      </c>
      <c r="C3373">
        <v>160</v>
      </c>
      <c r="D3373" t="s">
        <v>310</v>
      </c>
      <c r="E3373" s="1">
        <v>43040</v>
      </c>
      <c r="F3373" t="s">
        <v>17</v>
      </c>
      <c r="G3373" t="s">
        <v>4249</v>
      </c>
      <c r="H3373">
        <v>1</v>
      </c>
      <c r="I3373" t="s">
        <v>37</v>
      </c>
      <c r="J3373">
        <v>0</v>
      </c>
      <c r="K3373">
        <v>0</v>
      </c>
      <c r="L3373" t="s">
        <v>291</v>
      </c>
      <c r="M3373" t="s">
        <v>178</v>
      </c>
      <c r="N3373" t="s">
        <v>4250</v>
      </c>
    </row>
    <row r="3374" spans="1:17" hidden="1" x14ac:dyDescent="0.15">
      <c r="A3374" t="s">
        <v>19</v>
      </c>
      <c r="B3374" t="s">
        <v>35</v>
      </c>
      <c r="C3374">
        <v>160</v>
      </c>
      <c r="D3374" t="s">
        <v>310</v>
      </c>
      <c r="E3374" s="1">
        <v>43040</v>
      </c>
      <c r="F3374" t="s">
        <v>17</v>
      </c>
      <c r="G3374" t="s">
        <v>4249</v>
      </c>
      <c r="H3374">
        <v>1</v>
      </c>
      <c r="I3374" t="s">
        <v>37</v>
      </c>
      <c r="J3374">
        <v>0</v>
      </c>
      <c r="K3374">
        <v>0</v>
      </c>
      <c r="L3374" t="s">
        <v>291</v>
      </c>
      <c r="M3374" t="s">
        <v>301</v>
      </c>
      <c r="N3374" t="s">
        <v>4250</v>
      </c>
      <c r="O3374">
        <v>0</v>
      </c>
      <c r="P3374">
        <v>0</v>
      </c>
      <c r="Q3374" t="s">
        <v>294</v>
      </c>
    </row>
    <row r="3375" spans="1:17" hidden="1" x14ac:dyDescent="0.15">
      <c r="A3375" t="s">
        <v>19</v>
      </c>
      <c r="B3375" t="s">
        <v>35</v>
      </c>
      <c r="C3375">
        <v>160</v>
      </c>
      <c r="D3375" t="s">
        <v>310</v>
      </c>
      <c r="E3375" s="1">
        <v>43041</v>
      </c>
      <c r="F3375" t="s">
        <v>297</v>
      </c>
      <c r="G3375" t="s">
        <v>3229</v>
      </c>
      <c r="H3375">
        <v>-1</v>
      </c>
      <c r="I3375" t="s">
        <v>37</v>
      </c>
      <c r="J3375">
        <v>0</v>
      </c>
      <c r="M3375" t="s">
        <v>178</v>
      </c>
      <c r="N3375" t="s">
        <v>3231</v>
      </c>
    </row>
    <row r="3376" spans="1:17" hidden="1" x14ac:dyDescent="0.15">
      <c r="A3376" t="s">
        <v>19</v>
      </c>
      <c r="B3376" t="s">
        <v>35</v>
      </c>
      <c r="C3376">
        <v>160</v>
      </c>
      <c r="D3376" t="s">
        <v>310</v>
      </c>
      <c r="E3376" s="1">
        <v>43041</v>
      </c>
      <c r="F3376" t="s">
        <v>297</v>
      </c>
      <c r="G3376" t="s">
        <v>3229</v>
      </c>
      <c r="H3376">
        <v>-1</v>
      </c>
      <c r="I3376" t="s">
        <v>37</v>
      </c>
      <c r="J3376">
        <v>0</v>
      </c>
      <c r="M3376" t="s">
        <v>301</v>
      </c>
      <c r="N3376" t="s">
        <v>3231</v>
      </c>
      <c r="O3376">
        <v>0</v>
      </c>
      <c r="P3376">
        <v>0</v>
      </c>
      <c r="Q3376" t="s">
        <v>294</v>
      </c>
    </row>
    <row r="3377" spans="1:17" hidden="1" x14ac:dyDescent="0.15">
      <c r="A3377" t="s">
        <v>19</v>
      </c>
      <c r="B3377" t="s">
        <v>35</v>
      </c>
      <c r="C3377">
        <v>160</v>
      </c>
      <c r="D3377" t="s">
        <v>310</v>
      </c>
      <c r="E3377" s="1">
        <v>43041</v>
      </c>
      <c r="F3377" t="s">
        <v>297</v>
      </c>
      <c r="G3377" t="s">
        <v>808</v>
      </c>
      <c r="H3377">
        <v>-1</v>
      </c>
      <c r="I3377" t="s">
        <v>37</v>
      </c>
      <c r="J3377">
        <v>0</v>
      </c>
      <c r="M3377" t="s">
        <v>178</v>
      </c>
      <c r="N3377" t="s">
        <v>3244</v>
      </c>
    </row>
    <row r="3378" spans="1:17" hidden="1" x14ac:dyDescent="0.15">
      <c r="A3378" t="s">
        <v>19</v>
      </c>
      <c r="B3378" t="s">
        <v>35</v>
      </c>
      <c r="C3378">
        <v>160</v>
      </c>
      <c r="D3378" t="s">
        <v>310</v>
      </c>
      <c r="E3378" s="1">
        <v>43041</v>
      </c>
      <c r="F3378" t="s">
        <v>297</v>
      </c>
      <c r="G3378" t="s">
        <v>808</v>
      </c>
      <c r="H3378">
        <v>-1</v>
      </c>
      <c r="I3378" t="s">
        <v>37</v>
      </c>
      <c r="J3378">
        <v>0</v>
      </c>
      <c r="M3378" t="s">
        <v>301</v>
      </c>
      <c r="N3378" t="s">
        <v>3244</v>
      </c>
      <c r="O3378">
        <v>0</v>
      </c>
      <c r="P3378">
        <v>0</v>
      </c>
      <c r="Q3378" t="s">
        <v>294</v>
      </c>
    </row>
    <row r="3379" spans="1:17" hidden="1" x14ac:dyDescent="0.15">
      <c r="A3379" t="s">
        <v>19</v>
      </c>
      <c r="B3379" t="s">
        <v>35</v>
      </c>
      <c r="C3379">
        <v>160</v>
      </c>
      <c r="D3379" t="s">
        <v>310</v>
      </c>
      <c r="E3379" s="1">
        <v>43041</v>
      </c>
      <c r="F3379" t="s">
        <v>297</v>
      </c>
      <c r="G3379" t="s">
        <v>1606</v>
      </c>
      <c r="H3379">
        <v>-1</v>
      </c>
      <c r="I3379" t="s">
        <v>37</v>
      </c>
      <c r="J3379">
        <v>0</v>
      </c>
      <c r="M3379" t="s">
        <v>178</v>
      </c>
      <c r="N3379" t="s">
        <v>3253</v>
      </c>
    </row>
    <row r="3380" spans="1:17" hidden="1" x14ac:dyDescent="0.15">
      <c r="A3380" t="s">
        <v>19</v>
      </c>
      <c r="B3380" t="s">
        <v>35</v>
      </c>
      <c r="C3380">
        <v>160</v>
      </c>
      <c r="D3380" t="s">
        <v>310</v>
      </c>
      <c r="E3380" s="1">
        <v>43041</v>
      </c>
      <c r="F3380" t="s">
        <v>297</v>
      </c>
      <c r="G3380" t="s">
        <v>1606</v>
      </c>
      <c r="H3380">
        <v>-1</v>
      </c>
      <c r="I3380" t="s">
        <v>37</v>
      </c>
      <c r="J3380">
        <v>0</v>
      </c>
      <c r="M3380" t="s">
        <v>301</v>
      </c>
      <c r="N3380" t="s">
        <v>3253</v>
      </c>
      <c r="O3380">
        <v>0</v>
      </c>
      <c r="P3380">
        <v>0</v>
      </c>
      <c r="Q3380" t="s">
        <v>294</v>
      </c>
    </row>
    <row r="3381" spans="1:17" hidden="1" x14ac:dyDescent="0.15">
      <c r="A3381" t="s">
        <v>19</v>
      </c>
      <c r="B3381" t="s">
        <v>35</v>
      </c>
      <c r="C3381">
        <v>160</v>
      </c>
      <c r="D3381" t="s">
        <v>310</v>
      </c>
      <c r="E3381" s="1">
        <v>43045</v>
      </c>
      <c r="F3381" t="s">
        <v>297</v>
      </c>
      <c r="G3381" t="s">
        <v>1548</v>
      </c>
      <c r="H3381">
        <v>-1</v>
      </c>
      <c r="I3381" t="s">
        <v>37</v>
      </c>
      <c r="J3381">
        <v>0</v>
      </c>
      <c r="M3381" t="s">
        <v>178</v>
      </c>
      <c r="N3381" t="s">
        <v>3249</v>
      </c>
    </row>
    <row r="3382" spans="1:17" hidden="1" x14ac:dyDescent="0.15">
      <c r="A3382" t="s">
        <v>19</v>
      </c>
      <c r="B3382" t="s">
        <v>35</v>
      </c>
      <c r="C3382">
        <v>160</v>
      </c>
      <c r="D3382" t="s">
        <v>310</v>
      </c>
      <c r="E3382" s="1">
        <v>43045</v>
      </c>
      <c r="F3382" t="s">
        <v>297</v>
      </c>
      <c r="G3382" t="s">
        <v>1548</v>
      </c>
      <c r="H3382">
        <v>-1</v>
      </c>
      <c r="I3382" t="s">
        <v>37</v>
      </c>
      <c r="J3382">
        <v>0</v>
      </c>
      <c r="M3382" t="s">
        <v>301</v>
      </c>
      <c r="N3382" t="s">
        <v>3249</v>
      </c>
      <c r="O3382">
        <v>0</v>
      </c>
      <c r="P3382">
        <v>0</v>
      </c>
      <c r="Q3382" t="s">
        <v>294</v>
      </c>
    </row>
    <row r="3383" spans="1:17" hidden="1" x14ac:dyDescent="0.15">
      <c r="A3383" t="s">
        <v>19</v>
      </c>
      <c r="B3383" t="s">
        <v>35</v>
      </c>
      <c r="C3383">
        <v>160</v>
      </c>
      <c r="D3383" t="s">
        <v>310</v>
      </c>
      <c r="E3383" s="1">
        <v>43045</v>
      </c>
      <c r="F3383" t="s">
        <v>297</v>
      </c>
      <c r="G3383" t="s">
        <v>1029</v>
      </c>
      <c r="H3383">
        <v>-1</v>
      </c>
      <c r="I3383" t="s">
        <v>37</v>
      </c>
      <c r="J3383">
        <v>0</v>
      </c>
      <c r="M3383" t="s">
        <v>178</v>
      </c>
      <c r="N3383" t="s">
        <v>3251</v>
      </c>
    </row>
    <row r="3384" spans="1:17" hidden="1" x14ac:dyDescent="0.15">
      <c r="A3384" t="s">
        <v>19</v>
      </c>
      <c r="B3384" t="s">
        <v>35</v>
      </c>
      <c r="C3384">
        <v>160</v>
      </c>
      <c r="D3384" t="s">
        <v>310</v>
      </c>
      <c r="E3384" s="1">
        <v>43045</v>
      </c>
      <c r="F3384" t="s">
        <v>297</v>
      </c>
      <c r="G3384" t="s">
        <v>1029</v>
      </c>
      <c r="H3384">
        <v>-1</v>
      </c>
      <c r="I3384" t="s">
        <v>37</v>
      </c>
      <c r="J3384">
        <v>0</v>
      </c>
      <c r="M3384" t="s">
        <v>301</v>
      </c>
      <c r="N3384" t="s">
        <v>3251</v>
      </c>
      <c r="O3384">
        <v>0</v>
      </c>
      <c r="P3384">
        <v>0</v>
      </c>
      <c r="Q3384" t="s">
        <v>294</v>
      </c>
    </row>
    <row r="3385" spans="1:17" hidden="1" x14ac:dyDescent="0.15">
      <c r="A3385" t="s">
        <v>19</v>
      </c>
      <c r="B3385" t="s">
        <v>35</v>
      </c>
      <c r="C3385">
        <v>160</v>
      </c>
      <c r="D3385" t="s">
        <v>310</v>
      </c>
      <c r="E3385" s="1">
        <v>43045</v>
      </c>
      <c r="F3385" t="s">
        <v>297</v>
      </c>
      <c r="G3385" t="s">
        <v>1425</v>
      </c>
      <c r="H3385">
        <v>-1</v>
      </c>
      <c r="I3385" t="s">
        <v>37</v>
      </c>
      <c r="J3385">
        <v>0</v>
      </c>
      <c r="M3385" t="s">
        <v>178</v>
      </c>
      <c r="N3385" t="s">
        <v>3252</v>
      </c>
    </row>
    <row r="3386" spans="1:17" hidden="1" x14ac:dyDescent="0.15">
      <c r="A3386" t="s">
        <v>19</v>
      </c>
      <c r="B3386" t="s">
        <v>35</v>
      </c>
      <c r="C3386">
        <v>160</v>
      </c>
      <c r="D3386" t="s">
        <v>310</v>
      </c>
      <c r="E3386" s="1">
        <v>43045</v>
      </c>
      <c r="F3386" t="s">
        <v>297</v>
      </c>
      <c r="G3386" t="s">
        <v>1425</v>
      </c>
      <c r="H3386">
        <v>-1</v>
      </c>
      <c r="I3386" t="s">
        <v>37</v>
      </c>
      <c r="J3386">
        <v>0</v>
      </c>
      <c r="M3386" t="s">
        <v>301</v>
      </c>
      <c r="N3386" t="s">
        <v>3252</v>
      </c>
      <c r="O3386">
        <v>0</v>
      </c>
      <c r="P3386">
        <v>0</v>
      </c>
      <c r="Q3386" t="s">
        <v>294</v>
      </c>
    </row>
    <row r="3387" spans="1:17" hidden="1" x14ac:dyDescent="0.15">
      <c r="A3387" t="s">
        <v>19</v>
      </c>
      <c r="B3387" t="s">
        <v>35</v>
      </c>
      <c r="C3387">
        <v>160</v>
      </c>
      <c r="D3387" t="s">
        <v>310</v>
      </c>
      <c r="E3387" s="1">
        <v>43045</v>
      </c>
      <c r="F3387" t="s">
        <v>297</v>
      </c>
      <c r="G3387" t="s">
        <v>1431</v>
      </c>
      <c r="H3387">
        <v>-1</v>
      </c>
      <c r="I3387" t="s">
        <v>37</v>
      </c>
      <c r="J3387">
        <v>0</v>
      </c>
      <c r="M3387" t="s">
        <v>178</v>
      </c>
      <c r="N3387" t="s">
        <v>3264</v>
      </c>
    </row>
    <row r="3388" spans="1:17" hidden="1" x14ac:dyDescent="0.15">
      <c r="A3388" t="s">
        <v>19</v>
      </c>
      <c r="B3388" t="s">
        <v>35</v>
      </c>
      <c r="C3388">
        <v>160</v>
      </c>
      <c r="D3388" t="s">
        <v>310</v>
      </c>
      <c r="E3388" s="1">
        <v>43045</v>
      </c>
      <c r="F3388" t="s">
        <v>297</v>
      </c>
      <c r="G3388" t="s">
        <v>1431</v>
      </c>
      <c r="H3388">
        <v>-1</v>
      </c>
      <c r="I3388" t="s">
        <v>37</v>
      </c>
      <c r="J3388">
        <v>0</v>
      </c>
      <c r="M3388" t="s">
        <v>301</v>
      </c>
      <c r="N3388" t="s">
        <v>3264</v>
      </c>
      <c r="O3388">
        <v>0</v>
      </c>
      <c r="P3388">
        <v>0</v>
      </c>
      <c r="Q3388" t="s">
        <v>294</v>
      </c>
    </row>
    <row r="3389" spans="1:17" hidden="1" x14ac:dyDescent="0.15">
      <c r="A3389" t="s">
        <v>19</v>
      </c>
      <c r="B3389" t="s">
        <v>35</v>
      </c>
      <c r="C3389">
        <v>160</v>
      </c>
      <c r="D3389" t="s">
        <v>310</v>
      </c>
      <c r="E3389" s="1">
        <v>43045</v>
      </c>
      <c r="F3389" t="s">
        <v>297</v>
      </c>
      <c r="G3389" t="s">
        <v>1341</v>
      </c>
      <c r="H3389">
        <v>-1</v>
      </c>
      <c r="I3389" t="s">
        <v>37</v>
      </c>
      <c r="J3389">
        <v>0</v>
      </c>
      <c r="M3389" t="s">
        <v>178</v>
      </c>
      <c r="N3389" t="s">
        <v>3359</v>
      </c>
    </row>
    <row r="3390" spans="1:17" hidden="1" x14ac:dyDescent="0.15">
      <c r="A3390" t="s">
        <v>19</v>
      </c>
      <c r="B3390" t="s">
        <v>35</v>
      </c>
      <c r="C3390">
        <v>160</v>
      </c>
      <c r="D3390" t="s">
        <v>310</v>
      </c>
      <c r="E3390" s="1">
        <v>43045</v>
      </c>
      <c r="F3390" t="s">
        <v>297</v>
      </c>
      <c r="G3390" t="s">
        <v>1341</v>
      </c>
      <c r="H3390">
        <v>-1</v>
      </c>
      <c r="I3390" t="s">
        <v>37</v>
      </c>
      <c r="J3390">
        <v>0</v>
      </c>
      <c r="M3390" t="s">
        <v>301</v>
      </c>
      <c r="N3390" t="s">
        <v>3359</v>
      </c>
      <c r="O3390">
        <v>0</v>
      </c>
      <c r="P3390">
        <v>0</v>
      </c>
      <c r="Q3390" t="s">
        <v>294</v>
      </c>
    </row>
    <row r="3391" spans="1:17" hidden="1" x14ac:dyDescent="0.15">
      <c r="A3391" t="s">
        <v>19</v>
      </c>
      <c r="B3391" t="s">
        <v>35</v>
      </c>
      <c r="C3391">
        <v>160</v>
      </c>
      <c r="D3391" t="s">
        <v>310</v>
      </c>
      <c r="E3391" s="1">
        <v>43046</v>
      </c>
      <c r="F3391" t="s">
        <v>297</v>
      </c>
      <c r="G3391" t="s">
        <v>1499</v>
      </c>
      <c r="H3391">
        <v>-1</v>
      </c>
      <c r="I3391" t="s">
        <v>37</v>
      </c>
      <c r="J3391">
        <v>0</v>
      </c>
      <c r="M3391" t="s">
        <v>178</v>
      </c>
      <c r="N3391" t="s">
        <v>3402</v>
      </c>
    </row>
    <row r="3392" spans="1:17" hidden="1" x14ac:dyDescent="0.15">
      <c r="A3392" t="s">
        <v>19</v>
      </c>
      <c r="B3392" t="s">
        <v>35</v>
      </c>
      <c r="C3392">
        <v>160</v>
      </c>
      <c r="D3392" t="s">
        <v>310</v>
      </c>
      <c r="E3392" s="1">
        <v>43046</v>
      </c>
      <c r="F3392" t="s">
        <v>297</v>
      </c>
      <c r="G3392" t="s">
        <v>1499</v>
      </c>
      <c r="H3392">
        <v>-1</v>
      </c>
      <c r="I3392" t="s">
        <v>37</v>
      </c>
      <c r="J3392">
        <v>0</v>
      </c>
      <c r="M3392" t="s">
        <v>301</v>
      </c>
      <c r="N3392" t="s">
        <v>3402</v>
      </c>
      <c r="O3392">
        <v>0</v>
      </c>
      <c r="P3392">
        <v>0</v>
      </c>
      <c r="Q3392" t="s">
        <v>294</v>
      </c>
    </row>
    <row r="3393" spans="1:17" hidden="1" x14ac:dyDescent="0.15">
      <c r="A3393" t="s">
        <v>19</v>
      </c>
      <c r="B3393" t="s">
        <v>35</v>
      </c>
      <c r="C3393">
        <v>160</v>
      </c>
      <c r="D3393" t="s">
        <v>310</v>
      </c>
      <c r="E3393" s="1">
        <v>43046</v>
      </c>
      <c r="F3393" t="s">
        <v>297</v>
      </c>
      <c r="G3393" t="s">
        <v>3410</v>
      </c>
      <c r="H3393">
        <v>-1</v>
      </c>
      <c r="I3393" t="s">
        <v>37</v>
      </c>
      <c r="J3393">
        <v>0</v>
      </c>
      <c r="M3393" t="s">
        <v>178</v>
      </c>
      <c r="N3393" t="s">
        <v>3412</v>
      </c>
    </row>
    <row r="3394" spans="1:17" hidden="1" x14ac:dyDescent="0.15">
      <c r="A3394" t="s">
        <v>19</v>
      </c>
      <c r="B3394" t="s">
        <v>35</v>
      </c>
      <c r="C3394">
        <v>160</v>
      </c>
      <c r="D3394" t="s">
        <v>310</v>
      </c>
      <c r="E3394" s="1">
        <v>43046</v>
      </c>
      <c r="F3394" t="s">
        <v>297</v>
      </c>
      <c r="G3394" t="s">
        <v>3410</v>
      </c>
      <c r="H3394">
        <v>-1</v>
      </c>
      <c r="I3394" t="s">
        <v>37</v>
      </c>
      <c r="J3394">
        <v>0</v>
      </c>
      <c r="M3394" t="s">
        <v>301</v>
      </c>
      <c r="N3394" t="s">
        <v>3412</v>
      </c>
      <c r="O3394">
        <v>0</v>
      </c>
      <c r="P3394">
        <v>0</v>
      </c>
      <c r="Q3394" t="s">
        <v>294</v>
      </c>
    </row>
    <row r="3395" spans="1:17" hidden="1" x14ac:dyDescent="0.15">
      <c r="A3395" t="s">
        <v>19</v>
      </c>
      <c r="B3395" t="s">
        <v>35</v>
      </c>
      <c r="C3395">
        <v>160</v>
      </c>
      <c r="D3395" t="s">
        <v>310</v>
      </c>
      <c r="E3395" s="1">
        <v>43046</v>
      </c>
      <c r="F3395" t="s">
        <v>297</v>
      </c>
      <c r="G3395" t="s">
        <v>1198</v>
      </c>
      <c r="H3395">
        <v>-1</v>
      </c>
      <c r="I3395" t="s">
        <v>37</v>
      </c>
      <c r="J3395">
        <v>0</v>
      </c>
      <c r="M3395" t="s">
        <v>178</v>
      </c>
      <c r="N3395" t="s">
        <v>3419</v>
      </c>
    </row>
    <row r="3396" spans="1:17" hidden="1" x14ac:dyDescent="0.15">
      <c r="A3396" t="s">
        <v>19</v>
      </c>
      <c r="B3396" t="s">
        <v>35</v>
      </c>
      <c r="C3396">
        <v>160</v>
      </c>
      <c r="D3396" t="s">
        <v>310</v>
      </c>
      <c r="E3396" s="1">
        <v>43046</v>
      </c>
      <c r="F3396" t="s">
        <v>297</v>
      </c>
      <c r="G3396" t="s">
        <v>1198</v>
      </c>
      <c r="H3396">
        <v>-1</v>
      </c>
      <c r="I3396" t="s">
        <v>37</v>
      </c>
      <c r="J3396">
        <v>0</v>
      </c>
      <c r="M3396" t="s">
        <v>301</v>
      </c>
      <c r="N3396" t="s">
        <v>3419</v>
      </c>
      <c r="O3396">
        <v>0</v>
      </c>
      <c r="P3396">
        <v>0</v>
      </c>
      <c r="Q3396" t="s">
        <v>294</v>
      </c>
    </row>
    <row r="3397" spans="1:17" hidden="1" x14ac:dyDescent="0.15">
      <c r="A3397" t="s">
        <v>19</v>
      </c>
      <c r="B3397" t="s">
        <v>35</v>
      </c>
      <c r="C3397">
        <v>160</v>
      </c>
      <c r="D3397" t="s">
        <v>310</v>
      </c>
      <c r="E3397" s="1">
        <v>43046</v>
      </c>
      <c r="F3397" t="s">
        <v>17</v>
      </c>
      <c r="G3397" t="s">
        <v>4286</v>
      </c>
      <c r="H3397">
        <v>1</v>
      </c>
      <c r="I3397" t="s">
        <v>37</v>
      </c>
      <c r="J3397">
        <v>0</v>
      </c>
      <c r="K3397">
        <v>0</v>
      </c>
      <c r="L3397" t="s">
        <v>291</v>
      </c>
      <c r="M3397" t="s">
        <v>178</v>
      </c>
      <c r="N3397" t="s">
        <v>4287</v>
      </c>
    </row>
    <row r="3398" spans="1:17" hidden="1" x14ac:dyDescent="0.15">
      <c r="A3398" t="s">
        <v>19</v>
      </c>
      <c r="B3398" t="s">
        <v>35</v>
      </c>
      <c r="C3398">
        <v>160</v>
      </c>
      <c r="D3398" t="s">
        <v>310</v>
      </c>
      <c r="E3398" s="1">
        <v>43046</v>
      </c>
      <c r="F3398" t="s">
        <v>17</v>
      </c>
      <c r="G3398" t="s">
        <v>4286</v>
      </c>
      <c r="H3398">
        <v>1</v>
      </c>
      <c r="I3398" t="s">
        <v>37</v>
      </c>
      <c r="J3398">
        <v>0</v>
      </c>
      <c r="K3398">
        <v>0</v>
      </c>
      <c r="L3398" t="s">
        <v>291</v>
      </c>
      <c r="M3398" t="s">
        <v>301</v>
      </c>
      <c r="N3398" t="s">
        <v>4287</v>
      </c>
      <c r="O3398">
        <v>0</v>
      </c>
      <c r="P3398">
        <v>0</v>
      </c>
      <c r="Q3398" t="s">
        <v>294</v>
      </c>
    </row>
    <row r="3399" spans="1:17" hidden="1" x14ac:dyDescent="0.15">
      <c r="A3399" t="s">
        <v>19</v>
      </c>
      <c r="B3399" t="s">
        <v>35</v>
      </c>
      <c r="C3399">
        <v>160</v>
      </c>
      <c r="D3399" t="s">
        <v>310</v>
      </c>
      <c r="E3399" s="1">
        <v>43046</v>
      </c>
      <c r="F3399" t="s">
        <v>17</v>
      </c>
      <c r="G3399" t="s">
        <v>4300</v>
      </c>
      <c r="H3399">
        <v>1</v>
      </c>
      <c r="I3399" t="s">
        <v>37</v>
      </c>
      <c r="J3399">
        <v>0</v>
      </c>
      <c r="K3399">
        <v>0</v>
      </c>
      <c r="L3399" t="s">
        <v>291</v>
      </c>
      <c r="M3399" t="s">
        <v>178</v>
      </c>
      <c r="N3399" t="s">
        <v>4301</v>
      </c>
    </row>
    <row r="3400" spans="1:17" hidden="1" x14ac:dyDescent="0.15">
      <c r="A3400" t="s">
        <v>19</v>
      </c>
      <c r="B3400" t="s">
        <v>35</v>
      </c>
      <c r="C3400">
        <v>160</v>
      </c>
      <c r="D3400" t="s">
        <v>310</v>
      </c>
      <c r="E3400" s="1">
        <v>43046</v>
      </c>
      <c r="F3400" t="s">
        <v>17</v>
      </c>
      <c r="G3400" t="s">
        <v>4300</v>
      </c>
      <c r="H3400">
        <v>1</v>
      </c>
      <c r="I3400" t="s">
        <v>37</v>
      </c>
      <c r="J3400">
        <v>0</v>
      </c>
      <c r="K3400">
        <v>0</v>
      </c>
      <c r="L3400" t="s">
        <v>291</v>
      </c>
      <c r="M3400" t="s">
        <v>301</v>
      </c>
      <c r="N3400" t="s">
        <v>4301</v>
      </c>
      <c r="O3400">
        <v>0</v>
      </c>
      <c r="P3400">
        <v>0</v>
      </c>
      <c r="Q3400" t="s">
        <v>294</v>
      </c>
    </row>
    <row r="3401" spans="1:17" hidden="1" x14ac:dyDescent="0.15">
      <c r="A3401" t="s">
        <v>19</v>
      </c>
      <c r="B3401" t="s">
        <v>35</v>
      </c>
      <c r="C3401">
        <v>160</v>
      </c>
      <c r="D3401" t="s">
        <v>310</v>
      </c>
      <c r="E3401" s="1">
        <v>43047</v>
      </c>
      <c r="F3401" t="s">
        <v>297</v>
      </c>
      <c r="G3401" t="s">
        <v>1259</v>
      </c>
      <c r="H3401">
        <v>-1</v>
      </c>
      <c r="I3401" t="s">
        <v>37</v>
      </c>
      <c r="J3401">
        <v>0</v>
      </c>
      <c r="M3401" t="s">
        <v>178</v>
      </c>
      <c r="N3401" t="s">
        <v>3256</v>
      </c>
    </row>
    <row r="3402" spans="1:17" hidden="1" x14ac:dyDescent="0.15">
      <c r="A3402" t="s">
        <v>19</v>
      </c>
      <c r="B3402" t="s">
        <v>35</v>
      </c>
      <c r="C3402">
        <v>160</v>
      </c>
      <c r="D3402" t="s">
        <v>310</v>
      </c>
      <c r="E3402" s="1">
        <v>43047</v>
      </c>
      <c r="F3402" t="s">
        <v>297</v>
      </c>
      <c r="G3402" t="s">
        <v>1259</v>
      </c>
      <c r="H3402">
        <v>-1</v>
      </c>
      <c r="I3402" t="s">
        <v>37</v>
      </c>
      <c r="J3402">
        <v>0</v>
      </c>
      <c r="M3402" t="s">
        <v>301</v>
      </c>
      <c r="N3402" t="s">
        <v>3256</v>
      </c>
      <c r="O3402">
        <v>0</v>
      </c>
      <c r="P3402">
        <v>0</v>
      </c>
      <c r="Q3402" t="s">
        <v>294</v>
      </c>
    </row>
    <row r="3403" spans="1:17" hidden="1" x14ac:dyDescent="0.15">
      <c r="A3403" t="s">
        <v>19</v>
      </c>
      <c r="B3403" t="s">
        <v>35</v>
      </c>
      <c r="C3403">
        <v>160</v>
      </c>
      <c r="D3403" t="s">
        <v>310</v>
      </c>
      <c r="E3403" s="1">
        <v>43047</v>
      </c>
      <c r="F3403" t="s">
        <v>297</v>
      </c>
      <c r="G3403" t="s">
        <v>1032</v>
      </c>
      <c r="H3403">
        <v>-1</v>
      </c>
      <c r="I3403" t="s">
        <v>37</v>
      </c>
      <c r="J3403">
        <v>0</v>
      </c>
      <c r="M3403" t="s">
        <v>178</v>
      </c>
      <c r="N3403" t="s">
        <v>3414</v>
      </c>
    </row>
    <row r="3404" spans="1:17" hidden="1" x14ac:dyDescent="0.15">
      <c r="A3404" t="s">
        <v>19</v>
      </c>
      <c r="B3404" t="s">
        <v>35</v>
      </c>
      <c r="C3404">
        <v>160</v>
      </c>
      <c r="D3404" t="s">
        <v>310</v>
      </c>
      <c r="E3404" s="1">
        <v>43047</v>
      </c>
      <c r="F3404" t="s">
        <v>297</v>
      </c>
      <c r="G3404" t="s">
        <v>1032</v>
      </c>
      <c r="H3404">
        <v>-1</v>
      </c>
      <c r="I3404" t="s">
        <v>37</v>
      </c>
      <c r="J3404">
        <v>0</v>
      </c>
      <c r="M3404" t="s">
        <v>301</v>
      </c>
      <c r="N3404" t="s">
        <v>3414</v>
      </c>
      <c r="O3404">
        <v>0</v>
      </c>
      <c r="P3404">
        <v>0</v>
      </c>
      <c r="Q3404" t="s">
        <v>294</v>
      </c>
    </row>
    <row r="3405" spans="1:17" hidden="1" x14ac:dyDescent="0.15">
      <c r="A3405" t="s">
        <v>19</v>
      </c>
      <c r="B3405" t="s">
        <v>35</v>
      </c>
      <c r="C3405">
        <v>160</v>
      </c>
      <c r="D3405" t="s">
        <v>310</v>
      </c>
      <c r="E3405" s="1">
        <v>43048</v>
      </c>
      <c r="F3405" t="s">
        <v>297</v>
      </c>
      <c r="G3405" t="s">
        <v>745</v>
      </c>
      <c r="H3405">
        <v>-1</v>
      </c>
      <c r="I3405" t="s">
        <v>37</v>
      </c>
      <c r="J3405">
        <v>0</v>
      </c>
      <c r="M3405" t="s">
        <v>178</v>
      </c>
      <c r="N3405" t="s">
        <v>3406</v>
      </c>
    </row>
    <row r="3406" spans="1:17" hidden="1" x14ac:dyDescent="0.15">
      <c r="A3406" t="s">
        <v>19</v>
      </c>
      <c r="B3406" t="s">
        <v>35</v>
      </c>
      <c r="C3406">
        <v>160</v>
      </c>
      <c r="D3406" t="s">
        <v>310</v>
      </c>
      <c r="E3406" s="1">
        <v>43048</v>
      </c>
      <c r="F3406" t="s">
        <v>297</v>
      </c>
      <c r="G3406" t="s">
        <v>745</v>
      </c>
      <c r="H3406">
        <v>-1</v>
      </c>
      <c r="I3406" t="s">
        <v>37</v>
      </c>
      <c r="J3406">
        <v>0</v>
      </c>
      <c r="M3406" t="s">
        <v>301</v>
      </c>
      <c r="N3406" t="s">
        <v>3406</v>
      </c>
      <c r="O3406">
        <v>0</v>
      </c>
      <c r="P3406">
        <v>0</v>
      </c>
      <c r="Q3406" t="s">
        <v>294</v>
      </c>
    </row>
    <row r="3407" spans="1:17" hidden="1" x14ac:dyDescent="0.15">
      <c r="A3407" t="s">
        <v>19</v>
      </c>
      <c r="B3407" t="s">
        <v>35</v>
      </c>
      <c r="C3407">
        <v>160</v>
      </c>
      <c r="D3407" t="s">
        <v>310</v>
      </c>
      <c r="E3407" s="1">
        <v>43049</v>
      </c>
      <c r="F3407" t="s">
        <v>297</v>
      </c>
      <c r="G3407" t="s">
        <v>2822</v>
      </c>
      <c r="H3407">
        <v>-1</v>
      </c>
      <c r="I3407" t="s">
        <v>37</v>
      </c>
      <c r="J3407">
        <v>0</v>
      </c>
      <c r="M3407" t="s">
        <v>178</v>
      </c>
      <c r="N3407" t="s">
        <v>2823</v>
      </c>
    </row>
    <row r="3408" spans="1:17" hidden="1" x14ac:dyDescent="0.15">
      <c r="A3408" t="s">
        <v>19</v>
      </c>
      <c r="B3408" t="s">
        <v>35</v>
      </c>
      <c r="C3408">
        <v>160</v>
      </c>
      <c r="D3408" t="s">
        <v>310</v>
      </c>
      <c r="E3408" s="1">
        <v>43049</v>
      </c>
      <c r="F3408" t="s">
        <v>297</v>
      </c>
      <c r="G3408" t="s">
        <v>2822</v>
      </c>
      <c r="H3408">
        <v>-1</v>
      </c>
      <c r="I3408" t="s">
        <v>37</v>
      </c>
      <c r="J3408">
        <v>0</v>
      </c>
      <c r="M3408" t="s">
        <v>301</v>
      </c>
      <c r="N3408" t="s">
        <v>2823</v>
      </c>
      <c r="O3408">
        <v>0</v>
      </c>
      <c r="P3408">
        <v>0</v>
      </c>
      <c r="Q3408" t="s">
        <v>294</v>
      </c>
    </row>
    <row r="3409" spans="1:17" hidden="1" x14ac:dyDescent="0.15">
      <c r="A3409" t="s">
        <v>19</v>
      </c>
      <c r="B3409" t="s">
        <v>35</v>
      </c>
      <c r="C3409">
        <v>160</v>
      </c>
      <c r="D3409" t="s">
        <v>310</v>
      </c>
      <c r="E3409" s="1">
        <v>43049</v>
      </c>
      <c r="F3409" t="s">
        <v>297</v>
      </c>
      <c r="G3409" t="s">
        <v>1644</v>
      </c>
      <c r="H3409">
        <v>-1</v>
      </c>
      <c r="I3409" t="s">
        <v>37</v>
      </c>
      <c r="J3409">
        <v>0</v>
      </c>
      <c r="M3409" t="s">
        <v>178</v>
      </c>
      <c r="N3409" t="s">
        <v>3101</v>
      </c>
    </row>
    <row r="3410" spans="1:17" hidden="1" x14ac:dyDescent="0.15">
      <c r="A3410" t="s">
        <v>19</v>
      </c>
      <c r="B3410" t="s">
        <v>35</v>
      </c>
      <c r="C3410">
        <v>160</v>
      </c>
      <c r="D3410" t="s">
        <v>310</v>
      </c>
      <c r="E3410" s="1">
        <v>43049</v>
      </c>
      <c r="F3410" t="s">
        <v>297</v>
      </c>
      <c r="G3410" t="s">
        <v>1644</v>
      </c>
      <c r="H3410">
        <v>-1</v>
      </c>
      <c r="I3410" t="s">
        <v>37</v>
      </c>
      <c r="J3410">
        <v>0</v>
      </c>
      <c r="M3410" t="s">
        <v>301</v>
      </c>
      <c r="N3410" t="s">
        <v>3101</v>
      </c>
      <c r="O3410">
        <v>0</v>
      </c>
      <c r="P3410">
        <v>0</v>
      </c>
      <c r="Q3410" t="s">
        <v>294</v>
      </c>
    </row>
    <row r="3411" spans="1:17" hidden="1" x14ac:dyDescent="0.15">
      <c r="A3411" t="s">
        <v>19</v>
      </c>
      <c r="B3411" t="s">
        <v>35</v>
      </c>
      <c r="C3411">
        <v>160</v>
      </c>
      <c r="D3411" t="s">
        <v>310</v>
      </c>
      <c r="E3411" s="1">
        <v>43049</v>
      </c>
      <c r="F3411" t="s">
        <v>297</v>
      </c>
      <c r="G3411" t="s">
        <v>1718</v>
      </c>
      <c r="H3411">
        <v>-1</v>
      </c>
      <c r="I3411" t="s">
        <v>37</v>
      </c>
      <c r="J3411">
        <v>0</v>
      </c>
      <c r="M3411" t="s">
        <v>178</v>
      </c>
      <c r="N3411" t="s">
        <v>3429</v>
      </c>
    </row>
    <row r="3412" spans="1:17" hidden="1" x14ac:dyDescent="0.15">
      <c r="A3412" t="s">
        <v>19</v>
      </c>
      <c r="B3412" t="s">
        <v>35</v>
      </c>
      <c r="C3412">
        <v>160</v>
      </c>
      <c r="D3412" t="s">
        <v>310</v>
      </c>
      <c r="E3412" s="1">
        <v>43049</v>
      </c>
      <c r="F3412" t="s">
        <v>297</v>
      </c>
      <c r="G3412" t="s">
        <v>1718</v>
      </c>
      <c r="H3412">
        <v>-1</v>
      </c>
      <c r="I3412" t="s">
        <v>37</v>
      </c>
      <c r="J3412">
        <v>0</v>
      </c>
      <c r="M3412" t="s">
        <v>301</v>
      </c>
      <c r="N3412" t="s">
        <v>3429</v>
      </c>
      <c r="O3412">
        <v>0</v>
      </c>
      <c r="P3412">
        <v>0</v>
      </c>
      <c r="Q3412" t="s">
        <v>294</v>
      </c>
    </row>
    <row r="3413" spans="1:17" hidden="1" x14ac:dyDescent="0.15">
      <c r="A3413" t="s">
        <v>19</v>
      </c>
      <c r="B3413" t="s">
        <v>35</v>
      </c>
      <c r="C3413">
        <v>160</v>
      </c>
      <c r="D3413" t="s">
        <v>310</v>
      </c>
      <c r="E3413" s="1">
        <v>43049</v>
      </c>
      <c r="F3413" t="s">
        <v>297</v>
      </c>
      <c r="G3413" t="s">
        <v>1555</v>
      </c>
      <c r="H3413">
        <v>-1</v>
      </c>
      <c r="I3413" t="s">
        <v>37</v>
      </c>
      <c r="J3413">
        <v>0</v>
      </c>
      <c r="M3413" t="s">
        <v>178</v>
      </c>
      <c r="N3413" t="s">
        <v>3431</v>
      </c>
    </row>
    <row r="3414" spans="1:17" hidden="1" x14ac:dyDescent="0.15">
      <c r="A3414" t="s">
        <v>19</v>
      </c>
      <c r="B3414" t="s">
        <v>35</v>
      </c>
      <c r="C3414">
        <v>160</v>
      </c>
      <c r="D3414" t="s">
        <v>310</v>
      </c>
      <c r="E3414" s="1">
        <v>43049</v>
      </c>
      <c r="F3414" t="s">
        <v>297</v>
      </c>
      <c r="G3414" t="s">
        <v>1555</v>
      </c>
      <c r="H3414">
        <v>-1</v>
      </c>
      <c r="I3414" t="s">
        <v>37</v>
      </c>
      <c r="J3414">
        <v>0</v>
      </c>
      <c r="M3414" t="s">
        <v>301</v>
      </c>
      <c r="N3414" t="s">
        <v>3431</v>
      </c>
      <c r="O3414">
        <v>0</v>
      </c>
      <c r="P3414">
        <v>0</v>
      </c>
      <c r="Q3414" t="s">
        <v>294</v>
      </c>
    </row>
    <row r="3415" spans="1:17" hidden="1" x14ac:dyDescent="0.15">
      <c r="A3415" t="s">
        <v>19</v>
      </c>
      <c r="B3415" t="s">
        <v>35</v>
      </c>
      <c r="C3415">
        <v>160</v>
      </c>
      <c r="D3415" t="s">
        <v>310</v>
      </c>
      <c r="E3415" s="1">
        <v>43049</v>
      </c>
      <c r="F3415" t="s">
        <v>297</v>
      </c>
      <c r="G3415" t="s">
        <v>1788</v>
      </c>
      <c r="H3415">
        <v>-1</v>
      </c>
      <c r="I3415" t="s">
        <v>37</v>
      </c>
      <c r="J3415">
        <v>0</v>
      </c>
      <c r="M3415" t="s">
        <v>178</v>
      </c>
      <c r="N3415" t="s">
        <v>3435</v>
      </c>
    </row>
    <row r="3416" spans="1:17" hidden="1" x14ac:dyDescent="0.15">
      <c r="A3416" t="s">
        <v>19</v>
      </c>
      <c r="B3416" t="s">
        <v>35</v>
      </c>
      <c r="C3416">
        <v>160</v>
      </c>
      <c r="D3416" t="s">
        <v>310</v>
      </c>
      <c r="E3416" s="1">
        <v>43049</v>
      </c>
      <c r="F3416" t="s">
        <v>297</v>
      </c>
      <c r="G3416" t="s">
        <v>1788</v>
      </c>
      <c r="H3416">
        <v>-1</v>
      </c>
      <c r="I3416" t="s">
        <v>37</v>
      </c>
      <c r="J3416">
        <v>0</v>
      </c>
      <c r="M3416" t="s">
        <v>301</v>
      </c>
      <c r="N3416" t="s">
        <v>3435</v>
      </c>
      <c r="O3416">
        <v>0</v>
      </c>
      <c r="P3416">
        <v>0</v>
      </c>
      <c r="Q3416" t="s">
        <v>294</v>
      </c>
    </row>
    <row r="3417" spans="1:17" hidden="1" x14ac:dyDescent="0.15">
      <c r="A3417" t="s">
        <v>19</v>
      </c>
      <c r="B3417" t="s">
        <v>35</v>
      </c>
      <c r="C3417">
        <v>160</v>
      </c>
      <c r="D3417" t="s">
        <v>310</v>
      </c>
      <c r="E3417" s="1">
        <v>43049</v>
      </c>
      <c r="F3417" t="s">
        <v>297</v>
      </c>
      <c r="G3417" t="s">
        <v>1791</v>
      </c>
      <c r="H3417">
        <v>-1</v>
      </c>
      <c r="I3417" t="s">
        <v>37</v>
      </c>
      <c r="J3417">
        <v>0</v>
      </c>
      <c r="M3417" t="s">
        <v>178</v>
      </c>
      <c r="N3417" t="s">
        <v>3436</v>
      </c>
    </row>
    <row r="3418" spans="1:17" hidden="1" x14ac:dyDescent="0.15">
      <c r="A3418" t="s">
        <v>19</v>
      </c>
      <c r="B3418" t="s">
        <v>35</v>
      </c>
      <c r="C3418">
        <v>160</v>
      </c>
      <c r="D3418" t="s">
        <v>310</v>
      </c>
      <c r="E3418" s="1">
        <v>43049</v>
      </c>
      <c r="F3418" t="s">
        <v>297</v>
      </c>
      <c r="G3418" t="s">
        <v>1791</v>
      </c>
      <c r="H3418">
        <v>-1</v>
      </c>
      <c r="I3418" t="s">
        <v>37</v>
      </c>
      <c r="J3418">
        <v>0</v>
      </c>
      <c r="M3418" t="s">
        <v>301</v>
      </c>
      <c r="N3418" t="s">
        <v>3436</v>
      </c>
      <c r="O3418">
        <v>0</v>
      </c>
      <c r="P3418">
        <v>0</v>
      </c>
      <c r="Q3418" t="s">
        <v>294</v>
      </c>
    </row>
    <row r="3419" spans="1:17" hidden="1" x14ac:dyDescent="0.15">
      <c r="A3419" t="s">
        <v>19</v>
      </c>
      <c r="B3419" t="s">
        <v>35</v>
      </c>
      <c r="C3419">
        <v>160</v>
      </c>
      <c r="D3419" t="s">
        <v>310</v>
      </c>
      <c r="E3419" s="1">
        <v>43049</v>
      </c>
      <c r="F3419" t="s">
        <v>297</v>
      </c>
      <c r="G3419" t="s">
        <v>1997</v>
      </c>
      <c r="H3419">
        <v>-1</v>
      </c>
      <c r="I3419" t="s">
        <v>37</v>
      </c>
      <c r="J3419">
        <v>0</v>
      </c>
      <c r="M3419" t="s">
        <v>178</v>
      </c>
      <c r="N3419" t="s">
        <v>3437</v>
      </c>
    </row>
    <row r="3420" spans="1:17" hidden="1" x14ac:dyDescent="0.15">
      <c r="A3420" t="s">
        <v>19</v>
      </c>
      <c r="B3420" t="s">
        <v>35</v>
      </c>
      <c r="C3420">
        <v>160</v>
      </c>
      <c r="D3420" t="s">
        <v>310</v>
      </c>
      <c r="E3420" s="1">
        <v>43049</v>
      </c>
      <c r="F3420" t="s">
        <v>297</v>
      </c>
      <c r="G3420" t="s">
        <v>1997</v>
      </c>
      <c r="H3420">
        <v>-1</v>
      </c>
      <c r="I3420" t="s">
        <v>37</v>
      </c>
      <c r="J3420">
        <v>0</v>
      </c>
      <c r="M3420" t="s">
        <v>301</v>
      </c>
      <c r="N3420" t="s">
        <v>3437</v>
      </c>
      <c r="O3420">
        <v>0</v>
      </c>
      <c r="P3420">
        <v>0</v>
      </c>
      <c r="Q3420" t="s">
        <v>294</v>
      </c>
    </row>
    <row r="3421" spans="1:17" hidden="1" x14ac:dyDescent="0.15">
      <c r="A3421" t="s">
        <v>19</v>
      </c>
      <c r="B3421" t="s">
        <v>35</v>
      </c>
      <c r="C3421">
        <v>160</v>
      </c>
      <c r="D3421" t="s">
        <v>310</v>
      </c>
      <c r="E3421" s="1">
        <v>43049</v>
      </c>
      <c r="F3421" t="s">
        <v>297</v>
      </c>
      <c r="G3421" t="s">
        <v>1262</v>
      </c>
      <c r="H3421">
        <v>-1</v>
      </c>
      <c r="I3421" t="s">
        <v>37</v>
      </c>
      <c r="J3421">
        <v>0</v>
      </c>
      <c r="M3421" t="s">
        <v>178</v>
      </c>
      <c r="N3421" t="s">
        <v>3440</v>
      </c>
    </row>
    <row r="3422" spans="1:17" hidden="1" x14ac:dyDescent="0.15">
      <c r="A3422" t="s">
        <v>19</v>
      </c>
      <c r="B3422" t="s">
        <v>35</v>
      </c>
      <c r="C3422">
        <v>160</v>
      </c>
      <c r="D3422" t="s">
        <v>310</v>
      </c>
      <c r="E3422" s="1">
        <v>43049</v>
      </c>
      <c r="F3422" t="s">
        <v>297</v>
      </c>
      <c r="G3422" t="s">
        <v>1262</v>
      </c>
      <c r="H3422">
        <v>-1</v>
      </c>
      <c r="I3422" t="s">
        <v>37</v>
      </c>
      <c r="J3422">
        <v>0</v>
      </c>
      <c r="M3422" t="s">
        <v>301</v>
      </c>
      <c r="N3422" t="s">
        <v>3440</v>
      </c>
      <c r="O3422">
        <v>0</v>
      </c>
      <c r="P3422">
        <v>0</v>
      </c>
      <c r="Q3422" t="s">
        <v>294</v>
      </c>
    </row>
    <row r="3423" spans="1:17" hidden="1" x14ac:dyDescent="0.15">
      <c r="A3423" t="s">
        <v>19</v>
      </c>
      <c r="B3423" t="s">
        <v>35</v>
      </c>
      <c r="C3423">
        <v>160</v>
      </c>
      <c r="D3423" t="s">
        <v>310</v>
      </c>
      <c r="E3423" s="1">
        <v>43049</v>
      </c>
      <c r="F3423" t="s">
        <v>297</v>
      </c>
      <c r="G3423" t="s">
        <v>728</v>
      </c>
      <c r="H3423">
        <v>-1</v>
      </c>
      <c r="I3423" t="s">
        <v>37</v>
      </c>
      <c r="J3423">
        <v>0</v>
      </c>
      <c r="M3423" t="s">
        <v>178</v>
      </c>
      <c r="N3423" t="s">
        <v>3442</v>
      </c>
    </row>
    <row r="3424" spans="1:17" hidden="1" x14ac:dyDescent="0.15">
      <c r="A3424" t="s">
        <v>19</v>
      </c>
      <c r="B3424" t="s">
        <v>35</v>
      </c>
      <c r="C3424">
        <v>160</v>
      </c>
      <c r="D3424" t="s">
        <v>310</v>
      </c>
      <c r="E3424" s="1">
        <v>43049</v>
      </c>
      <c r="F3424" t="s">
        <v>297</v>
      </c>
      <c r="G3424" t="s">
        <v>728</v>
      </c>
      <c r="H3424">
        <v>-1</v>
      </c>
      <c r="I3424" t="s">
        <v>37</v>
      </c>
      <c r="J3424">
        <v>0</v>
      </c>
      <c r="M3424" t="s">
        <v>301</v>
      </c>
      <c r="N3424" t="s">
        <v>3442</v>
      </c>
      <c r="O3424">
        <v>0</v>
      </c>
      <c r="P3424">
        <v>0</v>
      </c>
      <c r="Q3424" t="s">
        <v>294</v>
      </c>
    </row>
    <row r="3425" spans="1:17" hidden="1" x14ac:dyDescent="0.15">
      <c r="A3425" t="s">
        <v>19</v>
      </c>
      <c r="B3425" t="s">
        <v>35</v>
      </c>
      <c r="C3425">
        <v>160</v>
      </c>
      <c r="D3425" t="s">
        <v>310</v>
      </c>
      <c r="E3425" s="1">
        <v>43049</v>
      </c>
      <c r="F3425" t="s">
        <v>297</v>
      </c>
      <c r="G3425" t="s">
        <v>785</v>
      </c>
      <c r="H3425">
        <v>1</v>
      </c>
      <c r="I3425" t="s">
        <v>37</v>
      </c>
      <c r="J3425">
        <v>0</v>
      </c>
      <c r="M3425" t="s">
        <v>178</v>
      </c>
      <c r="N3425" t="s">
        <v>3477</v>
      </c>
    </row>
    <row r="3426" spans="1:17" hidden="1" x14ac:dyDescent="0.15">
      <c r="A3426" t="s">
        <v>19</v>
      </c>
      <c r="B3426" t="s">
        <v>35</v>
      </c>
      <c r="C3426">
        <v>160</v>
      </c>
      <c r="D3426" t="s">
        <v>310</v>
      </c>
      <c r="E3426" s="1">
        <v>43049</v>
      </c>
      <c r="F3426" t="s">
        <v>297</v>
      </c>
      <c r="G3426" t="s">
        <v>785</v>
      </c>
      <c r="H3426">
        <v>1</v>
      </c>
      <c r="I3426" t="s">
        <v>37</v>
      </c>
      <c r="J3426">
        <v>0</v>
      </c>
      <c r="M3426" t="s">
        <v>301</v>
      </c>
      <c r="N3426" t="s">
        <v>3477</v>
      </c>
      <c r="O3426">
        <v>0</v>
      </c>
      <c r="P3426">
        <v>0</v>
      </c>
      <c r="Q3426" t="s">
        <v>294</v>
      </c>
    </row>
    <row r="3427" spans="1:17" hidden="1" x14ac:dyDescent="0.15">
      <c r="A3427" t="s">
        <v>19</v>
      </c>
      <c r="B3427" t="s">
        <v>35</v>
      </c>
      <c r="C3427">
        <v>160</v>
      </c>
      <c r="D3427" t="s">
        <v>310</v>
      </c>
      <c r="E3427" s="1">
        <v>43049</v>
      </c>
      <c r="F3427" t="s">
        <v>17</v>
      </c>
      <c r="G3427" t="s">
        <v>4332</v>
      </c>
      <c r="H3427">
        <v>1</v>
      </c>
      <c r="I3427" t="s">
        <v>37</v>
      </c>
      <c r="J3427">
        <v>0</v>
      </c>
      <c r="K3427">
        <v>0</v>
      </c>
      <c r="L3427" t="s">
        <v>291</v>
      </c>
      <c r="M3427" t="s">
        <v>178</v>
      </c>
      <c r="N3427" t="s">
        <v>4333</v>
      </c>
    </row>
    <row r="3428" spans="1:17" hidden="1" x14ac:dyDescent="0.15">
      <c r="A3428" t="s">
        <v>19</v>
      </c>
      <c r="B3428" t="s">
        <v>35</v>
      </c>
      <c r="C3428">
        <v>160</v>
      </c>
      <c r="D3428" t="s">
        <v>310</v>
      </c>
      <c r="E3428" s="1">
        <v>43049</v>
      </c>
      <c r="F3428" t="s">
        <v>17</v>
      </c>
      <c r="G3428" t="s">
        <v>4332</v>
      </c>
      <c r="H3428">
        <v>1</v>
      </c>
      <c r="I3428" t="s">
        <v>37</v>
      </c>
      <c r="J3428">
        <v>0</v>
      </c>
      <c r="K3428">
        <v>0</v>
      </c>
      <c r="L3428" t="s">
        <v>291</v>
      </c>
      <c r="M3428" t="s">
        <v>301</v>
      </c>
      <c r="N3428" t="s">
        <v>4333</v>
      </c>
      <c r="O3428">
        <v>0</v>
      </c>
      <c r="P3428">
        <v>0</v>
      </c>
      <c r="Q3428" t="s">
        <v>294</v>
      </c>
    </row>
    <row r="3429" spans="1:17" hidden="1" x14ac:dyDescent="0.15">
      <c r="A3429" t="s">
        <v>19</v>
      </c>
      <c r="B3429" t="s">
        <v>35</v>
      </c>
      <c r="C3429">
        <v>160</v>
      </c>
      <c r="D3429" t="s">
        <v>310</v>
      </c>
      <c r="E3429" s="1">
        <v>43052</v>
      </c>
      <c r="F3429" t="s">
        <v>297</v>
      </c>
      <c r="G3429" t="s">
        <v>811</v>
      </c>
      <c r="H3429">
        <v>-1</v>
      </c>
      <c r="I3429" t="s">
        <v>37</v>
      </c>
      <c r="J3429">
        <v>0</v>
      </c>
      <c r="M3429" t="s">
        <v>178</v>
      </c>
      <c r="N3429" t="s">
        <v>3405</v>
      </c>
    </row>
    <row r="3430" spans="1:17" hidden="1" x14ac:dyDescent="0.15">
      <c r="A3430" t="s">
        <v>19</v>
      </c>
      <c r="B3430" t="s">
        <v>35</v>
      </c>
      <c r="C3430">
        <v>160</v>
      </c>
      <c r="D3430" t="s">
        <v>310</v>
      </c>
      <c r="E3430" s="1">
        <v>43052</v>
      </c>
      <c r="F3430" t="s">
        <v>297</v>
      </c>
      <c r="G3430" t="s">
        <v>811</v>
      </c>
      <c r="H3430">
        <v>-1</v>
      </c>
      <c r="I3430" t="s">
        <v>37</v>
      </c>
      <c r="J3430">
        <v>0</v>
      </c>
      <c r="M3430" t="s">
        <v>301</v>
      </c>
      <c r="N3430" t="s">
        <v>3405</v>
      </c>
      <c r="O3430">
        <v>0</v>
      </c>
      <c r="P3430">
        <v>0</v>
      </c>
      <c r="Q3430" t="s">
        <v>294</v>
      </c>
    </row>
    <row r="3431" spans="1:17" hidden="1" x14ac:dyDescent="0.15">
      <c r="A3431" t="s">
        <v>19</v>
      </c>
      <c r="B3431" t="s">
        <v>35</v>
      </c>
      <c r="C3431">
        <v>160</v>
      </c>
      <c r="D3431" t="s">
        <v>310</v>
      </c>
      <c r="E3431" s="1">
        <v>43052</v>
      </c>
      <c r="F3431" t="s">
        <v>297</v>
      </c>
      <c r="G3431" t="s">
        <v>789</v>
      </c>
      <c r="H3431">
        <v>-1</v>
      </c>
      <c r="I3431" t="s">
        <v>37</v>
      </c>
      <c r="J3431">
        <v>0</v>
      </c>
      <c r="M3431" t="s">
        <v>178</v>
      </c>
      <c r="N3431" t="s">
        <v>3465</v>
      </c>
    </row>
    <row r="3432" spans="1:17" hidden="1" x14ac:dyDescent="0.15">
      <c r="A3432" t="s">
        <v>19</v>
      </c>
      <c r="B3432" t="s">
        <v>35</v>
      </c>
      <c r="C3432">
        <v>160</v>
      </c>
      <c r="D3432" t="s">
        <v>310</v>
      </c>
      <c r="E3432" s="1">
        <v>43052</v>
      </c>
      <c r="F3432" t="s">
        <v>297</v>
      </c>
      <c r="G3432" t="s">
        <v>789</v>
      </c>
      <c r="H3432">
        <v>-1</v>
      </c>
      <c r="I3432" t="s">
        <v>37</v>
      </c>
      <c r="J3432">
        <v>0</v>
      </c>
      <c r="M3432" t="s">
        <v>301</v>
      </c>
      <c r="N3432" t="s">
        <v>3465</v>
      </c>
      <c r="O3432">
        <v>0</v>
      </c>
      <c r="P3432">
        <v>0</v>
      </c>
      <c r="Q3432" t="s">
        <v>294</v>
      </c>
    </row>
    <row r="3433" spans="1:17" hidden="1" x14ac:dyDescent="0.15">
      <c r="A3433" t="s">
        <v>19</v>
      </c>
      <c r="B3433" t="s">
        <v>35</v>
      </c>
      <c r="C3433">
        <v>160</v>
      </c>
      <c r="D3433" t="s">
        <v>310</v>
      </c>
      <c r="E3433" s="1">
        <v>43052</v>
      </c>
      <c r="F3433" t="s">
        <v>297</v>
      </c>
      <c r="G3433" t="s">
        <v>3484</v>
      </c>
      <c r="H3433">
        <v>-1</v>
      </c>
      <c r="I3433" t="s">
        <v>37</v>
      </c>
      <c r="J3433">
        <v>0</v>
      </c>
      <c r="M3433" t="s">
        <v>178</v>
      </c>
      <c r="N3433" t="s">
        <v>3485</v>
      </c>
    </row>
    <row r="3434" spans="1:17" hidden="1" x14ac:dyDescent="0.15">
      <c r="A3434" t="s">
        <v>19</v>
      </c>
      <c r="B3434" t="s">
        <v>35</v>
      </c>
      <c r="C3434">
        <v>160</v>
      </c>
      <c r="D3434" t="s">
        <v>310</v>
      </c>
      <c r="E3434" s="1">
        <v>43052</v>
      </c>
      <c r="F3434" t="s">
        <v>297</v>
      </c>
      <c r="G3434" t="s">
        <v>3484</v>
      </c>
      <c r="H3434">
        <v>-1</v>
      </c>
      <c r="I3434" t="s">
        <v>37</v>
      </c>
      <c r="J3434">
        <v>0</v>
      </c>
      <c r="M3434" t="s">
        <v>301</v>
      </c>
      <c r="N3434" t="s">
        <v>3485</v>
      </c>
      <c r="O3434">
        <v>0</v>
      </c>
      <c r="P3434">
        <v>0</v>
      </c>
      <c r="Q3434" t="s">
        <v>294</v>
      </c>
    </row>
    <row r="3435" spans="1:17" hidden="1" x14ac:dyDescent="0.15">
      <c r="A3435" t="s">
        <v>19</v>
      </c>
      <c r="B3435" t="s">
        <v>35</v>
      </c>
      <c r="C3435">
        <v>160</v>
      </c>
      <c r="D3435" t="s">
        <v>310</v>
      </c>
      <c r="E3435" s="1">
        <v>43053</v>
      </c>
      <c r="F3435" t="s">
        <v>297</v>
      </c>
      <c r="G3435" t="s">
        <v>2941</v>
      </c>
      <c r="H3435">
        <v>-1</v>
      </c>
      <c r="I3435" t="s">
        <v>37</v>
      </c>
      <c r="J3435">
        <v>0</v>
      </c>
      <c r="M3435" t="s">
        <v>178</v>
      </c>
      <c r="N3435" t="s">
        <v>2942</v>
      </c>
    </row>
    <row r="3436" spans="1:17" hidden="1" x14ac:dyDescent="0.15">
      <c r="A3436" t="s">
        <v>19</v>
      </c>
      <c r="B3436" t="s">
        <v>35</v>
      </c>
      <c r="C3436">
        <v>160</v>
      </c>
      <c r="D3436" t="s">
        <v>310</v>
      </c>
      <c r="E3436" s="1">
        <v>43053</v>
      </c>
      <c r="F3436" t="s">
        <v>297</v>
      </c>
      <c r="G3436" t="s">
        <v>2941</v>
      </c>
      <c r="H3436">
        <v>-1</v>
      </c>
      <c r="I3436" t="s">
        <v>37</v>
      </c>
      <c r="J3436">
        <v>0</v>
      </c>
      <c r="M3436" t="s">
        <v>301</v>
      </c>
      <c r="N3436" t="s">
        <v>2942</v>
      </c>
      <c r="O3436">
        <v>0</v>
      </c>
      <c r="P3436">
        <v>0</v>
      </c>
      <c r="Q3436" t="s">
        <v>294</v>
      </c>
    </row>
    <row r="3437" spans="1:17" hidden="1" x14ac:dyDescent="0.15">
      <c r="A3437" t="s">
        <v>19</v>
      </c>
      <c r="B3437" t="s">
        <v>35</v>
      </c>
      <c r="C3437">
        <v>160</v>
      </c>
      <c r="D3437" t="s">
        <v>310</v>
      </c>
      <c r="E3437" s="1">
        <v>43053</v>
      </c>
      <c r="F3437" t="s">
        <v>297</v>
      </c>
      <c r="G3437" t="s">
        <v>1628</v>
      </c>
      <c r="H3437">
        <v>-1</v>
      </c>
      <c r="I3437" t="s">
        <v>37</v>
      </c>
      <c r="J3437">
        <v>0</v>
      </c>
      <c r="M3437" t="s">
        <v>178</v>
      </c>
      <c r="N3437" t="s">
        <v>3074</v>
      </c>
    </row>
    <row r="3438" spans="1:17" hidden="1" x14ac:dyDescent="0.15">
      <c r="A3438" t="s">
        <v>19</v>
      </c>
      <c r="B3438" t="s">
        <v>35</v>
      </c>
      <c r="C3438">
        <v>160</v>
      </c>
      <c r="D3438" t="s">
        <v>310</v>
      </c>
      <c r="E3438" s="1">
        <v>43053</v>
      </c>
      <c r="F3438" t="s">
        <v>297</v>
      </c>
      <c r="G3438" t="s">
        <v>1628</v>
      </c>
      <c r="H3438">
        <v>-1</v>
      </c>
      <c r="I3438" t="s">
        <v>37</v>
      </c>
      <c r="J3438">
        <v>0</v>
      </c>
      <c r="M3438" t="s">
        <v>301</v>
      </c>
      <c r="N3438" t="s">
        <v>3074</v>
      </c>
      <c r="O3438">
        <v>0</v>
      </c>
      <c r="P3438">
        <v>0</v>
      </c>
      <c r="Q3438" t="s">
        <v>294</v>
      </c>
    </row>
    <row r="3439" spans="1:17" hidden="1" x14ac:dyDescent="0.15">
      <c r="A3439" t="s">
        <v>19</v>
      </c>
      <c r="B3439" t="s">
        <v>35</v>
      </c>
      <c r="C3439">
        <v>160</v>
      </c>
      <c r="D3439" t="s">
        <v>310</v>
      </c>
      <c r="E3439" s="1">
        <v>43053</v>
      </c>
      <c r="F3439" t="s">
        <v>297</v>
      </c>
      <c r="G3439" t="s">
        <v>2140</v>
      </c>
      <c r="H3439">
        <v>-1</v>
      </c>
      <c r="I3439" t="s">
        <v>37</v>
      </c>
      <c r="J3439">
        <v>0</v>
      </c>
      <c r="M3439" t="s">
        <v>178</v>
      </c>
      <c r="N3439" t="s">
        <v>3439</v>
      </c>
    </row>
    <row r="3440" spans="1:17" hidden="1" x14ac:dyDescent="0.15">
      <c r="A3440" t="s">
        <v>19</v>
      </c>
      <c r="B3440" t="s">
        <v>35</v>
      </c>
      <c r="C3440">
        <v>160</v>
      </c>
      <c r="D3440" t="s">
        <v>310</v>
      </c>
      <c r="E3440" s="1">
        <v>43053</v>
      </c>
      <c r="F3440" t="s">
        <v>297</v>
      </c>
      <c r="G3440" t="s">
        <v>2140</v>
      </c>
      <c r="H3440">
        <v>-1</v>
      </c>
      <c r="I3440" t="s">
        <v>37</v>
      </c>
      <c r="J3440">
        <v>0</v>
      </c>
      <c r="M3440" t="s">
        <v>301</v>
      </c>
      <c r="N3440" t="s">
        <v>3439</v>
      </c>
      <c r="O3440">
        <v>0</v>
      </c>
      <c r="P3440">
        <v>0</v>
      </c>
      <c r="Q3440" t="s">
        <v>294</v>
      </c>
    </row>
    <row r="3441" spans="1:17" hidden="1" x14ac:dyDescent="0.15">
      <c r="A3441" t="s">
        <v>19</v>
      </c>
      <c r="B3441" t="s">
        <v>35</v>
      </c>
      <c r="C3441">
        <v>160</v>
      </c>
      <c r="D3441" t="s">
        <v>310</v>
      </c>
      <c r="E3441" s="1">
        <v>43053</v>
      </c>
      <c r="F3441" t="s">
        <v>297</v>
      </c>
      <c r="G3441" t="s">
        <v>1757</v>
      </c>
      <c r="H3441">
        <v>-1</v>
      </c>
      <c r="I3441" t="s">
        <v>37</v>
      </c>
      <c r="J3441">
        <v>0</v>
      </c>
      <c r="M3441" t="s">
        <v>178</v>
      </c>
      <c r="N3441" t="s">
        <v>3441</v>
      </c>
    </row>
    <row r="3442" spans="1:17" hidden="1" x14ac:dyDescent="0.15">
      <c r="A3442" t="s">
        <v>19</v>
      </c>
      <c r="B3442" t="s">
        <v>35</v>
      </c>
      <c r="C3442">
        <v>160</v>
      </c>
      <c r="D3442" t="s">
        <v>310</v>
      </c>
      <c r="E3442" s="1">
        <v>43053</v>
      </c>
      <c r="F3442" t="s">
        <v>297</v>
      </c>
      <c r="G3442" t="s">
        <v>1757</v>
      </c>
      <c r="H3442">
        <v>-1</v>
      </c>
      <c r="I3442" t="s">
        <v>37</v>
      </c>
      <c r="J3442">
        <v>0</v>
      </c>
      <c r="M3442" t="s">
        <v>301</v>
      </c>
      <c r="N3442" t="s">
        <v>3441</v>
      </c>
      <c r="O3442">
        <v>0</v>
      </c>
      <c r="P3442">
        <v>0</v>
      </c>
      <c r="Q3442" t="s">
        <v>294</v>
      </c>
    </row>
    <row r="3443" spans="1:17" hidden="1" x14ac:dyDescent="0.15">
      <c r="A3443" t="s">
        <v>19</v>
      </c>
      <c r="B3443" t="s">
        <v>35</v>
      </c>
      <c r="C3443">
        <v>160</v>
      </c>
      <c r="D3443" t="s">
        <v>310</v>
      </c>
      <c r="E3443" s="1">
        <v>43053</v>
      </c>
      <c r="F3443" t="s">
        <v>297</v>
      </c>
      <c r="G3443" t="s">
        <v>2006</v>
      </c>
      <c r="H3443">
        <v>-1</v>
      </c>
      <c r="I3443" t="s">
        <v>37</v>
      </c>
      <c r="J3443">
        <v>0</v>
      </c>
      <c r="M3443" t="s">
        <v>178</v>
      </c>
      <c r="N3443" t="s">
        <v>3480</v>
      </c>
    </row>
    <row r="3444" spans="1:17" hidden="1" x14ac:dyDescent="0.15">
      <c r="A3444" t="s">
        <v>19</v>
      </c>
      <c r="B3444" t="s">
        <v>35</v>
      </c>
      <c r="C3444">
        <v>160</v>
      </c>
      <c r="D3444" t="s">
        <v>310</v>
      </c>
      <c r="E3444" s="1">
        <v>43053</v>
      </c>
      <c r="F3444" t="s">
        <v>297</v>
      </c>
      <c r="G3444" t="s">
        <v>2006</v>
      </c>
      <c r="H3444">
        <v>-1</v>
      </c>
      <c r="I3444" t="s">
        <v>37</v>
      </c>
      <c r="J3444">
        <v>0</v>
      </c>
      <c r="M3444" t="s">
        <v>301</v>
      </c>
      <c r="N3444" t="s">
        <v>3480</v>
      </c>
      <c r="O3444">
        <v>0</v>
      </c>
      <c r="P3444">
        <v>0</v>
      </c>
      <c r="Q3444" t="s">
        <v>294</v>
      </c>
    </row>
    <row r="3445" spans="1:17" hidden="1" x14ac:dyDescent="0.15">
      <c r="A3445" t="s">
        <v>19</v>
      </c>
      <c r="B3445" t="s">
        <v>35</v>
      </c>
      <c r="C3445">
        <v>160</v>
      </c>
      <c r="D3445" t="s">
        <v>310</v>
      </c>
      <c r="E3445" s="1">
        <v>43053</v>
      </c>
      <c r="F3445" t="s">
        <v>297</v>
      </c>
      <c r="G3445" t="s">
        <v>1091</v>
      </c>
      <c r="H3445">
        <v>-1</v>
      </c>
      <c r="I3445" t="s">
        <v>37</v>
      </c>
      <c r="J3445">
        <v>0</v>
      </c>
      <c r="M3445" t="s">
        <v>178</v>
      </c>
      <c r="N3445" t="s">
        <v>3481</v>
      </c>
    </row>
    <row r="3446" spans="1:17" hidden="1" x14ac:dyDescent="0.15">
      <c r="A3446" t="s">
        <v>19</v>
      </c>
      <c r="B3446" t="s">
        <v>35</v>
      </c>
      <c r="C3446">
        <v>160</v>
      </c>
      <c r="D3446" t="s">
        <v>310</v>
      </c>
      <c r="E3446" s="1">
        <v>43053</v>
      </c>
      <c r="F3446" t="s">
        <v>297</v>
      </c>
      <c r="G3446" t="s">
        <v>1091</v>
      </c>
      <c r="H3446">
        <v>-1</v>
      </c>
      <c r="I3446" t="s">
        <v>37</v>
      </c>
      <c r="J3446">
        <v>0</v>
      </c>
      <c r="M3446" t="s">
        <v>301</v>
      </c>
      <c r="N3446" t="s">
        <v>3481</v>
      </c>
      <c r="O3446">
        <v>0</v>
      </c>
      <c r="P3446">
        <v>0</v>
      </c>
      <c r="Q3446" t="s">
        <v>294</v>
      </c>
    </row>
    <row r="3447" spans="1:17" hidden="1" x14ac:dyDescent="0.15">
      <c r="A3447" t="s">
        <v>19</v>
      </c>
      <c r="B3447" t="s">
        <v>35</v>
      </c>
      <c r="C3447">
        <v>160</v>
      </c>
      <c r="D3447" t="s">
        <v>310</v>
      </c>
      <c r="E3447" s="1">
        <v>43053</v>
      </c>
      <c r="F3447" t="s">
        <v>297</v>
      </c>
      <c r="G3447" t="s">
        <v>1347</v>
      </c>
      <c r="H3447">
        <v>-1</v>
      </c>
      <c r="I3447" t="s">
        <v>37</v>
      </c>
      <c r="J3447">
        <v>0</v>
      </c>
      <c r="M3447" t="s">
        <v>178</v>
      </c>
      <c r="N3447" t="s">
        <v>3483</v>
      </c>
    </row>
    <row r="3448" spans="1:17" hidden="1" x14ac:dyDescent="0.15">
      <c r="A3448" t="s">
        <v>19</v>
      </c>
      <c r="B3448" t="s">
        <v>35</v>
      </c>
      <c r="C3448">
        <v>160</v>
      </c>
      <c r="D3448" t="s">
        <v>310</v>
      </c>
      <c r="E3448" s="1">
        <v>43053</v>
      </c>
      <c r="F3448" t="s">
        <v>297</v>
      </c>
      <c r="G3448" t="s">
        <v>1347</v>
      </c>
      <c r="H3448">
        <v>-1</v>
      </c>
      <c r="I3448" t="s">
        <v>37</v>
      </c>
      <c r="J3448">
        <v>0</v>
      </c>
      <c r="M3448" t="s">
        <v>301</v>
      </c>
      <c r="N3448" t="s">
        <v>3483</v>
      </c>
      <c r="O3448">
        <v>0</v>
      </c>
      <c r="P3448">
        <v>0</v>
      </c>
      <c r="Q3448" t="s">
        <v>294</v>
      </c>
    </row>
    <row r="3449" spans="1:17" hidden="1" x14ac:dyDescent="0.15">
      <c r="A3449" t="s">
        <v>19</v>
      </c>
      <c r="B3449" t="s">
        <v>35</v>
      </c>
      <c r="C3449">
        <v>160</v>
      </c>
      <c r="D3449" t="s">
        <v>310</v>
      </c>
      <c r="E3449" s="1">
        <v>43053</v>
      </c>
      <c r="F3449" t="s">
        <v>297</v>
      </c>
      <c r="G3449" t="s">
        <v>834</v>
      </c>
      <c r="H3449">
        <v>-1</v>
      </c>
      <c r="I3449" t="s">
        <v>37</v>
      </c>
      <c r="J3449">
        <v>0</v>
      </c>
      <c r="M3449" t="s">
        <v>178</v>
      </c>
      <c r="N3449" t="s">
        <v>3487</v>
      </c>
    </row>
    <row r="3450" spans="1:17" hidden="1" x14ac:dyDescent="0.15">
      <c r="A3450" t="s">
        <v>19</v>
      </c>
      <c r="B3450" t="s">
        <v>35</v>
      </c>
      <c r="C3450">
        <v>160</v>
      </c>
      <c r="D3450" t="s">
        <v>310</v>
      </c>
      <c r="E3450" s="1">
        <v>43053</v>
      </c>
      <c r="F3450" t="s">
        <v>297</v>
      </c>
      <c r="G3450" t="s">
        <v>834</v>
      </c>
      <c r="H3450">
        <v>-1</v>
      </c>
      <c r="I3450" t="s">
        <v>37</v>
      </c>
      <c r="J3450">
        <v>0</v>
      </c>
      <c r="M3450" t="s">
        <v>301</v>
      </c>
      <c r="N3450" t="s">
        <v>3487</v>
      </c>
      <c r="O3450">
        <v>0</v>
      </c>
      <c r="P3450">
        <v>0</v>
      </c>
      <c r="Q3450" t="s">
        <v>294</v>
      </c>
    </row>
    <row r="3451" spans="1:17" hidden="1" x14ac:dyDescent="0.15">
      <c r="A3451" t="s">
        <v>19</v>
      </c>
      <c r="B3451" t="s">
        <v>35</v>
      </c>
      <c r="C3451">
        <v>160</v>
      </c>
      <c r="D3451" t="s">
        <v>310</v>
      </c>
      <c r="E3451" s="1">
        <v>43053</v>
      </c>
      <c r="F3451" t="s">
        <v>17</v>
      </c>
      <c r="G3451" t="s">
        <v>4280</v>
      </c>
      <c r="H3451">
        <v>1</v>
      </c>
      <c r="I3451" t="s">
        <v>37</v>
      </c>
      <c r="J3451">
        <v>0</v>
      </c>
      <c r="K3451">
        <v>0</v>
      </c>
      <c r="L3451" t="s">
        <v>291</v>
      </c>
      <c r="M3451" t="s">
        <v>178</v>
      </c>
      <c r="N3451" t="s">
        <v>4281</v>
      </c>
    </row>
    <row r="3452" spans="1:17" hidden="1" x14ac:dyDescent="0.15">
      <c r="A3452" t="s">
        <v>19</v>
      </c>
      <c r="B3452" t="s">
        <v>35</v>
      </c>
      <c r="C3452">
        <v>160</v>
      </c>
      <c r="D3452" t="s">
        <v>310</v>
      </c>
      <c r="E3452" s="1">
        <v>43053</v>
      </c>
      <c r="F3452" t="s">
        <v>17</v>
      </c>
      <c r="G3452" t="s">
        <v>4280</v>
      </c>
      <c r="H3452">
        <v>1</v>
      </c>
      <c r="I3452" t="s">
        <v>37</v>
      </c>
      <c r="J3452">
        <v>0</v>
      </c>
      <c r="K3452">
        <v>0</v>
      </c>
      <c r="L3452" t="s">
        <v>291</v>
      </c>
      <c r="M3452" t="s">
        <v>301</v>
      </c>
      <c r="N3452" t="s">
        <v>4281</v>
      </c>
      <c r="O3452">
        <v>0</v>
      </c>
      <c r="P3452">
        <v>0</v>
      </c>
      <c r="Q3452" t="s">
        <v>294</v>
      </c>
    </row>
    <row r="3453" spans="1:17" hidden="1" x14ac:dyDescent="0.15">
      <c r="A3453" t="s">
        <v>19</v>
      </c>
      <c r="B3453" t="s">
        <v>35</v>
      </c>
      <c r="C3453">
        <v>160</v>
      </c>
      <c r="D3453" t="s">
        <v>310</v>
      </c>
      <c r="E3453" s="1">
        <v>43053</v>
      </c>
      <c r="F3453" t="s">
        <v>17</v>
      </c>
      <c r="G3453" t="s">
        <v>4321</v>
      </c>
      <c r="H3453">
        <v>1</v>
      </c>
      <c r="I3453" t="s">
        <v>37</v>
      </c>
      <c r="J3453">
        <v>0</v>
      </c>
      <c r="K3453">
        <v>0</v>
      </c>
      <c r="L3453" t="s">
        <v>291</v>
      </c>
      <c r="M3453" t="s">
        <v>178</v>
      </c>
      <c r="N3453" t="s">
        <v>4322</v>
      </c>
    </row>
    <row r="3454" spans="1:17" hidden="1" x14ac:dyDescent="0.15">
      <c r="A3454" t="s">
        <v>19</v>
      </c>
      <c r="B3454" t="s">
        <v>35</v>
      </c>
      <c r="C3454">
        <v>160</v>
      </c>
      <c r="D3454" t="s">
        <v>310</v>
      </c>
      <c r="E3454" s="1">
        <v>43053</v>
      </c>
      <c r="F3454" t="s">
        <v>17</v>
      </c>
      <c r="G3454" t="s">
        <v>4321</v>
      </c>
      <c r="H3454">
        <v>1</v>
      </c>
      <c r="I3454" t="s">
        <v>37</v>
      </c>
      <c r="J3454">
        <v>0</v>
      </c>
      <c r="K3454">
        <v>0</v>
      </c>
      <c r="L3454" t="s">
        <v>291</v>
      </c>
      <c r="M3454" t="s">
        <v>301</v>
      </c>
      <c r="N3454" t="s">
        <v>4322</v>
      </c>
      <c r="O3454">
        <v>0</v>
      </c>
      <c r="P3454">
        <v>0</v>
      </c>
      <c r="Q3454" t="s">
        <v>294</v>
      </c>
    </row>
    <row r="3455" spans="1:17" hidden="1" x14ac:dyDescent="0.15">
      <c r="A3455" t="s">
        <v>19</v>
      </c>
      <c r="B3455" t="s">
        <v>35</v>
      </c>
      <c r="C3455">
        <v>160</v>
      </c>
      <c r="D3455" t="s">
        <v>310</v>
      </c>
      <c r="E3455" s="1">
        <v>43053</v>
      </c>
      <c r="F3455" t="s">
        <v>17</v>
      </c>
      <c r="G3455" t="s">
        <v>4353</v>
      </c>
      <c r="H3455">
        <v>1</v>
      </c>
      <c r="I3455" t="s">
        <v>37</v>
      </c>
      <c r="J3455">
        <v>0</v>
      </c>
      <c r="K3455">
        <v>0</v>
      </c>
      <c r="L3455" t="s">
        <v>291</v>
      </c>
      <c r="M3455" t="s">
        <v>178</v>
      </c>
      <c r="N3455" t="s">
        <v>4354</v>
      </c>
    </row>
    <row r="3456" spans="1:17" hidden="1" x14ac:dyDescent="0.15">
      <c r="A3456" t="s">
        <v>19</v>
      </c>
      <c r="B3456" t="s">
        <v>35</v>
      </c>
      <c r="C3456">
        <v>160</v>
      </c>
      <c r="D3456" t="s">
        <v>310</v>
      </c>
      <c r="E3456" s="1">
        <v>43053</v>
      </c>
      <c r="F3456" t="s">
        <v>17</v>
      </c>
      <c r="G3456" t="s">
        <v>4353</v>
      </c>
      <c r="H3456">
        <v>1</v>
      </c>
      <c r="I3456" t="s">
        <v>37</v>
      </c>
      <c r="J3456">
        <v>0</v>
      </c>
      <c r="K3456">
        <v>0</v>
      </c>
      <c r="L3456" t="s">
        <v>291</v>
      </c>
      <c r="M3456" t="s">
        <v>301</v>
      </c>
      <c r="N3456" t="s">
        <v>4354</v>
      </c>
      <c r="O3456">
        <v>0</v>
      </c>
      <c r="P3456">
        <v>0</v>
      </c>
      <c r="Q3456" t="s">
        <v>294</v>
      </c>
    </row>
    <row r="3457" spans="1:17" hidden="1" x14ac:dyDescent="0.15">
      <c r="A3457" t="s">
        <v>19</v>
      </c>
      <c r="B3457" t="s">
        <v>35</v>
      </c>
      <c r="C3457">
        <v>160</v>
      </c>
      <c r="D3457" t="s">
        <v>310</v>
      </c>
      <c r="E3457" s="1">
        <v>43055</v>
      </c>
      <c r="F3457" t="s">
        <v>297</v>
      </c>
      <c r="G3457" t="s">
        <v>2009</v>
      </c>
      <c r="H3457">
        <v>-1</v>
      </c>
      <c r="I3457" t="s">
        <v>37</v>
      </c>
      <c r="J3457">
        <v>0</v>
      </c>
      <c r="M3457" t="s">
        <v>178</v>
      </c>
      <c r="N3457" t="s">
        <v>3493</v>
      </c>
    </row>
    <row r="3458" spans="1:17" hidden="1" x14ac:dyDescent="0.15">
      <c r="A3458" t="s">
        <v>19</v>
      </c>
      <c r="B3458" t="s">
        <v>35</v>
      </c>
      <c r="C3458">
        <v>160</v>
      </c>
      <c r="D3458" t="s">
        <v>310</v>
      </c>
      <c r="E3458" s="1">
        <v>43055</v>
      </c>
      <c r="F3458" t="s">
        <v>297</v>
      </c>
      <c r="G3458" t="s">
        <v>2009</v>
      </c>
      <c r="H3458">
        <v>-1</v>
      </c>
      <c r="I3458" t="s">
        <v>37</v>
      </c>
      <c r="J3458">
        <v>0</v>
      </c>
      <c r="M3458" t="s">
        <v>301</v>
      </c>
      <c r="N3458" t="s">
        <v>3493</v>
      </c>
      <c r="O3458">
        <v>0</v>
      </c>
      <c r="P3458">
        <v>0</v>
      </c>
      <c r="Q3458" t="s">
        <v>294</v>
      </c>
    </row>
    <row r="3459" spans="1:17" hidden="1" x14ac:dyDescent="0.15">
      <c r="A3459" t="s">
        <v>19</v>
      </c>
      <c r="B3459" t="s">
        <v>35</v>
      </c>
      <c r="C3459">
        <v>160</v>
      </c>
      <c r="D3459" t="s">
        <v>310</v>
      </c>
      <c r="E3459" s="1">
        <v>43055</v>
      </c>
      <c r="F3459" t="s">
        <v>297</v>
      </c>
      <c r="G3459" t="s">
        <v>1290</v>
      </c>
      <c r="H3459">
        <v>-1</v>
      </c>
      <c r="I3459" t="s">
        <v>37</v>
      </c>
      <c r="J3459">
        <v>0</v>
      </c>
      <c r="M3459" t="s">
        <v>178</v>
      </c>
      <c r="N3459" t="s">
        <v>3494</v>
      </c>
    </row>
    <row r="3460" spans="1:17" hidden="1" x14ac:dyDescent="0.15">
      <c r="A3460" t="s">
        <v>19</v>
      </c>
      <c r="B3460" t="s">
        <v>35</v>
      </c>
      <c r="C3460">
        <v>160</v>
      </c>
      <c r="D3460" t="s">
        <v>310</v>
      </c>
      <c r="E3460" s="1">
        <v>43055</v>
      </c>
      <c r="F3460" t="s">
        <v>297</v>
      </c>
      <c r="G3460" t="s">
        <v>1290</v>
      </c>
      <c r="H3460">
        <v>-1</v>
      </c>
      <c r="I3460" t="s">
        <v>37</v>
      </c>
      <c r="J3460">
        <v>0</v>
      </c>
      <c r="M3460" t="s">
        <v>301</v>
      </c>
      <c r="N3460" t="s">
        <v>3494</v>
      </c>
      <c r="O3460">
        <v>0</v>
      </c>
      <c r="P3460">
        <v>0</v>
      </c>
      <c r="Q3460" t="s">
        <v>294</v>
      </c>
    </row>
    <row r="3461" spans="1:17" hidden="1" x14ac:dyDescent="0.15">
      <c r="A3461" t="s">
        <v>19</v>
      </c>
      <c r="B3461" t="s">
        <v>35</v>
      </c>
      <c r="C3461">
        <v>160</v>
      </c>
      <c r="D3461" t="s">
        <v>310</v>
      </c>
      <c r="E3461" s="1">
        <v>43056</v>
      </c>
      <c r="F3461" t="s">
        <v>297</v>
      </c>
      <c r="G3461" t="s">
        <v>1350</v>
      </c>
      <c r="H3461">
        <v>-1</v>
      </c>
      <c r="I3461" t="s">
        <v>37</v>
      </c>
      <c r="J3461">
        <v>0</v>
      </c>
      <c r="M3461" t="s">
        <v>178</v>
      </c>
      <c r="N3461" t="s">
        <v>3496</v>
      </c>
    </row>
    <row r="3462" spans="1:17" hidden="1" x14ac:dyDescent="0.15">
      <c r="A3462" t="s">
        <v>19</v>
      </c>
      <c r="B3462" t="s">
        <v>35</v>
      </c>
      <c r="C3462">
        <v>160</v>
      </c>
      <c r="D3462" t="s">
        <v>310</v>
      </c>
      <c r="E3462" s="1">
        <v>43056</v>
      </c>
      <c r="F3462" t="s">
        <v>297</v>
      </c>
      <c r="G3462" t="s">
        <v>1350</v>
      </c>
      <c r="H3462">
        <v>-1</v>
      </c>
      <c r="I3462" t="s">
        <v>37</v>
      </c>
      <c r="J3462">
        <v>0</v>
      </c>
      <c r="M3462" t="s">
        <v>301</v>
      </c>
      <c r="N3462" t="s">
        <v>3496</v>
      </c>
      <c r="O3462">
        <v>0</v>
      </c>
      <c r="P3462">
        <v>0</v>
      </c>
      <c r="Q3462" t="s">
        <v>294</v>
      </c>
    </row>
    <row r="3463" spans="1:17" hidden="1" x14ac:dyDescent="0.15">
      <c r="A3463" t="s">
        <v>19</v>
      </c>
      <c r="B3463" t="s">
        <v>35</v>
      </c>
      <c r="C3463">
        <v>160</v>
      </c>
      <c r="D3463" t="s">
        <v>310</v>
      </c>
      <c r="E3463" s="1">
        <v>43056</v>
      </c>
      <c r="F3463" t="s">
        <v>297</v>
      </c>
      <c r="G3463" t="s">
        <v>1353</v>
      </c>
      <c r="H3463">
        <v>-1</v>
      </c>
      <c r="I3463" t="s">
        <v>37</v>
      </c>
      <c r="J3463">
        <v>0</v>
      </c>
      <c r="M3463" t="s">
        <v>178</v>
      </c>
      <c r="N3463" t="s">
        <v>3500</v>
      </c>
    </row>
    <row r="3464" spans="1:17" hidden="1" x14ac:dyDescent="0.15">
      <c r="A3464" t="s">
        <v>19</v>
      </c>
      <c r="B3464" t="s">
        <v>35</v>
      </c>
      <c r="C3464">
        <v>160</v>
      </c>
      <c r="D3464" t="s">
        <v>310</v>
      </c>
      <c r="E3464" s="1">
        <v>43056</v>
      </c>
      <c r="F3464" t="s">
        <v>297</v>
      </c>
      <c r="G3464" t="s">
        <v>1353</v>
      </c>
      <c r="H3464">
        <v>-1</v>
      </c>
      <c r="I3464" t="s">
        <v>37</v>
      </c>
      <c r="J3464">
        <v>0</v>
      </c>
      <c r="M3464" t="s">
        <v>301</v>
      </c>
      <c r="N3464" t="s">
        <v>3500</v>
      </c>
      <c r="O3464">
        <v>0</v>
      </c>
      <c r="P3464">
        <v>0</v>
      </c>
      <c r="Q3464" t="s">
        <v>294</v>
      </c>
    </row>
    <row r="3465" spans="1:17" hidden="1" x14ac:dyDescent="0.15">
      <c r="A3465" t="s">
        <v>19</v>
      </c>
      <c r="B3465" t="s">
        <v>35</v>
      </c>
      <c r="C3465">
        <v>160</v>
      </c>
      <c r="D3465" t="s">
        <v>310</v>
      </c>
      <c r="E3465" s="1">
        <v>43056</v>
      </c>
      <c r="F3465" t="s">
        <v>297</v>
      </c>
      <c r="G3465" t="s">
        <v>1562</v>
      </c>
      <c r="H3465">
        <v>-1</v>
      </c>
      <c r="I3465" t="s">
        <v>37</v>
      </c>
      <c r="J3465">
        <v>0</v>
      </c>
      <c r="M3465" t="s">
        <v>178</v>
      </c>
      <c r="N3465" t="s">
        <v>3501</v>
      </c>
    </row>
    <row r="3466" spans="1:17" hidden="1" x14ac:dyDescent="0.15">
      <c r="A3466" t="s">
        <v>19</v>
      </c>
      <c r="B3466" t="s">
        <v>35</v>
      </c>
      <c r="C3466">
        <v>160</v>
      </c>
      <c r="D3466" t="s">
        <v>310</v>
      </c>
      <c r="E3466" s="1">
        <v>43056</v>
      </c>
      <c r="F3466" t="s">
        <v>297</v>
      </c>
      <c r="G3466" t="s">
        <v>1562</v>
      </c>
      <c r="H3466">
        <v>-1</v>
      </c>
      <c r="I3466" t="s">
        <v>37</v>
      </c>
      <c r="J3466">
        <v>0</v>
      </c>
      <c r="M3466" t="s">
        <v>301</v>
      </c>
      <c r="N3466" t="s">
        <v>3501</v>
      </c>
      <c r="O3466">
        <v>0</v>
      </c>
      <c r="P3466">
        <v>0</v>
      </c>
      <c r="Q3466" t="s">
        <v>294</v>
      </c>
    </row>
    <row r="3467" spans="1:17" hidden="1" x14ac:dyDescent="0.15">
      <c r="A3467" t="s">
        <v>19</v>
      </c>
      <c r="B3467" t="s">
        <v>35</v>
      </c>
      <c r="C3467">
        <v>160</v>
      </c>
      <c r="D3467" t="s">
        <v>310</v>
      </c>
      <c r="E3467" s="1">
        <v>43056</v>
      </c>
      <c r="F3467" t="s">
        <v>297</v>
      </c>
      <c r="G3467" t="s">
        <v>2110</v>
      </c>
      <c r="H3467">
        <v>-1</v>
      </c>
      <c r="I3467" t="s">
        <v>37</v>
      </c>
      <c r="J3467">
        <v>0</v>
      </c>
      <c r="M3467" t="s">
        <v>178</v>
      </c>
      <c r="N3467" t="s">
        <v>3504</v>
      </c>
    </row>
    <row r="3468" spans="1:17" hidden="1" x14ac:dyDescent="0.15">
      <c r="A3468" t="s">
        <v>19</v>
      </c>
      <c r="B3468" t="s">
        <v>35</v>
      </c>
      <c r="C3468">
        <v>160</v>
      </c>
      <c r="D3468" t="s">
        <v>310</v>
      </c>
      <c r="E3468" s="1">
        <v>43056</v>
      </c>
      <c r="F3468" t="s">
        <v>297</v>
      </c>
      <c r="G3468" t="s">
        <v>2110</v>
      </c>
      <c r="H3468">
        <v>-1</v>
      </c>
      <c r="I3468" t="s">
        <v>37</v>
      </c>
      <c r="J3468">
        <v>0</v>
      </c>
      <c r="M3468" t="s">
        <v>301</v>
      </c>
      <c r="N3468" t="s">
        <v>3504</v>
      </c>
      <c r="O3468">
        <v>0</v>
      </c>
      <c r="P3468">
        <v>0</v>
      </c>
      <c r="Q3468" t="s">
        <v>294</v>
      </c>
    </row>
    <row r="3469" spans="1:17" hidden="1" x14ac:dyDescent="0.15">
      <c r="A3469" t="s">
        <v>19</v>
      </c>
      <c r="B3469" t="s">
        <v>35</v>
      </c>
      <c r="C3469">
        <v>160</v>
      </c>
      <c r="D3469" t="s">
        <v>310</v>
      </c>
      <c r="E3469" s="1">
        <v>43059</v>
      </c>
      <c r="F3469" t="s">
        <v>17</v>
      </c>
      <c r="G3469" t="s">
        <v>4173</v>
      </c>
      <c r="H3469">
        <v>1</v>
      </c>
      <c r="I3469" t="s">
        <v>37</v>
      </c>
      <c r="J3469">
        <v>0</v>
      </c>
      <c r="K3469">
        <v>0</v>
      </c>
      <c r="L3469" t="s">
        <v>291</v>
      </c>
      <c r="M3469" t="s">
        <v>178</v>
      </c>
      <c r="N3469" t="s">
        <v>4174</v>
      </c>
    </row>
    <row r="3470" spans="1:17" hidden="1" x14ac:dyDescent="0.15">
      <c r="A3470" t="s">
        <v>19</v>
      </c>
      <c r="B3470" t="s">
        <v>35</v>
      </c>
      <c r="C3470">
        <v>160</v>
      </c>
      <c r="D3470" t="s">
        <v>310</v>
      </c>
      <c r="E3470" s="1">
        <v>43059</v>
      </c>
      <c r="F3470" t="s">
        <v>17</v>
      </c>
      <c r="G3470" t="s">
        <v>4173</v>
      </c>
      <c r="H3470">
        <v>1</v>
      </c>
      <c r="I3470" t="s">
        <v>37</v>
      </c>
      <c r="J3470">
        <v>0</v>
      </c>
      <c r="K3470">
        <v>0</v>
      </c>
      <c r="L3470" t="s">
        <v>291</v>
      </c>
      <c r="M3470" t="s">
        <v>301</v>
      </c>
      <c r="N3470" t="s">
        <v>4174</v>
      </c>
      <c r="O3470">
        <v>0</v>
      </c>
      <c r="P3470">
        <v>0</v>
      </c>
      <c r="Q3470" t="s">
        <v>294</v>
      </c>
    </row>
    <row r="3471" spans="1:17" hidden="1" x14ac:dyDescent="0.15">
      <c r="A3471" t="s">
        <v>19</v>
      </c>
      <c r="B3471" t="s">
        <v>35</v>
      </c>
      <c r="C3471">
        <v>160</v>
      </c>
      <c r="D3471" t="s">
        <v>310</v>
      </c>
      <c r="E3471" s="1">
        <v>43060</v>
      </c>
      <c r="F3471" t="s">
        <v>297</v>
      </c>
      <c r="G3471" t="s">
        <v>865</v>
      </c>
      <c r="H3471">
        <v>-1</v>
      </c>
      <c r="I3471" t="s">
        <v>37</v>
      </c>
      <c r="J3471">
        <v>0</v>
      </c>
      <c r="M3471" t="s">
        <v>178</v>
      </c>
      <c r="N3471" t="s">
        <v>3453</v>
      </c>
    </row>
    <row r="3472" spans="1:17" hidden="1" x14ac:dyDescent="0.15">
      <c r="A3472" t="s">
        <v>19</v>
      </c>
      <c r="B3472" t="s">
        <v>35</v>
      </c>
      <c r="C3472">
        <v>160</v>
      </c>
      <c r="D3472" t="s">
        <v>310</v>
      </c>
      <c r="E3472" s="1">
        <v>43060</v>
      </c>
      <c r="F3472" t="s">
        <v>297</v>
      </c>
      <c r="G3472" t="s">
        <v>865</v>
      </c>
      <c r="H3472">
        <v>-1</v>
      </c>
      <c r="I3472" t="s">
        <v>37</v>
      </c>
      <c r="J3472">
        <v>0</v>
      </c>
      <c r="M3472" t="s">
        <v>301</v>
      </c>
      <c r="N3472" t="s">
        <v>3453</v>
      </c>
      <c r="O3472">
        <v>0</v>
      </c>
      <c r="P3472">
        <v>0</v>
      </c>
      <c r="Q3472" t="s">
        <v>294</v>
      </c>
    </row>
    <row r="3473" spans="1:17" hidden="1" x14ac:dyDescent="0.15">
      <c r="A3473" t="s">
        <v>19</v>
      </c>
      <c r="B3473" t="s">
        <v>35</v>
      </c>
      <c r="C3473">
        <v>160</v>
      </c>
      <c r="D3473" t="s">
        <v>310</v>
      </c>
      <c r="E3473" s="1">
        <v>43060</v>
      </c>
      <c r="F3473" t="s">
        <v>297</v>
      </c>
      <c r="G3473" t="s">
        <v>3497</v>
      </c>
      <c r="H3473">
        <v>-1</v>
      </c>
      <c r="I3473" t="s">
        <v>37</v>
      </c>
      <c r="J3473">
        <v>0</v>
      </c>
      <c r="M3473" t="s">
        <v>178</v>
      </c>
      <c r="N3473" t="s">
        <v>3499</v>
      </c>
    </row>
    <row r="3474" spans="1:17" hidden="1" x14ac:dyDescent="0.15">
      <c r="A3474" t="s">
        <v>19</v>
      </c>
      <c r="B3474" t="s">
        <v>35</v>
      </c>
      <c r="C3474">
        <v>160</v>
      </c>
      <c r="D3474" t="s">
        <v>310</v>
      </c>
      <c r="E3474" s="1">
        <v>43060</v>
      </c>
      <c r="F3474" t="s">
        <v>297</v>
      </c>
      <c r="G3474" t="s">
        <v>3497</v>
      </c>
      <c r="H3474">
        <v>-1</v>
      </c>
      <c r="I3474" t="s">
        <v>37</v>
      </c>
      <c r="J3474">
        <v>0</v>
      </c>
      <c r="M3474" t="s">
        <v>301</v>
      </c>
      <c r="N3474" t="s">
        <v>3499</v>
      </c>
      <c r="O3474">
        <v>0</v>
      </c>
      <c r="P3474">
        <v>0</v>
      </c>
      <c r="Q3474" t="s">
        <v>294</v>
      </c>
    </row>
    <row r="3475" spans="1:17" hidden="1" x14ac:dyDescent="0.15">
      <c r="A3475" t="s">
        <v>19</v>
      </c>
      <c r="B3475" t="s">
        <v>35</v>
      </c>
      <c r="C3475">
        <v>160</v>
      </c>
      <c r="D3475" t="s">
        <v>310</v>
      </c>
      <c r="E3475" s="1">
        <v>43060</v>
      </c>
      <c r="F3475" t="s">
        <v>297</v>
      </c>
      <c r="G3475" t="s">
        <v>1565</v>
      </c>
      <c r="H3475">
        <v>-1</v>
      </c>
      <c r="I3475" t="s">
        <v>37</v>
      </c>
      <c r="J3475">
        <v>0</v>
      </c>
      <c r="M3475" t="s">
        <v>178</v>
      </c>
      <c r="N3475" t="s">
        <v>3505</v>
      </c>
    </row>
    <row r="3476" spans="1:17" hidden="1" x14ac:dyDescent="0.15">
      <c r="A3476" t="s">
        <v>19</v>
      </c>
      <c r="B3476" t="s">
        <v>35</v>
      </c>
      <c r="C3476">
        <v>160</v>
      </c>
      <c r="D3476" t="s">
        <v>310</v>
      </c>
      <c r="E3476" s="1">
        <v>43060</v>
      </c>
      <c r="F3476" t="s">
        <v>297</v>
      </c>
      <c r="G3476" t="s">
        <v>1565</v>
      </c>
      <c r="H3476">
        <v>-1</v>
      </c>
      <c r="I3476" t="s">
        <v>37</v>
      </c>
      <c r="J3476">
        <v>0</v>
      </c>
      <c r="M3476" t="s">
        <v>301</v>
      </c>
      <c r="N3476" t="s">
        <v>3505</v>
      </c>
      <c r="O3476">
        <v>0</v>
      </c>
      <c r="P3476">
        <v>0</v>
      </c>
      <c r="Q3476" t="s">
        <v>294</v>
      </c>
    </row>
    <row r="3477" spans="1:17" hidden="1" x14ac:dyDescent="0.15">
      <c r="A3477" t="s">
        <v>19</v>
      </c>
      <c r="B3477" t="s">
        <v>35</v>
      </c>
      <c r="C3477">
        <v>160</v>
      </c>
      <c r="D3477" t="s">
        <v>310</v>
      </c>
      <c r="E3477" s="1">
        <v>43060</v>
      </c>
      <c r="F3477" t="s">
        <v>297</v>
      </c>
      <c r="G3477" t="s">
        <v>1760</v>
      </c>
      <c r="H3477">
        <v>-1</v>
      </c>
      <c r="I3477" t="s">
        <v>37</v>
      </c>
      <c r="J3477">
        <v>0</v>
      </c>
      <c r="M3477" t="s">
        <v>178</v>
      </c>
      <c r="N3477" t="s">
        <v>3509</v>
      </c>
    </row>
    <row r="3478" spans="1:17" hidden="1" x14ac:dyDescent="0.15">
      <c r="A3478" t="s">
        <v>19</v>
      </c>
      <c r="B3478" t="s">
        <v>35</v>
      </c>
      <c r="C3478">
        <v>160</v>
      </c>
      <c r="D3478" t="s">
        <v>310</v>
      </c>
      <c r="E3478" s="1">
        <v>43060</v>
      </c>
      <c r="F3478" t="s">
        <v>297</v>
      </c>
      <c r="G3478" t="s">
        <v>1760</v>
      </c>
      <c r="H3478">
        <v>-1</v>
      </c>
      <c r="I3478" t="s">
        <v>37</v>
      </c>
      <c r="J3478">
        <v>0</v>
      </c>
      <c r="M3478" t="s">
        <v>301</v>
      </c>
      <c r="N3478" t="s">
        <v>3509</v>
      </c>
      <c r="O3478">
        <v>0</v>
      </c>
      <c r="P3478">
        <v>0</v>
      </c>
      <c r="Q3478" t="s">
        <v>294</v>
      </c>
    </row>
    <row r="3479" spans="1:17" hidden="1" x14ac:dyDescent="0.15">
      <c r="A3479" t="s">
        <v>19</v>
      </c>
      <c r="B3479" t="s">
        <v>35</v>
      </c>
      <c r="C3479">
        <v>160</v>
      </c>
      <c r="D3479" t="s">
        <v>310</v>
      </c>
      <c r="E3479" s="1">
        <v>43060</v>
      </c>
      <c r="F3479" t="s">
        <v>297</v>
      </c>
      <c r="G3479" t="s">
        <v>1094</v>
      </c>
      <c r="H3479">
        <v>-1</v>
      </c>
      <c r="I3479" t="s">
        <v>37</v>
      </c>
      <c r="J3479">
        <v>0</v>
      </c>
      <c r="M3479" t="s">
        <v>178</v>
      </c>
      <c r="N3479" t="s">
        <v>3511</v>
      </c>
    </row>
    <row r="3480" spans="1:17" hidden="1" x14ac:dyDescent="0.15">
      <c r="A3480" t="s">
        <v>19</v>
      </c>
      <c r="B3480" t="s">
        <v>35</v>
      </c>
      <c r="C3480">
        <v>160</v>
      </c>
      <c r="D3480" t="s">
        <v>310</v>
      </c>
      <c r="E3480" s="1">
        <v>43060</v>
      </c>
      <c r="F3480" t="s">
        <v>297</v>
      </c>
      <c r="G3480" t="s">
        <v>1094</v>
      </c>
      <c r="H3480">
        <v>-1</v>
      </c>
      <c r="I3480" t="s">
        <v>37</v>
      </c>
      <c r="J3480">
        <v>0</v>
      </c>
      <c r="M3480" t="s">
        <v>301</v>
      </c>
      <c r="N3480" t="s">
        <v>3511</v>
      </c>
      <c r="O3480">
        <v>0</v>
      </c>
      <c r="P3480">
        <v>0</v>
      </c>
      <c r="Q3480" t="s">
        <v>294</v>
      </c>
    </row>
    <row r="3481" spans="1:17" hidden="1" x14ac:dyDescent="0.15">
      <c r="A3481" t="s">
        <v>19</v>
      </c>
      <c r="B3481" t="s">
        <v>35</v>
      </c>
      <c r="C3481">
        <v>160</v>
      </c>
      <c r="D3481" t="s">
        <v>310</v>
      </c>
      <c r="E3481" s="1">
        <v>43061</v>
      </c>
      <c r="F3481" t="s">
        <v>297</v>
      </c>
      <c r="G3481" t="s">
        <v>3202</v>
      </c>
      <c r="H3481">
        <v>-1</v>
      </c>
      <c r="I3481" t="s">
        <v>37</v>
      </c>
      <c r="J3481">
        <v>0</v>
      </c>
      <c r="M3481" t="s">
        <v>178</v>
      </c>
      <c r="N3481" t="s">
        <v>3204</v>
      </c>
    </row>
    <row r="3482" spans="1:17" hidden="1" x14ac:dyDescent="0.15">
      <c r="A3482" t="s">
        <v>19</v>
      </c>
      <c r="B3482" t="s">
        <v>35</v>
      </c>
      <c r="C3482">
        <v>160</v>
      </c>
      <c r="D3482" t="s">
        <v>310</v>
      </c>
      <c r="E3482" s="1">
        <v>43061</v>
      </c>
      <c r="F3482" t="s">
        <v>297</v>
      </c>
      <c r="G3482" t="s">
        <v>3202</v>
      </c>
      <c r="H3482">
        <v>-1</v>
      </c>
      <c r="I3482" t="s">
        <v>37</v>
      </c>
      <c r="J3482">
        <v>0</v>
      </c>
      <c r="M3482" t="s">
        <v>301</v>
      </c>
      <c r="N3482" t="s">
        <v>3204</v>
      </c>
      <c r="O3482">
        <v>0</v>
      </c>
      <c r="P3482">
        <v>0</v>
      </c>
      <c r="Q3482" t="s">
        <v>294</v>
      </c>
    </row>
    <row r="3483" spans="1:17" hidden="1" x14ac:dyDescent="0.15">
      <c r="A3483" t="s">
        <v>19</v>
      </c>
      <c r="B3483" t="s">
        <v>35</v>
      </c>
      <c r="C3483">
        <v>160</v>
      </c>
      <c r="D3483" t="s">
        <v>310</v>
      </c>
      <c r="E3483" s="1">
        <v>43061</v>
      </c>
      <c r="F3483" t="s">
        <v>297</v>
      </c>
      <c r="G3483" t="s">
        <v>3222</v>
      </c>
      <c r="H3483">
        <v>-1</v>
      </c>
      <c r="I3483" t="s">
        <v>37</v>
      </c>
      <c r="J3483">
        <v>0</v>
      </c>
      <c r="M3483" t="s">
        <v>178</v>
      </c>
      <c r="N3483" t="s">
        <v>3224</v>
      </c>
    </row>
    <row r="3484" spans="1:17" hidden="1" x14ac:dyDescent="0.15">
      <c r="A3484" t="s">
        <v>19</v>
      </c>
      <c r="B3484" t="s">
        <v>35</v>
      </c>
      <c r="C3484">
        <v>160</v>
      </c>
      <c r="D3484" t="s">
        <v>310</v>
      </c>
      <c r="E3484" s="1">
        <v>43061</v>
      </c>
      <c r="F3484" t="s">
        <v>297</v>
      </c>
      <c r="G3484" t="s">
        <v>3222</v>
      </c>
      <c r="H3484">
        <v>-1</v>
      </c>
      <c r="I3484" t="s">
        <v>37</v>
      </c>
      <c r="J3484">
        <v>0</v>
      </c>
      <c r="M3484" t="s">
        <v>301</v>
      </c>
      <c r="N3484" t="s">
        <v>3224</v>
      </c>
      <c r="O3484">
        <v>0</v>
      </c>
      <c r="P3484">
        <v>0</v>
      </c>
      <c r="Q3484" t="s">
        <v>294</v>
      </c>
    </row>
    <row r="3485" spans="1:17" hidden="1" x14ac:dyDescent="0.15">
      <c r="A3485" t="s">
        <v>19</v>
      </c>
      <c r="B3485" t="s">
        <v>35</v>
      </c>
      <c r="C3485">
        <v>160</v>
      </c>
      <c r="D3485" t="s">
        <v>310</v>
      </c>
      <c r="E3485" s="1">
        <v>43061</v>
      </c>
      <c r="F3485" t="s">
        <v>297</v>
      </c>
      <c r="G3485" t="s">
        <v>3407</v>
      </c>
      <c r="H3485">
        <v>-1</v>
      </c>
      <c r="I3485" t="s">
        <v>37</v>
      </c>
      <c r="J3485">
        <v>0</v>
      </c>
      <c r="M3485" t="s">
        <v>178</v>
      </c>
      <c r="N3485" t="s">
        <v>3409</v>
      </c>
    </row>
    <row r="3486" spans="1:17" hidden="1" x14ac:dyDescent="0.15">
      <c r="A3486" t="s">
        <v>19</v>
      </c>
      <c r="B3486" t="s">
        <v>35</v>
      </c>
      <c r="C3486">
        <v>160</v>
      </c>
      <c r="D3486" t="s">
        <v>310</v>
      </c>
      <c r="E3486" s="1">
        <v>43061</v>
      </c>
      <c r="F3486" t="s">
        <v>297</v>
      </c>
      <c r="G3486" t="s">
        <v>3407</v>
      </c>
      <c r="H3486">
        <v>-1</v>
      </c>
      <c r="I3486" t="s">
        <v>37</v>
      </c>
      <c r="J3486">
        <v>0</v>
      </c>
      <c r="M3486" t="s">
        <v>301</v>
      </c>
      <c r="N3486" t="s">
        <v>3409</v>
      </c>
      <c r="O3486">
        <v>0</v>
      </c>
      <c r="P3486">
        <v>0</v>
      </c>
      <c r="Q3486" t="s">
        <v>294</v>
      </c>
    </row>
    <row r="3487" spans="1:17" hidden="1" x14ac:dyDescent="0.15">
      <c r="A3487" t="s">
        <v>19</v>
      </c>
      <c r="B3487" t="s">
        <v>35</v>
      </c>
      <c r="C3487">
        <v>160</v>
      </c>
      <c r="D3487" t="s">
        <v>310</v>
      </c>
      <c r="E3487" s="1">
        <v>43061</v>
      </c>
      <c r="F3487" t="s">
        <v>297</v>
      </c>
      <c r="G3487" t="s">
        <v>1293</v>
      </c>
      <c r="H3487">
        <v>-1</v>
      </c>
      <c r="I3487" t="s">
        <v>37</v>
      </c>
      <c r="J3487">
        <v>0</v>
      </c>
      <c r="M3487" t="s">
        <v>178</v>
      </c>
      <c r="N3487" t="s">
        <v>3503</v>
      </c>
    </row>
    <row r="3488" spans="1:17" hidden="1" x14ac:dyDescent="0.15">
      <c r="A3488" t="s">
        <v>19</v>
      </c>
      <c r="B3488" t="s">
        <v>35</v>
      </c>
      <c r="C3488">
        <v>160</v>
      </c>
      <c r="D3488" t="s">
        <v>310</v>
      </c>
      <c r="E3488" s="1">
        <v>43061</v>
      </c>
      <c r="F3488" t="s">
        <v>297</v>
      </c>
      <c r="G3488" t="s">
        <v>1293</v>
      </c>
      <c r="H3488">
        <v>-1</v>
      </c>
      <c r="I3488" t="s">
        <v>37</v>
      </c>
      <c r="J3488">
        <v>0</v>
      </c>
      <c r="M3488" t="s">
        <v>301</v>
      </c>
      <c r="N3488" t="s">
        <v>3503</v>
      </c>
      <c r="O3488">
        <v>0</v>
      </c>
      <c r="P3488">
        <v>0</v>
      </c>
      <c r="Q3488" t="s">
        <v>294</v>
      </c>
    </row>
    <row r="3489" spans="1:17" hidden="1" x14ac:dyDescent="0.15">
      <c r="A3489" t="s">
        <v>19</v>
      </c>
      <c r="B3489" t="s">
        <v>35</v>
      </c>
      <c r="C3489">
        <v>160</v>
      </c>
      <c r="D3489" t="s">
        <v>310</v>
      </c>
      <c r="E3489" s="1">
        <v>43061</v>
      </c>
      <c r="F3489" t="s">
        <v>297</v>
      </c>
      <c r="G3489" t="s">
        <v>1356</v>
      </c>
      <c r="H3489">
        <v>-1</v>
      </c>
      <c r="I3489" t="s">
        <v>37</v>
      </c>
      <c r="J3489">
        <v>0</v>
      </c>
      <c r="M3489" t="s">
        <v>178</v>
      </c>
      <c r="N3489" t="s">
        <v>3516</v>
      </c>
    </row>
    <row r="3490" spans="1:17" hidden="1" x14ac:dyDescent="0.15">
      <c r="A3490" t="s">
        <v>19</v>
      </c>
      <c r="B3490" t="s">
        <v>35</v>
      </c>
      <c r="C3490">
        <v>160</v>
      </c>
      <c r="D3490" t="s">
        <v>310</v>
      </c>
      <c r="E3490" s="1">
        <v>43061</v>
      </c>
      <c r="F3490" t="s">
        <v>297</v>
      </c>
      <c r="G3490" t="s">
        <v>1356</v>
      </c>
      <c r="H3490">
        <v>-1</v>
      </c>
      <c r="I3490" t="s">
        <v>37</v>
      </c>
      <c r="J3490">
        <v>0</v>
      </c>
      <c r="M3490" t="s">
        <v>301</v>
      </c>
      <c r="N3490" t="s">
        <v>3516</v>
      </c>
      <c r="O3490">
        <v>0</v>
      </c>
      <c r="P3490">
        <v>0</v>
      </c>
      <c r="Q3490" t="s">
        <v>294</v>
      </c>
    </row>
    <row r="3491" spans="1:17" hidden="1" x14ac:dyDescent="0.15">
      <c r="A3491" t="s">
        <v>19</v>
      </c>
      <c r="B3491" t="s">
        <v>35</v>
      </c>
      <c r="C3491">
        <v>160</v>
      </c>
      <c r="D3491" t="s">
        <v>310</v>
      </c>
      <c r="E3491" s="1">
        <v>43062</v>
      </c>
      <c r="F3491" t="s">
        <v>17</v>
      </c>
      <c r="G3491" t="s">
        <v>4169</v>
      </c>
      <c r="H3491">
        <v>1</v>
      </c>
      <c r="I3491" t="s">
        <v>37</v>
      </c>
      <c r="J3491">
        <v>0</v>
      </c>
      <c r="K3491">
        <v>0</v>
      </c>
      <c r="L3491" t="s">
        <v>291</v>
      </c>
      <c r="M3491" t="s">
        <v>178</v>
      </c>
      <c r="N3491" t="s">
        <v>4170</v>
      </c>
    </row>
    <row r="3492" spans="1:17" hidden="1" x14ac:dyDescent="0.15">
      <c r="A3492" t="s">
        <v>19</v>
      </c>
      <c r="B3492" t="s">
        <v>35</v>
      </c>
      <c r="C3492">
        <v>160</v>
      </c>
      <c r="D3492" t="s">
        <v>310</v>
      </c>
      <c r="E3492" s="1">
        <v>43062</v>
      </c>
      <c r="F3492" t="s">
        <v>17</v>
      </c>
      <c r="G3492" t="s">
        <v>4169</v>
      </c>
      <c r="H3492">
        <v>1</v>
      </c>
      <c r="I3492" t="s">
        <v>37</v>
      </c>
      <c r="J3492">
        <v>0</v>
      </c>
      <c r="K3492">
        <v>0</v>
      </c>
      <c r="L3492" t="s">
        <v>291</v>
      </c>
      <c r="M3492" t="s">
        <v>301</v>
      </c>
      <c r="N3492" t="s">
        <v>4170</v>
      </c>
      <c r="O3492">
        <v>0</v>
      </c>
      <c r="P3492">
        <v>0</v>
      </c>
      <c r="Q3492" t="s">
        <v>294</v>
      </c>
    </row>
    <row r="3493" spans="1:17" hidden="1" x14ac:dyDescent="0.15">
      <c r="A3493" t="s">
        <v>19</v>
      </c>
      <c r="B3493" t="s">
        <v>35</v>
      </c>
      <c r="C3493">
        <v>160</v>
      </c>
      <c r="D3493" t="s">
        <v>310</v>
      </c>
      <c r="E3493" s="1">
        <v>43062</v>
      </c>
      <c r="F3493" t="s">
        <v>17</v>
      </c>
      <c r="G3493" t="s">
        <v>4369</v>
      </c>
      <c r="H3493">
        <v>1</v>
      </c>
      <c r="I3493" t="s">
        <v>37</v>
      </c>
      <c r="J3493">
        <v>0</v>
      </c>
      <c r="K3493">
        <v>0</v>
      </c>
      <c r="L3493" t="s">
        <v>291</v>
      </c>
      <c r="M3493" t="s">
        <v>178</v>
      </c>
      <c r="N3493" t="s">
        <v>4370</v>
      </c>
    </row>
    <row r="3494" spans="1:17" hidden="1" x14ac:dyDescent="0.15">
      <c r="A3494" t="s">
        <v>19</v>
      </c>
      <c r="B3494" t="s">
        <v>35</v>
      </c>
      <c r="C3494">
        <v>160</v>
      </c>
      <c r="D3494" t="s">
        <v>310</v>
      </c>
      <c r="E3494" s="1">
        <v>43062</v>
      </c>
      <c r="F3494" t="s">
        <v>17</v>
      </c>
      <c r="G3494" t="s">
        <v>4369</v>
      </c>
      <c r="H3494">
        <v>1</v>
      </c>
      <c r="I3494" t="s">
        <v>37</v>
      </c>
      <c r="J3494">
        <v>0</v>
      </c>
      <c r="K3494">
        <v>0</v>
      </c>
      <c r="L3494" t="s">
        <v>291</v>
      </c>
      <c r="M3494" t="s">
        <v>301</v>
      </c>
      <c r="N3494" t="s">
        <v>4370</v>
      </c>
      <c r="O3494">
        <v>0</v>
      </c>
      <c r="P3494">
        <v>0</v>
      </c>
      <c r="Q3494" t="s">
        <v>294</v>
      </c>
    </row>
    <row r="3495" spans="1:17" hidden="1" x14ac:dyDescent="0.15">
      <c r="A3495" t="s">
        <v>19</v>
      </c>
      <c r="B3495" t="s">
        <v>35</v>
      </c>
      <c r="C3495">
        <v>160</v>
      </c>
      <c r="D3495" t="s">
        <v>310</v>
      </c>
      <c r="E3495" s="1">
        <v>43062</v>
      </c>
      <c r="F3495" t="s">
        <v>17</v>
      </c>
      <c r="G3495" t="s">
        <v>4373</v>
      </c>
      <c r="H3495">
        <v>1</v>
      </c>
      <c r="I3495" t="s">
        <v>37</v>
      </c>
      <c r="J3495">
        <v>0</v>
      </c>
      <c r="K3495">
        <v>0</v>
      </c>
      <c r="L3495" t="s">
        <v>291</v>
      </c>
      <c r="M3495" t="s">
        <v>178</v>
      </c>
      <c r="N3495" t="s">
        <v>4374</v>
      </c>
    </row>
    <row r="3496" spans="1:17" hidden="1" x14ac:dyDescent="0.15">
      <c r="A3496" t="s">
        <v>19</v>
      </c>
      <c r="B3496" t="s">
        <v>35</v>
      </c>
      <c r="C3496">
        <v>160</v>
      </c>
      <c r="D3496" t="s">
        <v>310</v>
      </c>
      <c r="E3496" s="1">
        <v>43062</v>
      </c>
      <c r="F3496" t="s">
        <v>17</v>
      </c>
      <c r="G3496" t="s">
        <v>4373</v>
      </c>
      <c r="H3496">
        <v>1</v>
      </c>
      <c r="I3496" t="s">
        <v>37</v>
      </c>
      <c r="J3496">
        <v>0</v>
      </c>
      <c r="K3496">
        <v>0</v>
      </c>
      <c r="L3496" t="s">
        <v>291</v>
      </c>
      <c r="M3496" t="s">
        <v>301</v>
      </c>
      <c r="N3496" t="s">
        <v>4374</v>
      </c>
      <c r="O3496">
        <v>0</v>
      </c>
      <c r="P3496">
        <v>0</v>
      </c>
      <c r="Q3496" t="s">
        <v>294</v>
      </c>
    </row>
    <row r="3497" spans="1:17" hidden="1" x14ac:dyDescent="0.15">
      <c r="A3497" t="s">
        <v>19</v>
      </c>
      <c r="B3497" t="s">
        <v>35</v>
      </c>
      <c r="C3497">
        <v>160</v>
      </c>
      <c r="D3497" t="s">
        <v>310</v>
      </c>
      <c r="E3497" s="1">
        <v>43062</v>
      </c>
      <c r="F3497" t="s">
        <v>17</v>
      </c>
      <c r="G3497" t="s">
        <v>4391</v>
      </c>
      <c r="H3497">
        <v>1</v>
      </c>
      <c r="I3497" t="s">
        <v>37</v>
      </c>
      <c r="J3497">
        <v>0</v>
      </c>
      <c r="K3497">
        <v>0</v>
      </c>
      <c r="L3497" t="s">
        <v>291</v>
      </c>
      <c r="M3497" t="s">
        <v>178</v>
      </c>
      <c r="N3497" t="s">
        <v>4392</v>
      </c>
    </row>
    <row r="3498" spans="1:17" hidden="1" x14ac:dyDescent="0.15">
      <c r="A3498" t="s">
        <v>19</v>
      </c>
      <c r="B3498" t="s">
        <v>35</v>
      </c>
      <c r="C3498">
        <v>160</v>
      </c>
      <c r="D3498" t="s">
        <v>310</v>
      </c>
      <c r="E3498" s="1">
        <v>43062</v>
      </c>
      <c r="F3498" t="s">
        <v>17</v>
      </c>
      <c r="G3498" t="s">
        <v>4391</v>
      </c>
      <c r="H3498">
        <v>1</v>
      </c>
      <c r="I3498" t="s">
        <v>37</v>
      </c>
      <c r="J3498">
        <v>0</v>
      </c>
      <c r="K3498">
        <v>0</v>
      </c>
      <c r="L3498" t="s">
        <v>291</v>
      </c>
      <c r="M3498" t="s">
        <v>301</v>
      </c>
      <c r="N3498" t="s">
        <v>4392</v>
      </c>
      <c r="O3498">
        <v>0</v>
      </c>
      <c r="P3498">
        <v>0</v>
      </c>
      <c r="Q3498" t="s">
        <v>294</v>
      </c>
    </row>
    <row r="3499" spans="1:17" hidden="1" x14ac:dyDescent="0.15">
      <c r="A3499" t="s">
        <v>19</v>
      </c>
      <c r="B3499" t="s">
        <v>35</v>
      </c>
      <c r="C3499">
        <v>160</v>
      </c>
      <c r="D3499" t="s">
        <v>310</v>
      </c>
      <c r="E3499" s="1">
        <v>43063</v>
      </c>
      <c r="F3499" t="s">
        <v>297</v>
      </c>
      <c r="G3499" t="s">
        <v>1102</v>
      </c>
      <c r="H3499">
        <v>-1</v>
      </c>
      <c r="I3499" t="s">
        <v>37</v>
      </c>
      <c r="J3499">
        <v>0</v>
      </c>
      <c r="M3499" t="s">
        <v>178</v>
      </c>
      <c r="N3499" t="s">
        <v>3527</v>
      </c>
    </row>
    <row r="3500" spans="1:17" hidden="1" x14ac:dyDescent="0.15">
      <c r="A3500" t="s">
        <v>19</v>
      </c>
      <c r="B3500" t="s">
        <v>35</v>
      </c>
      <c r="C3500">
        <v>160</v>
      </c>
      <c r="D3500" t="s">
        <v>310</v>
      </c>
      <c r="E3500" s="1">
        <v>43063</v>
      </c>
      <c r="F3500" t="s">
        <v>297</v>
      </c>
      <c r="G3500" t="s">
        <v>1102</v>
      </c>
      <c r="H3500">
        <v>-1</v>
      </c>
      <c r="I3500" t="s">
        <v>37</v>
      </c>
      <c r="J3500">
        <v>0</v>
      </c>
      <c r="M3500" t="s">
        <v>301</v>
      </c>
      <c r="N3500" t="s">
        <v>3527</v>
      </c>
      <c r="O3500">
        <v>0</v>
      </c>
      <c r="P3500">
        <v>0</v>
      </c>
      <c r="Q3500" t="s">
        <v>294</v>
      </c>
    </row>
    <row r="3501" spans="1:17" hidden="1" x14ac:dyDescent="0.15">
      <c r="A3501" t="s">
        <v>19</v>
      </c>
      <c r="B3501" t="s">
        <v>35</v>
      </c>
      <c r="C3501">
        <v>160</v>
      </c>
      <c r="D3501" t="s">
        <v>310</v>
      </c>
      <c r="E3501" s="1">
        <v>43063</v>
      </c>
      <c r="F3501" t="s">
        <v>297</v>
      </c>
      <c r="G3501" t="s">
        <v>1615</v>
      </c>
      <c r="H3501">
        <v>-1</v>
      </c>
      <c r="I3501" t="s">
        <v>37</v>
      </c>
      <c r="J3501">
        <v>0</v>
      </c>
      <c r="M3501" t="s">
        <v>178</v>
      </c>
      <c r="N3501" t="s">
        <v>3529</v>
      </c>
    </row>
    <row r="3502" spans="1:17" hidden="1" x14ac:dyDescent="0.15">
      <c r="A3502" t="s">
        <v>19</v>
      </c>
      <c r="B3502" t="s">
        <v>35</v>
      </c>
      <c r="C3502">
        <v>160</v>
      </c>
      <c r="D3502" t="s">
        <v>310</v>
      </c>
      <c r="E3502" s="1">
        <v>43063</v>
      </c>
      <c r="F3502" t="s">
        <v>297</v>
      </c>
      <c r="G3502" t="s">
        <v>1615</v>
      </c>
      <c r="H3502">
        <v>-1</v>
      </c>
      <c r="I3502" t="s">
        <v>37</v>
      </c>
      <c r="J3502">
        <v>0</v>
      </c>
      <c r="M3502" t="s">
        <v>301</v>
      </c>
      <c r="N3502" t="s">
        <v>3529</v>
      </c>
      <c r="O3502">
        <v>0</v>
      </c>
      <c r="P3502">
        <v>0</v>
      </c>
      <c r="Q3502" t="s">
        <v>294</v>
      </c>
    </row>
    <row r="3503" spans="1:17" hidden="1" x14ac:dyDescent="0.15">
      <c r="A3503" t="s">
        <v>19</v>
      </c>
      <c r="B3503" t="s">
        <v>35</v>
      </c>
      <c r="C3503">
        <v>160</v>
      </c>
      <c r="D3503" t="s">
        <v>310</v>
      </c>
      <c r="E3503" s="1">
        <v>43063</v>
      </c>
      <c r="F3503" t="s">
        <v>297</v>
      </c>
      <c r="G3503" t="s">
        <v>837</v>
      </c>
      <c r="H3503">
        <v>-1</v>
      </c>
      <c r="I3503" t="s">
        <v>37</v>
      </c>
      <c r="J3503">
        <v>0</v>
      </c>
      <c r="M3503" t="s">
        <v>178</v>
      </c>
      <c r="N3503" t="s">
        <v>3550</v>
      </c>
    </row>
    <row r="3504" spans="1:17" hidden="1" x14ac:dyDescent="0.15">
      <c r="A3504" t="s">
        <v>19</v>
      </c>
      <c r="B3504" t="s">
        <v>35</v>
      </c>
      <c r="C3504">
        <v>160</v>
      </c>
      <c r="D3504" t="s">
        <v>310</v>
      </c>
      <c r="E3504" s="1">
        <v>43063</v>
      </c>
      <c r="F3504" t="s">
        <v>297</v>
      </c>
      <c r="G3504" t="s">
        <v>837</v>
      </c>
      <c r="H3504">
        <v>-1</v>
      </c>
      <c r="I3504" t="s">
        <v>37</v>
      </c>
      <c r="J3504">
        <v>0</v>
      </c>
      <c r="M3504" t="s">
        <v>301</v>
      </c>
      <c r="N3504" t="s">
        <v>3550</v>
      </c>
      <c r="O3504">
        <v>0</v>
      </c>
      <c r="P3504">
        <v>0</v>
      </c>
      <c r="Q3504" t="s">
        <v>294</v>
      </c>
    </row>
    <row r="3505" spans="1:17" hidden="1" x14ac:dyDescent="0.15">
      <c r="A3505" t="s">
        <v>19</v>
      </c>
      <c r="B3505" t="s">
        <v>35</v>
      </c>
      <c r="C3505">
        <v>160</v>
      </c>
      <c r="D3505" t="s">
        <v>310</v>
      </c>
      <c r="E3505" s="1">
        <v>43063</v>
      </c>
      <c r="F3505" t="s">
        <v>297</v>
      </c>
      <c r="G3505" t="s">
        <v>1582</v>
      </c>
      <c r="H3505">
        <v>-1</v>
      </c>
      <c r="I3505" t="s">
        <v>37</v>
      </c>
      <c r="J3505">
        <v>0</v>
      </c>
      <c r="M3505" t="s">
        <v>178</v>
      </c>
      <c r="N3505" t="s">
        <v>3554</v>
      </c>
    </row>
    <row r="3506" spans="1:17" hidden="1" x14ac:dyDescent="0.15">
      <c r="A3506" t="s">
        <v>19</v>
      </c>
      <c r="B3506" t="s">
        <v>35</v>
      </c>
      <c r="C3506">
        <v>160</v>
      </c>
      <c r="D3506" t="s">
        <v>310</v>
      </c>
      <c r="E3506" s="1">
        <v>43063</v>
      </c>
      <c r="F3506" t="s">
        <v>297</v>
      </c>
      <c r="G3506" t="s">
        <v>1582</v>
      </c>
      <c r="H3506">
        <v>-1</v>
      </c>
      <c r="I3506" t="s">
        <v>37</v>
      </c>
      <c r="J3506">
        <v>0</v>
      </c>
      <c r="M3506" t="s">
        <v>301</v>
      </c>
      <c r="N3506" t="s">
        <v>3554</v>
      </c>
      <c r="O3506">
        <v>0</v>
      </c>
      <c r="P3506">
        <v>0</v>
      </c>
      <c r="Q3506" t="s">
        <v>294</v>
      </c>
    </row>
    <row r="3507" spans="1:17" hidden="1" x14ac:dyDescent="0.15">
      <c r="A3507" t="s">
        <v>19</v>
      </c>
      <c r="B3507" t="s">
        <v>35</v>
      </c>
      <c r="C3507">
        <v>160</v>
      </c>
      <c r="D3507" t="s">
        <v>310</v>
      </c>
      <c r="E3507" s="1">
        <v>43063</v>
      </c>
      <c r="F3507" t="s">
        <v>297</v>
      </c>
      <c r="G3507" t="s">
        <v>1579</v>
      </c>
      <c r="H3507">
        <v>1</v>
      </c>
      <c r="I3507" t="s">
        <v>37</v>
      </c>
      <c r="J3507">
        <v>0</v>
      </c>
      <c r="M3507" t="s">
        <v>178</v>
      </c>
      <c r="N3507" t="s">
        <v>3555</v>
      </c>
    </row>
    <row r="3508" spans="1:17" hidden="1" x14ac:dyDescent="0.15">
      <c r="A3508" t="s">
        <v>19</v>
      </c>
      <c r="B3508" t="s">
        <v>35</v>
      </c>
      <c r="C3508">
        <v>160</v>
      </c>
      <c r="D3508" t="s">
        <v>310</v>
      </c>
      <c r="E3508" s="1">
        <v>43063</v>
      </c>
      <c r="F3508" t="s">
        <v>297</v>
      </c>
      <c r="G3508" t="s">
        <v>1579</v>
      </c>
      <c r="H3508">
        <v>1</v>
      </c>
      <c r="I3508" t="s">
        <v>37</v>
      </c>
      <c r="J3508">
        <v>0</v>
      </c>
      <c r="M3508" t="s">
        <v>301</v>
      </c>
      <c r="N3508" t="s">
        <v>3555</v>
      </c>
      <c r="O3508">
        <v>0</v>
      </c>
      <c r="P3508">
        <v>0</v>
      </c>
      <c r="Q3508" t="s">
        <v>294</v>
      </c>
    </row>
    <row r="3509" spans="1:17" hidden="1" x14ac:dyDescent="0.15">
      <c r="A3509" t="s">
        <v>19</v>
      </c>
      <c r="B3509" t="s">
        <v>35</v>
      </c>
      <c r="C3509">
        <v>160</v>
      </c>
      <c r="D3509" t="s">
        <v>310</v>
      </c>
      <c r="E3509" s="1">
        <v>43066</v>
      </c>
      <c r="F3509" t="s">
        <v>297</v>
      </c>
      <c r="G3509" t="s">
        <v>748</v>
      </c>
      <c r="H3509">
        <v>-1</v>
      </c>
      <c r="I3509" t="s">
        <v>37</v>
      </c>
      <c r="J3509">
        <v>0</v>
      </c>
      <c r="M3509" t="s">
        <v>178</v>
      </c>
      <c r="N3509" t="s">
        <v>3530</v>
      </c>
    </row>
    <row r="3510" spans="1:17" hidden="1" x14ac:dyDescent="0.15">
      <c r="A3510" t="s">
        <v>19</v>
      </c>
      <c r="B3510" t="s">
        <v>35</v>
      </c>
      <c r="C3510">
        <v>160</v>
      </c>
      <c r="D3510" t="s">
        <v>310</v>
      </c>
      <c r="E3510" s="1">
        <v>43066</v>
      </c>
      <c r="F3510" t="s">
        <v>297</v>
      </c>
      <c r="G3510" t="s">
        <v>748</v>
      </c>
      <c r="H3510">
        <v>-1</v>
      </c>
      <c r="I3510" t="s">
        <v>37</v>
      </c>
      <c r="J3510">
        <v>0</v>
      </c>
      <c r="M3510" t="s">
        <v>301</v>
      </c>
      <c r="N3510" t="s">
        <v>3530</v>
      </c>
      <c r="O3510">
        <v>0</v>
      </c>
      <c r="P3510">
        <v>0</v>
      </c>
      <c r="Q3510" t="s">
        <v>294</v>
      </c>
    </row>
    <row r="3511" spans="1:17" hidden="1" x14ac:dyDescent="0.15">
      <c r="A3511" t="s">
        <v>19</v>
      </c>
      <c r="B3511" t="s">
        <v>35</v>
      </c>
      <c r="C3511">
        <v>160</v>
      </c>
      <c r="D3511" t="s">
        <v>310</v>
      </c>
      <c r="E3511" s="1">
        <v>43066</v>
      </c>
      <c r="F3511" t="s">
        <v>297</v>
      </c>
      <c r="G3511" t="s">
        <v>1588</v>
      </c>
      <c r="H3511">
        <v>-1</v>
      </c>
      <c r="I3511" t="s">
        <v>37</v>
      </c>
      <c r="J3511">
        <v>0</v>
      </c>
      <c r="M3511" t="s">
        <v>178</v>
      </c>
      <c r="N3511" t="s">
        <v>3552</v>
      </c>
    </row>
    <row r="3512" spans="1:17" hidden="1" x14ac:dyDescent="0.15">
      <c r="A3512" t="s">
        <v>19</v>
      </c>
      <c r="B3512" t="s">
        <v>35</v>
      </c>
      <c r="C3512">
        <v>160</v>
      </c>
      <c r="D3512" t="s">
        <v>310</v>
      </c>
      <c r="E3512" s="1">
        <v>43066</v>
      </c>
      <c r="F3512" t="s">
        <v>297</v>
      </c>
      <c r="G3512" t="s">
        <v>1588</v>
      </c>
      <c r="H3512">
        <v>-1</v>
      </c>
      <c r="I3512" t="s">
        <v>37</v>
      </c>
      <c r="J3512">
        <v>0</v>
      </c>
      <c r="M3512" t="s">
        <v>301</v>
      </c>
      <c r="N3512" t="s">
        <v>3552</v>
      </c>
      <c r="O3512">
        <v>0</v>
      </c>
      <c r="P3512">
        <v>0</v>
      </c>
      <c r="Q3512" t="s">
        <v>294</v>
      </c>
    </row>
    <row r="3513" spans="1:17" hidden="1" x14ac:dyDescent="0.15">
      <c r="A3513" t="s">
        <v>19</v>
      </c>
      <c r="B3513" t="s">
        <v>35</v>
      </c>
      <c r="C3513">
        <v>160</v>
      </c>
      <c r="D3513" t="s">
        <v>310</v>
      </c>
      <c r="E3513" s="1">
        <v>43066</v>
      </c>
      <c r="F3513" t="s">
        <v>297</v>
      </c>
      <c r="G3513" t="s">
        <v>3556</v>
      </c>
      <c r="H3513">
        <v>-1</v>
      </c>
      <c r="I3513" t="s">
        <v>37</v>
      </c>
      <c r="J3513">
        <v>0</v>
      </c>
      <c r="M3513" t="s">
        <v>178</v>
      </c>
      <c r="N3513" t="s">
        <v>3558</v>
      </c>
    </row>
    <row r="3514" spans="1:17" hidden="1" x14ac:dyDescent="0.15">
      <c r="A3514" t="s">
        <v>19</v>
      </c>
      <c r="B3514" t="s">
        <v>35</v>
      </c>
      <c r="C3514">
        <v>160</v>
      </c>
      <c r="D3514" t="s">
        <v>310</v>
      </c>
      <c r="E3514" s="1">
        <v>43066</v>
      </c>
      <c r="F3514" t="s">
        <v>297</v>
      </c>
      <c r="G3514" t="s">
        <v>3556</v>
      </c>
      <c r="H3514">
        <v>-1</v>
      </c>
      <c r="I3514" t="s">
        <v>37</v>
      </c>
      <c r="J3514">
        <v>0</v>
      </c>
      <c r="M3514" t="s">
        <v>301</v>
      </c>
      <c r="N3514" t="s">
        <v>3558</v>
      </c>
      <c r="O3514">
        <v>0</v>
      </c>
      <c r="P3514">
        <v>0</v>
      </c>
      <c r="Q3514" t="s">
        <v>294</v>
      </c>
    </row>
    <row r="3515" spans="1:17" hidden="1" x14ac:dyDescent="0.15">
      <c r="A3515" t="s">
        <v>19</v>
      </c>
      <c r="B3515" t="s">
        <v>35</v>
      </c>
      <c r="C3515">
        <v>160</v>
      </c>
      <c r="D3515" t="s">
        <v>310</v>
      </c>
      <c r="E3515" s="1">
        <v>43066</v>
      </c>
      <c r="F3515" t="s">
        <v>297</v>
      </c>
      <c r="G3515" t="s">
        <v>997</v>
      </c>
      <c r="H3515">
        <v>-1</v>
      </c>
      <c r="I3515" t="s">
        <v>37</v>
      </c>
      <c r="J3515">
        <v>0</v>
      </c>
      <c r="M3515" t="s">
        <v>178</v>
      </c>
      <c r="N3515" t="s">
        <v>3565</v>
      </c>
    </row>
    <row r="3516" spans="1:17" hidden="1" x14ac:dyDescent="0.15">
      <c r="A3516" t="s">
        <v>19</v>
      </c>
      <c r="B3516" t="s">
        <v>35</v>
      </c>
      <c r="C3516">
        <v>160</v>
      </c>
      <c r="D3516" t="s">
        <v>310</v>
      </c>
      <c r="E3516" s="1">
        <v>43066</v>
      </c>
      <c r="F3516" t="s">
        <v>297</v>
      </c>
      <c r="G3516" t="s">
        <v>997</v>
      </c>
      <c r="H3516">
        <v>-1</v>
      </c>
      <c r="I3516" t="s">
        <v>37</v>
      </c>
      <c r="J3516">
        <v>0</v>
      </c>
      <c r="M3516" t="s">
        <v>301</v>
      </c>
      <c r="N3516" t="s">
        <v>3565</v>
      </c>
      <c r="O3516">
        <v>0</v>
      </c>
      <c r="P3516">
        <v>0</v>
      </c>
      <c r="Q3516" t="s">
        <v>294</v>
      </c>
    </row>
    <row r="3517" spans="1:17" hidden="1" x14ac:dyDescent="0.15">
      <c r="A3517" t="s">
        <v>19</v>
      </c>
      <c r="B3517" t="s">
        <v>35</v>
      </c>
      <c r="C3517">
        <v>160</v>
      </c>
      <c r="D3517" t="s">
        <v>310</v>
      </c>
      <c r="E3517" s="1">
        <v>43067</v>
      </c>
      <c r="F3517" t="s">
        <v>297</v>
      </c>
      <c r="G3517" t="s">
        <v>1367</v>
      </c>
      <c r="H3517">
        <v>-1</v>
      </c>
      <c r="I3517" t="s">
        <v>37</v>
      </c>
      <c r="J3517">
        <v>0</v>
      </c>
      <c r="M3517" t="s">
        <v>178</v>
      </c>
      <c r="N3517" t="s">
        <v>3544</v>
      </c>
    </row>
    <row r="3518" spans="1:17" hidden="1" x14ac:dyDescent="0.15">
      <c r="A3518" t="s">
        <v>19</v>
      </c>
      <c r="B3518" t="s">
        <v>35</v>
      </c>
      <c r="C3518">
        <v>160</v>
      </c>
      <c r="D3518" t="s">
        <v>310</v>
      </c>
      <c r="E3518" s="1">
        <v>43067</v>
      </c>
      <c r="F3518" t="s">
        <v>297</v>
      </c>
      <c r="G3518" t="s">
        <v>1367</v>
      </c>
      <c r="H3518">
        <v>-1</v>
      </c>
      <c r="I3518" t="s">
        <v>37</v>
      </c>
      <c r="J3518">
        <v>0</v>
      </c>
      <c r="M3518" t="s">
        <v>301</v>
      </c>
      <c r="N3518" t="s">
        <v>3544</v>
      </c>
      <c r="O3518">
        <v>0</v>
      </c>
      <c r="P3518">
        <v>0</v>
      </c>
      <c r="Q3518" t="s">
        <v>294</v>
      </c>
    </row>
    <row r="3519" spans="1:17" hidden="1" x14ac:dyDescent="0.15">
      <c r="A3519" t="s">
        <v>19</v>
      </c>
      <c r="B3519" t="s">
        <v>35</v>
      </c>
      <c r="C3519">
        <v>160</v>
      </c>
      <c r="D3519" t="s">
        <v>310</v>
      </c>
      <c r="E3519" s="1">
        <v>43067</v>
      </c>
      <c r="F3519" t="s">
        <v>297</v>
      </c>
      <c r="G3519" t="s">
        <v>814</v>
      </c>
      <c r="H3519">
        <v>-1</v>
      </c>
      <c r="I3519" t="s">
        <v>37</v>
      </c>
      <c r="J3519">
        <v>0</v>
      </c>
      <c r="M3519" t="s">
        <v>178</v>
      </c>
      <c r="N3519" t="s">
        <v>3553</v>
      </c>
    </row>
    <row r="3520" spans="1:17" hidden="1" x14ac:dyDescent="0.15">
      <c r="A3520" t="s">
        <v>19</v>
      </c>
      <c r="B3520" t="s">
        <v>35</v>
      </c>
      <c r="C3520">
        <v>160</v>
      </c>
      <c r="D3520" t="s">
        <v>310</v>
      </c>
      <c r="E3520" s="1">
        <v>43067</v>
      </c>
      <c r="F3520" t="s">
        <v>297</v>
      </c>
      <c r="G3520" t="s">
        <v>814</v>
      </c>
      <c r="H3520">
        <v>-1</v>
      </c>
      <c r="I3520" t="s">
        <v>37</v>
      </c>
      <c r="J3520">
        <v>0</v>
      </c>
      <c r="M3520" t="s">
        <v>301</v>
      </c>
      <c r="N3520" t="s">
        <v>3553</v>
      </c>
      <c r="O3520">
        <v>0</v>
      </c>
      <c r="P3520">
        <v>0</v>
      </c>
      <c r="Q3520" t="s">
        <v>294</v>
      </c>
    </row>
    <row r="3521" spans="1:17" hidden="1" x14ac:dyDescent="0.15">
      <c r="A3521" t="s">
        <v>19</v>
      </c>
      <c r="B3521" t="s">
        <v>35</v>
      </c>
      <c r="C3521">
        <v>160</v>
      </c>
      <c r="D3521" t="s">
        <v>310</v>
      </c>
      <c r="E3521" s="1">
        <v>43067</v>
      </c>
      <c r="F3521" t="s">
        <v>297</v>
      </c>
      <c r="G3521" t="s">
        <v>1370</v>
      </c>
      <c r="H3521">
        <v>-1</v>
      </c>
      <c r="I3521" t="s">
        <v>37</v>
      </c>
      <c r="J3521">
        <v>0</v>
      </c>
      <c r="M3521" t="s">
        <v>178</v>
      </c>
      <c r="N3521" t="s">
        <v>3560</v>
      </c>
    </row>
    <row r="3522" spans="1:17" hidden="1" x14ac:dyDescent="0.15">
      <c r="A3522" t="s">
        <v>19</v>
      </c>
      <c r="B3522" t="s">
        <v>35</v>
      </c>
      <c r="C3522">
        <v>160</v>
      </c>
      <c r="D3522" t="s">
        <v>310</v>
      </c>
      <c r="E3522" s="1">
        <v>43067</v>
      </c>
      <c r="F3522" t="s">
        <v>297</v>
      </c>
      <c r="G3522" t="s">
        <v>1370</v>
      </c>
      <c r="H3522">
        <v>-1</v>
      </c>
      <c r="I3522" t="s">
        <v>37</v>
      </c>
      <c r="J3522">
        <v>0</v>
      </c>
      <c r="M3522" t="s">
        <v>301</v>
      </c>
      <c r="N3522" t="s">
        <v>3560</v>
      </c>
      <c r="O3522">
        <v>0</v>
      </c>
      <c r="P3522">
        <v>0</v>
      </c>
      <c r="Q3522" t="s">
        <v>294</v>
      </c>
    </row>
    <row r="3523" spans="1:17" hidden="1" x14ac:dyDescent="0.15">
      <c r="A3523" t="s">
        <v>19</v>
      </c>
      <c r="B3523" t="s">
        <v>35</v>
      </c>
      <c r="C3523">
        <v>160</v>
      </c>
      <c r="D3523" t="s">
        <v>310</v>
      </c>
      <c r="E3523" s="1">
        <v>43067</v>
      </c>
      <c r="F3523" t="s">
        <v>297</v>
      </c>
      <c r="G3523" t="s">
        <v>840</v>
      </c>
      <c r="H3523">
        <v>-1</v>
      </c>
      <c r="I3523" t="s">
        <v>37</v>
      </c>
      <c r="J3523">
        <v>0</v>
      </c>
      <c r="M3523" t="s">
        <v>178</v>
      </c>
      <c r="N3523" t="s">
        <v>3564</v>
      </c>
    </row>
    <row r="3524" spans="1:17" hidden="1" x14ac:dyDescent="0.15">
      <c r="A3524" t="s">
        <v>19</v>
      </c>
      <c r="B3524" t="s">
        <v>35</v>
      </c>
      <c r="C3524">
        <v>160</v>
      </c>
      <c r="D3524" t="s">
        <v>310</v>
      </c>
      <c r="E3524" s="1">
        <v>43067</v>
      </c>
      <c r="F3524" t="s">
        <v>297</v>
      </c>
      <c r="G3524" t="s">
        <v>840</v>
      </c>
      <c r="H3524">
        <v>-1</v>
      </c>
      <c r="I3524" t="s">
        <v>37</v>
      </c>
      <c r="J3524">
        <v>0</v>
      </c>
      <c r="M3524" t="s">
        <v>301</v>
      </c>
      <c r="N3524" t="s">
        <v>3564</v>
      </c>
      <c r="O3524">
        <v>0</v>
      </c>
      <c r="P3524">
        <v>0</v>
      </c>
      <c r="Q3524" t="s">
        <v>294</v>
      </c>
    </row>
    <row r="3525" spans="1:17" hidden="1" x14ac:dyDescent="0.15">
      <c r="A3525" t="s">
        <v>19</v>
      </c>
      <c r="B3525" t="s">
        <v>35</v>
      </c>
      <c r="C3525">
        <v>160</v>
      </c>
      <c r="D3525" t="s">
        <v>310</v>
      </c>
      <c r="E3525" s="1">
        <v>43068</v>
      </c>
      <c r="F3525" t="s">
        <v>297</v>
      </c>
      <c r="G3525" t="s">
        <v>751</v>
      </c>
      <c r="H3525">
        <v>-1</v>
      </c>
      <c r="I3525" t="s">
        <v>37</v>
      </c>
      <c r="J3525">
        <v>0</v>
      </c>
      <c r="M3525" t="s">
        <v>178</v>
      </c>
      <c r="N3525" t="s">
        <v>3433</v>
      </c>
    </row>
    <row r="3526" spans="1:17" hidden="1" x14ac:dyDescent="0.15">
      <c r="A3526" t="s">
        <v>19</v>
      </c>
      <c r="B3526" t="s">
        <v>35</v>
      </c>
      <c r="C3526">
        <v>160</v>
      </c>
      <c r="D3526" t="s">
        <v>310</v>
      </c>
      <c r="E3526" s="1">
        <v>43068</v>
      </c>
      <c r="F3526" t="s">
        <v>297</v>
      </c>
      <c r="G3526" t="s">
        <v>751</v>
      </c>
      <c r="H3526">
        <v>-1</v>
      </c>
      <c r="I3526" t="s">
        <v>37</v>
      </c>
      <c r="J3526">
        <v>0</v>
      </c>
      <c r="M3526" t="s">
        <v>301</v>
      </c>
      <c r="N3526" t="s">
        <v>3433</v>
      </c>
      <c r="O3526">
        <v>0</v>
      </c>
      <c r="P3526">
        <v>0</v>
      </c>
      <c r="Q3526" t="s">
        <v>294</v>
      </c>
    </row>
    <row r="3527" spans="1:17" hidden="1" x14ac:dyDescent="0.15">
      <c r="A3527" t="s">
        <v>19</v>
      </c>
      <c r="B3527" t="s">
        <v>35</v>
      </c>
      <c r="C3527">
        <v>160</v>
      </c>
      <c r="D3527" t="s">
        <v>310</v>
      </c>
      <c r="E3527" s="1">
        <v>43068</v>
      </c>
      <c r="F3527" t="s">
        <v>297</v>
      </c>
      <c r="G3527" t="s">
        <v>1725</v>
      </c>
      <c r="H3527">
        <v>-1</v>
      </c>
      <c r="I3527" t="s">
        <v>37</v>
      </c>
      <c r="J3527">
        <v>0</v>
      </c>
      <c r="M3527" t="s">
        <v>178</v>
      </c>
      <c r="N3527" t="s">
        <v>3566</v>
      </c>
    </row>
    <row r="3528" spans="1:17" hidden="1" x14ac:dyDescent="0.15">
      <c r="A3528" t="s">
        <v>19</v>
      </c>
      <c r="B3528" t="s">
        <v>35</v>
      </c>
      <c r="C3528">
        <v>160</v>
      </c>
      <c r="D3528" t="s">
        <v>310</v>
      </c>
      <c r="E3528" s="1">
        <v>43068</v>
      </c>
      <c r="F3528" t="s">
        <v>297</v>
      </c>
      <c r="G3528" t="s">
        <v>1725</v>
      </c>
      <c r="H3528">
        <v>-1</v>
      </c>
      <c r="I3528" t="s">
        <v>37</v>
      </c>
      <c r="J3528">
        <v>0</v>
      </c>
      <c r="M3528" t="s">
        <v>301</v>
      </c>
      <c r="N3528" t="s">
        <v>3566</v>
      </c>
      <c r="O3528">
        <v>0</v>
      </c>
      <c r="P3528">
        <v>0</v>
      </c>
      <c r="Q3528" t="s">
        <v>294</v>
      </c>
    </row>
    <row r="3529" spans="1:17" hidden="1" x14ac:dyDescent="0.15">
      <c r="A3529" t="s">
        <v>19</v>
      </c>
      <c r="B3529" t="s">
        <v>35</v>
      </c>
      <c r="C3529">
        <v>160</v>
      </c>
      <c r="D3529" t="s">
        <v>310</v>
      </c>
      <c r="E3529" s="1">
        <v>43068</v>
      </c>
      <c r="F3529" t="s">
        <v>297</v>
      </c>
      <c r="G3529" t="s">
        <v>2025</v>
      </c>
      <c r="H3529">
        <v>-1</v>
      </c>
      <c r="I3529" t="s">
        <v>37</v>
      </c>
      <c r="J3529">
        <v>0</v>
      </c>
      <c r="M3529" t="s">
        <v>178</v>
      </c>
      <c r="N3529" t="s">
        <v>3567</v>
      </c>
    </row>
    <row r="3530" spans="1:17" hidden="1" x14ac:dyDescent="0.15">
      <c r="A3530" t="s">
        <v>19</v>
      </c>
      <c r="B3530" t="s">
        <v>35</v>
      </c>
      <c r="C3530">
        <v>160</v>
      </c>
      <c r="D3530" t="s">
        <v>310</v>
      </c>
      <c r="E3530" s="1">
        <v>43068</v>
      </c>
      <c r="F3530" t="s">
        <v>297</v>
      </c>
      <c r="G3530" t="s">
        <v>2025</v>
      </c>
      <c r="H3530">
        <v>-1</v>
      </c>
      <c r="I3530" t="s">
        <v>37</v>
      </c>
      <c r="J3530">
        <v>0</v>
      </c>
      <c r="M3530" t="s">
        <v>301</v>
      </c>
      <c r="N3530" t="s">
        <v>3567</v>
      </c>
      <c r="O3530">
        <v>0</v>
      </c>
      <c r="P3530">
        <v>0</v>
      </c>
      <c r="Q3530" t="s">
        <v>294</v>
      </c>
    </row>
    <row r="3531" spans="1:17" hidden="1" x14ac:dyDescent="0.15">
      <c r="A3531" t="s">
        <v>19</v>
      </c>
      <c r="B3531" t="s">
        <v>35</v>
      </c>
      <c r="C3531">
        <v>160</v>
      </c>
      <c r="D3531" t="s">
        <v>310</v>
      </c>
      <c r="E3531" s="1">
        <v>43068</v>
      </c>
      <c r="F3531" t="s">
        <v>17</v>
      </c>
      <c r="G3531" t="s">
        <v>4387</v>
      </c>
      <c r="H3531">
        <v>1</v>
      </c>
      <c r="I3531" t="s">
        <v>37</v>
      </c>
      <c r="J3531">
        <v>0</v>
      </c>
      <c r="K3531">
        <v>0</v>
      </c>
      <c r="L3531" t="s">
        <v>291</v>
      </c>
      <c r="M3531" t="s">
        <v>178</v>
      </c>
      <c r="N3531" t="s">
        <v>4388</v>
      </c>
    </row>
    <row r="3532" spans="1:17" hidden="1" x14ac:dyDescent="0.15">
      <c r="A3532" t="s">
        <v>19</v>
      </c>
      <c r="B3532" t="s">
        <v>35</v>
      </c>
      <c r="C3532">
        <v>160</v>
      </c>
      <c r="D3532" t="s">
        <v>310</v>
      </c>
      <c r="E3532" s="1">
        <v>43068</v>
      </c>
      <c r="F3532" t="s">
        <v>17</v>
      </c>
      <c r="G3532" t="s">
        <v>4387</v>
      </c>
      <c r="H3532">
        <v>1</v>
      </c>
      <c r="I3532" t="s">
        <v>37</v>
      </c>
      <c r="J3532">
        <v>0</v>
      </c>
      <c r="K3532">
        <v>0</v>
      </c>
      <c r="L3532" t="s">
        <v>291</v>
      </c>
      <c r="M3532" t="s">
        <v>301</v>
      </c>
      <c r="N3532" t="s">
        <v>4388</v>
      </c>
      <c r="O3532">
        <v>0</v>
      </c>
      <c r="P3532">
        <v>0</v>
      </c>
      <c r="Q3532" t="s">
        <v>294</v>
      </c>
    </row>
    <row r="3533" spans="1:17" hidden="1" x14ac:dyDescent="0.15">
      <c r="A3533" t="s">
        <v>19</v>
      </c>
      <c r="B3533" t="s">
        <v>35</v>
      </c>
      <c r="C3533">
        <v>160</v>
      </c>
      <c r="D3533" t="s">
        <v>310</v>
      </c>
      <c r="E3533" s="1">
        <v>43069</v>
      </c>
      <c r="F3533" t="s">
        <v>297</v>
      </c>
      <c r="G3533" t="s">
        <v>2028</v>
      </c>
      <c r="H3533">
        <v>-1</v>
      </c>
      <c r="I3533" t="s">
        <v>37</v>
      </c>
      <c r="J3533">
        <v>0</v>
      </c>
      <c r="M3533" t="s">
        <v>178</v>
      </c>
      <c r="N3533" t="s">
        <v>3574</v>
      </c>
    </row>
    <row r="3534" spans="1:17" hidden="1" x14ac:dyDescent="0.15">
      <c r="A3534" t="s">
        <v>19</v>
      </c>
      <c r="B3534" t="s">
        <v>35</v>
      </c>
      <c r="C3534">
        <v>160</v>
      </c>
      <c r="D3534" t="s">
        <v>310</v>
      </c>
      <c r="E3534" s="1">
        <v>43069</v>
      </c>
      <c r="F3534" t="s">
        <v>297</v>
      </c>
      <c r="G3534" t="s">
        <v>2028</v>
      </c>
      <c r="H3534">
        <v>-1</v>
      </c>
      <c r="I3534" t="s">
        <v>37</v>
      </c>
      <c r="J3534">
        <v>0</v>
      </c>
      <c r="M3534" t="s">
        <v>301</v>
      </c>
      <c r="N3534" t="s">
        <v>3574</v>
      </c>
      <c r="O3534">
        <v>0</v>
      </c>
      <c r="P3534">
        <v>0</v>
      </c>
      <c r="Q3534" t="s">
        <v>294</v>
      </c>
    </row>
    <row r="3535" spans="1:17" hidden="1" x14ac:dyDescent="0.15">
      <c r="A3535" t="s">
        <v>19</v>
      </c>
      <c r="B3535" t="s">
        <v>35</v>
      </c>
      <c r="C3535">
        <v>160</v>
      </c>
      <c r="D3535" t="s">
        <v>310</v>
      </c>
      <c r="E3535" s="1">
        <v>43069</v>
      </c>
      <c r="F3535" t="s">
        <v>297</v>
      </c>
      <c r="G3535" t="s">
        <v>1211</v>
      </c>
      <c r="H3535">
        <v>-1</v>
      </c>
      <c r="I3535" t="s">
        <v>37</v>
      </c>
      <c r="J3535">
        <v>0</v>
      </c>
      <c r="M3535" t="s">
        <v>178</v>
      </c>
      <c r="N3535" t="s">
        <v>3575</v>
      </c>
    </row>
    <row r="3536" spans="1:17" hidden="1" x14ac:dyDescent="0.15">
      <c r="A3536" t="s">
        <v>19</v>
      </c>
      <c r="B3536" t="s">
        <v>35</v>
      </c>
      <c r="C3536">
        <v>160</v>
      </c>
      <c r="D3536" t="s">
        <v>310</v>
      </c>
      <c r="E3536" s="1">
        <v>43069</v>
      </c>
      <c r="F3536" t="s">
        <v>297</v>
      </c>
      <c r="G3536" t="s">
        <v>1211</v>
      </c>
      <c r="H3536">
        <v>-1</v>
      </c>
      <c r="I3536" t="s">
        <v>37</v>
      </c>
      <c r="J3536">
        <v>0</v>
      </c>
      <c r="M3536" t="s">
        <v>301</v>
      </c>
      <c r="N3536" t="s">
        <v>3575</v>
      </c>
      <c r="O3536">
        <v>0</v>
      </c>
      <c r="P3536">
        <v>0</v>
      </c>
      <c r="Q3536" t="s">
        <v>294</v>
      </c>
    </row>
    <row r="3537" spans="1:17" hidden="1" x14ac:dyDescent="0.15">
      <c r="A3537" t="s">
        <v>19</v>
      </c>
      <c r="B3537" t="s">
        <v>35</v>
      </c>
      <c r="C3537">
        <v>160</v>
      </c>
      <c r="D3537" t="s">
        <v>310</v>
      </c>
      <c r="E3537" s="1">
        <v>43069</v>
      </c>
      <c r="F3537" t="s">
        <v>297</v>
      </c>
      <c r="G3537" t="s">
        <v>1277</v>
      </c>
      <c r="H3537">
        <v>-1</v>
      </c>
      <c r="I3537" t="s">
        <v>37</v>
      </c>
      <c r="J3537">
        <v>0</v>
      </c>
      <c r="M3537" t="s">
        <v>178</v>
      </c>
      <c r="N3537" t="s">
        <v>3600</v>
      </c>
    </row>
    <row r="3538" spans="1:17" hidden="1" x14ac:dyDescent="0.15">
      <c r="A3538" t="s">
        <v>19</v>
      </c>
      <c r="B3538" t="s">
        <v>35</v>
      </c>
      <c r="C3538">
        <v>160</v>
      </c>
      <c r="D3538" t="s">
        <v>310</v>
      </c>
      <c r="E3538" s="1">
        <v>43069</v>
      </c>
      <c r="F3538" t="s">
        <v>297</v>
      </c>
      <c r="G3538" t="s">
        <v>1277</v>
      </c>
      <c r="H3538">
        <v>-1</v>
      </c>
      <c r="I3538" t="s">
        <v>37</v>
      </c>
      <c r="J3538">
        <v>0</v>
      </c>
      <c r="M3538" t="s">
        <v>301</v>
      </c>
      <c r="N3538" t="s">
        <v>3600</v>
      </c>
      <c r="O3538">
        <v>0</v>
      </c>
      <c r="P3538">
        <v>0</v>
      </c>
      <c r="Q3538" t="s">
        <v>294</v>
      </c>
    </row>
    <row r="3539" spans="1:17" hidden="1" x14ac:dyDescent="0.15">
      <c r="A3539" t="s">
        <v>19</v>
      </c>
      <c r="B3539" t="s">
        <v>35</v>
      </c>
      <c r="C3539">
        <v>160</v>
      </c>
      <c r="D3539" t="s">
        <v>310</v>
      </c>
      <c r="E3539" s="1">
        <v>43069</v>
      </c>
      <c r="F3539" t="s">
        <v>297</v>
      </c>
      <c r="G3539" t="s">
        <v>1450</v>
      </c>
      <c r="H3539">
        <v>-1</v>
      </c>
      <c r="I3539" t="s">
        <v>37</v>
      </c>
      <c r="J3539">
        <v>0</v>
      </c>
      <c r="M3539" t="s">
        <v>178</v>
      </c>
      <c r="N3539" t="s">
        <v>3604</v>
      </c>
    </row>
    <row r="3540" spans="1:17" hidden="1" x14ac:dyDescent="0.15">
      <c r="A3540" t="s">
        <v>19</v>
      </c>
      <c r="B3540" t="s">
        <v>35</v>
      </c>
      <c r="C3540">
        <v>160</v>
      </c>
      <c r="D3540" t="s">
        <v>310</v>
      </c>
      <c r="E3540" s="1">
        <v>43069</v>
      </c>
      <c r="F3540" t="s">
        <v>297</v>
      </c>
      <c r="G3540" t="s">
        <v>1450</v>
      </c>
      <c r="H3540">
        <v>-1</v>
      </c>
      <c r="I3540" t="s">
        <v>37</v>
      </c>
      <c r="J3540">
        <v>0</v>
      </c>
      <c r="M3540" t="s">
        <v>301</v>
      </c>
      <c r="N3540" t="s">
        <v>3604</v>
      </c>
      <c r="O3540">
        <v>0</v>
      </c>
      <c r="P3540">
        <v>0</v>
      </c>
      <c r="Q3540" t="s">
        <v>294</v>
      </c>
    </row>
    <row r="3541" spans="1:17" hidden="1" x14ac:dyDescent="0.15">
      <c r="A3541" t="s">
        <v>19</v>
      </c>
      <c r="B3541" t="s">
        <v>35</v>
      </c>
      <c r="C3541">
        <v>160</v>
      </c>
      <c r="D3541" t="s">
        <v>310</v>
      </c>
      <c r="E3541" s="1">
        <v>43070</v>
      </c>
      <c r="F3541" t="s">
        <v>297</v>
      </c>
      <c r="G3541" t="s">
        <v>1619</v>
      </c>
      <c r="H3541">
        <v>-1</v>
      </c>
      <c r="I3541" t="s">
        <v>37</v>
      </c>
      <c r="J3541">
        <v>0</v>
      </c>
      <c r="M3541" t="s">
        <v>178</v>
      </c>
      <c r="N3541" t="s">
        <v>3606</v>
      </c>
    </row>
    <row r="3542" spans="1:17" hidden="1" x14ac:dyDescent="0.15">
      <c r="A3542" t="s">
        <v>19</v>
      </c>
      <c r="B3542" t="s">
        <v>35</v>
      </c>
      <c r="C3542">
        <v>160</v>
      </c>
      <c r="D3542" t="s">
        <v>310</v>
      </c>
      <c r="E3542" s="1">
        <v>43070</v>
      </c>
      <c r="F3542" t="s">
        <v>297</v>
      </c>
      <c r="G3542" t="s">
        <v>1619</v>
      </c>
      <c r="H3542">
        <v>-1</v>
      </c>
      <c r="I3542" t="s">
        <v>37</v>
      </c>
      <c r="J3542">
        <v>0</v>
      </c>
      <c r="M3542" t="s">
        <v>301</v>
      </c>
      <c r="N3542" t="s">
        <v>3606</v>
      </c>
      <c r="O3542">
        <v>0</v>
      </c>
      <c r="P3542">
        <v>0</v>
      </c>
      <c r="Q3542" t="s">
        <v>294</v>
      </c>
    </row>
    <row r="3543" spans="1:17" hidden="1" x14ac:dyDescent="0.15">
      <c r="A3543" t="s">
        <v>19</v>
      </c>
      <c r="B3543" t="s">
        <v>35</v>
      </c>
      <c r="C3543">
        <v>160</v>
      </c>
      <c r="D3543" t="s">
        <v>310</v>
      </c>
      <c r="E3543" s="1">
        <v>43070</v>
      </c>
      <c r="F3543" t="s">
        <v>17</v>
      </c>
      <c r="G3543" t="s">
        <v>4371</v>
      </c>
      <c r="H3543">
        <v>1</v>
      </c>
      <c r="I3543" t="s">
        <v>37</v>
      </c>
      <c r="J3543">
        <v>0</v>
      </c>
      <c r="K3543">
        <v>0</v>
      </c>
      <c r="L3543" t="s">
        <v>291</v>
      </c>
      <c r="M3543" t="s">
        <v>178</v>
      </c>
      <c r="N3543" t="s">
        <v>4372</v>
      </c>
    </row>
    <row r="3544" spans="1:17" hidden="1" x14ac:dyDescent="0.15">
      <c r="A3544" t="s">
        <v>19</v>
      </c>
      <c r="B3544" t="s">
        <v>35</v>
      </c>
      <c r="C3544">
        <v>160</v>
      </c>
      <c r="D3544" t="s">
        <v>310</v>
      </c>
      <c r="E3544" s="1">
        <v>43070</v>
      </c>
      <c r="F3544" t="s">
        <v>17</v>
      </c>
      <c r="G3544" t="s">
        <v>4371</v>
      </c>
      <c r="H3544">
        <v>1</v>
      </c>
      <c r="I3544" t="s">
        <v>37</v>
      </c>
      <c r="J3544">
        <v>0</v>
      </c>
      <c r="K3544">
        <v>0</v>
      </c>
      <c r="L3544" t="s">
        <v>291</v>
      </c>
      <c r="M3544" t="s">
        <v>301</v>
      </c>
      <c r="N3544" t="s">
        <v>4372</v>
      </c>
      <c r="O3544">
        <v>0</v>
      </c>
      <c r="P3544">
        <v>0</v>
      </c>
      <c r="Q3544" t="s">
        <v>294</v>
      </c>
    </row>
    <row r="3545" spans="1:17" hidden="1" x14ac:dyDescent="0.15">
      <c r="A3545" t="s">
        <v>19</v>
      </c>
      <c r="B3545" t="s">
        <v>35</v>
      </c>
      <c r="C3545">
        <v>160</v>
      </c>
      <c r="D3545" t="s">
        <v>310</v>
      </c>
      <c r="E3545" s="1">
        <v>43070</v>
      </c>
      <c r="F3545" t="s">
        <v>17</v>
      </c>
      <c r="G3545" t="s">
        <v>4397</v>
      </c>
      <c r="H3545">
        <v>1</v>
      </c>
      <c r="I3545" t="s">
        <v>37</v>
      </c>
      <c r="J3545">
        <v>0</v>
      </c>
      <c r="K3545">
        <v>0</v>
      </c>
      <c r="L3545" t="s">
        <v>291</v>
      </c>
      <c r="M3545" t="s">
        <v>178</v>
      </c>
      <c r="N3545" t="s">
        <v>4398</v>
      </c>
    </row>
    <row r="3546" spans="1:17" hidden="1" x14ac:dyDescent="0.15">
      <c r="A3546" t="s">
        <v>19</v>
      </c>
      <c r="B3546" t="s">
        <v>35</v>
      </c>
      <c r="C3546">
        <v>160</v>
      </c>
      <c r="D3546" t="s">
        <v>310</v>
      </c>
      <c r="E3546" s="1">
        <v>43070</v>
      </c>
      <c r="F3546" t="s">
        <v>17</v>
      </c>
      <c r="G3546" t="s">
        <v>4397</v>
      </c>
      <c r="H3546">
        <v>1</v>
      </c>
      <c r="I3546" t="s">
        <v>37</v>
      </c>
      <c r="J3546">
        <v>0</v>
      </c>
      <c r="K3546">
        <v>0</v>
      </c>
      <c r="L3546" t="s">
        <v>291</v>
      </c>
      <c r="M3546" t="s">
        <v>301</v>
      </c>
      <c r="N3546" t="s">
        <v>4398</v>
      </c>
      <c r="O3546">
        <v>0</v>
      </c>
      <c r="P3546">
        <v>0</v>
      </c>
      <c r="Q3546" t="s">
        <v>294</v>
      </c>
    </row>
    <row r="3547" spans="1:17" hidden="1" x14ac:dyDescent="0.15">
      <c r="A3547" t="s">
        <v>19</v>
      </c>
      <c r="B3547" t="s">
        <v>35</v>
      </c>
      <c r="C3547">
        <v>160</v>
      </c>
      <c r="D3547" t="s">
        <v>310</v>
      </c>
      <c r="E3547" s="1">
        <v>43075</v>
      </c>
      <c r="F3547" t="s">
        <v>297</v>
      </c>
      <c r="G3547" t="s">
        <v>1913</v>
      </c>
      <c r="H3547">
        <v>-1</v>
      </c>
      <c r="I3547" t="s">
        <v>37</v>
      </c>
      <c r="J3547">
        <v>0</v>
      </c>
      <c r="M3547" t="s">
        <v>178</v>
      </c>
      <c r="N3547" t="s">
        <v>3543</v>
      </c>
    </row>
    <row r="3548" spans="1:17" hidden="1" x14ac:dyDescent="0.15">
      <c r="A3548" t="s">
        <v>19</v>
      </c>
      <c r="B3548" t="s">
        <v>35</v>
      </c>
      <c r="C3548">
        <v>160</v>
      </c>
      <c r="D3548" t="s">
        <v>310</v>
      </c>
      <c r="E3548" s="1">
        <v>43075</v>
      </c>
      <c r="F3548" t="s">
        <v>297</v>
      </c>
      <c r="G3548" t="s">
        <v>1913</v>
      </c>
      <c r="H3548">
        <v>-1</v>
      </c>
      <c r="I3548" t="s">
        <v>37</v>
      </c>
      <c r="J3548">
        <v>0</v>
      </c>
      <c r="M3548" t="s">
        <v>301</v>
      </c>
      <c r="N3548" t="s">
        <v>3543</v>
      </c>
      <c r="O3548">
        <v>0</v>
      </c>
      <c r="P3548">
        <v>0</v>
      </c>
      <c r="Q3548" t="s">
        <v>294</v>
      </c>
    </row>
    <row r="3549" spans="1:17" hidden="1" x14ac:dyDescent="0.15">
      <c r="A3549" t="s">
        <v>19</v>
      </c>
      <c r="B3549" t="s">
        <v>35</v>
      </c>
      <c r="C3549">
        <v>160</v>
      </c>
      <c r="D3549" t="s">
        <v>310</v>
      </c>
      <c r="E3549" s="1">
        <v>43075</v>
      </c>
      <c r="F3549" t="s">
        <v>297</v>
      </c>
      <c r="G3549" t="s">
        <v>846</v>
      </c>
      <c r="H3549">
        <v>-1</v>
      </c>
      <c r="I3549" t="s">
        <v>37</v>
      </c>
      <c r="J3549">
        <v>0</v>
      </c>
      <c r="M3549" t="s">
        <v>178</v>
      </c>
      <c r="N3549" t="s">
        <v>3605</v>
      </c>
    </row>
    <row r="3550" spans="1:17" hidden="1" x14ac:dyDescent="0.15">
      <c r="A3550" t="s">
        <v>19</v>
      </c>
      <c r="B3550" t="s">
        <v>35</v>
      </c>
      <c r="C3550">
        <v>160</v>
      </c>
      <c r="D3550" t="s">
        <v>310</v>
      </c>
      <c r="E3550" s="1">
        <v>43075</v>
      </c>
      <c r="F3550" t="s">
        <v>297</v>
      </c>
      <c r="G3550" t="s">
        <v>846</v>
      </c>
      <c r="H3550">
        <v>-1</v>
      </c>
      <c r="I3550" t="s">
        <v>37</v>
      </c>
      <c r="J3550">
        <v>0</v>
      </c>
      <c r="M3550" t="s">
        <v>301</v>
      </c>
      <c r="N3550" t="s">
        <v>3605</v>
      </c>
      <c r="O3550">
        <v>0</v>
      </c>
      <c r="P3550">
        <v>0</v>
      </c>
      <c r="Q3550" t="s">
        <v>294</v>
      </c>
    </row>
    <row r="3551" spans="1:17" hidden="1" x14ac:dyDescent="0.15">
      <c r="A3551" t="s">
        <v>19</v>
      </c>
      <c r="B3551" t="s">
        <v>35</v>
      </c>
      <c r="C3551">
        <v>160</v>
      </c>
      <c r="D3551" t="s">
        <v>310</v>
      </c>
      <c r="E3551" s="1">
        <v>43075</v>
      </c>
      <c r="F3551" t="s">
        <v>297</v>
      </c>
      <c r="G3551" t="s">
        <v>1704</v>
      </c>
      <c r="H3551">
        <v>-1</v>
      </c>
      <c r="I3551" t="s">
        <v>37</v>
      </c>
      <c r="J3551">
        <v>0</v>
      </c>
      <c r="M3551" t="s">
        <v>178</v>
      </c>
      <c r="N3551" t="s">
        <v>3608</v>
      </c>
    </row>
    <row r="3552" spans="1:17" hidden="1" x14ac:dyDescent="0.15">
      <c r="A3552" t="s">
        <v>19</v>
      </c>
      <c r="B3552" t="s">
        <v>35</v>
      </c>
      <c r="C3552">
        <v>160</v>
      </c>
      <c r="D3552" t="s">
        <v>310</v>
      </c>
      <c r="E3552" s="1">
        <v>43075</v>
      </c>
      <c r="F3552" t="s">
        <v>297</v>
      </c>
      <c r="G3552" t="s">
        <v>1704</v>
      </c>
      <c r="H3552">
        <v>-1</v>
      </c>
      <c r="I3552" t="s">
        <v>37</v>
      </c>
      <c r="J3552">
        <v>0</v>
      </c>
      <c r="M3552" t="s">
        <v>301</v>
      </c>
      <c r="N3552" t="s">
        <v>3608</v>
      </c>
      <c r="O3552">
        <v>0</v>
      </c>
      <c r="P3552">
        <v>0</v>
      </c>
      <c r="Q3552" t="s">
        <v>294</v>
      </c>
    </row>
    <row r="3553" spans="1:17" hidden="1" x14ac:dyDescent="0.15">
      <c r="A3553" t="s">
        <v>19</v>
      </c>
      <c r="B3553" t="s">
        <v>35</v>
      </c>
      <c r="C3553">
        <v>160</v>
      </c>
      <c r="D3553" t="s">
        <v>310</v>
      </c>
      <c r="E3553" s="1">
        <v>43075</v>
      </c>
      <c r="F3553" t="s">
        <v>297</v>
      </c>
      <c r="G3553" t="s">
        <v>1046</v>
      </c>
      <c r="H3553">
        <v>-1</v>
      </c>
      <c r="I3553" t="s">
        <v>37</v>
      </c>
      <c r="J3553">
        <v>0</v>
      </c>
      <c r="M3553" t="s">
        <v>178</v>
      </c>
      <c r="N3553" t="s">
        <v>3612</v>
      </c>
    </row>
    <row r="3554" spans="1:17" hidden="1" x14ac:dyDescent="0.15">
      <c r="A3554" t="s">
        <v>19</v>
      </c>
      <c r="B3554" t="s">
        <v>35</v>
      </c>
      <c r="C3554">
        <v>160</v>
      </c>
      <c r="D3554" t="s">
        <v>310</v>
      </c>
      <c r="E3554" s="1">
        <v>43075</v>
      </c>
      <c r="F3554" t="s">
        <v>297</v>
      </c>
      <c r="G3554" t="s">
        <v>1046</v>
      </c>
      <c r="H3554">
        <v>-1</v>
      </c>
      <c r="I3554" t="s">
        <v>37</v>
      </c>
      <c r="J3554">
        <v>0</v>
      </c>
      <c r="M3554" t="s">
        <v>301</v>
      </c>
      <c r="N3554" t="s">
        <v>3612</v>
      </c>
      <c r="O3554">
        <v>0</v>
      </c>
      <c r="P3554">
        <v>0</v>
      </c>
      <c r="Q3554" t="s">
        <v>294</v>
      </c>
    </row>
    <row r="3555" spans="1:17" hidden="1" x14ac:dyDescent="0.15">
      <c r="A3555" t="s">
        <v>19</v>
      </c>
      <c r="B3555" t="s">
        <v>35</v>
      </c>
      <c r="C3555">
        <v>160</v>
      </c>
      <c r="D3555" t="s">
        <v>310</v>
      </c>
      <c r="E3555" s="1">
        <v>43075</v>
      </c>
      <c r="F3555" t="s">
        <v>297</v>
      </c>
      <c r="G3555" t="s">
        <v>849</v>
      </c>
      <c r="H3555">
        <v>-1</v>
      </c>
      <c r="I3555" t="s">
        <v>37</v>
      </c>
      <c r="J3555">
        <v>0</v>
      </c>
      <c r="M3555" t="s">
        <v>178</v>
      </c>
      <c r="N3555" t="s">
        <v>3613</v>
      </c>
    </row>
    <row r="3556" spans="1:17" hidden="1" x14ac:dyDescent="0.15">
      <c r="A3556" t="s">
        <v>19</v>
      </c>
      <c r="B3556" t="s">
        <v>35</v>
      </c>
      <c r="C3556">
        <v>160</v>
      </c>
      <c r="D3556" t="s">
        <v>310</v>
      </c>
      <c r="E3556" s="1">
        <v>43075</v>
      </c>
      <c r="F3556" t="s">
        <v>297</v>
      </c>
      <c r="G3556" t="s">
        <v>849</v>
      </c>
      <c r="H3556">
        <v>-1</v>
      </c>
      <c r="I3556" t="s">
        <v>37</v>
      </c>
      <c r="J3556">
        <v>0</v>
      </c>
      <c r="M3556" t="s">
        <v>301</v>
      </c>
      <c r="N3556" t="s">
        <v>3613</v>
      </c>
      <c r="O3556">
        <v>0</v>
      </c>
      <c r="P3556">
        <v>0</v>
      </c>
      <c r="Q3556" t="s">
        <v>294</v>
      </c>
    </row>
    <row r="3557" spans="1:17" hidden="1" x14ac:dyDescent="0.15">
      <c r="A3557" t="s">
        <v>19</v>
      </c>
      <c r="B3557" t="s">
        <v>35</v>
      </c>
      <c r="C3557">
        <v>160</v>
      </c>
      <c r="D3557" t="s">
        <v>310</v>
      </c>
      <c r="E3557" s="1">
        <v>43075</v>
      </c>
      <c r="F3557" t="s">
        <v>297</v>
      </c>
      <c r="G3557" t="s">
        <v>795</v>
      </c>
      <c r="H3557">
        <v>-1</v>
      </c>
      <c r="I3557" t="s">
        <v>37</v>
      </c>
      <c r="J3557">
        <v>0</v>
      </c>
      <c r="M3557" t="s">
        <v>178</v>
      </c>
      <c r="N3557" t="s">
        <v>3706</v>
      </c>
    </row>
    <row r="3558" spans="1:17" hidden="1" x14ac:dyDescent="0.15">
      <c r="A3558" t="s">
        <v>19</v>
      </c>
      <c r="B3558" t="s">
        <v>35</v>
      </c>
      <c r="C3558">
        <v>160</v>
      </c>
      <c r="D3558" t="s">
        <v>310</v>
      </c>
      <c r="E3558" s="1">
        <v>43075</v>
      </c>
      <c r="F3558" t="s">
        <v>297</v>
      </c>
      <c r="G3558" t="s">
        <v>795</v>
      </c>
      <c r="H3558">
        <v>-1</v>
      </c>
      <c r="I3558" t="s">
        <v>37</v>
      </c>
      <c r="J3558">
        <v>0</v>
      </c>
      <c r="M3558" t="s">
        <v>301</v>
      </c>
      <c r="N3558" t="s">
        <v>3706</v>
      </c>
      <c r="O3558">
        <v>0</v>
      </c>
      <c r="P3558">
        <v>0</v>
      </c>
      <c r="Q3558" t="s">
        <v>294</v>
      </c>
    </row>
    <row r="3559" spans="1:17" hidden="1" x14ac:dyDescent="0.15">
      <c r="A3559" t="s">
        <v>19</v>
      </c>
      <c r="B3559" t="s">
        <v>35</v>
      </c>
      <c r="C3559">
        <v>160</v>
      </c>
      <c r="D3559" t="s">
        <v>310</v>
      </c>
      <c r="E3559" s="1">
        <v>43076</v>
      </c>
      <c r="F3559" t="s">
        <v>297</v>
      </c>
      <c r="G3559" t="s">
        <v>3581</v>
      </c>
      <c r="H3559">
        <v>-1</v>
      </c>
      <c r="I3559" t="s">
        <v>37</v>
      </c>
      <c r="J3559">
        <v>0</v>
      </c>
      <c r="M3559" t="s">
        <v>178</v>
      </c>
      <c r="N3559" t="s">
        <v>3590</v>
      </c>
    </row>
    <row r="3560" spans="1:17" hidden="1" x14ac:dyDescent="0.15">
      <c r="A3560" t="s">
        <v>19</v>
      </c>
      <c r="B3560" t="s">
        <v>35</v>
      </c>
      <c r="C3560">
        <v>160</v>
      </c>
      <c r="D3560" t="s">
        <v>310</v>
      </c>
      <c r="E3560" s="1">
        <v>43076</v>
      </c>
      <c r="F3560" t="s">
        <v>297</v>
      </c>
      <c r="G3560" t="s">
        <v>3581</v>
      </c>
      <c r="H3560">
        <v>-1</v>
      </c>
      <c r="I3560" t="s">
        <v>37</v>
      </c>
      <c r="J3560">
        <v>0</v>
      </c>
      <c r="M3560" t="s">
        <v>301</v>
      </c>
      <c r="N3560" t="s">
        <v>3590</v>
      </c>
      <c r="O3560">
        <v>0</v>
      </c>
      <c r="P3560">
        <v>0</v>
      </c>
      <c r="Q3560" t="s">
        <v>294</v>
      </c>
    </row>
    <row r="3561" spans="1:17" hidden="1" x14ac:dyDescent="0.15">
      <c r="A3561" t="s">
        <v>19</v>
      </c>
      <c r="B3561" t="s">
        <v>35</v>
      </c>
      <c r="C3561">
        <v>160</v>
      </c>
      <c r="D3561" t="s">
        <v>310</v>
      </c>
      <c r="E3561" s="1">
        <v>43076</v>
      </c>
      <c r="F3561" t="s">
        <v>297</v>
      </c>
      <c r="G3561" t="s">
        <v>1216</v>
      </c>
      <c r="H3561">
        <v>-1</v>
      </c>
      <c r="I3561" t="s">
        <v>37</v>
      </c>
      <c r="J3561">
        <v>0</v>
      </c>
      <c r="M3561" t="s">
        <v>178</v>
      </c>
      <c r="N3561" t="s">
        <v>3611</v>
      </c>
    </row>
    <row r="3562" spans="1:17" hidden="1" x14ac:dyDescent="0.15">
      <c r="A3562" t="s">
        <v>19</v>
      </c>
      <c r="B3562" t="s">
        <v>35</v>
      </c>
      <c r="C3562">
        <v>160</v>
      </c>
      <c r="D3562" t="s">
        <v>310</v>
      </c>
      <c r="E3562" s="1">
        <v>43076</v>
      </c>
      <c r="F3562" t="s">
        <v>297</v>
      </c>
      <c r="G3562" t="s">
        <v>1216</v>
      </c>
      <c r="H3562">
        <v>-1</v>
      </c>
      <c r="I3562" t="s">
        <v>37</v>
      </c>
      <c r="J3562">
        <v>0</v>
      </c>
      <c r="M3562" t="s">
        <v>301</v>
      </c>
      <c r="N3562" t="s">
        <v>3611</v>
      </c>
      <c r="O3562">
        <v>0</v>
      </c>
      <c r="P3562">
        <v>0</v>
      </c>
      <c r="Q3562" t="s">
        <v>294</v>
      </c>
    </row>
    <row r="3563" spans="1:17" hidden="1" x14ac:dyDescent="0.15">
      <c r="A3563" t="s">
        <v>19</v>
      </c>
      <c r="B3563" t="s">
        <v>35</v>
      </c>
      <c r="C3563">
        <v>160</v>
      </c>
      <c r="D3563" t="s">
        <v>310</v>
      </c>
      <c r="E3563" s="1">
        <v>43076</v>
      </c>
      <c r="F3563" t="s">
        <v>297</v>
      </c>
      <c r="G3563" t="s">
        <v>1592</v>
      </c>
      <c r="H3563">
        <v>-1</v>
      </c>
      <c r="I3563" t="s">
        <v>37</v>
      </c>
      <c r="J3563">
        <v>0</v>
      </c>
      <c r="M3563" t="s">
        <v>178</v>
      </c>
      <c r="N3563" t="s">
        <v>3619</v>
      </c>
    </row>
    <row r="3564" spans="1:17" hidden="1" x14ac:dyDescent="0.15">
      <c r="A3564" t="s">
        <v>19</v>
      </c>
      <c r="B3564" t="s">
        <v>35</v>
      </c>
      <c r="C3564">
        <v>160</v>
      </c>
      <c r="D3564" t="s">
        <v>310</v>
      </c>
      <c r="E3564" s="1">
        <v>43076</v>
      </c>
      <c r="F3564" t="s">
        <v>297</v>
      </c>
      <c r="G3564" t="s">
        <v>1592</v>
      </c>
      <c r="H3564">
        <v>-1</v>
      </c>
      <c r="I3564" t="s">
        <v>37</v>
      </c>
      <c r="J3564">
        <v>0</v>
      </c>
      <c r="M3564" t="s">
        <v>301</v>
      </c>
      <c r="N3564" t="s">
        <v>3619</v>
      </c>
      <c r="O3564">
        <v>0</v>
      </c>
      <c r="P3564">
        <v>0</v>
      </c>
      <c r="Q3564" t="s">
        <v>294</v>
      </c>
    </row>
    <row r="3565" spans="1:17" hidden="1" x14ac:dyDescent="0.15">
      <c r="A3565" t="s">
        <v>19</v>
      </c>
      <c r="B3565" t="s">
        <v>35</v>
      </c>
      <c r="C3565">
        <v>160</v>
      </c>
      <c r="D3565" t="s">
        <v>310</v>
      </c>
      <c r="E3565" s="1">
        <v>43076</v>
      </c>
      <c r="F3565" t="s">
        <v>297</v>
      </c>
      <c r="G3565" t="s">
        <v>1813</v>
      </c>
      <c r="H3565">
        <v>-1</v>
      </c>
      <c r="I3565" t="s">
        <v>37</v>
      </c>
      <c r="J3565">
        <v>0</v>
      </c>
      <c r="M3565" t="s">
        <v>178</v>
      </c>
      <c r="N3565" t="s">
        <v>3756</v>
      </c>
    </row>
    <row r="3566" spans="1:17" hidden="1" x14ac:dyDescent="0.15">
      <c r="A3566" t="s">
        <v>19</v>
      </c>
      <c r="B3566" t="s">
        <v>35</v>
      </c>
      <c r="C3566">
        <v>160</v>
      </c>
      <c r="D3566" t="s">
        <v>310</v>
      </c>
      <c r="E3566" s="1">
        <v>43076</v>
      </c>
      <c r="F3566" t="s">
        <v>297</v>
      </c>
      <c r="G3566" t="s">
        <v>1813</v>
      </c>
      <c r="H3566">
        <v>-1</v>
      </c>
      <c r="I3566" t="s">
        <v>37</v>
      </c>
      <c r="J3566">
        <v>0</v>
      </c>
      <c r="M3566" t="s">
        <v>301</v>
      </c>
      <c r="N3566" t="s">
        <v>3756</v>
      </c>
      <c r="O3566">
        <v>0</v>
      </c>
      <c r="P3566">
        <v>0</v>
      </c>
      <c r="Q3566" t="s">
        <v>294</v>
      </c>
    </row>
    <row r="3567" spans="1:17" hidden="1" x14ac:dyDescent="0.15">
      <c r="A3567" t="s">
        <v>19</v>
      </c>
      <c r="B3567" t="s">
        <v>35</v>
      </c>
      <c r="C3567">
        <v>160</v>
      </c>
      <c r="D3567" t="s">
        <v>310</v>
      </c>
      <c r="E3567" s="1">
        <v>43076</v>
      </c>
      <c r="F3567" t="s">
        <v>17</v>
      </c>
      <c r="G3567" t="s">
        <v>4393</v>
      </c>
      <c r="H3567">
        <v>1</v>
      </c>
      <c r="I3567" t="s">
        <v>37</v>
      </c>
      <c r="J3567">
        <v>0</v>
      </c>
      <c r="K3567">
        <v>0</v>
      </c>
      <c r="L3567" t="s">
        <v>291</v>
      </c>
      <c r="M3567" t="s">
        <v>178</v>
      </c>
      <c r="N3567" t="s">
        <v>4394</v>
      </c>
    </row>
    <row r="3568" spans="1:17" hidden="1" x14ac:dyDescent="0.15">
      <c r="A3568" t="s">
        <v>19</v>
      </c>
      <c r="B3568" t="s">
        <v>35</v>
      </c>
      <c r="C3568">
        <v>160</v>
      </c>
      <c r="D3568" t="s">
        <v>310</v>
      </c>
      <c r="E3568" s="1">
        <v>43076</v>
      </c>
      <c r="F3568" t="s">
        <v>17</v>
      </c>
      <c r="G3568" t="s">
        <v>4393</v>
      </c>
      <c r="H3568">
        <v>1</v>
      </c>
      <c r="I3568" t="s">
        <v>37</v>
      </c>
      <c r="J3568">
        <v>0</v>
      </c>
      <c r="K3568">
        <v>0</v>
      </c>
      <c r="L3568" t="s">
        <v>291</v>
      </c>
      <c r="M3568" t="s">
        <v>301</v>
      </c>
      <c r="N3568" t="s">
        <v>4394</v>
      </c>
      <c r="O3568">
        <v>0</v>
      </c>
      <c r="P3568">
        <v>0</v>
      </c>
      <c r="Q3568" t="s">
        <v>294</v>
      </c>
    </row>
    <row r="3569" spans="1:17" hidden="1" x14ac:dyDescent="0.15">
      <c r="A3569" t="s">
        <v>19</v>
      </c>
      <c r="B3569" t="s">
        <v>35</v>
      </c>
      <c r="C3569">
        <v>160</v>
      </c>
      <c r="D3569" t="s">
        <v>310</v>
      </c>
      <c r="E3569" s="1">
        <v>43076</v>
      </c>
      <c r="F3569" t="s">
        <v>17</v>
      </c>
      <c r="G3569" t="s">
        <v>4411</v>
      </c>
      <c r="H3569">
        <v>1</v>
      </c>
      <c r="I3569" t="s">
        <v>37</v>
      </c>
      <c r="J3569">
        <v>0</v>
      </c>
      <c r="K3569">
        <v>0</v>
      </c>
      <c r="L3569" t="s">
        <v>291</v>
      </c>
      <c r="M3569" t="s">
        <v>178</v>
      </c>
      <c r="N3569" t="s">
        <v>4412</v>
      </c>
    </row>
    <row r="3570" spans="1:17" hidden="1" x14ac:dyDescent="0.15">
      <c r="A3570" t="s">
        <v>19</v>
      </c>
      <c r="B3570" t="s">
        <v>35</v>
      </c>
      <c r="C3570">
        <v>160</v>
      </c>
      <c r="D3570" t="s">
        <v>310</v>
      </c>
      <c r="E3570" s="1">
        <v>43076</v>
      </c>
      <c r="F3570" t="s">
        <v>17</v>
      </c>
      <c r="G3570" t="s">
        <v>4411</v>
      </c>
      <c r="H3570">
        <v>1</v>
      </c>
      <c r="I3570" t="s">
        <v>37</v>
      </c>
      <c r="J3570">
        <v>0</v>
      </c>
      <c r="K3570">
        <v>0</v>
      </c>
      <c r="L3570" t="s">
        <v>291</v>
      </c>
      <c r="M3570" t="s">
        <v>301</v>
      </c>
      <c r="N3570" t="s">
        <v>4412</v>
      </c>
      <c r="O3570">
        <v>0</v>
      </c>
      <c r="P3570">
        <v>0</v>
      </c>
      <c r="Q3570" t="s">
        <v>294</v>
      </c>
    </row>
    <row r="3571" spans="1:17" hidden="1" x14ac:dyDescent="0.15">
      <c r="A3571" t="s">
        <v>19</v>
      </c>
      <c r="B3571" t="s">
        <v>35</v>
      </c>
      <c r="C3571">
        <v>160</v>
      </c>
      <c r="D3571" t="s">
        <v>310</v>
      </c>
      <c r="E3571" s="1">
        <v>43080</v>
      </c>
      <c r="F3571" t="s">
        <v>297</v>
      </c>
      <c r="G3571" t="s">
        <v>1296</v>
      </c>
      <c r="H3571">
        <v>-1</v>
      </c>
      <c r="I3571" t="s">
        <v>37</v>
      </c>
      <c r="J3571">
        <v>0</v>
      </c>
      <c r="M3571" t="s">
        <v>178</v>
      </c>
      <c r="N3571" t="s">
        <v>3761</v>
      </c>
    </row>
    <row r="3572" spans="1:17" hidden="1" x14ac:dyDescent="0.15">
      <c r="A3572" t="s">
        <v>19</v>
      </c>
      <c r="B3572" t="s">
        <v>35</v>
      </c>
      <c r="C3572">
        <v>160</v>
      </c>
      <c r="D3572" t="s">
        <v>310</v>
      </c>
      <c r="E3572" s="1">
        <v>43080</v>
      </c>
      <c r="F3572" t="s">
        <v>297</v>
      </c>
      <c r="G3572" t="s">
        <v>1296</v>
      </c>
      <c r="H3572">
        <v>-1</v>
      </c>
      <c r="I3572" t="s">
        <v>37</v>
      </c>
      <c r="J3572">
        <v>0</v>
      </c>
      <c r="M3572" t="s">
        <v>301</v>
      </c>
      <c r="N3572" t="s">
        <v>3761</v>
      </c>
      <c r="O3572">
        <v>0</v>
      </c>
      <c r="P3572">
        <v>0</v>
      </c>
      <c r="Q3572" t="s">
        <v>294</v>
      </c>
    </row>
    <row r="3573" spans="1:17" hidden="1" x14ac:dyDescent="0.15">
      <c r="A3573" t="s">
        <v>19</v>
      </c>
      <c r="B3573" t="s">
        <v>35</v>
      </c>
      <c r="C3573">
        <v>160</v>
      </c>
      <c r="D3573" t="s">
        <v>310</v>
      </c>
      <c r="E3573" s="1">
        <v>43080</v>
      </c>
      <c r="F3573" t="s">
        <v>297</v>
      </c>
      <c r="G3573" t="s">
        <v>1816</v>
      </c>
      <c r="H3573">
        <v>-1</v>
      </c>
      <c r="I3573" t="s">
        <v>37</v>
      </c>
      <c r="J3573">
        <v>0</v>
      </c>
      <c r="M3573" t="s">
        <v>178</v>
      </c>
      <c r="N3573" t="s">
        <v>3762</v>
      </c>
    </row>
    <row r="3574" spans="1:17" hidden="1" x14ac:dyDescent="0.15">
      <c r="A3574" t="s">
        <v>19</v>
      </c>
      <c r="B3574" t="s">
        <v>35</v>
      </c>
      <c r="C3574">
        <v>160</v>
      </c>
      <c r="D3574" t="s">
        <v>310</v>
      </c>
      <c r="E3574" s="1">
        <v>43080</v>
      </c>
      <c r="F3574" t="s">
        <v>297</v>
      </c>
      <c r="G3574" t="s">
        <v>1816</v>
      </c>
      <c r="H3574">
        <v>-1</v>
      </c>
      <c r="I3574" t="s">
        <v>37</v>
      </c>
      <c r="J3574">
        <v>0</v>
      </c>
      <c r="M3574" t="s">
        <v>301</v>
      </c>
      <c r="N3574" t="s">
        <v>3762</v>
      </c>
      <c r="O3574">
        <v>0</v>
      </c>
      <c r="P3574">
        <v>0</v>
      </c>
      <c r="Q3574" t="s">
        <v>294</v>
      </c>
    </row>
    <row r="3575" spans="1:17" hidden="1" x14ac:dyDescent="0.15">
      <c r="A3575" t="s">
        <v>19</v>
      </c>
      <c r="B3575" t="s">
        <v>35</v>
      </c>
      <c r="C3575">
        <v>160</v>
      </c>
      <c r="D3575" t="s">
        <v>310</v>
      </c>
      <c r="E3575" s="1">
        <v>43081</v>
      </c>
      <c r="F3575" t="s">
        <v>297</v>
      </c>
      <c r="G3575" t="s">
        <v>1381</v>
      </c>
      <c r="H3575">
        <v>-1</v>
      </c>
      <c r="I3575" t="s">
        <v>37</v>
      </c>
      <c r="J3575">
        <v>0</v>
      </c>
      <c r="M3575" t="s">
        <v>178</v>
      </c>
      <c r="N3575" t="s">
        <v>3764</v>
      </c>
    </row>
    <row r="3576" spans="1:17" hidden="1" x14ac:dyDescent="0.15">
      <c r="A3576" t="s">
        <v>19</v>
      </c>
      <c r="B3576" t="s">
        <v>35</v>
      </c>
      <c r="C3576">
        <v>160</v>
      </c>
      <c r="D3576" t="s">
        <v>310</v>
      </c>
      <c r="E3576" s="1">
        <v>43081</v>
      </c>
      <c r="F3576" t="s">
        <v>297</v>
      </c>
      <c r="G3576" t="s">
        <v>1381</v>
      </c>
      <c r="H3576">
        <v>-1</v>
      </c>
      <c r="I3576" t="s">
        <v>37</v>
      </c>
      <c r="J3576">
        <v>0</v>
      </c>
      <c r="M3576" t="s">
        <v>301</v>
      </c>
      <c r="N3576" t="s">
        <v>3764</v>
      </c>
      <c r="O3576">
        <v>0</v>
      </c>
      <c r="P3576">
        <v>0</v>
      </c>
      <c r="Q3576" t="s">
        <v>294</v>
      </c>
    </row>
    <row r="3577" spans="1:17" hidden="1" x14ac:dyDescent="0.15">
      <c r="A3577" t="s">
        <v>19</v>
      </c>
      <c r="B3577" t="s">
        <v>35</v>
      </c>
      <c r="C3577">
        <v>160</v>
      </c>
      <c r="D3577" t="s">
        <v>310</v>
      </c>
      <c r="E3577" s="1">
        <v>43081</v>
      </c>
      <c r="F3577" t="s">
        <v>297</v>
      </c>
      <c r="G3577" t="s">
        <v>1467</v>
      </c>
      <c r="H3577">
        <v>-1</v>
      </c>
      <c r="I3577" t="s">
        <v>37</v>
      </c>
      <c r="J3577">
        <v>0</v>
      </c>
      <c r="M3577" t="s">
        <v>178</v>
      </c>
      <c r="N3577" t="s">
        <v>3766</v>
      </c>
    </row>
    <row r="3578" spans="1:17" hidden="1" x14ac:dyDescent="0.15">
      <c r="A3578" t="s">
        <v>19</v>
      </c>
      <c r="B3578" t="s">
        <v>35</v>
      </c>
      <c r="C3578">
        <v>160</v>
      </c>
      <c r="D3578" t="s">
        <v>310</v>
      </c>
      <c r="E3578" s="1">
        <v>43081</v>
      </c>
      <c r="F3578" t="s">
        <v>297</v>
      </c>
      <c r="G3578" t="s">
        <v>1467</v>
      </c>
      <c r="H3578">
        <v>-1</v>
      </c>
      <c r="I3578" t="s">
        <v>37</v>
      </c>
      <c r="J3578">
        <v>0</v>
      </c>
      <c r="M3578" t="s">
        <v>301</v>
      </c>
      <c r="N3578" t="s">
        <v>3766</v>
      </c>
      <c r="O3578">
        <v>0</v>
      </c>
      <c r="P3578">
        <v>0</v>
      </c>
      <c r="Q3578" t="s">
        <v>294</v>
      </c>
    </row>
    <row r="3579" spans="1:17" hidden="1" x14ac:dyDescent="0.15">
      <c r="A3579" t="s">
        <v>19</v>
      </c>
      <c r="B3579" t="s">
        <v>35</v>
      </c>
      <c r="C3579">
        <v>160</v>
      </c>
      <c r="D3579" t="s">
        <v>310</v>
      </c>
      <c r="E3579" s="1">
        <v>43081</v>
      </c>
      <c r="F3579" t="s">
        <v>297</v>
      </c>
      <c r="G3579" t="s">
        <v>1461</v>
      </c>
      <c r="H3579">
        <v>-1</v>
      </c>
      <c r="I3579" t="s">
        <v>37</v>
      </c>
      <c r="J3579">
        <v>0</v>
      </c>
      <c r="M3579" t="s">
        <v>178</v>
      </c>
      <c r="N3579" t="s">
        <v>3768</v>
      </c>
    </row>
    <row r="3580" spans="1:17" hidden="1" x14ac:dyDescent="0.15">
      <c r="A3580" t="s">
        <v>19</v>
      </c>
      <c r="B3580" t="s">
        <v>35</v>
      </c>
      <c r="C3580">
        <v>160</v>
      </c>
      <c r="D3580" t="s">
        <v>310</v>
      </c>
      <c r="E3580" s="1">
        <v>43081</v>
      </c>
      <c r="F3580" t="s">
        <v>297</v>
      </c>
      <c r="G3580" t="s">
        <v>1461</v>
      </c>
      <c r="H3580">
        <v>-1</v>
      </c>
      <c r="I3580" t="s">
        <v>37</v>
      </c>
      <c r="J3580">
        <v>0</v>
      </c>
      <c r="M3580" t="s">
        <v>301</v>
      </c>
      <c r="N3580" t="s">
        <v>3768</v>
      </c>
      <c r="O3580">
        <v>0</v>
      </c>
      <c r="P3580">
        <v>0</v>
      </c>
      <c r="Q3580" t="s">
        <v>294</v>
      </c>
    </row>
    <row r="3581" spans="1:17" hidden="1" x14ac:dyDescent="0.15">
      <c r="A3581" t="s">
        <v>19</v>
      </c>
      <c r="B3581" t="s">
        <v>35</v>
      </c>
      <c r="C3581">
        <v>160</v>
      </c>
      <c r="D3581" t="s">
        <v>310</v>
      </c>
      <c r="E3581" s="1">
        <v>43081</v>
      </c>
      <c r="F3581" t="s">
        <v>297</v>
      </c>
      <c r="G3581" t="s">
        <v>1220</v>
      </c>
      <c r="H3581">
        <v>-1</v>
      </c>
      <c r="I3581" t="s">
        <v>37</v>
      </c>
      <c r="J3581">
        <v>0</v>
      </c>
      <c r="M3581" t="s">
        <v>178</v>
      </c>
      <c r="N3581" t="s">
        <v>3769</v>
      </c>
    </row>
    <row r="3582" spans="1:17" hidden="1" x14ac:dyDescent="0.15">
      <c r="A3582" t="s">
        <v>19</v>
      </c>
      <c r="B3582" t="s">
        <v>35</v>
      </c>
      <c r="C3582">
        <v>160</v>
      </c>
      <c r="D3582" t="s">
        <v>310</v>
      </c>
      <c r="E3582" s="1">
        <v>43081</v>
      </c>
      <c r="F3582" t="s">
        <v>297</v>
      </c>
      <c r="G3582" t="s">
        <v>1220</v>
      </c>
      <c r="H3582">
        <v>-1</v>
      </c>
      <c r="I3582" t="s">
        <v>37</v>
      </c>
      <c r="J3582">
        <v>0</v>
      </c>
      <c r="M3582" t="s">
        <v>301</v>
      </c>
      <c r="N3582" t="s">
        <v>3769</v>
      </c>
      <c r="O3582">
        <v>0</v>
      </c>
      <c r="P3582">
        <v>0</v>
      </c>
      <c r="Q3582" t="s">
        <v>294</v>
      </c>
    </row>
    <row r="3583" spans="1:17" hidden="1" x14ac:dyDescent="0.15">
      <c r="A3583" t="s">
        <v>19</v>
      </c>
      <c r="B3583" t="s">
        <v>35</v>
      </c>
      <c r="C3583">
        <v>160</v>
      </c>
      <c r="D3583" t="s">
        <v>310</v>
      </c>
      <c r="E3583" s="1">
        <v>43083</v>
      </c>
      <c r="F3583" t="s">
        <v>297</v>
      </c>
      <c r="G3583" t="s">
        <v>758</v>
      </c>
      <c r="H3583">
        <v>-1</v>
      </c>
      <c r="I3583" t="s">
        <v>37</v>
      </c>
      <c r="J3583">
        <v>0</v>
      </c>
      <c r="M3583" t="s">
        <v>178</v>
      </c>
      <c r="N3583" t="s">
        <v>3254</v>
      </c>
    </row>
    <row r="3584" spans="1:17" hidden="1" x14ac:dyDescent="0.15">
      <c r="A3584" t="s">
        <v>19</v>
      </c>
      <c r="B3584" t="s">
        <v>35</v>
      </c>
      <c r="C3584">
        <v>160</v>
      </c>
      <c r="D3584" t="s">
        <v>310</v>
      </c>
      <c r="E3584" s="1">
        <v>43083</v>
      </c>
      <c r="F3584" t="s">
        <v>297</v>
      </c>
      <c r="G3584" t="s">
        <v>758</v>
      </c>
      <c r="H3584">
        <v>-1</v>
      </c>
      <c r="I3584" t="s">
        <v>37</v>
      </c>
      <c r="J3584">
        <v>0</v>
      </c>
      <c r="M3584" t="s">
        <v>301</v>
      </c>
      <c r="N3584" t="s">
        <v>3254</v>
      </c>
      <c r="O3584">
        <v>0</v>
      </c>
      <c r="P3584">
        <v>0</v>
      </c>
      <c r="Q3584" t="s">
        <v>294</v>
      </c>
    </row>
    <row r="3585" spans="1:17" hidden="1" x14ac:dyDescent="0.15">
      <c r="A3585" t="s">
        <v>19</v>
      </c>
      <c r="B3585" t="s">
        <v>35</v>
      </c>
      <c r="C3585">
        <v>160</v>
      </c>
      <c r="D3585" t="s">
        <v>310</v>
      </c>
      <c r="E3585" s="1">
        <v>43083</v>
      </c>
      <c r="F3585" t="s">
        <v>297</v>
      </c>
      <c r="G3585" t="s">
        <v>1767</v>
      </c>
      <c r="H3585">
        <v>-1</v>
      </c>
      <c r="I3585" t="s">
        <v>37</v>
      </c>
      <c r="J3585">
        <v>0</v>
      </c>
      <c r="M3585" t="s">
        <v>178</v>
      </c>
      <c r="N3585" t="s">
        <v>3784</v>
      </c>
    </row>
    <row r="3586" spans="1:17" hidden="1" x14ac:dyDescent="0.15">
      <c r="A3586" t="s">
        <v>19</v>
      </c>
      <c r="B3586" t="s">
        <v>35</v>
      </c>
      <c r="C3586">
        <v>160</v>
      </c>
      <c r="D3586" t="s">
        <v>310</v>
      </c>
      <c r="E3586" s="1">
        <v>43083</v>
      </c>
      <c r="F3586" t="s">
        <v>297</v>
      </c>
      <c r="G3586" t="s">
        <v>1767</v>
      </c>
      <c r="H3586">
        <v>-1</v>
      </c>
      <c r="I3586" t="s">
        <v>37</v>
      </c>
      <c r="J3586">
        <v>0</v>
      </c>
      <c r="M3586" t="s">
        <v>301</v>
      </c>
      <c r="N3586" t="s">
        <v>3784</v>
      </c>
      <c r="O3586">
        <v>0</v>
      </c>
      <c r="P3586">
        <v>0</v>
      </c>
      <c r="Q3586" t="s">
        <v>294</v>
      </c>
    </row>
    <row r="3587" spans="1:17" hidden="1" x14ac:dyDescent="0.15">
      <c r="A3587" t="s">
        <v>19</v>
      </c>
      <c r="B3587" t="s">
        <v>35</v>
      </c>
      <c r="C3587">
        <v>160</v>
      </c>
      <c r="D3587" t="s">
        <v>310</v>
      </c>
      <c r="E3587" s="1">
        <v>43083</v>
      </c>
      <c r="F3587" t="s">
        <v>297</v>
      </c>
      <c r="G3587" t="s">
        <v>798</v>
      </c>
      <c r="H3587">
        <v>1</v>
      </c>
      <c r="I3587" t="s">
        <v>37</v>
      </c>
      <c r="J3587">
        <v>0</v>
      </c>
      <c r="M3587" t="s">
        <v>178</v>
      </c>
      <c r="N3587" t="s">
        <v>3812</v>
      </c>
    </row>
    <row r="3588" spans="1:17" hidden="1" x14ac:dyDescent="0.15">
      <c r="A3588" t="s">
        <v>19</v>
      </c>
      <c r="B3588" t="s">
        <v>35</v>
      </c>
      <c r="C3588">
        <v>160</v>
      </c>
      <c r="D3588" t="s">
        <v>310</v>
      </c>
      <c r="E3588" s="1">
        <v>43083</v>
      </c>
      <c r="F3588" t="s">
        <v>297</v>
      </c>
      <c r="G3588" t="s">
        <v>798</v>
      </c>
      <c r="H3588">
        <v>1</v>
      </c>
      <c r="I3588" t="s">
        <v>37</v>
      </c>
      <c r="J3588">
        <v>0</v>
      </c>
      <c r="M3588" t="s">
        <v>301</v>
      </c>
      <c r="N3588" t="s">
        <v>3812</v>
      </c>
      <c r="O3588">
        <v>0</v>
      </c>
      <c r="P3588">
        <v>0</v>
      </c>
      <c r="Q3588" t="s">
        <v>294</v>
      </c>
    </row>
    <row r="3589" spans="1:17" hidden="1" x14ac:dyDescent="0.15">
      <c r="A3589" t="s">
        <v>19</v>
      </c>
      <c r="B3589" t="s">
        <v>35</v>
      </c>
      <c r="C3589">
        <v>160</v>
      </c>
      <c r="D3589" t="s">
        <v>310</v>
      </c>
      <c r="E3589" s="1">
        <v>43083</v>
      </c>
      <c r="F3589" t="s">
        <v>297</v>
      </c>
      <c r="G3589" t="s">
        <v>755</v>
      </c>
      <c r="H3589">
        <v>1</v>
      </c>
      <c r="I3589" t="s">
        <v>37</v>
      </c>
      <c r="J3589">
        <v>0</v>
      </c>
      <c r="M3589" t="s">
        <v>178</v>
      </c>
      <c r="N3589" t="s">
        <v>3817</v>
      </c>
    </row>
    <row r="3590" spans="1:17" hidden="1" x14ac:dyDescent="0.15">
      <c r="A3590" t="s">
        <v>19</v>
      </c>
      <c r="B3590" t="s">
        <v>35</v>
      </c>
      <c r="C3590">
        <v>160</v>
      </c>
      <c r="D3590" t="s">
        <v>310</v>
      </c>
      <c r="E3590" s="1">
        <v>43083</v>
      </c>
      <c r="F3590" t="s">
        <v>297</v>
      </c>
      <c r="G3590" t="s">
        <v>755</v>
      </c>
      <c r="H3590">
        <v>1</v>
      </c>
      <c r="I3590" t="s">
        <v>37</v>
      </c>
      <c r="J3590">
        <v>0</v>
      </c>
      <c r="M3590" t="s">
        <v>301</v>
      </c>
      <c r="N3590" t="s">
        <v>3817</v>
      </c>
      <c r="O3590">
        <v>0</v>
      </c>
      <c r="P3590">
        <v>0</v>
      </c>
      <c r="Q3590" t="s">
        <v>294</v>
      </c>
    </row>
    <row r="3591" spans="1:17" hidden="1" x14ac:dyDescent="0.15">
      <c r="A3591" t="s">
        <v>19</v>
      </c>
      <c r="B3591" t="s">
        <v>35</v>
      </c>
      <c r="C3591">
        <v>160</v>
      </c>
      <c r="D3591" t="s">
        <v>310</v>
      </c>
      <c r="E3591" s="1">
        <v>43083</v>
      </c>
      <c r="F3591" t="s">
        <v>297</v>
      </c>
      <c r="G3591" t="s">
        <v>2147</v>
      </c>
      <c r="H3591">
        <v>1</v>
      </c>
      <c r="I3591" t="s">
        <v>37</v>
      </c>
      <c r="J3591">
        <v>0</v>
      </c>
      <c r="M3591" t="s">
        <v>178</v>
      </c>
      <c r="N3591" t="s">
        <v>3821</v>
      </c>
    </row>
    <row r="3592" spans="1:17" hidden="1" x14ac:dyDescent="0.15">
      <c r="A3592" t="s">
        <v>19</v>
      </c>
      <c r="B3592" t="s">
        <v>35</v>
      </c>
      <c r="C3592">
        <v>160</v>
      </c>
      <c r="D3592" t="s">
        <v>310</v>
      </c>
      <c r="E3592" s="1">
        <v>43083</v>
      </c>
      <c r="F3592" t="s">
        <v>297</v>
      </c>
      <c r="G3592" t="s">
        <v>2147</v>
      </c>
      <c r="H3592">
        <v>1</v>
      </c>
      <c r="I3592" t="s">
        <v>37</v>
      </c>
      <c r="J3592">
        <v>0</v>
      </c>
      <c r="M3592" t="s">
        <v>301</v>
      </c>
      <c r="N3592" t="s">
        <v>3821</v>
      </c>
      <c r="O3592">
        <v>0</v>
      </c>
      <c r="P3592">
        <v>0</v>
      </c>
      <c r="Q3592" t="s">
        <v>294</v>
      </c>
    </row>
    <row r="3593" spans="1:17" hidden="1" x14ac:dyDescent="0.15">
      <c r="A3593" t="s">
        <v>19</v>
      </c>
      <c r="B3593" t="s">
        <v>35</v>
      </c>
      <c r="C3593">
        <v>160</v>
      </c>
      <c r="D3593" t="s">
        <v>310</v>
      </c>
      <c r="E3593" s="1">
        <v>43083</v>
      </c>
      <c r="F3593" t="s">
        <v>297</v>
      </c>
      <c r="G3593" t="s">
        <v>2150</v>
      </c>
      <c r="H3593">
        <v>1</v>
      </c>
      <c r="I3593" t="s">
        <v>37</v>
      </c>
      <c r="J3593">
        <v>0</v>
      </c>
      <c r="M3593" t="s">
        <v>178</v>
      </c>
      <c r="N3593" t="s">
        <v>3828</v>
      </c>
    </row>
    <row r="3594" spans="1:17" hidden="1" x14ac:dyDescent="0.15">
      <c r="A3594" t="s">
        <v>19</v>
      </c>
      <c r="B3594" t="s">
        <v>35</v>
      </c>
      <c r="C3594">
        <v>160</v>
      </c>
      <c r="D3594" t="s">
        <v>310</v>
      </c>
      <c r="E3594" s="1">
        <v>43083</v>
      </c>
      <c r="F3594" t="s">
        <v>297</v>
      </c>
      <c r="G3594" t="s">
        <v>2150</v>
      </c>
      <c r="H3594">
        <v>1</v>
      </c>
      <c r="I3594" t="s">
        <v>37</v>
      </c>
      <c r="J3594">
        <v>0</v>
      </c>
      <c r="M3594" t="s">
        <v>301</v>
      </c>
      <c r="N3594" t="s">
        <v>3828</v>
      </c>
      <c r="O3594">
        <v>0</v>
      </c>
      <c r="P3594">
        <v>0</v>
      </c>
      <c r="Q3594" t="s">
        <v>294</v>
      </c>
    </row>
    <row r="3595" spans="1:17" hidden="1" x14ac:dyDescent="0.15">
      <c r="A3595" t="s">
        <v>19</v>
      </c>
      <c r="B3595" t="s">
        <v>35</v>
      </c>
      <c r="C3595">
        <v>160</v>
      </c>
      <c r="D3595" t="s">
        <v>310</v>
      </c>
      <c r="E3595" s="1">
        <v>43083</v>
      </c>
      <c r="F3595" t="s">
        <v>297</v>
      </c>
      <c r="G3595" t="s">
        <v>1109</v>
      </c>
      <c r="H3595">
        <v>1</v>
      </c>
      <c r="I3595" t="s">
        <v>37</v>
      </c>
      <c r="J3595">
        <v>0</v>
      </c>
      <c r="M3595" t="s">
        <v>178</v>
      </c>
      <c r="N3595" t="s">
        <v>3839</v>
      </c>
    </row>
    <row r="3596" spans="1:17" hidden="1" x14ac:dyDescent="0.15">
      <c r="A3596" t="s">
        <v>19</v>
      </c>
      <c r="B3596" t="s">
        <v>35</v>
      </c>
      <c r="C3596">
        <v>160</v>
      </c>
      <c r="D3596" t="s">
        <v>310</v>
      </c>
      <c r="E3596" s="1">
        <v>43083</v>
      </c>
      <c r="F3596" t="s">
        <v>297</v>
      </c>
      <c r="G3596" t="s">
        <v>1109</v>
      </c>
      <c r="H3596">
        <v>1</v>
      </c>
      <c r="I3596" t="s">
        <v>37</v>
      </c>
      <c r="J3596">
        <v>0</v>
      </c>
      <c r="M3596" t="s">
        <v>301</v>
      </c>
      <c r="N3596" t="s">
        <v>3839</v>
      </c>
      <c r="O3596">
        <v>0</v>
      </c>
      <c r="P3596">
        <v>0</v>
      </c>
      <c r="Q3596" t="s">
        <v>294</v>
      </c>
    </row>
    <row r="3597" spans="1:17" hidden="1" x14ac:dyDescent="0.15">
      <c r="A3597" t="s">
        <v>19</v>
      </c>
      <c r="B3597" t="s">
        <v>35</v>
      </c>
      <c r="C3597">
        <v>160</v>
      </c>
      <c r="D3597" t="s">
        <v>310</v>
      </c>
      <c r="E3597" s="1">
        <v>43083</v>
      </c>
      <c r="F3597" t="s">
        <v>17</v>
      </c>
      <c r="G3597" t="s">
        <v>4298</v>
      </c>
      <c r="H3597">
        <v>1</v>
      </c>
      <c r="I3597" t="s">
        <v>37</v>
      </c>
      <c r="J3597">
        <v>0</v>
      </c>
      <c r="K3597">
        <v>0</v>
      </c>
      <c r="L3597" t="s">
        <v>291</v>
      </c>
      <c r="M3597" t="s">
        <v>178</v>
      </c>
      <c r="N3597" t="s">
        <v>4299</v>
      </c>
    </row>
    <row r="3598" spans="1:17" hidden="1" x14ac:dyDescent="0.15">
      <c r="A3598" t="s">
        <v>19</v>
      </c>
      <c r="B3598" t="s">
        <v>35</v>
      </c>
      <c r="C3598">
        <v>160</v>
      </c>
      <c r="D3598" t="s">
        <v>310</v>
      </c>
      <c r="E3598" s="1">
        <v>43083</v>
      </c>
      <c r="F3598" t="s">
        <v>17</v>
      </c>
      <c r="G3598" t="s">
        <v>4298</v>
      </c>
      <c r="H3598">
        <v>1</v>
      </c>
      <c r="I3598" t="s">
        <v>37</v>
      </c>
      <c r="J3598">
        <v>0</v>
      </c>
      <c r="K3598">
        <v>0</v>
      </c>
      <c r="L3598" t="s">
        <v>291</v>
      </c>
      <c r="M3598" t="s">
        <v>301</v>
      </c>
      <c r="N3598" t="s">
        <v>4299</v>
      </c>
      <c r="O3598">
        <v>0</v>
      </c>
      <c r="P3598">
        <v>0</v>
      </c>
      <c r="Q3598" t="s">
        <v>294</v>
      </c>
    </row>
    <row r="3599" spans="1:17" hidden="1" x14ac:dyDescent="0.15">
      <c r="A3599" t="s">
        <v>19</v>
      </c>
      <c r="B3599" t="s">
        <v>35</v>
      </c>
      <c r="C3599">
        <v>160</v>
      </c>
      <c r="D3599" t="s">
        <v>310</v>
      </c>
      <c r="E3599" s="1">
        <v>43084</v>
      </c>
      <c r="F3599" t="s">
        <v>297</v>
      </c>
      <c r="G3599" t="s">
        <v>1506</v>
      </c>
      <c r="H3599">
        <v>-1</v>
      </c>
      <c r="I3599" t="s">
        <v>37</v>
      </c>
      <c r="J3599">
        <v>0</v>
      </c>
      <c r="M3599" t="s">
        <v>178</v>
      </c>
      <c r="N3599" t="s">
        <v>3810</v>
      </c>
    </row>
    <row r="3600" spans="1:17" hidden="1" x14ac:dyDescent="0.15">
      <c r="A3600" t="s">
        <v>19</v>
      </c>
      <c r="B3600" t="s">
        <v>35</v>
      </c>
      <c r="C3600">
        <v>160</v>
      </c>
      <c r="D3600" t="s">
        <v>310</v>
      </c>
      <c r="E3600" s="1">
        <v>43084</v>
      </c>
      <c r="F3600" t="s">
        <v>297</v>
      </c>
      <c r="G3600" t="s">
        <v>1506</v>
      </c>
      <c r="H3600">
        <v>-1</v>
      </c>
      <c r="I3600" t="s">
        <v>37</v>
      </c>
      <c r="J3600">
        <v>0</v>
      </c>
      <c r="M3600" t="s">
        <v>301</v>
      </c>
      <c r="N3600" t="s">
        <v>3810</v>
      </c>
      <c r="O3600">
        <v>0</v>
      </c>
      <c r="P3600">
        <v>0</v>
      </c>
      <c r="Q3600" t="s">
        <v>294</v>
      </c>
    </row>
    <row r="3601" spans="1:17" hidden="1" x14ac:dyDescent="0.15">
      <c r="A3601" t="s">
        <v>19</v>
      </c>
      <c r="B3601" t="s">
        <v>35</v>
      </c>
      <c r="C3601">
        <v>160</v>
      </c>
      <c r="D3601" t="s">
        <v>310</v>
      </c>
      <c r="E3601" s="1">
        <v>43084</v>
      </c>
      <c r="F3601" t="s">
        <v>297</v>
      </c>
      <c r="G3601" t="s">
        <v>801</v>
      </c>
      <c r="H3601">
        <v>-1</v>
      </c>
      <c r="I3601" t="s">
        <v>37</v>
      </c>
      <c r="J3601">
        <v>0</v>
      </c>
      <c r="M3601" t="s">
        <v>178</v>
      </c>
      <c r="N3601" t="s">
        <v>3814</v>
      </c>
    </row>
    <row r="3602" spans="1:17" hidden="1" x14ac:dyDescent="0.15">
      <c r="A3602" t="s">
        <v>19</v>
      </c>
      <c r="B3602" t="s">
        <v>35</v>
      </c>
      <c r="C3602">
        <v>160</v>
      </c>
      <c r="D3602" t="s">
        <v>310</v>
      </c>
      <c r="E3602" s="1">
        <v>43084</v>
      </c>
      <c r="F3602" t="s">
        <v>297</v>
      </c>
      <c r="G3602" t="s">
        <v>801</v>
      </c>
      <c r="H3602">
        <v>-1</v>
      </c>
      <c r="I3602" t="s">
        <v>37</v>
      </c>
      <c r="J3602">
        <v>0</v>
      </c>
      <c r="M3602" t="s">
        <v>301</v>
      </c>
      <c r="N3602" t="s">
        <v>3814</v>
      </c>
      <c r="O3602">
        <v>0</v>
      </c>
      <c r="P3602">
        <v>0</v>
      </c>
      <c r="Q3602" t="s">
        <v>294</v>
      </c>
    </row>
    <row r="3603" spans="1:17" hidden="1" x14ac:dyDescent="0.15">
      <c r="A3603" t="s">
        <v>19</v>
      </c>
      <c r="B3603" t="s">
        <v>35</v>
      </c>
      <c r="C3603">
        <v>160</v>
      </c>
      <c r="D3603" t="s">
        <v>310</v>
      </c>
      <c r="E3603" s="1">
        <v>43084</v>
      </c>
      <c r="F3603" t="s">
        <v>297</v>
      </c>
      <c r="G3603" t="s">
        <v>764</v>
      </c>
      <c r="H3603">
        <v>-1</v>
      </c>
      <c r="I3603" t="s">
        <v>37</v>
      </c>
      <c r="J3603">
        <v>0</v>
      </c>
      <c r="M3603" t="s">
        <v>178</v>
      </c>
      <c r="N3603" t="s">
        <v>3819</v>
      </c>
    </row>
    <row r="3604" spans="1:17" hidden="1" x14ac:dyDescent="0.15">
      <c r="A3604" t="s">
        <v>19</v>
      </c>
      <c r="B3604" t="s">
        <v>35</v>
      </c>
      <c r="C3604">
        <v>160</v>
      </c>
      <c r="D3604" t="s">
        <v>310</v>
      </c>
      <c r="E3604" s="1">
        <v>43084</v>
      </c>
      <c r="F3604" t="s">
        <v>297</v>
      </c>
      <c r="G3604" t="s">
        <v>764</v>
      </c>
      <c r="H3604">
        <v>-1</v>
      </c>
      <c r="I3604" t="s">
        <v>37</v>
      </c>
      <c r="J3604">
        <v>0</v>
      </c>
      <c r="M3604" t="s">
        <v>301</v>
      </c>
      <c r="N3604" t="s">
        <v>3819</v>
      </c>
      <c r="O3604">
        <v>0</v>
      </c>
      <c r="P3604">
        <v>0</v>
      </c>
      <c r="Q3604" t="s">
        <v>294</v>
      </c>
    </row>
    <row r="3605" spans="1:17" hidden="1" x14ac:dyDescent="0.15">
      <c r="A3605" t="s">
        <v>19</v>
      </c>
      <c r="B3605" t="s">
        <v>35</v>
      </c>
      <c r="C3605">
        <v>160</v>
      </c>
      <c r="D3605" t="s">
        <v>310</v>
      </c>
      <c r="E3605" s="1">
        <v>43084</v>
      </c>
      <c r="F3605" t="s">
        <v>297</v>
      </c>
      <c r="G3605" t="s">
        <v>2167</v>
      </c>
      <c r="H3605">
        <v>-1</v>
      </c>
      <c r="I3605" t="s">
        <v>37</v>
      </c>
      <c r="J3605">
        <v>0</v>
      </c>
      <c r="M3605" t="s">
        <v>178</v>
      </c>
      <c r="N3605" t="s">
        <v>3823</v>
      </c>
    </row>
    <row r="3606" spans="1:17" hidden="1" x14ac:dyDescent="0.15">
      <c r="A3606" t="s">
        <v>19</v>
      </c>
      <c r="B3606" t="s">
        <v>35</v>
      </c>
      <c r="C3606">
        <v>160</v>
      </c>
      <c r="D3606" t="s">
        <v>310</v>
      </c>
      <c r="E3606" s="1">
        <v>43084</v>
      </c>
      <c r="F3606" t="s">
        <v>297</v>
      </c>
      <c r="G3606" t="s">
        <v>2167</v>
      </c>
      <c r="H3606">
        <v>-1</v>
      </c>
      <c r="I3606" t="s">
        <v>37</v>
      </c>
      <c r="J3606">
        <v>0</v>
      </c>
      <c r="M3606" t="s">
        <v>301</v>
      </c>
      <c r="N3606" t="s">
        <v>3823</v>
      </c>
      <c r="O3606">
        <v>0</v>
      </c>
      <c r="P3606">
        <v>0</v>
      </c>
      <c r="Q3606" t="s">
        <v>294</v>
      </c>
    </row>
    <row r="3607" spans="1:17" hidden="1" x14ac:dyDescent="0.15">
      <c r="A3607" t="s">
        <v>19</v>
      </c>
      <c r="B3607" t="s">
        <v>35</v>
      </c>
      <c r="C3607">
        <v>160</v>
      </c>
      <c r="D3607" t="s">
        <v>310</v>
      </c>
      <c r="E3607" s="1">
        <v>43084</v>
      </c>
      <c r="F3607" t="s">
        <v>297</v>
      </c>
      <c r="G3607" t="s">
        <v>2163</v>
      </c>
      <c r="H3607">
        <v>-1</v>
      </c>
      <c r="I3607" t="s">
        <v>37</v>
      </c>
      <c r="J3607">
        <v>0</v>
      </c>
      <c r="M3607" t="s">
        <v>178</v>
      </c>
      <c r="N3607" t="s">
        <v>3833</v>
      </c>
    </row>
    <row r="3608" spans="1:17" hidden="1" x14ac:dyDescent="0.15">
      <c r="A3608" t="s">
        <v>19</v>
      </c>
      <c r="B3608" t="s">
        <v>35</v>
      </c>
      <c r="C3608">
        <v>160</v>
      </c>
      <c r="D3608" t="s">
        <v>310</v>
      </c>
      <c r="E3608" s="1">
        <v>43084</v>
      </c>
      <c r="F3608" t="s">
        <v>297</v>
      </c>
      <c r="G3608" t="s">
        <v>2163</v>
      </c>
      <c r="H3608">
        <v>-1</v>
      </c>
      <c r="I3608" t="s">
        <v>37</v>
      </c>
      <c r="J3608">
        <v>0</v>
      </c>
      <c r="M3608" t="s">
        <v>301</v>
      </c>
      <c r="N3608" t="s">
        <v>3833</v>
      </c>
      <c r="O3608">
        <v>0</v>
      </c>
      <c r="P3608">
        <v>0</v>
      </c>
      <c r="Q3608" t="s">
        <v>294</v>
      </c>
    </row>
    <row r="3609" spans="1:17" hidden="1" x14ac:dyDescent="0.15">
      <c r="A3609" t="s">
        <v>19</v>
      </c>
      <c r="B3609" t="s">
        <v>35</v>
      </c>
      <c r="C3609">
        <v>160</v>
      </c>
      <c r="D3609" t="s">
        <v>310</v>
      </c>
      <c r="E3609" s="1">
        <v>43084</v>
      </c>
      <c r="F3609" t="s">
        <v>297</v>
      </c>
      <c r="G3609" t="s">
        <v>1112</v>
      </c>
      <c r="H3609">
        <v>-1</v>
      </c>
      <c r="I3609" t="s">
        <v>37</v>
      </c>
      <c r="J3609">
        <v>0</v>
      </c>
      <c r="M3609" t="s">
        <v>178</v>
      </c>
      <c r="N3609" t="s">
        <v>3841</v>
      </c>
    </row>
    <row r="3610" spans="1:17" hidden="1" x14ac:dyDescent="0.15">
      <c r="A3610" t="s">
        <v>19</v>
      </c>
      <c r="B3610" t="s">
        <v>35</v>
      </c>
      <c r="C3610">
        <v>160</v>
      </c>
      <c r="D3610" t="s">
        <v>310</v>
      </c>
      <c r="E3610" s="1">
        <v>43084</v>
      </c>
      <c r="F3610" t="s">
        <v>297</v>
      </c>
      <c r="G3610" t="s">
        <v>1112</v>
      </c>
      <c r="H3610">
        <v>-1</v>
      </c>
      <c r="I3610" t="s">
        <v>37</v>
      </c>
      <c r="J3610">
        <v>0</v>
      </c>
      <c r="M3610" t="s">
        <v>301</v>
      </c>
      <c r="N3610" t="s">
        <v>3841</v>
      </c>
      <c r="O3610">
        <v>0</v>
      </c>
      <c r="P3610">
        <v>0</v>
      </c>
      <c r="Q3610" t="s">
        <v>294</v>
      </c>
    </row>
    <row r="3611" spans="1:17" hidden="1" x14ac:dyDescent="0.15">
      <c r="A3611" t="s">
        <v>19</v>
      </c>
      <c r="B3611" t="s">
        <v>35</v>
      </c>
      <c r="C3611">
        <v>160</v>
      </c>
      <c r="D3611" t="s">
        <v>310</v>
      </c>
      <c r="E3611" s="1">
        <v>43084</v>
      </c>
      <c r="F3611" t="s">
        <v>297</v>
      </c>
      <c r="G3611" t="s">
        <v>3849</v>
      </c>
      <c r="H3611">
        <v>-1</v>
      </c>
      <c r="I3611" t="s">
        <v>37</v>
      </c>
      <c r="J3611">
        <v>0</v>
      </c>
      <c r="M3611" t="s">
        <v>178</v>
      </c>
      <c r="N3611" t="s">
        <v>3852</v>
      </c>
    </row>
    <row r="3612" spans="1:17" hidden="1" x14ac:dyDescent="0.15">
      <c r="A3612" t="s">
        <v>19</v>
      </c>
      <c r="B3612" t="s">
        <v>35</v>
      </c>
      <c r="C3612">
        <v>160</v>
      </c>
      <c r="D3612" t="s">
        <v>310</v>
      </c>
      <c r="E3612" s="1">
        <v>43084</v>
      </c>
      <c r="F3612" t="s">
        <v>297</v>
      </c>
      <c r="G3612" t="s">
        <v>3849</v>
      </c>
      <c r="H3612">
        <v>-1</v>
      </c>
      <c r="I3612" t="s">
        <v>37</v>
      </c>
      <c r="J3612">
        <v>0</v>
      </c>
      <c r="M3612" t="s">
        <v>301</v>
      </c>
      <c r="N3612" t="s">
        <v>3852</v>
      </c>
      <c r="O3612">
        <v>0</v>
      </c>
      <c r="P3612">
        <v>0</v>
      </c>
      <c r="Q3612" t="s">
        <v>294</v>
      </c>
    </row>
    <row r="3613" spans="1:17" hidden="1" x14ac:dyDescent="0.15">
      <c r="A3613" t="s">
        <v>19</v>
      </c>
      <c r="B3613" t="s">
        <v>35</v>
      </c>
      <c r="C3613">
        <v>160</v>
      </c>
      <c r="D3613" t="s">
        <v>310</v>
      </c>
      <c r="E3613" s="1">
        <v>43084</v>
      </c>
      <c r="F3613" t="s">
        <v>297</v>
      </c>
      <c r="G3613" t="s">
        <v>3849</v>
      </c>
      <c r="H3613">
        <v>-1</v>
      </c>
      <c r="I3613" t="s">
        <v>37</v>
      </c>
      <c r="J3613">
        <v>0</v>
      </c>
      <c r="M3613" t="s">
        <v>178</v>
      </c>
      <c r="N3613" t="s">
        <v>3853</v>
      </c>
    </row>
    <row r="3614" spans="1:17" hidden="1" x14ac:dyDescent="0.15">
      <c r="A3614" t="s">
        <v>19</v>
      </c>
      <c r="B3614" t="s">
        <v>35</v>
      </c>
      <c r="C3614">
        <v>160</v>
      </c>
      <c r="D3614" t="s">
        <v>310</v>
      </c>
      <c r="E3614" s="1">
        <v>43084</v>
      </c>
      <c r="F3614" t="s">
        <v>297</v>
      </c>
      <c r="G3614" t="s">
        <v>3849</v>
      </c>
      <c r="H3614">
        <v>-1</v>
      </c>
      <c r="I3614" t="s">
        <v>37</v>
      </c>
      <c r="J3614">
        <v>0</v>
      </c>
      <c r="M3614" t="s">
        <v>301</v>
      </c>
      <c r="N3614" t="s">
        <v>3853</v>
      </c>
      <c r="O3614">
        <v>0</v>
      </c>
      <c r="P3614">
        <v>0</v>
      </c>
      <c r="Q3614" t="s">
        <v>294</v>
      </c>
    </row>
    <row r="3615" spans="1:17" hidden="1" x14ac:dyDescent="0.15">
      <c r="A3615" t="s">
        <v>19</v>
      </c>
      <c r="B3615" t="s">
        <v>35</v>
      </c>
      <c r="C3615">
        <v>160</v>
      </c>
      <c r="D3615" t="s">
        <v>310</v>
      </c>
      <c r="E3615" s="1">
        <v>43087</v>
      </c>
      <c r="F3615" t="s">
        <v>297</v>
      </c>
      <c r="G3615" t="s">
        <v>3846</v>
      </c>
      <c r="H3615">
        <v>-1</v>
      </c>
      <c r="I3615" t="s">
        <v>37</v>
      </c>
      <c r="J3615">
        <v>0</v>
      </c>
      <c r="M3615" t="s">
        <v>178</v>
      </c>
      <c r="N3615" t="s">
        <v>3848</v>
      </c>
    </row>
    <row r="3616" spans="1:17" hidden="1" x14ac:dyDescent="0.15">
      <c r="A3616" t="s">
        <v>19</v>
      </c>
      <c r="B3616" t="s">
        <v>35</v>
      </c>
      <c r="C3616">
        <v>160</v>
      </c>
      <c r="D3616" t="s">
        <v>310</v>
      </c>
      <c r="E3616" s="1">
        <v>43087</v>
      </c>
      <c r="F3616" t="s">
        <v>297</v>
      </c>
      <c r="G3616" t="s">
        <v>3846</v>
      </c>
      <c r="H3616">
        <v>-1</v>
      </c>
      <c r="I3616" t="s">
        <v>37</v>
      </c>
      <c r="J3616">
        <v>0</v>
      </c>
      <c r="M3616" t="s">
        <v>301</v>
      </c>
      <c r="N3616" t="s">
        <v>3848</v>
      </c>
      <c r="O3616">
        <v>0</v>
      </c>
      <c r="P3616">
        <v>0</v>
      </c>
      <c r="Q3616" t="s">
        <v>294</v>
      </c>
    </row>
    <row r="3617" spans="1:17" hidden="1" x14ac:dyDescent="0.15">
      <c r="A3617" t="s">
        <v>19</v>
      </c>
      <c r="B3617" t="s">
        <v>35</v>
      </c>
      <c r="C3617">
        <v>160</v>
      </c>
      <c r="D3617" t="s">
        <v>310</v>
      </c>
      <c r="E3617" s="1">
        <v>43087</v>
      </c>
      <c r="F3617" t="s">
        <v>297</v>
      </c>
      <c r="G3617" t="s">
        <v>1484</v>
      </c>
      <c r="H3617">
        <v>-1</v>
      </c>
      <c r="I3617" t="s">
        <v>37</v>
      </c>
      <c r="J3617">
        <v>0</v>
      </c>
      <c r="M3617" t="s">
        <v>178</v>
      </c>
      <c r="N3617" t="s">
        <v>3855</v>
      </c>
    </row>
    <row r="3618" spans="1:17" hidden="1" x14ac:dyDescent="0.15">
      <c r="A3618" t="s">
        <v>19</v>
      </c>
      <c r="B3618" t="s">
        <v>35</v>
      </c>
      <c r="C3618">
        <v>160</v>
      </c>
      <c r="D3618" t="s">
        <v>310</v>
      </c>
      <c r="E3618" s="1">
        <v>43087</v>
      </c>
      <c r="F3618" t="s">
        <v>297</v>
      </c>
      <c r="G3618" t="s">
        <v>1484</v>
      </c>
      <c r="H3618">
        <v>-1</v>
      </c>
      <c r="I3618" t="s">
        <v>37</v>
      </c>
      <c r="J3618">
        <v>0</v>
      </c>
      <c r="M3618" t="s">
        <v>301</v>
      </c>
      <c r="N3618" t="s">
        <v>3855</v>
      </c>
      <c r="O3618">
        <v>0</v>
      </c>
      <c r="P3618">
        <v>0</v>
      </c>
      <c r="Q3618" t="s">
        <v>294</v>
      </c>
    </row>
    <row r="3619" spans="1:17" hidden="1" x14ac:dyDescent="0.15">
      <c r="A3619" t="s">
        <v>19</v>
      </c>
      <c r="B3619" t="s">
        <v>35</v>
      </c>
      <c r="C3619">
        <v>160</v>
      </c>
      <c r="D3619" t="s">
        <v>310</v>
      </c>
      <c r="E3619" s="1">
        <v>43087</v>
      </c>
      <c r="F3619" t="s">
        <v>297</v>
      </c>
      <c r="G3619" t="s">
        <v>1478</v>
      </c>
      <c r="H3619">
        <v>1</v>
      </c>
      <c r="I3619" t="s">
        <v>37</v>
      </c>
      <c r="J3619">
        <v>0</v>
      </c>
      <c r="M3619" t="s">
        <v>178</v>
      </c>
      <c r="N3619" t="s">
        <v>3859</v>
      </c>
    </row>
    <row r="3620" spans="1:17" hidden="1" x14ac:dyDescent="0.15">
      <c r="A3620" t="s">
        <v>19</v>
      </c>
      <c r="B3620" t="s">
        <v>35</v>
      </c>
      <c r="C3620">
        <v>160</v>
      </c>
      <c r="D3620" t="s">
        <v>310</v>
      </c>
      <c r="E3620" s="1">
        <v>43087</v>
      </c>
      <c r="F3620" t="s">
        <v>297</v>
      </c>
      <c r="G3620" t="s">
        <v>1478</v>
      </c>
      <c r="H3620">
        <v>1</v>
      </c>
      <c r="I3620" t="s">
        <v>37</v>
      </c>
      <c r="J3620">
        <v>0</v>
      </c>
      <c r="M3620" t="s">
        <v>301</v>
      </c>
      <c r="N3620" t="s">
        <v>3859</v>
      </c>
      <c r="O3620">
        <v>0</v>
      </c>
      <c r="P3620">
        <v>0</v>
      </c>
      <c r="Q3620" t="s">
        <v>294</v>
      </c>
    </row>
    <row r="3621" spans="1:17" hidden="1" x14ac:dyDescent="0.15">
      <c r="A3621" t="s">
        <v>19</v>
      </c>
      <c r="B3621" t="s">
        <v>35</v>
      </c>
      <c r="C3621">
        <v>160</v>
      </c>
      <c r="D3621" t="s">
        <v>310</v>
      </c>
      <c r="E3621" s="1">
        <v>43087</v>
      </c>
      <c r="F3621" t="s">
        <v>297</v>
      </c>
      <c r="G3621" t="s">
        <v>1481</v>
      </c>
      <c r="H3621">
        <v>-1</v>
      </c>
      <c r="I3621" t="s">
        <v>37</v>
      </c>
      <c r="J3621">
        <v>0</v>
      </c>
      <c r="M3621" t="s">
        <v>178</v>
      </c>
      <c r="N3621" t="s">
        <v>3861</v>
      </c>
    </row>
    <row r="3622" spans="1:17" hidden="1" x14ac:dyDescent="0.15">
      <c r="A3622" t="s">
        <v>19</v>
      </c>
      <c r="B3622" t="s">
        <v>35</v>
      </c>
      <c r="C3622">
        <v>160</v>
      </c>
      <c r="D3622" t="s">
        <v>310</v>
      </c>
      <c r="E3622" s="1">
        <v>43087</v>
      </c>
      <c r="F3622" t="s">
        <v>297</v>
      </c>
      <c r="G3622" t="s">
        <v>1481</v>
      </c>
      <c r="H3622">
        <v>-1</v>
      </c>
      <c r="I3622" t="s">
        <v>37</v>
      </c>
      <c r="J3622">
        <v>0</v>
      </c>
      <c r="M3622" t="s">
        <v>301</v>
      </c>
      <c r="N3622" t="s">
        <v>3861</v>
      </c>
      <c r="O3622">
        <v>0</v>
      </c>
      <c r="P3622">
        <v>0</v>
      </c>
      <c r="Q3622" t="s">
        <v>294</v>
      </c>
    </row>
    <row r="3623" spans="1:17" hidden="1" x14ac:dyDescent="0.15">
      <c r="A3623" t="s">
        <v>19</v>
      </c>
      <c r="B3623" t="s">
        <v>35</v>
      </c>
      <c r="C3623">
        <v>160</v>
      </c>
      <c r="D3623" t="s">
        <v>310</v>
      </c>
      <c r="E3623" s="1">
        <v>43088</v>
      </c>
      <c r="F3623" t="s">
        <v>297</v>
      </c>
      <c r="G3623" t="s">
        <v>1225</v>
      </c>
      <c r="H3623">
        <v>-1</v>
      </c>
      <c r="I3623" t="s">
        <v>37</v>
      </c>
      <c r="J3623">
        <v>0</v>
      </c>
      <c r="M3623" t="s">
        <v>178</v>
      </c>
      <c r="N3623" t="s">
        <v>3856</v>
      </c>
    </row>
    <row r="3624" spans="1:17" hidden="1" x14ac:dyDescent="0.15">
      <c r="A3624" t="s">
        <v>19</v>
      </c>
      <c r="B3624" t="s">
        <v>35</v>
      </c>
      <c r="C3624">
        <v>160</v>
      </c>
      <c r="D3624" t="s">
        <v>310</v>
      </c>
      <c r="E3624" s="1">
        <v>43088</v>
      </c>
      <c r="F3624" t="s">
        <v>297</v>
      </c>
      <c r="G3624" t="s">
        <v>1225</v>
      </c>
      <c r="H3624">
        <v>-1</v>
      </c>
      <c r="I3624" t="s">
        <v>37</v>
      </c>
      <c r="J3624">
        <v>0</v>
      </c>
      <c r="M3624" t="s">
        <v>301</v>
      </c>
      <c r="N3624" t="s">
        <v>3856</v>
      </c>
      <c r="O3624">
        <v>0</v>
      </c>
      <c r="P3624">
        <v>0</v>
      </c>
      <c r="Q3624" t="s">
        <v>294</v>
      </c>
    </row>
    <row r="3625" spans="1:17" hidden="1" x14ac:dyDescent="0.15">
      <c r="A3625" t="s">
        <v>19</v>
      </c>
      <c r="B3625" t="s">
        <v>35</v>
      </c>
      <c r="C3625">
        <v>160</v>
      </c>
      <c r="D3625" t="s">
        <v>310</v>
      </c>
      <c r="E3625" s="1">
        <v>43088</v>
      </c>
      <c r="F3625" t="s">
        <v>297</v>
      </c>
      <c r="G3625" t="s">
        <v>1487</v>
      </c>
      <c r="H3625">
        <v>-1</v>
      </c>
      <c r="I3625" t="s">
        <v>37</v>
      </c>
      <c r="J3625">
        <v>0</v>
      </c>
      <c r="M3625" t="s">
        <v>178</v>
      </c>
      <c r="N3625" t="s">
        <v>3857</v>
      </c>
    </row>
    <row r="3626" spans="1:17" hidden="1" x14ac:dyDescent="0.15">
      <c r="A3626" t="s">
        <v>19</v>
      </c>
      <c r="B3626" t="s">
        <v>35</v>
      </c>
      <c r="C3626">
        <v>160</v>
      </c>
      <c r="D3626" t="s">
        <v>310</v>
      </c>
      <c r="E3626" s="1">
        <v>43088</v>
      </c>
      <c r="F3626" t="s">
        <v>297</v>
      </c>
      <c r="G3626" t="s">
        <v>1487</v>
      </c>
      <c r="H3626">
        <v>-1</v>
      </c>
      <c r="I3626" t="s">
        <v>37</v>
      </c>
      <c r="J3626">
        <v>0</v>
      </c>
      <c r="M3626" t="s">
        <v>301</v>
      </c>
      <c r="N3626" t="s">
        <v>3857</v>
      </c>
      <c r="O3626">
        <v>0</v>
      </c>
      <c r="P3626">
        <v>0</v>
      </c>
      <c r="Q3626" t="s">
        <v>294</v>
      </c>
    </row>
    <row r="3627" spans="1:17" hidden="1" x14ac:dyDescent="0.15">
      <c r="A3627" t="s">
        <v>19</v>
      </c>
      <c r="B3627" t="s">
        <v>35</v>
      </c>
      <c r="C3627">
        <v>160</v>
      </c>
      <c r="D3627" t="s">
        <v>310</v>
      </c>
      <c r="E3627" s="1">
        <v>43088</v>
      </c>
      <c r="F3627" t="s">
        <v>297</v>
      </c>
      <c r="G3627" t="s">
        <v>1232</v>
      </c>
      <c r="H3627">
        <v>1</v>
      </c>
      <c r="I3627" t="s">
        <v>37</v>
      </c>
      <c r="J3627">
        <v>0</v>
      </c>
      <c r="M3627" t="s">
        <v>178</v>
      </c>
      <c r="N3627" t="s">
        <v>3866</v>
      </c>
    </row>
    <row r="3628" spans="1:17" hidden="1" x14ac:dyDescent="0.15">
      <c r="A3628" t="s">
        <v>19</v>
      </c>
      <c r="B3628" t="s">
        <v>35</v>
      </c>
      <c r="C3628">
        <v>160</v>
      </c>
      <c r="D3628" t="s">
        <v>310</v>
      </c>
      <c r="E3628" s="1">
        <v>43088</v>
      </c>
      <c r="F3628" t="s">
        <v>297</v>
      </c>
      <c r="G3628" t="s">
        <v>1232</v>
      </c>
      <c r="H3628">
        <v>1</v>
      </c>
      <c r="I3628" t="s">
        <v>37</v>
      </c>
      <c r="J3628">
        <v>0</v>
      </c>
      <c r="M3628" t="s">
        <v>301</v>
      </c>
      <c r="N3628" t="s">
        <v>3866</v>
      </c>
      <c r="O3628">
        <v>0</v>
      </c>
      <c r="P3628">
        <v>0</v>
      </c>
      <c r="Q3628" t="s">
        <v>294</v>
      </c>
    </row>
    <row r="3629" spans="1:17" hidden="1" x14ac:dyDescent="0.15">
      <c r="A3629" t="s">
        <v>19</v>
      </c>
      <c r="B3629" t="s">
        <v>35</v>
      </c>
      <c r="C3629">
        <v>160</v>
      </c>
      <c r="D3629" t="s">
        <v>310</v>
      </c>
      <c r="E3629" s="1">
        <v>43088</v>
      </c>
      <c r="F3629" t="s">
        <v>297</v>
      </c>
      <c r="G3629" t="s">
        <v>1228</v>
      </c>
      <c r="H3629">
        <v>-1</v>
      </c>
      <c r="I3629" t="s">
        <v>37</v>
      </c>
      <c r="J3629">
        <v>0</v>
      </c>
      <c r="M3629" t="s">
        <v>178</v>
      </c>
      <c r="N3629" t="s">
        <v>3868</v>
      </c>
    </row>
    <row r="3630" spans="1:17" hidden="1" x14ac:dyDescent="0.15">
      <c r="A3630" t="s">
        <v>19</v>
      </c>
      <c r="B3630" t="s">
        <v>35</v>
      </c>
      <c r="C3630">
        <v>160</v>
      </c>
      <c r="D3630" t="s">
        <v>310</v>
      </c>
      <c r="E3630" s="1">
        <v>43088</v>
      </c>
      <c r="F3630" t="s">
        <v>297</v>
      </c>
      <c r="G3630" t="s">
        <v>1228</v>
      </c>
      <c r="H3630">
        <v>-1</v>
      </c>
      <c r="I3630" t="s">
        <v>37</v>
      </c>
      <c r="J3630">
        <v>0</v>
      </c>
      <c r="M3630" t="s">
        <v>301</v>
      </c>
      <c r="N3630" t="s">
        <v>3868</v>
      </c>
      <c r="O3630">
        <v>0</v>
      </c>
      <c r="P3630">
        <v>0</v>
      </c>
      <c r="Q3630" t="s">
        <v>294</v>
      </c>
    </row>
    <row r="3631" spans="1:17" hidden="1" x14ac:dyDescent="0.15">
      <c r="A3631" t="s">
        <v>19</v>
      </c>
      <c r="B3631" t="s">
        <v>35</v>
      </c>
      <c r="C3631">
        <v>160</v>
      </c>
      <c r="D3631" t="s">
        <v>310</v>
      </c>
      <c r="E3631" s="1">
        <v>43089</v>
      </c>
      <c r="F3631" t="s">
        <v>297</v>
      </c>
      <c r="G3631" t="s">
        <v>869</v>
      </c>
      <c r="H3631">
        <v>-1</v>
      </c>
      <c r="I3631" t="s">
        <v>37</v>
      </c>
      <c r="J3631">
        <v>0</v>
      </c>
      <c r="M3631" t="s">
        <v>178</v>
      </c>
      <c r="N3631" t="s">
        <v>3573</v>
      </c>
    </row>
    <row r="3632" spans="1:17" hidden="1" x14ac:dyDescent="0.15">
      <c r="A3632" t="s">
        <v>19</v>
      </c>
      <c r="B3632" t="s">
        <v>35</v>
      </c>
      <c r="C3632">
        <v>160</v>
      </c>
      <c r="D3632" t="s">
        <v>310</v>
      </c>
      <c r="E3632" s="1">
        <v>43089</v>
      </c>
      <c r="F3632" t="s">
        <v>297</v>
      </c>
      <c r="G3632" t="s">
        <v>869</v>
      </c>
      <c r="H3632">
        <v>-1</v>
      </c>
      <c r="I3632" t="s">
        <v>37</v>
      </c>
      <c r="J3632">
        <v>0</v>
      </c>
      <c r="M3632" t="s">
        <v>301</v>
      </c>
      <c r="N3632" t="s">
        <v>3573</v>
      </c>
      <c r="O3632">
        <v>0</v>
      </c>
      <c r="P3632">
        <v>0</v>
      </c>
      <c r="Q3632" t="s">
        <v>294</v>
      </c>
    </row>
    <row r="3633" spans="1:17" hidden="1" x14ac:dyDescent="0.15">
      <c r="A3633" t="s">
        <v>19</v>
      </c>
      <c r="B3633" t="s">
        <v>35</v>
      </c>
      <c r="C3633">
        <v>160</v>
      </c>
      <c r="D3633" t="s">
        <v>310</v>
      </c>
      <c r="E3633" s="1">
        <v>43090</v>
      </c>
      <c r="F3633" t="s">
        <v>297</v>
      </c>
      <c r="G3633" t="s">
        <v>3779</v>
      </c>
      <c r="H3633">
        <v>-1</v>
      </c>
      <c r="I3633" t="s">
        <v>37</v>
      </c>
      <c r="J3633">
        <v>0</v>
      </c>
      <c r="M3633" t="s">
        <v>178</v>
      </c>
      <c r="N3633" t="s">
        <v>3780</v>
      </c>
    </row>
    <row r="3634" spans="1:17" hidden="1" x14ac:dyDescent="0.15">
      <c r="A3634" t="s">
        <v>19</v>
      </c>
      <c r="B3634" t="s">
        <v>35</v>
      </c>
      <c r="C3634">
        <v>160</v>
      </c>
      <c r="D3634" t="s">
        <v>310</v>
      </c>
      <c r="E3634" s="1">
        <v>43090</v>
      </c>
      <c r="F3634" t="s">
        <v>297</v>
      </c>
      <c r="G3634" t="s">
        <v>3779</v>
      </c>
      <c r="H3634">
        <v>-1</v>
      </c>
      <c r="I3634" t="s">
        <v>37</v>
      </c>
      <c r="J3634">
        <v>0</v>
      </c>
      <c r="M3634" t="s">
        <v>301</v>
      </c>
      <c r="N3634" t="s">
        <v>3780</v>
      </c>
      <c r="O3634">
        <v>0</v>
      </c>
      <c r="P3634">
        <v>0</v>
      </c>
      <c r="Q3634" t="s">
        <v>294</v>
      </c>
    </row>
    <row r="3635" spans="1:17" hidden="1" x14ac:dyDescent="0.15">
      <c r="A3635" t="s">
        <v>19</v>
      </c>
      <c r="B3635" t="s">
        <v>35</v>
      </c>
      <c r="C3635">
        <v>160</v>
      </c>
      <c r="D3635" t="s">
        <v>310</v>
      </c>
      <c r="E3635" s="1">
        <v>43090</v>
      </c>
      <c r="F3635" t="s">
        <v>297</v>
      </c>
      <c r="G3635" t="s">
        <v>2047</v>
      </c>
      <c r="H3635">
        <v>-1</v>
      </c>
      <c r="I3635" t="s">
        <v>37</v>
      </c>
      <c r="J3635">
        <v>0</v>
      </c>
      <c r="M3635" t="s">
        <v>178</v>
      </c>
      <c r="N3635" t="s">
        <v>3862</v>
      </c>
    </row>
    <row r="3636" spans="1:17" hidden="1" x14ac:dyDescent="0.15">
      <c r="A3636" t="s">
        <v>19</v>
      </c>
      <c r="B3636" t="s">
        <v>35</v>
      </c>
      <c r="C3636">
        <v>160</v>
      </c>
      <c r="D3636" t="s">
        <v>310</v>
      </c>
      <c r="E3636" s="1">
        <v>43090</v>
      </c>
      <c r="F3636" t="s">
        <v>297</v>
      </c>
      <c r="G3636" t="s">
        <v>2047</v>
      </c>
      <c r="H3636">
        <v>-1</v>
      </c>
      <c r="I3636" t="s">
        <v>37</v>
      </c>
      <c r="J3636">
        <v>0</v>
      </c>
      <c r="M3636" t="s">
        <v>301</v>
      </c>
      <c r="N3636" t="s">
        <v>3862</v>
      </c>
      <c r="O3636">
        <v>0</v>
      </c>
      <c r="P3636">
        <v>0</v>
      </c>
      <c r="Q3636" t="s">
        <v>294</v>
      </c>
    </row>
    <row r="3637" spans="1:17" hidden="1" x14ac:dyDescent="0.15">
      <c r="A3637" t="s">
        <v>19</v>
      </c>
      <c r="B3637" t="s">
        <v>35</v>
      </c>
      <c r="C3637">
        <v>160</v>
      </c>
      <c r="D3637" t="s">
        <v>310</v>
      </c>
      <c r="E3637" s="1">
        <v>43090</v>
      </c>
      <c r="F3637" t="s">
        <v>297</v>
      </c>
      <c r="G3637" t="s">
        <v>767</v>
      </c>
      <c r="H3637">
        <v>1</v>
      </c>
      <c r="I3637" t="s">
        <v>37</v>
      </c>
      <c r="J3637">
        <v>0</v>
      </c>
      <c r="M3637" t="s">
        <v>178</v>
      </c>
      <c r="N3637" t="s">
        <v>3871</v>
      </c>
    </row>
    <row r="3638" spans="1:17" hidden="1" x14ac:dyDescent="0.15">
      <c r="A3638" t="s">
        <v>19</v>
      </c>
      <c r="B3638" t="s">
        <v>35</v>
      </c>
      <c r="C3638">
        <v>160</v>
      </c>
      <c r="D3638" t="s">
        <v>310</v>
      </c>
      <c r="E3638" s="1">
        <v>43090</v>
      </c>
      <c r="F3638" t="s">
        <v>297</v>
      </c>
      <c r="G3638" t="s">
        <v>767</v>
      </c>
      <c r="H3638">
        <v>1</v>
      </c>
      <c r="I3638" t="s">
        <v>37</v>
      </c>
      <c r="J3638">
        <v>0</v>
      </c>
      <c r="M3638" t="s">
        <v>301</v>
      </c>
      <c r="N3638" t="s">
        <v>3871</v>
      </c>
      <c r="O3638">
        <v>0</v>
      </c>
      <c r="P3638">
        <v>0</v>
      </c>
      <c r="Q3638" t="s">
        <v>294</v>
      </c>
    </row>
    <row r="3639" spans="1:17" hidden="1" x14ac:dyDescent="0.15">
      <c r="A3639" t="s">
        <v>19</v>
      </c>
      <c r="B3639" t="s">
        <v>35</v>
      </c>
      <c r="C3639">
        <v>160</v>
      </c>
      <c r="D3639" t="s">
        <v>310</v>
      </c>
      <c r="E3639" s="1">
        <v>43090</v>
      </c>
      <c r="F3639" t="s">
        <v>297</v>
      </c>
      <c r="G3639" t="s">
        <v>770</v>
      </c>
      <c r="H3639">
        <v>-1</v>
      </c>
      <c r="I3639" t="s">
        <v>37</v>
      </c>
      <c r="J3639">
        <v>0</v>
      </c>
      <c r="M3639" t="s">
        <v>178</v>
      </c>
      <c r="N3639" t="s">
        <v>3872</v>
      </c>
    </row>
    <row r="3640" spans="1:17" hidden="1" x14ac:dyDescent="0.15">
      <c r="A3640" t="s">
        <v>19</v>
      </c>
      <c r="B3640" t="s">
        <v>35</v>
      </c>
      <c r="C3640">
        <v>160</v>
      </c>
      <c r="D3640" t="s">
        <v>310</v>
      </c>
      <c r="E3640" s="1">
        <v>43090</v>
      </c>
      <c r="F3640" t="s">
        <v>297</v>
      </c>
      <c r="G3640" t="s">
        <v>770</v>
      </c>
      <c r="H3640">
        <v>-1</v>
      </c>
      <c r="I3640" t="s">
        <v>37</v>
      </c>
      <c r="J3640">
        <v>0</v>
      </c>
      <c r="M3640" t="s">
        <v>301</v>
      </c>
      <c r="N3640" t="s">
        <v>3872</v>
      </c>
      <c r="O3640">
        <v>0</v>
      </c>
      <c r="P3640">
        <v>0</v>
      </c>
      <c r="Q3640" t="s">
        <v>294</v>
      </c>
    </row>
    <row r="3641" spans="1:17" hidden="1" x14ac:dyDescent="0.15">
      <c r="A3641" t="s">
        <v>2705</v>
      </c>
      <c r="B3641" t="s">
        <v>2706</v>
      </c>
      <c r="C3641">
        <v>160</v>
      </c>
      <c r="D3641" t="s">
        <v>310</v>
      </c>
      <c r="E3641" s="1">
        <v>43011</v>
      </c>
      <c r="F3641" t="s">
        <v>297</v>
      </c>
      <c r="G3641" t="s">
        <v>1060</v>
      </c>
      <c r="H3641">
        <v>-1</v>
      </c>
      <c r="I3641" t="s">
        <v>37</v>
      </c>
      <c r="J3641">
        <v>0</v>
      </c>
      <c r="M3641" t="s">
        <v>178</v>
      </c>
      <c r="N3641" t="s">
        <v>2990</v>
      </c>
    </row>
    <row r="3642" spans="1:17" hidden="1" x14ac:dyDescent="0.15">
      <c r="A3642" t="s">
        <v>2705</v>
      </c>
      <c r="B3642" t="s">
        <v>2706</v>
      </c>
      <c r="C3642">
        <v>160</v>
      </c>
      <c r="D3642" t="s">
        <v>310</v>
      </c>
      <c r="E3642" s="1">
        <v>43011</v>
      </c>
      <c r="F3642" t="s">
        <v>297</v>
      </c>
      <c r="G3642" t="s">
        <v>1060</v>
      </c>
      <c r="H3642">
        <v>-1</v>
      </c>
      <c r="I3642" t="s">
        <v>37</v>
      </c>
      <c r="J3642">
        <v>0</v>
      </c>
      <c r="M3642" t="s">
        <v>301</v>
      </c>
      <c r="N3642" t="s">
        <v>2990</v>
      </c>
      <c r="O3642">
        <v>0</v>
      </c>
      <c r="P3642">
        <v>0</v>
      </c>
      <c r="Q3642" t="s">
        <v>294</v>
      </c>
    </row>
    <row r="3643" spans="1:17" hidden="1" x14ac:dyDescent="0.15">
      <c r="A3643" t="s">
        <v>2705</v>
      </c>
      <c r="B3643" t="s">
        <v>2706</v>
      </c>
      <c r="C3643">
        <v>160</v>
      </c>
      <c r="D3643" t="s">
        <v>310</v>
      </c>
      <c r="E3643" s="1">
        <v>43011</v>
      </c>
      <c r="F3643" t="s">
        <v>297</v>
      </c>
      <c r="G3643" t="s">
        <v>1697</v>
      </c>
      <c r="H3643">
        <v>-1</v>
      </c>
      <c r="I3643" t="s">
        <v>37</v>
      </c>
      <c r="J3643">
        <v>0</v>
      </c>
      <c r="M3643" t="s">
        <v>178</v>
      </c>
      <c r="N3643" t="s">
        <v>2991</v>
      </c>
    </row>
    <row r="3644" spans="1:17" hidden="1" x14ac:dyDescent="0.15">
      <c r="A3644" t="s">
        <v>2705</v>
      </c>
      <c r="B3644" t="s">
        <v>2706</v>
      </c>
      <c r="C3644">
        <v>160</v>
      </c>
      <c r="D3644" t="s">
        <v>310</v>
      </c>
      <c r="E3644" s="1">
        <v>43011</v>
      </c>
      <c r="F3644" t="s">
        <v>297</v>
      </c>
      <c r="G3644" t="s">
        <v>1697</v>
      </c>
      <c r="H3644">
        <v>-1</v>
      </c>
      <c r="I3644" t="s">
        <v>37</v>
      </c>
      <c r="J3644">
        <v>0</v>
      </c>
      <c r="M3644" t="s">
        <v>301</v>
      </c>
      <c r="N3644" t="s">
        <v>2991</v>
      </c>
      <c r="O3644">
        <v>0</v>
      </c>
      <c r="P3644">
        <v>0</v>
      </c>
      <c r="Q3644" t="s">
        <v>294</v>
      </c>
    </row>
    <row r="3645" spans="1:17" hidden="1" x14ac:dyDescent="0.15">
      <c r="A3645" t="s">
        <v>2705</v>
      </c>
      <c r="B3645" t="s">
        <v>2706</v>
      </c>
      <c r="C3645">
        <v>160</v>
      </c>
      <c r="D3645" t="s">
        <v>310</v>
      </c>
      <c r="E3645" s="1">
        <v>43011</v>
      </c>
      <c r="F3645" t="s">
        <v>297</v>
      </c>
      <c r="G3645" t="s">
        <v>1146</v>
      </c>
      <c r="H3645">
        <v>-1</v>
      </c>
      <c r="I3645" t="s">
        <v>37</v>
      </c>
      <c r="J3645">
        <v>0</v>
      </c>
      <c r="M3645" t="s">
        <v>178</v>
      </c>
      <c r="N3645" t="s">
        <v>2994</v>
      </c>
    </row>
    <row r="3646" spans="1:17" hidden="1" x14ac:dyDescent="0.15">
      <c r="A3646" t="s">
        <v>2705</v>
      </c>
      <c r="B3646" t="s">
        <v>2706</v>
      </c>
      <c r="C3646">
        <v>160</v>
      </c>
      <c r="D3646" t="s">
        <v>310</v>
      </c>
      <c r="E3646" s="1">
        <v>43011</v>
      </c>
      <c r="F3646" t="s">
        <v>297</v>
      </c>
      <c r="G3646" t="s">
        <v>1146</v>
      </c>
      <c r="H3646">
        <v>-1</v>
      </c>
      <c r="I3646" t="s">
        <v>37</v>
      </c>
      <c r="J3646">
        <v>0</v>
      </c>
      <c r="M3646" t="s">
        <v>301</v>
      </c>
      <c r="N3646" t="s">
        <v>2994</v>
      </c>
      <c r="O3646">
        <v>0</v>
      </c>
      <c r="P3646">
        <v>0</v>
      </c>
      <c r="Q3646" t="s">
        <v>294</v>
      </c>
    </row>
    <row r="3647" spans="1:17" hidden="1" x14ac:dyDescent="0.15">
      <c r="A3647" t="s">
        <v>2705</v>
      </c>
      <c r="B3647" t="s">
        <v>2706</v>
      </c>
      <c r="C3647">
        <v>160</v>
      </c>
      <c r="D3647" t="s">
        <v>310</v>
      </c>
      <c r="E3647" s="1">
        <v>43012</v>
      </c>
      <c r="F3647" t="s">
        <v>297</v>
      </c>
      <c r="G3647" t="s">
        <v>1680</v>
      </c>
      <c r="H3647">
        <v>-1</v>
      </c>
      <c r="I3647" t="s">
        <v>37</v>
      </c>
      <c r="J3647">
        <v>0</v>
      </c>
      <c r="M3647" t="s">
        <v>178</v>
      </c>
      <c r="N3647" t="s">
        <v>2999</v>
      </c>
    </row>
    <row r="3648" spans="1:17" hidden="1" x14ac:dyDescent="0.15">
      <c r="A3648" t="s">
        <v>2705</v>
      </c>
      <c r="B3648" t="s">
        <v>2706</v>
      </c>
      <c r="C3648">
        <v>160</v>
      </c>
      <c r="D3648" t="s">
        <v>310</v>
      </c>
      <c r="E3648" s="1">
        <v>43012</v>
      </c>
      <c r="F3648" t="s">
        <v>297</v>
      </c>
      <c r="G3648" t="s">
        <v>1680</v>
      </c>
      <c r="H3648">
        <v>-1</v>
      </c>
      <c r="I3648" t="s">
        <v>37</v>
      </c>
      <c r="J3648">
        <v>0</v>
      </c>
      <c r="M3648" t="s">
        <v>301</v>
      </c>
      <c r="N3648" t="s">
        <v>2999</v>
      </c>
      <c r="O3648">
        <v>0</v>
      </c>
      <c r="P3648">
        <v>0</v>
      </c>
      <c r="Q3648" t="s">
        <v>294</v>
      </c>
    </row>
    <row r="3649" spans="1:17" hidden="1" x14ac:dyDescent="0.15">
      <c r="A3649" t="s">
        <v>2705</v>
      </c>
      <c r="B3649" t="s">
        <v>2706</v>
      </c>
      <c r="C3649">
        <v>160</v>
      </c>
      <c r="D3649" t="s">
        <v>310</v>
      </c>
      <c r="E3649" s="1">
        <v>43012</v>
      </c>
      <c r="F3649" t="s">
        <v>297</v>
      </c>
      <c r="G3649" t="s">
        <v>1300</v>
      </c>
      <c r="H3649">
        <v>-1</v>
      </c>
      <c r="I3649" t="s">
        <v>37</v>
      </c>
      <c r="J3649">
        <v>0</v>
      </c>
      <c r="M3649" t="s">
        <v>178</v>
      </c>
      <c r="N3649" t="s">
        <v>3010</v>
      </c>
    </row>
    <row r="3650" spans="1:17" hidden="1" x14ac:dyDescent="0.15">
      <c r="A3650" t="s">
        <v>2705</v>
      </c>
      <c r="B3650" t="s">
        <v>2706</v>
      </c>
      <c r="C3650">
        <v>160</v>
      </c>
      <c r="D3650" t="s">
        <v>310</v>
      </c>
      <c r="E3650" s="1">
        <v>43012</v>
      </c>
      <c r="F3650" t="s">
        <v>297</v>
      </c>
      <c r="G3650" t="s">
        <v>1300</v>
      </c>
      <c r="H3650">
        <v>-1</v>
      </c>
      <c r="I3650" t="s">
        <v>37</v>
      </c>
      <c r="J3650">
        <v>0</v>
      </c>
      <c r="M3650" t="s">
        <v>301</v>
      </c>
      <c r="N3650" t="s">
        <v>3010</v>
      </c>
      <c r="O3650">
        <v>0</v>
      </c>
      <c r="P3650">
        <v>0</v>
      </c>
      <c r="Q3650" t="s">
        <v>294</v>
      </c>
    </row>
    <row r="3651" spans="1:17" hidden="1" x14ac:dyDescent="0.15">
      <c r="A3651" t="s">
        <v>2705</v>
      </c>
      <c r="B3651" t="s">
        <v>2706</v>
      </c>
      <c r="C3651">
        <v>160</v>
      </c>
      <c r="D3651" t="s">
        <v>310</v>
      </c>
      <c r="E3651" s="1">
        <v>43014</v>
      </c>
      <c r="F3651" t="s">
        <v>297</v>
      </c>
      <c r="G3651" t="s">
        <v>1303</v>
      </c>
      <c r="H3651">
        <v>-1</v>
      </c>
      <c r="I3651" t="s">
        <v>37</v>
      </c>
      <c r="J3651">
        <v>0</v>
      </c>
      <c r="M3651" t="s">
        <v>178</v>
      </c>
      <c r="N3651" t="s">
        <v>3011</v>
      </c>
    </row>
    <row r="3652" spans="1:17" hidden="1" x14ac:dyDescent="0.15">
      <c r="A3652" t="s">
        <v>2705</v>
      </c>
      <c r="B3652" t="s">
        <v>2706</v>
      </c>
      <c r="C3652">
        <v>160</v>
      </c>
      <c r="D3652" t="s">
        <v>310</v>
      </c>
      <c r="E3652" s="1">
        <v>43014</v>
      </c>
      <c r="F3652" t="s">
        <v>297</v>
      </c>
      <c r="G3652" t="s">
        <v>1303</v>
      </c>
      <c r="H3652">
        <v>-1</v>
      </c>
      <c r="I3652" t="s">
        <v>37</v>
      </c>
      <c r="J3652">
        <v>0</v>
      </c>
      <c r="M3652" t="s">
        <v>301</v>
      </c>
      <c r="N3652" t="s">
        <v>3011</v>
      </c>
      <c r="O3652">
        <v>0</v>
      </c>
      <c r="P3652">
        <v>0</v>
      </c>
      <c r="Q3652" t="s">
        <v>294</v>
      </c>
    </row>
    <row r="3653" spans="1:17" hidden="1" x14ac:dyDescent="0.15">
      <c r="A3653" t="s">
        <v>2705</v>
      </c>
      <c r="B3653" t="s">
        <v>2706</v>
      </c>
      <c r="C3653">
        <v>160</v>
      </c>
      <c r="D3653" t="s">
        <v>310</v>
      </c>
      <c r="E3653" s="1">
        <v>43014</v>
      </c>
      <c r="F3653" t="s">
        <v>297</v>
      </c>
      <c r="G3653" t="s">
        <v>3015</v>
      </c>
      <c r="H3653">
        <v>-1</v>
      </c>
      <c r="I3653" t="s">
        <v>37</v>
      </c>
      <c r="J3653">
        <v>0</v>
      </c>
      <c r="M3653" t="s">
        <v>178</v>
      </c>
      <c r="N3653" t="s">
        <v>3017</v>
      </c>
    </row>
    <row r="3654" spans="1:17" hidden="1" x14ac:dyDescent="0.15">
      <c r="A3654" t="s">
        <v>2705</v>
      </c>
      <c r="B3654" t="s">
        <v>2706</v>
      </c>
      <c r="C3654">
        <v>160</v>
      </c>
      <c r="D3654" t="s">
        <v>310</v>
      </c>
      <c r="E3654" s="1">
        <v>43014</v>
      </c>
      <c r="F3654" t="s">
        <v>297</v>
      </c>
      <c r="G3654" t="s">
        <v>3015</v>
      </c>
      <c r="H3654">
        <v>-1</v>
      </c>
      <c r="I3654" t="s">
        <v>37</v>
      </c>
      <c r="J3654">
        <v>0</v>
      </c>
      <c r="M3654" t="s">
        <v>301</v>
      </c>
      <c r="N3654" t="s">
        <v>3017</v>
      </c>
      <c r="O3654">
        <v>0</v>
      </c>
      <c r="P3654">
        <v>0</v>
      </c>
      <c r="Q3654" t="s">
        <v>294</v>
      </c>
    </row>
    <row r="3655" spans="1:17" hidden="1" x14ac:dyDescent="0.15">
      <c r="A3655" t="s">
        <v>2705</v>
      </c>
      <c r="B3655" t="s">
        <v>2706</v>
      </c>
      <c r="C3655">
        <v>160</v>
      </c>
      <c r="D3655" t="s">
        <v>310</v>
      </c>
      <c r="E3655" s="1">
        <v>43019</v>
      </c>
      <c r="F3655" t="s">
        <v>297</v>
      </c>
      <c r="G3655" t="s">
        <v>1155</v>
      </c>
      <c r="H3655">
        <v>-1</v>
      </c>
      <c r="I3655" t="s">
        <v>37</v>
      </c>
      <c r="J3655">
        <v>0</v>
      </c>
      <c r="M3655" t="s">
        <v>178</v>
      </c>
      <c r="N3655" t="s">
        <v>3040</v>
      </c>
    </row>
    <row r="3656" spans="1:17" hidden="1" x14ac:dyDescent="0.15">
      <c r="A3656" t="s">
        <v>2705</v>
      </c>
      <c r="B3656" t="s">
        <v>2706</v>
      </c>
      <c r="C3656">
        <v>160</v>
      </c>
      <c r="D3656" t="s">
        <v>310</v>
      </c>
      <c r="E3656" s="1">
        <v>43019</v>
      </c>
      <c r="F3656" t="s">
        <v>297</v>
      </c>
      <c r="G3656" t="s">
        <v>1155</v>
      </c>
      <c r="H3656">
        <v>-1</v>
      </c>
      <c r="I3656" t="s">
        <v>37</v>
      </c>
      <c r="J3656">
        <v>0</v>
      </c>
      <c r="M3656" t="s">
        <v>301</v>
      </c>
      <c r="N3656" t="s">
        <v>3040</v>
      </c>
      <c r="O3656">
        <v>0</v>
      </c>
      <c r="P3656">
        <v>0</v>
      </c>
      <c r="Q3656" t="s">
        <v>294</v>
      </c>
    </row>
    <row r="3657" spans="1:17" hidden="1" x14ac:dyDescent="0.15">
      <c r="A3657" t="s">
        <v>2705</v>
      </c>
      <c r="B3657" t="s">
        <v>2706</v>
      </c>
      <c r="C3657">
        <v>160</v>
      </c>
      <c r="D3657" t="s">
        <v>310</v>
      </c>
      <c r="E3657" s="1">
        <v>43019</v>
      </c>
      <c r="F3657" t="s">
        <v>297</v>
      </c>
      <c r="G3657" t="s">
        <v>1152</v>
      </c>
      <c r="H3657">
        <v>-1</v>
      </c>
      <c r="I3657" t="s">
        <v>37</v>
      </c>
      <c r="J3657">
        <v>0</v>
      </c>
      <c r="M3657" t="s">
        <v>178</v>
      </c>
      <c r="N3657" t="s">
        <v>3047</v>
      </c>
    </row>
    <row r="3658" spans="1:17" hidden="1" x14ac:dyDescent="0.15">
      <c r="A3658" t="s">
        <v>2705</v>
      </c>
      <c r="B3658" t="s">
        <v>2706</v>
      </c>
      <c r="C3658">
        <v>160</v>
      </c>
      <c r="D3658" t="s">
        <v>310</v>
      </c>
      <c r="E3658" s="1">
        <v>43019</v>
      </c>
      <c r="F3658" t="s">
        <v>297</v>
      </c>
      <c r="G3658" t="s">
        <v>1152</v>
      </c>
      <c r="H3658">
        <v>-1</v>
      </c>
      <c r="I3658" t="s">
        <v>37</v>
      </c>
      <c r="J3658">
        <v>0</v>
      </c>
      <c r="M3658" t="s">
        <v>301</v>
      </c>
      <c r="N3658" t="s">
        <v>3047</v>
      </c>
      <c r="O3658">
        <v>0</v>
      </c>
      <c r="P3658">
        <v>0</v>
      </c>
      <c r="Q3658" t="s">
        <v>294</v>
      </c>
    </row>
    <row r="3659" spans="1:17" hidden="1" x14ac:dyDescent="0.15">
      <c r="A3659" t="s">
        <v>2705</v>
      </c>
      <c r="B3659" t="s">
        <v>2706</v>
      </c>
      <c r="C3659">
        <v>160</v>
      </c>
      <c r="D3659" t="s">
        <v>310</v>
      </c>
      <c r="E3659" s="1">
        <v>43021</v>
      </c>
      <c r="F3659" t="s">
        <v>297</v>
      </c>
      <c r="G3659" t="s">
        <v>1683</v>
      </c>
      <c r="H3659">
        <v>-1</v>
      </c>
      <c r="I3659" t="s">
        <v>37</v>
      </c>
      <c r="J3659">
        <v>0</v>
      </c>
      <c r="M3659" t="s">
        <v>178</v>
      </c>
      <c r="N3659" t="s">
        <v>3055</v>
      </c>
    </row>
    <row r="3660" spans="1:17" hidden="1" x14ac:dyDescent="0.15">
      <c r="A3660" t="s">
        <v>2705</v>
      </c>
      <c r="B3660" t="s">
        <v>2706</v>
      </c>
      <c r="C3660">
        <v>160</v>
      </c>
      <c r="D3660" t="s">
        <v>310</v>
      </c>
      <c r="E3660" s="1">
        <v>43021</v>
      </c>
      <c r="F3660" t="s">
        <v>297</v>
      </c>
      <c r="G3660" t="s">
        <v>1683</v>
      </c>
      <c r="H3660">
        <v>-1</v>
      </c>
      <c r="I3660" t="s">
        <v>37</v>
      </c>
      <c r="J3660">
        <v>0</v>
      </c>
      <c r="M3660" t="s">
        <v>301</v>
      </c>
      <c r="N3660" t="s">
        <v>3055</v>
      </c>
      <c r="O3660">
        <v>0</v>
      </c>
      <c r="P3660">
        <v>0</v>
      </c>
      <c r="Q3660" t="s">
        <v>294</v>
      </c>
    </row>
    <row r="3661" spans="1:17" hidden="1" x14ac:dyDescent="0.15">
      <c r="A3661" t="s">
        <v>2705</v>
      </c>
      <c r="B3661" t="s">
        <v>2706</v>
      </c>
      <c r="C3661">
        <v>160</v>
      </c>
      <c r="D3661" t="s">
        <v>310</v>
      </c>
      <c r="E3661" s="1">
        <v>43021</v>
      </c>
      <c r="F3661" t="s">
        <v>297</v>
      </c>
      <c r="G3661" t="s">
        <v>988</v>
      </c>
      <c r="H3661">
        <v>-1</v>
      </c>
      <c r="I3661" t="s">
        <v>37</v>
      </c>
      <c r="J3661">
        <v>0</v>
      </c>
      <c r="M3661" t="s">
        <v>178</v>
      </c>
      <c r="N3661" t="s">
        <v>3056</v>
      </c>
    </row>
    <row r="3662" spans="1:17" hidden="1" x14ac:dyDescent="0.15">
      <c r="A3662" t="s">
        <v>2705</v>
      </c>
      <c r="B3662" t="s">
        <v>2706</v>
      </c>
      <c r="C3662">
        <v>160</v>
      </c>
      <c r="D3662" t="s">
        <v>310</v>
      </c>
      <c r="E3662" s="1">
        <v>43021</v>
      </c>
      <c r="F3662" t="s">
        <v>297</v>
      </c>
      <c r="G3662" t="s">
        <v>988</v>
      </c>
      <c r="H3662">
        <v>-1</v>
      </c>
      <c r="I3662" t="s">
        <v>37</v>
      </c>
      <c r="J3662">
        <v>0</v>
      </c>
      <c r="M3662" t="s">
        <v>301</v>
      </c>
      <c r="N3662" t="s">
        <v>3056</v>
      </c>
      <c r="O3662">
        <v>0</v>
      </c>
      <c r="P3662">
        <v>0</v>
      </c>
      <c r="Q3662" t="s">
        <v>294</v>
      </c>
    </row>
    <row r="3663" spans="1:17" hidden="1" x14ac:dyDescent="0.15">
      <c r="A3663" t="s">
        <v>2705</v>
      </c>
      <c r="B3663" t="s">
        <v>2706</v>
      </c>
      <c r="C3663">
        <v>160</v>
      </c>
      <c r="D3663" t="s">
        <v>310</v>
      </c>
      <c r="E3663" s="1">
        <v>43021</v>
      </c>
      <c r="F3663" t="s">
        <v>297</v>
      </c>
      <c r="G3663" t="s">
        <v>1393</v>
      </c>
      <c r="H3663">
        <v>-1</v>
      </c>
      <c r="I3663" t="s">
        <v>37</v>
      </c>
      <c r="J3663">
        <v>0</v>
      </c>
      <c r="M3663" t="s">
        <v>178</v>
      </c>
      <c r="N3663" t="s">
        <v>3064</v>
      </c>
    </row>
    <row r="3664" spans="1:17" hidden="1" x14ac:dyDescent="0.15">
      <c r="A3664" t="s">
        <v>2705</v>
      </c>
      <c r="B3664" t="s">
        <v>2706</v>
      </c>
      <c r="C3664">
        <v>160</v>
      </c>
      <c r="D3664" t="s">
        <v>310</v>
      </c>
      <c r="E3664" s="1">
        <v>43021</v>
      </c>
      <c r="F3664" t="s">
        <v>297</v>
      </c>
      <c r="G3664" t="s">
        <v>1393</v>
      </c>
      <c r="H3664">
        <v>-1</v>
      </c>
      <c r="I3664" t="s">
        <v>37</v>
      </c>
      <c r="J3664">
        <v>0</v>
      </c>
      <c r="M3664" t="s">
        <v>301</v>
      </c>
      <c r="N3664" t="s">
        <v>3064</v>
      </c>
      <c r="O3664">
        <v>0</v>
      </c>
      <c r="P3664">
        <v>0</v>
      </c>
      <c r="Q3664" t="s">
        <v>294</v>
      </c>
    </row>
    <row r="3665" spans="1:17" hidden="1" x14ac:dyDescent="0.15">
      <c r="A3665" t="s">
        <v>2705</v>
      </c>
      <c r="B3665" t="s">
        <v>2706</v>
      </c>
      <c r="C3665">
        <v>160</v>
      </c>
      <c r="D3665" t="s">
        <v>310</v>
      </c>
      <c r="E3665" s="1">
        <v>43031</v>
      </c>
      <c r="F3665" t="s">
        <v>297</v>
      </c>
      <c r="G3665" t="s">
        <v>1078</v>
      </c>
      <c r="H3665">
        <v>-1</v>
      </c>
      <c r="I3665" t="s">
        <v>37</v>
      </c>
      <c r="J3665">
        <v>0</v>
      </c>
      <c r="M3665" t="s">
        <v>178</v>
      </c>
      <c r="N3665" t="s">
        <v>3104</v>
      </c>
    </row>
    <row r="3666" spans="1:17" hidden="1" x14ac:dyDescent="0.15">
      <c r="A3666" t="s">
        <v>2705</v>
      </c>
      <c r="B3666" t="s">
        <v>2706</v>
      </c>
      <c r="C3666">
        <v>160</v>
      </c>
      <c r="D3666" t="s">
        <v>310</v>
      </c>
      <c r="E3666" s="1">
        <v>43031</v>
      </c>
      <c r="F3666" t="s">
        <v>297</v>
      </c>
      <c r="G3666" t="s">
        <v>1078</v>
      </c>
      <c r="H3666">
        <v>-1</v>
      </c>
      <c r="I3666" t="s">
        <v>37</v>
      </c>
      <c r="J3666">
        <v>0</v>
      </c>
      <c r="M3666" t="s">
        <v>301</v>
      </c>
      <c r="N3666" t="s">
        <v>3104</v>
      </c>
      <c r="O3666">
        <v>0</v>
      </c>
      <c r="P3666">
        <v>0</v>
      </c>
      <c r="Q3666" t="s">
        <v>294</v>
      </c>
    </row>
    <row r="3667" spans="1:17" hidden="1" x14ac:dyDescent="0.15">
      <c r="A3667" t="s">
        <v>2705</v>
      </c>
      <c r="B3667" t="s">
        <v>2706</v>
      </c>
      <c r="C3667">
        <v>160</v>
      </c>
      <c r="D3667" t="s">
        <v>310</v>
      </c>
      <c r="E3667" s="1">
        <v>43031</v>
      </c>
      <c r="F3667" t="s">
        <v>297</v>
      </c>
      <c r="G3667" t="s">
        <v>1687</v>
      </c>
      <c r="H3667">
        <v>-1</v>
      </c>
      <c r="I3667" t="s">
        <v>37</v>
      </c>
      <c r="J3667">
        <v>0</v>
      </c>
      <c r="M3667" t="s">
        <v>178</v>
      </c>
      <c r="N3667" t="s">
        <v>3117</v>
      </c>
    </row>
    <row r="3668" spans="1:17" hidden="1" x14ac:dyDescent="0.15">
      <c r="A3668" t="s">
        <v>2705</v>
      </c>
      <c r="B3668" t="s">
        <v>2706</v>
      </c>
      <c r="C3668">
        <v>160</v>
      </c>
      <c r="D3668" t="s">
        <v>310</v>
      </c>
      <c r="E3668" s="1">
        <v>43031</v>
      </c>
      <c r="F3668" t="s">
        <v>297</v>
      </c>
      <c r="G3668" t="s">
        <v>1687</v>
      </c>
      <c r="H3668">
        <v>-1</v>
      </c>
      <c r="I3668" t="s">
        <v>37</v>
      </c>
      <c r="J3668">
        <v>0</v>
      </c>
      <c r="M3668" t="s">
        <v>301</v>
      </c>
      <c r="N3668" t="s">
        <v>3117</v>
      </c>
      <c r="O3668">
        <v>0</v>
      </c>
      <c r="P3668">
        <v>0</v>
      </c>
      <c r="Q3668" t="s">
        <v>294</v>
      </c>
    </row>
    <row r="3669" spans="1:17" hidden="1" x14ac:dyDescent="0.15">
      <c r="A3669" t="s">
        <v>2705</v>
      </c>
      <c r="B3669" t="s">
        <v>2706</v>
      </c>
      <c r="C3669">
        <v>160</v>
      </c>
      <c r="D3669" t="s">
        <v>310</v>
      </c>
      <c r="E3669" s="1">
        <v>43034</v>
      </c>
      <c r="F3669" t="s">
        <v>297</v>
      </c>
      <c r="G3669" t="s">
        <v>1081</v>
      </c>
      <c r="H3669">
        <v>-1</v>
      </c>
      <c r="I3669" t="s">
        <v>37</v>
      </c>
      <c r="J3669">
        <v>0</v>
      </c>
      <c r="M3669" t="s">
        <v>178</v>
      </c>
      <c r="N3669" t="s">
        <v>3155</v>
      </c>
    </row>
    <row r="3670" spans="1:17" hidden="1" x14ac:dyDescent="0.15">
      <c r="A3670" t="s">
        <v>2705</v>
      </c>
      <c r="B3670" t="s">
        <v>2706</v>
      </c>
      <c r="C3670">
        <v>160</v>
      </c>
      <c r="D3670" t="s">
        <v>310</v>
      </c>
      <c r="E3670" s="1">
        <v>43034</v>
      </c>
      <c r="F3670" t="s">
        <v>297</v>
      </c>
      <c r="G3670" t="s">
        <v>1081</v>
      </c>
      <c r="H3670">
        <v>-1</v>
      </c>
      <c r="I3670" t="s">
        <v>37</v>
      </c>
      <c r="J3670">
        <v>0</v>
      </c>
      <c r="M3670" t="s">
        <v>301</v>
      </c>
      <c r="N3670" t="s">
        <v>3155</v>
      </c>
      <c r="O3670">
        <v>0</v>
      </c>
      <c r="P3670">
        <v>0</v>
      </c>
      <c r="Q3670" t="s">
        <v>294</v>
      </c>
    </row>
    <row r="3671" spans="1:17" hidden="1" x14ac:dyDescent="0.15">
      <c r="A3671" t="s">
        <v>2705</v>
      </c>
      <c r="B3671" t="s">
        <v>2706</v>
      </c>
      <c r="C3671">
        <v>160</v>
      </c>
      <c r="D3671" t="s">
        <v>310</v>
      </c>
      <c r="E3671" s="1">
        <v>43034</v>
      </c>
      <c r="F3671" t="s">
        <v>297</v>
      </c>
      <c r="G3671" t="s">
        <v>3173</v>
      </c>
      <c r="H3671">
        <v>-1</v>
      </c>
      <c r="I3671" t="s">
        <v>37</v>
      </c>
      <c r="J3671">
        <v>0</v>
      </c>
      <c r="M3671" t="s">
        <v>178</v>
      </c>
      <c r="N3671" t="s">
        <v>3175</v>
      </c>
    </row>
    <row r="3672" spans="1:17" hidden="1" x14ac:dyDescent="0.15">
      <c r="A3672" t="s">
        <v>2705</v>
      </c>
      <c r="B3672" t="s">
        <v>2706</v>
      </c>
      <c r="C3672">
        <v>160</v>
      </c>
      <c r="D3672" t="s">
        <v>310</v>
      </c>
      <c r="E3672" s="1">
        <v>43034</v>
      </c>
      <c r="F3672" t="s">
        <v>297</v>
      </c>
      <c r="G3672" t="s">
        <v>3173</v>
      </c>
      <c r="H3672">
        <v>-1</v>
      </c>
      <c r="I3672" t="s">
        <v>37</v>
      </c>
      <c r="J3672">
        <v>0</v>
      </c>
      <c r="M3672" t="s">
        <v>301</v>
      </c>
      <c r="N3672" t="s">
        <v>3175</v>
      </c>
      <c r="O3672">
        <v>0</v>
      </c>
      <c r="P3672">
        <v>0</v>
      </c>
      <c r="Q3672" t="s">
        <v>294</v>
      </c>
    </row>
    <row r="3673" spans="1:17" hidden="1" x14ac:dyDescent="0.15">
      <c r="A3673" t="s">
        <v>2705</v>
      </c>
      <c r="B3673" t="s">
        <v>2706</v>
      </c>
      <c r="C3673">
        <v>160</v>
      </c>
      <c r="D3673" t="s">
        <v>310</v>
      </c>
      <c r="E3673" s="1">
        <v>43034</v>
      </c>
      <c r="F3673" t="s">
        <v>297</v>
      </c>
      <c r="G3673" t="s">
        <v>1323</v>
      </c>
      <c r="H3673">
        <v>-1</v>
      </c>
      <c r="I3673" t="s">
        <v>37</v>
      </c>
      <c r="J3673">
        <v>0</v>
      </c>
      <c r="M3673" t="s">
        <v>178</v>
      </c>
      <c r="N3673" t="s">
        <v>3177</v>
      </c>
    </row>
    <row r="3674" spans="1:17" hidden="1" x14ac:dyDescent="0.15">
      <c r="A3674" t="s">
        <v>2705</v>
      </c>
      <c r="B3674" t="s">
        <v>2706</v>
      </c>
      <c r="C3674">
        <v>160</v>
      </c>
      <c r="D3674" t="s">
        <v>310</v>
      </c>
      <c r="E3674" s="1">
        <v>43034</v>
      </c>
      <c r="F3674" t="s">
        <v>297</v>
      </c>
      <c r="G3674" t="s">
        <v>1323</v>
      </c>
      <c r="H3674">
        <v>-1</v>
      </c>
      <c r="I3674" t="s">
        <v>37</v>
      </c>
      <c r="J3674">
        <v>0</v>
      </c>
      <c r="M3674" t="s">
        <v>301</v>
      </c>
      <c r="N3674" t="s">
        <v>3177</v>
      </c>
      <c r="O3674">
        <v>0</v>
      </c>
      <c r="P3674">
        <v>0</v>
      </c>
      <c r="Q3674" t="s">
        <v>294</v>
      </c>
    </row>
    <row r="3675" spans="1:17" hidden="1" x14ac:dyDescent="0.15">
      <c r="A3675" t="s">
        <v>2705</v>
      </c>
      <c r="B3675" t="s">
        <v>2706</v>
      </c>
      <c r="C3675">
        <v>160</v>
      </c>
      <c r="D3675" t="s">
        <v>310</v>
      </c>
      <c r="E3675" s="1">
        <v>43034</v>
      </c>
      <c r="F3675" t="s">
        <v>297</v>
      </c>
      <c r="G3675" t="s">
        <v>3187</v>
      </c>
      <c r="H3675">
        <v>-1</v>
      </c>
      <c r="I3675" t="s">
        <v>37</v>
      </c>
      <c r="J3675">
        <v>0</v>
      </c>
      <c r="M3675" t="s">
        <v>178</v>
      </c>
      <c r="N3675" t="s">
        <v>3189</v>
      </c>
    </row>
    <row r="3676" spans="1:17" hidden="1" x14ac:dyDescent="0.15">
      <c r="A3676" t="s">
        <v>2705</v>
      </c>
      <c r="B3676" t="s">
        <v>2706</v>
      </c>
      <c r="C3676">
        <v>160</v>
      </c>
      <c r="D3676" t="s">
        <v>310</v>
      </c>
      <c r="E3676" s="1">
        <v>43034</v>
      </c>
      <c r="F3676" t="s">
        <v>297</v>
      </c>
      <c r="G3676" t="s">
        <v>3187</v>
      </c>
      <c r="H3676">
        <v>-1</v>
      </c>
      <c r="I3676" t="s">
        <v>37</v>
      </c>
      <c r="J3676">
        <v>0</v>
      </c>
      <c r="M3676" t="s">
        <v>301</v>
      </c>
      <c r="N3676" t="s">
        <v>3189</v>
      </c>
      <c r="O3676">
        <v>0</v>
      </c>
      <c r="P3676">
        <v>0</v>
      </c>
      <c r="Q3676" t="s">
        <v>294</v>
      </c>
    </row>
    <row r="3677" spans="1:17" hidden="1" x14ac:dyDescent="0.15">
      <c r="A3677" t="s">
        <v>2705</v>
      </c>
      <c r="B3677" t="s">
        <v>2706</v>
      </c>
      <c r="C3677">
        <v>160</v>
      </c>
      <c r="D3677" t="s">
        <v>310</v>
      </c>
      <c r="E3677" s="1">
        <v>43038</v>
      </c>
      <c r="F3677" t="s">
        <v>297</v>
      </c>
      <c r="G3677" t="s">
        <v>1330</v>
      </c>
      <c r="H3677">
        <v>-1</v>
      </c>
      <c r="I3677" t="s">
        <v>37</v>
      </c>
      <c r="J3677">
        <v>0</v>
      </c>
      <c r="M3677" t="s">
        <v>178</v>
      </c>
      <c r="N3677" t="s">
        <v>3209</v>
      </c>
    </row>
    <row r="3678" spans="1:17" hidden="1" x14ac:dyDescent="0.15">
      <c r="A3678" t="s">
        <v>2705</v>
      </c>
      <c r="B3678" t="s">
        <v>2706</v>
      </c>
      <c r="C3678">
        <v>160</v>
      </c>
      <c r="D3678" t="s">
        <v>310</v>
      </c>
      <c r="E3678" s="1">
        <v>43038</v>
      </c>
      <c r="F3678" t="s">
        <v>297</v>
      </c>
      <c r="G3678" t="s">
        <v>1330</v>
      </c>
      <c r="H3678">
        <v>-1</v>
      </c>
      <c r="I3678" t="s">
        <v>37</v>
      </c>
      <c r="J3678">
        <v>0</v>
      </c>
      <c r="M3678" t="s">
        <v>301</v>
      </c>
      <c r="N3678" t="s">
        <v>3209</v>
      </c>
      <c r="O3678">
        <v>0</v>
      </c>
      <c r="P3678">
        <v>0</v>
      </c>
      <c r="Q3678" t="s">
        <v>294</v>
      </c>
    </row>
    <row r="3679" spans="1:17" hidden="1" x14ac:dyDescent="0.15">
      <c r="A3679" t="s">
        <v>2705</v>
      </c>
      <c r="B3679" t="s">
        <v>2706</v>
      </c>
      <c r="C3679">
        <v>160</v>
      </c>
      <c r="D3679" t="s">
        <v>310</v>
      </c>
      <c r="E3679" s="1">
        <v>43039</v>
      </c>
      <c r="F3679" t="s">
        <v>297</v>
      </c>
      <c r="G3679" t="s">
        <v>1538</v>
      </c>
      <c r="H3679">
        <v>-1</v>
      </c>
      <c r="I3679" t="s">
        <v>37</v>
      </c>
      <c r="J3679">
        <v>0</v>
      </c>
      <c r="M3679" t="s">
        <v>178</v>
      </c>
      <c r="N3679" t="s">
        <v>3221</v>
      </c>
    </row>
    <row r="3680" spans="1:17" hidden="1" x14ac:dyDescent="0.15">
      <c r="A3680" t="s">
        <v>2705</v>
      </c>
      <c r="B3680" t="s">
        <v>2706</v>
      </c>
      <c r="C3680">
        <v>160</v>
      </c>
      <c r="D3680" t="s">
        <v>310</v>
      </c>
      <c r="E3680" s="1">
        <v>43039</v>
      </c>
      <c r="F3680" t="s">
        <v>297</v>
      </c>
      <c r="G3680" t="s">
        <v>1538</v>
      </c>
      <c r="H3680">
        <v>-1</v>
      </c>
      <c r="I3680" t="s">
        <v>37</v>
      </c>
      <c r="J3680">
        <v>0</v>
      </c>
      <c r="M3680" t="s">
        <v>301</v>
      </c>
      <c r="N3680" t="s">
        <v>3221</v>
      </c>
      <c r="O3680">
        <v>0</v>
      </c>
      <c r="P3680">
        <v>0</v>
      </c>
      <c r="Q3680" t="s">
        <v>294</v>
      </c>
    </row>
    <row r="3681" spans="1:17" hidden="1" x14ac:dyDescent="0.15">
      <c r="A3681" t="s">
        <v>2705</v>
      </c>
      <c r="B3681" t="s">
        <v>2706</v>
      </c>
      <c r="C3681">
        <v>160</v>
      </c>
      <c r="D3681" t="s">
        <v>310</v>
      </c>
      <c r="E3681" s="1">
        <v>43045</v>
      </c>
      <c r="F3681" t="s">
        <v>297</v>
      </c>
      <c r="G3681" t="s">
        <v>1542</v>
      </c>
      <c r="H3681">
        <v>-1</v>
      </c>
      <c r="I3681" t="s">
        <v>37</v>
      </c>
      <c r="J3681">
        <v>0</v>
      </c>
      <c r="M3681" t="s">
        <v>178</v>
      </c>
      <c r="N3681" t="s">
        <v>3247</v>
      </c>
    </row>
    <row r="3682" spans="1:17" hidden="1" x14ac:dyDescent="0.15">
      <c r="A3682" t="s">
        <v>2705</v>
      </c>
      <c r="B3682" t="s">
        <v>2706</v>
      </c>
      <c r="C3682">
        <v>160</v>
      </c>
      <c r="D3682" t="s">
        <v>310</v>
      </c>
      <c r="E3682" s="1">
        <v>43045</v>
      </c>
      <c r="F3682" t="s">
        <v>297</v>
      </c>
      <c r="G3682" t="s">
        <v>1542</v>
      </c>
      <c r="H3682">
        <v>-1</v>
      </c>
      <c r="I3682" t="s">
        <v>37</v>
      </c>
      <c r="J3682">
        <v>0</v>
      </c>
      <c r="M3682" t="s">
        <v>301</v>
      </c>
      <c r="N3682" t="s">
        <v>3247</v>
      </c>
      <c r="O3682">
        <v>0</v>
      </c>
      <c r="P3682">
        <v>0</v>
      </c>
      <c r="Q3682" t="s">
        <v>294</v>
      </c>
    </row>
    <row r="3683" spans="1:17" hidden="1" x14ac:dyDescent="0.15">
      <c r="A3683" t="s">
        <v>2705</v>
      </c>
      <c r="B3683" t="s">
        <v>2706</v>
      </c>
      <c r="C3683">
        <v>160</v>
      </c>
      <c r="D3683" t="s">
        <v>310</v>
      </c>
      <c r="E3683" s="1">
        <v>43047</v>
      </c>
      <c r="F3683" t="s">
        <v>297</v>
      </c>
      <c r="G3683" t="s">
        <v>1201</v>
      </c>
      <c r="H3683">
        <v>-1</v>
      </c>
      <c r="I3683" t="s">
        <v>37</v>
      </c>
      <c r="J3683">
        <v>0</v>
      </c>
      <c r="M3683" t="s">
        <v>178</v>
      </c>
      <c r="N3683" t="s">
        <v>3255</v>
      </c>
    </row>
    <row r="3684" spans="1:17" hidden="1" x14ac:dyDescent="0.15">
      <c r="A3684" t="s">
        <v>2705</v>
      </c>
      <c r="B3684" t="s">
        <v>2706</v>
      </c>
      <c r="C3684">
        <v>160</v>
      </c>
      <c r="D3684" t="s">
        <v>310</v>
      </c>
      <c r="E3684" s="1">
        <v>43047</v>
      </c>
      <c r="F3684" t="s">
        <v>297</v>
      </c>
      <c r="G3684" t="s">
        <v>1201</v>
      </c>
      <c r="H3684">
        <v>-1</v>
      </c>
      <c r="I3684" t="s">
        <v>37</v>
      </c>
      <c r="J3684">
        <v>0</v>
      </c>
      <c r="M3684" t="s">
        <v>301</v>
      </c>
      <c r="N3684" t="s">
        <v>3255</v>
      </c>
      <c r="O3684">
        <v>0</v>
      </c>
      <c r="P3684">
        <v>0</v>
      </c>
      <c r="Q3684" t="s">
        <v>294</v>
      </c>
    </row>
    <row r="3685" spans="1:17" hidden="1" x14ac:dyDescent="0.15">
      <c r="A3685" t="s">
        <v>2705</v>
      </c>
      <c r="B3685" t="s">
        <v>2706</v>
      </c>
      <c r="C3685">
        <v>160</v>
      </c>
      <c r="D3685" t="s">
        <v>310</v>
      </c>
      <c r="E3685" s="1">
        <v>43047</v>
      </c>
      <c r="F3685" t="s">
        <v>297</v>
      </c>
      <c r="G3685" t="s">
        <v>1748</v>
      </c>
      <c r="H3685">
        <v>-1</v>
      </c>
      <c r="I3685" t="s">
        <v>37</v>
      </c>
      <c r="J3685">
        <v>0</v>
      </c>
      <c r="M3685" t="s">
        <v>178</v>
      </c>
      <c r="N3685" t="s">
        <v>3416</v>
      </c>
    </row>
    <row r="3686" spans="1:17" hidden="1" x14ac:dyDescent="0.15">
      <c r="A3686" t="s">
        <v>2705</v>
      </c>
      <c r="B3686" t="s">
        <v>2706</v>
      </c>
      <c r="C3686">
        <v>160</v>
      </c>
      <c r="D3686" t="s">
        <v>310</v>
      </c>
      <c r="E3686" s="1">
        <v>43047</v>
      </c>
      <c r="F3686" t="s">
        <v>297</v>
      </c>
      <c r="G3686" t="s">
        <v>1748</v>
      </c>
      <c r="H3686">
        <v>-1</v>
      </c>
      <c r="I3686" t="s">
        <v>37</v>
      </c>
      <c r="J3686">
        <v>0</v>
      </c>
      <c r="M3686" t="s">
        <v>301</v>
      </c>
      <c r="N3686" t="s">
        <v>3416</v>
      </c>
      <c r="O3686">
        <v>0</v>
      </c>
      <c r="P3686">
        <v>0</v>
      </c>
      <c r="Q3686" t="s">
        <v>294</v>
      </c>
    </row>
    <row r="3687" spans="1:17" hidden="1" x14ac:dyDescent="0.15">
      <c r="A3687" t="s">
        <v>2705</v>
      </c>
      <c r="B3687" t="s">
        <v>2706</v>
      </c>
      <c r="C3687">
        <v>160</v>
      </c>
      <c r="D3687" t="s">
        <v>310</v>
      </c>
      <c r="E3687" s="1">
        <v>43047</v>
      </c>
      <c r="F3687" t="s">
        <v>297</v>
      </c>
      <c r="G3687" t="s">
        <v>775</v>
      </c>
      <c r="H3687">
        <v>-1</v>
      </c>
      <c r="I3687" t="s">
        <v>37</v>
      </c>
      <c r="J3687">
        <v>0</v>
      </c>
      <c r="M3687" t="s">
        <v>178</v>
      </c>
      <c r="N3687" t="s">
        <v>3418</v>
      </c>
    </row>
    <row r="3688" spans="1:17" hidden="1" x14ac:dyDescent="0.15">
      <c r="A3688" t="s">
        <v>2705</v>
      </c>
      <c r="B3688" t="s">
        <v>2706</v>
      </c>
      <c r="C3688">
        <v>160</v>
      </c>
      <c r="D3688" t="s">
        <v>310</v>
      </c>
      <c r="E3688" s="1">
        <v>43047</v>
      </c>
      <c r="F3688" t="s">
        <v>297</v>
      </c>
      <c r="G3688" t="s">
        <v>775</v>
      </c>
      <c r="H3688">
        <v>-1</v>
      </c>
      <c r="I3688" t="s">
        <v>37</v>
      </c>
      <c r="J3688">
        <v>0</v>
      </c>
      <c r="M3688" t="s">
        <v>301</v>
      </c>
      <c r="N3688" t="s">
        <v>3418</v>
      </c>
      <c r="O3688">
        <v>0</v>
      </c>
      <c r="P3688">
        <v>0</v>
      </c>
      <c r="Q3688" t="s">
        <v>294</v>
      </c>
    </row>
    <row r="3689" spans="1:17" hidden="1" x14ac:dyDescent="0.15">
      <c r="A3689" t="s">
        <v>2705</v>
      </c>
      <c r="B3689" t="s">
        <v>2706</v>
      </c>
      <c r="C3689">
        <v>160</v>
      </c>
      <c r="D3689" t="s">
        <v>310</v>
      </c>
      <c r="E3689" s="1">
        <v>43049</v>
      </c>
      <c r="F3689" t="s">
        <v>297</v>
      </c>
      <c r="G3689" t="s">
        <v>1650</v>
      </c>
      <c r="H3689">
        <v>-1</v>
      </c>
      <c r="I3689" t="s">
        <v>37</v>
      </c>
      <c r="J3689">
        <v>0</v>
      </c>
      <c r="M3689" t="s">
        <v>178</v>
      </c>
      <c r="N3689" t="s">
        <v>3403</v>
      </c>
    </row>
    <row r="3690" spans="1:17" hidden="1" x14ac:dyDescent="0.15">
      <c r="A3690" t="s">
        <v>2705</v>
      </c>
      <c r="B3690" t="s">
        <v>2706</v>
      </c>
      <c r="C3690">
        <v>160</v>
      </c>
      <c r="D3690" t="s">
        <v>310</v>
      </c>
      <c r="E3690" s="1">
        <v>43049</v>
      </c>
      <c r="F3690" t="s">
        <v>297</v>
      </c>
      <c r="G3690" t="s">
        <v>1650</v>
      </c>
      <c r="H3690">
        <v>-1</v>
      </c>
      <c r="I3690" t="s">
        <v>37</v>
      </c>
      <c r="J3690">
        <v>0</v>
      </c>
      <c r="M3690" t="s">
        <v>301</v>
      </c>
      <c r="N3690" t="s">
        <v>3403</v>
      </c>
      <c r="O3690">
        <v>0</v>
      </c>
      <c r="P3690">
        <v>0</v>
      </c>
      <c r="Q3690" t="s">
        <v>294</v>
      </c>
    </row>
    <row r="3691" spans="1:17" hidden="1" x14ac:dyDescent="0.15">
      <c r="A3691" t="s">
        <v>2705</v>
      </c>
      <c r="B3691" t="s">
        <v>2706</v>
      </c>
      <c r="C3691">
        <v>160</v>
      </c>
      <c r="D3691" t="s">
        <v>310</v>
      </c>
      <c r="E3691" s="1">
        <v>43049</v>
      </c>
      <c r="F3691" t="s">
        <v>297</v>
      </c>
      <c r="G3691" t="s">
        <v>1647</v>
      </c>
      <c r="H3691">
        <v>-1</v>
      </c>
      <c r="I3691" t="s">
        <v>37</v>
      </c>
      <c r="J3691">
        <v>0</v>
      </c>
      <c r="M3691" t="s">
        <v>178</v>
      </c>
      <c r="N3691" t="s">
        <v>3415</v>
      </c>
    </row>
    <row r="3692" spans="1:17" hidden="1" x14ac:dyDescent="0.15">
      <c r="A3692" t="s">
        <v>2705</v>
      </c>
      <c r="B3692" t="s">
        <v>2706</v>
      </c>
      <c r="C3692">
        <v>160</v>
      </c>
      <c r="D3692" t="s">
        <v>310</v>
      </c>
      <c r="E3692" s="1">
        <v>43049</v>
      </c>
      <c r="F3692" t="s">
        <v>297</v>
      </c>
      <c r="G3692" t="s">
        <v>1647</v>
      </c>
      <c r="H3692">
        <v>-1</v>
      </c>
      <c r="I3692" t="s">
        <v>37</v>
      </c>
      <c r="J3692">
        <v>0</v>
      </c>
      <c r="M3692" t="s">
        <v>301</v>
      </c>
      <c r="N3692" t="s">
        <v>3415</v>
      </c>
      <c r="O3692">
        <v>0</v>
      </c>
      <c r="P3692">
        <v>0</v>
      </c>
      <c r="Q3692" t="s">
        <v>294</v>
      </c>
    </row>
    <row r="3693" spans="1:17" hidden="1" x14ac:dyDescent="0.15">
      <c r="A3693" t="s">
        <v>2705</v>
      </c>
      <c r="B3693" t="s">
        <v>2706</v>
      </c>
      <c r="C3693">
        <v>160</v>
      </c>
      <c r="D3693" t="s">
        <v>310</v>
      </c>
      <c r="E3693" s="1">
        <v>43053</v>
      </c>
      <c r="F3693" t="s">
        <v>297</v>
      </c>
      <c r="G3693" t="s">
        <v>3443</v>
      </c>
      <c r="H3693">
        <v>-1</v>
      </c>
      <c r="I3693" t="s">
        <v>37</v>
      </c>
      <c r="J3693">
        <v>0</v>
      </c>
      <c r="M3693" t="s">
        <v>178</v>
      </c>
      <c r="N3693" t="s">
        <v>3446</v>
      </c>
    </row>
    <row r="3694" spans="1:17" hidden="1" x14ac:dyDescent="0.15">
      <c r="A3694" t="s">
        <v>2705</v>
      </c>
      <c r="B3694" t="s">
        <v>2706</v>
      </c>
      <c r="C3694">
        <v>160</v>
      </c>
      <c r="D3694" t="s">
        <v>310</v>
      </c>
      <c r="E3694" s="1">
        <v>43053</v>
      </c>
      <c r="F3694" t="s">
        <v>297</v>
      </c>
      <c r="G3694" t="s">
        <v>3443</v>
      </c>
      <c r="H3694">
        <v>-1</v>
      </c>
      <c r="I3694" t="s">
        <v>37</v>
      </c>
      <c r="J3694">
        <v>0</v>
      </c>
      <c r="M3694" t="s">
        <v>301</v>
      </c>
      <c r="N3694" t="s">
        <v>3446</v>
      </c>
      <c r="O3694">
        <v>0</v>
      </c>
      <c r="P3694">
        <v>0</v>
      </c>
      <c r="Q3694" t="s">
        <v>294</v>
      </c>
    </row>
    <row r="3695" spans="1:17" hidden="1" x14ac:dyDescent="0.15">
      <c r="A3695" t="s">
        <v>2705</v>
      </c>
      <c r="B3695" t="s">
        <v>2706</v>
      </c>
      <c r="C3695">
        <v>160</v>
      </c>
      <c r="D3695" t="s">
        <v>310</v>
      </c>
      <c r="E3695" s="1">
        <v>43054</v>
      </c>
      <c r="F3695" t="s">
        <v>297</v>
      </c>
      <c r="G3695" t="s">
        <v>3489</v>
      </c>
      <c r="H3695">
        <v>1</v>
      </c>
      <c r="I3695" t="s">
        <v>37</v>
      </c>
      <c r="J3695">
        <v>0</v>
      </c>
      <c r="M3695" t="s">
        <v>178</v>
      </c>
      <c r="N3695" t="s">
        <v>3492</v>
      </c>
    </row>
    <row r="3696" spans="1:17" hidden="1" x14ac:dyDescent="0.15">
      <c r="A3696" t="s">
        <v>2705</v>
      </c>
      <c r="B3696" t="s">
        <v>2706</v>
      </c>
      <c r="C3696">
        <v>160</v>
      </c>
      <c r="D3696" t="s">
        <v>310</v>
      </c>
      <c r="E3696" s="1">
        <v>43054</v>
      </c>
      <c r="F3696" t="s">
        <v>297</v>
      </c>
      <c r="G3696" t="s">
        <v>3489</v>
      </c>
      <c r="H3696">
        <v>1</v>
      </c>
      <c r="I3696" t="s">
        <v>37</v>
      </c>
      <c r="J3696">
        <v>0</v>
      </c>
      <c r="M3696" t="s">
        <v>301</v>
      </c>
      <c r="N3696" t="s">
        <v>3492</v>
      </c>
      <c r="O3696">
        <v>0</v>
      </c>
      <c r="P3696">
        <v>0</v>
      </c>
      <c r="Q3696" t="s">
        <v>294</v>
      </c>
    </row>
    <row r="3697" spans="1:17" hidden="1" x14ac:dyDescent="0.15">
      <c r="A3697" t="s">
        <v>2705</v>
      </c>
      <c r="B3697" t="s">
        <v>2706</v>
      </c>
      <c r="C3697">
        <v>160</v>
      </c>
      <c r="D3697" t="s">
        <v>310</v>
      </c>
      <c r="E3697" s="1">
        <v>43056</v>
      </c>
      <c r="F3697" t="s">
        <v>297</v>
      </c>
      <c r="G3697" t="s">
        <v>1721</v>
      </c>
      <c r="H3697">
        <v>-1</v>
      </c>
      <c r="I3697" t="s">
        <v>37</v>
      </c>
      <c r="J3697">
        <v>0</v>
      </c>
      <c r="M3697" t="s">
        <v>178</v>
      </c>
      <c r="N3697" t="s">
        <v>3495</v>
      </c>
    </row>
    <row r="3698" spans="1:17" hidden="1" x14ac:dyDescent="0.15">
      <c r="A3698" t="s">
        <v>2705</v>
      </c>
      <c r="B3698" t="s">
        <v>2706</v>
      </c>
      <c r="C3698">
        <v>160</v>
      </c>
      <c r="D3698" t="s">
        <v>310</v>
      </c>
      <c r="E3698" s="1">
        <v>43056</v>
      </c>
      <c r="F3698" t="s">
        <v>297</v>
      </c>
      <c r="G3698" t="s">
        <v>1721</v>
      </c>
      <c r="H3698">
        <v>-1</v>
      </c>
      <c r="I3698" t="s">
        <v>37</v>
      </c>
      <c r="J3698">
        <v>0</v>
      </c>
      <c r="M3698" t="s">
        <v>301</v>
      </c>
      <c r="N3698" t="s">
        <v>3495</v>
      </c>
      <c r="O3698">
        <v>0</v>
      </c>
      <c r="P3698">
        <v>0</v>
      </c>
      <c r="Q3698" t="s">
        <v>294</v>
      </c>
    </row>
    <row r="3699" spans="1:17" hidden="1" x14ac:dyDescent="0.15">
      <c r="A3699" t="s">
        <v>2705</v>
      </c>
      <c r="B3699" t="s">
        <v>2706</v>
      </c>
      <c r="C3699">
        <v>160</v>
      </c>
      <c r="D3699" t="s">
        <v>310</v>
      </c>
      <c r="E3699" s="1">
        <v>43056</v>
      </c>
      <c r="F3699" t="s">
        <v>297</v>
      </c>
      <c r="G3699" t="s">
        <v>1035</v>
      </c>
      <c r="H3699">
        <v>-1</v>
      </c>
      <c r="I3699" t="s">
        <v>37</v>
      </c>
      <c r="J3699">
        <v>0</v>
      </c>
      <c r="M3699" t="s">
        <v>178</v>
      </c>
      <c r="N3699" t="s">
        <v>3506</v>
      </c>
    </row>
    <row r="3700" spans="1:17" hidden="1" x14ac:dyDescent="0.15">
      <c r="A3700" t="s">
        <v>2705</v>
      </c>
      <c r="B3700" t="s">
        <v>2706</v>
      </c>
      <c r="C3700">
        <v>160</v>
      </c>
      <c r="D3700" t="s">
        <v>310</v>
      </c>
      <c r="E3700" s="1">
        <v>43056</v>
      </c>
      <c r="F3700" t="s">
        <v>297</v>
      </c>
      <c r="G3700" t="s">
        <v>1035</v>
      </c>
      <c r="H3700">
        <v>-1</v>
      </c>
      <c r="I3700" t="s">
        <v>37</v>
      </c>
      <c r="J3700">
        <v>0</v>
      </c>
      <c r="M3700" t="s">
        <v>301</v>
      </c>
      <c r="N3700" t="s">
        <v>3506</v>
      </c>
      <c r="O3700">
        <v>0</v>
      </c>
      <c r="P3700">
        <v>0</v>
      </c>
      <c r="Q3700" t="s">
        <v>294</v>
      </c>
    </row>
    <row r="3701" spans="1:17" hidden="1" x14ac:dyDescent="0.15">
      <c r="A3701" t="s">
        <v>2705</v>
      </c>
      <c r="B3701" t="s">
        <v>2706</v>
      </c>
      <c r="C3701">
        <v>160</v>
      </c>
      <c r="D3701" t="s">
        <v>310</v>
      </c>
      <c r="E3701" s="1">
        <v>43061</v>
      </c>
      <c r="F3701" t="s">
        <v>297</v>
      </c>
      <c r="G3701" t="s">
        <v>1797</v>
      </c>
      <c r="H3701">
        <v>-1</v>
      </c>
      <c r="I3701" t="s">
        <v>37</v>
      </c>
      <c r="J3701">
        <v>0</v>
      </c>
      <c r="M3701" t="s">
        <v>178</v>
      </c>
      <c r="N3701" t="s">
        <v>3517</v>
      </c>
    </row>
    <row r="3702" spans="1:17" hidden="1" x14ac:dyDescent="0.15">
      <c r="A3702" t="s">
        <v>2705</v>
      </c>
      <c r="B3702" t="s">
        <v>2706</v>
      </c>
      <c r="C3702">
        <v>160</v>
      </c>
      <c r="D3702" t="s">
        <v>310</v>
      </c>
      <c r="E3702" s="1">
        <v>43061</v>
      </c>
      <c r="F3702" t="s">
        <v>297</v>
      </c>
      <c r="G3702" t="s">
        <v>1797</v>
      </c>
      <c r="H3702">
        <v>-1</v>
      </c>
      <c r="I3702" t="s">
        <v>37</v>
      </c>
      <c r="J3702">
        <v>0</v>
      </c>
      <c r="M3702" t="s">
        <v>301</v>
      </c>
      <c r="N3702" t="s">
        <v>3517</v>
      </c>
      <c r="O3702">
        <v>0</v>
      </c>
      <c r="P3702">
        <v>0</v>
      </c>
      <c r="Q3702" t="s">
        <v>294</v>
      </c>
    </row>
    <row r="3703" spans="1:17" hidden="1" x14ac:dyDescent="0.15">
      <c r="A3703" t="s">
        <v>2705</v>
      </c>
      <c r="B3703" t="s">
        <v>2706</v>
      </c>
      <c r="C3703">
        <v>160</v>
      </c>
      <c r="D3703" t="s">
        <v>310</v>
      </c>
      <c r="E3703" s="1">
        <v>43061</v>
      </c>
      <c r="F3703" t="s">
        <v>297</v>
      </c>
      <c r="G3703" t="s">
        <v>1612</v>
      </c>
      <c r="H3703">
        <v>-1</v>
      </c>
      <c r="I3703" t="s">
        <v>37</v>
      </c>
      <c r="J3703">
        <v>0</v>
      </c>
      <c r="M3703" t="s">
        <v>178</v>
      </c>
      <c r="N3703" t="s">
        <v>3518</v>
      </c>
    </row>
    <row r="3704" spans="1:17" hidden="1" x14ac:dyDescent="0.15">
      <c r="A3704" t="s">
        <v>2705</v>
      </c>
      <c r="B3704" t="s">
        <v>2706</v>
      </c>
      <c r="C3704">
        <v>160</v>
      </c>
      <c r="D3704" t="s">
        <v>310</v>
      </c>
      <c r="E3704" s="1">
        <v>43061</v>
      </c>
      <c r="F3704" t="s">
        <v>297</v>
      </c>
      <c r="G3704" t="s">
        <v>1612</v>
      </c>
      <c r="H3704">
        <v>-1</v>
      </c>
      <c r="I3704" t="s">
        <v>37</v>
      </c>
      <c r="J3704">
        <v>0</v>
      </c>
      <c r="M3704" t="s">
        <v>301</v>
      </c>
      <c r="N3704" t="s">
        <v>3518</v>
      </c>
      <c r="O3704">
        <v>0</v>
      </c>
      <c r="P3704">
        <v>0</v>
      </c>
      <c r="Q3704" t="s">
        <v>294</v>
      </c>
    </row>
    <row r="3705" spans="1:17" hidden="1" x14ac:dyDescent="0.15">
      <c r="A3705" t="s">
        <v>2705</v>
      </c>
      <c r="B3705" t="s">
        <v>2706</v>
      </c>
      <c r="C3705">
        <v>160</v>
      </c>
      <c r="D3705" t="s">
        <v>310</v>
      </c>
      <c r="E3705" s="1">
        <v>43061</v>
      </c>
      <c r="F3705" t="s">
        <v>297</v>
      </c>
      <c r="G3705" t="s">
        <v>1097</v>
      </c>
      <c r="H3705">
        <v>-1</v>
      </c>
      <c r="I3705" t="s">
        <v>37</v>
      </c>
      <c r="J3705">
        <v>0</v>
      </c>
      <c r="M3705" t="s">
        <v>178</v>
      </c>
      <c r="N3705" t="s">
        <v>3519</v>
      </c>
    </row>
    <row r="3706" spans="1:17" hidden="1" x14ac:dyDescent="0.15">
      <c r="A3706" t="s">
        <v>2705</v>
      </c>
      <c r="B3706" t="s">
        <v>2706</v>
      </c>
      <c r="C3706">
        <v>160</v>
      </c>
      <c r="D3706" t="s">
        <v>310</v>
      </c>
      <c r="E3706" s="1">
        <v>43061</v>
      </c>
      <c r="F3706" t="s">
        <v>297</v>
      </c>
      <c r="G3706" t="s">
        <v>1097</v>
      </c>
      <c r="H3706">
        <v>-1</v>
      </c>
      <c r="I3706" t="s">
        <v>37</v>
      </c>
      <c r="J3706">
        <v>0</v>
      </c>
      <c r="M3706" t="s">
        <v>301</v>
      </c>
      <c r="N3706" t="s">
        <v>3519</v>
      </c>
      <c r="O3706">
        <v>0</v>
      </c>
      <c r="P3706">
        <v>0</v>
      </c>
      <c r="Q3706" t="s">
        <v>294</v>
      </c>
    </row>
    <row r="3707" spans="1:17" hidden="1" x14ac:dyDescent="0.15">
      <c r="A3707" t="s">
        <v>2705</v>
      </c>
      <c r="B3707" t="s">
        <v>2706</v>
      </c>
      <c r="C3707">
        <v>160</v>
      </c>
      <c r="D3707" t="s">
        <v>310</v>
      </c>
      <c r="E3707" s="1">
        <v>43061</v>
      </c>
      <c r="F3707" t="s">
        <v>297</v>
      </c>
      <c r="G3707" t="s">
        <v>1269</v>
      </c>
      <c r="H3707">
        <v>-1</v>
      </c>
      <c r="I3707" t="s">
        <v>37</v>
      </c>
      <c r="J3707">
        <v>0</v>
      </c>
      <c r="M3707" t="s">
        <v>178</v>
      </c>
      <c r="N3707" t="s">
        <v>3524</v>
      </c>
    </row>
    <row r="3708" spans="1:17" hidden="1" x14ac:dyDescent="0.15">
      <c r="A3708" t="s">
        <v>2705</v>
      </c>
      <c r="B3708" t="s">
        <v>2706</v>
      </c>
      <c r="C3708">
        <v>160</v>
      </c>
      <c r="D3708" t="s">
        <v>310</v>
      </c>
      <c r="E3708" s="1">
        <v>43061</v>
      </c>
      <c r="F3708" t="s">
        <v>297</v>
      </c>
      <c r="G3708" t="s">
        <v>1269</v>
      </c>
      <c r="H3708">
        <v>-1</v>
      </c>
      <c r="I3708" t="s">
        <v>37</v>
      </c>
      <c r="J3708">
        <v>0</v>
      </c>
      <c r="M3708" t="s">
        <v>301</v>
      </c>
      <c r="N3708" t="s">
        <v>3524</v>
      </c>
      <c r="O3708">
        <v>0</v>
      </c>
      <c r="P3708">
        <v>0</v>
      </c>
      <c r="Q3708" t="s">
        <v>294</v>
      </c>
    </row>
    <row r="3709" spans="1:17" hidden="1" x14ac:dyDescent="0.15">
      <c r="A3709" t="s">
        <v>2705</v>
      </c>
      <c r="B3709" t="s">
        <v>2706</v>
      </c>
      <c r="C3709">
        <v>160</v>
      </c>
      <c r="D3709" t="s">
        <v>310</v>
      </c>
      <c r="E3709" s="1">
        <v>43063</v>
      </c>
      <c r="F3709" t="s">
        <v>297</v>
      </c>
      <c r="G3709" t="s">
        <v>1205</v>
      </c>
      <c r="H3709">
        <v>-1</v>
      </c>
      <c r="I3709" t="s">
        <v>37</v>
      </c>
      <c r="J3709">
        <v>0</v>
      </c>
      <c r="M3709" t="s">
        <v>178</v>
      </c>
      <c r="N3709" t="s">
        <v>3528</v>
      </c>
    </row>
    <row r="3710" spans="1:17" hidden="1" x14ac:dyDescent="0.15">
      <c r="A3710" t="s">
        <v>2705</v>
      </c>
      <c r="B3710" t="s">
        <v>2706</v>
      </c>
      <c r="C3710">
        <v>160</v>
      </c>
      <c r="D3710" t="s">
        <v>310</v>
      </c>
      <c r="E3710" s="1">
        <v>43063</v>
      </c>
      <c r="F3710" t="s">
        <v>297</v>
      </c>
      <c r="G3710" t="s">
        <v>1205</v>
      </c>
      <c r="H3710">
        <v>-1</v>
      </c>
      <c r="I3710" t="s">
        <v>37</v>
      </c>
      <c r="J3710">
        <v>0</v>
      </c>
      <c r="M3710" t="s">
        <v>301</v>
      </c>
      <c r="N3710" t="s">
        <v>3528</v>
      </c>
      <c r="O3710">
        <v>0</v>
      </c>
      <c r="P3710">
        <v>0</v>
      </c>
      <c r="Q3710" t="s">
        <v>294</v>
      </c>
    </row>
    <row r="3711" spans="1:17" hidden="1" x14ac:dyDescent="0.15">
      <c r="A3711" t="s">
        <v>2705</v>
      </c>
      <c r="B3711" t="s">
        <v>2706</v>
      </c>
      <c r="C3711">
        <v>160</v>
      </c>
      <c r="D3711" t="s">
        <v>310</v>
      </c>
      <c r="E3711" s="1">
        <v>43063</v>
      </c>
      <c r="F3711" t="s">
        <v>297</v>
      </c>
      <c r="G3711" t="s">
        <v>1274</v>
      </c>
      <c r="H3711">
        <v>-1</v>
      </c>
      <c r="I3711" t="s">
        <v>37</v>
      </c>
      <c r="J3711">
        <v>0</v>
      </c>
      <c r="M3711" t="s">
        <v>178</v>
      </c>
      <c r="N3711" t="s">
        <v>3531</v>
      </c>
    </row>
    <row r="3712" spans="1:17" hidden="1" x14ac:dyDescent="0.15">
      <c r="A3712" t="s">
        <v>2705</v>
      </c>
      <c r="B3712" t="s">
        <v>2706</v>
      </c>
      <c r="C3712">
        <v>160</v>
      </c>
      <c r="D3712" t="s">
        <v>310</v>
      </c>
      <c r="E3712" s="1">
        <v>43063</v>
      </c>
      <c r="F3712" t="s">
        <v>297</v>
      </c>
      <c r="G3712" t="s">
        <v>1274</v>
      </c>
      <c r="H3712">
        <v>-1</v>
      </c>
      <c r="I3712" t="s">
        <v>37</v>
      </c>
      <c r="J3712">
        <v>0</v>
      </c>
      <c r="M3712" t="s">
        <v>301</v>
      </c>
      <c r="N3712" t="s">
        <v>3531</v>
      </c>
      <c r="O3712">
        <v>0</v>
      </c>
      <c r="P3712">
        <v>0</v>
      </c>
      <c r="Q3712" t="s">
        <v>294</v>
      </c>
    </row>
    <row r="3713" spans="1:17" hidden="1" x14ac:dyDescent="0.15">
      <c r="A3713" t="s">
        <v>2705</v>
      </c>
      <c r="B3713" t="s">
        <v>2706</v>
      </c>
      <c r="C3713">
        <v>160</v>
      </c>
      <c r="D3713" t="s">
        <v>310</v>
      </c>
      <c r="E3713" s="1">
        <v>43063</v>
      </c>
      <c r="F3713" t="s">
        <v>297</v>
      </c>
      <c r="G3713" t="s">
        <v>1138</v>
      </c>
      <c r="H3713">
        <v>-1</v>
      </c>
      <c r="I3713" t="s">
        <v>37</v>
      </c>
      <c r="J3713">
        <v>0</v>
      </c>
      <c r="M3713" t="s">
        <v>178</v>
      </c>
      <c r="N3713" t="s">
        <v>3539</v>
      </c>
    </row>
    <row r="3714" spans="1:17" hidden="1" x14ac:dyDescent="0.15">
      <c r="A3714" t="s">
        <v>2705</v>
      </c>
      <c r="B3714" t="s">
        <v>2706</v>
      </c>
      <c r="C3714">
        <v>160</v>
      </c>
      <c r="D3714" t="s">
        <v>310</v>
      </c>
      <c r="E3714" s="1">
        <v>43063</v>
      </c>
      <c r="F3714" t="s">
        <v>297</v>
      </c>
      <c r="G3714" t="s">
        <v>1138</v>
      </c>
      <c r="H3714">
        <v>-1</v>
      </c>
      <c r="I3714" t="s">
        <v>37</v>
      </c>
      <c r="J3714">
        <v>0</v>
      </c>
      <c r="M3714" t="s">
        <v>301</v>
      </c>
      <c r="N3714" t="s">
        <v>3539</v>
      </c>
      <c r="O3714">
        <v>0</v>
      </c>
      <c r="P3714">
        <v>0</v>
      </c>
      <c r="Q3714" t="s">
        <v>294</v>
      </c>
    </row>
    <row r="3715" spans="1:17" hidden="1" x14ac:dyDescent="0.15">
      <c r="A3715" t="s">
        <v>2705</v>
      </c>
      <c r="B3715" t="s">
        <v>2706</v>
      </c>
      <c r="C3715">
        <v>160</v>
      </c>
      <c r="D3715" t="s">
        <v>310</v>
      </c>
      <c r="E3715" s="1">
        <v>43063</v>
      </c>
      <c r="F3715" t="s">
        <v>297</v>
      </c>
      <c r="G3715" t="s">
        <v>1585</v>
      </c>
      <c r="H3715">
        <v>-1</v>
      </c>
      <c r="I3715" t="s">
        <v>37</v>
      </c>
      <c r="J3715">
        <v>0</v>
      </c>
      <c r="M3715" t="s">
        <v>178</v>
      </c>
      <c r="N3715" t="s">
        <v>3548</v>
      </c>
    </row>
    <row r="3716" spans="1:17" hidden="1" x14ac:dyDescent="0.15">
      <c r="A3716" t="s">
        <v>2705</v>
      </c>
      <c r="B3716" t="s">
        <v>2706</v>
      </c>
      <c r="C3716">
        <v>160</v>
      </c>
      <c r="D3716" t="s">
        <v>310</v>
      </c>
      <c r="E3716" s="1">
        <v>43063</v>
      </c>
      <c r="F3716" t="s">
        <v>297</v>
      </c>
      <c r="G3716" t="s">
        <v>1585</v>
      </c>
      <c r="H3716">
        <v>-1</v>
      </c>
      <c r="I3716" t="s">
        <v>37</v>
      </c>
      <c r="J3716">
        <v>0</v>
      </c>
      <c r="M3716" t="s">
        <v>301</v>
      </c>
      <c r="N3716" t="s">
        <v>3548</v>
      </c>
      <c r="O3716">
        <v>0</v>
      </c>
      <c r="P3716">
        <v>0</v>
      </c>
      <c r="Q3716" t="s">
        <v>294</v>
      </c>
    </row>
    <row r="3717" spans="1:17" hidden="1" x14ac:dyDescent="0.15">
      <c r="A3717" t="s">
        <v>2705</v>
      </c>
      <c r="B3717" t="s">
        <v>2706</v>
      </c>
      <c r="C3717">
        <v>160</v>
      </c>
      <c r="D3717" t="s">
        <v>310</v>
      </c>
      <c r="E3717" s="1">
        <v>43066</v>
      </c>
      <c r="F3717" t="s">
        <v>297</v>
      </c>
      <c r="G3717" t="s">
        <v>1763</v>
      </c>
      <c r="H3717">
        <v>-1</v>
      </c>
      <c r="I3717" t="s">
        <v>37</v>
      </c>
      <c r="J3717">
        <v>0</v>
      </c>
      <c r="M3717" t="s">
        <v>178</v>
      </c>
      <c r="N3717" t="s">
        <v>3559</v>
      </c>
    </row>
    <row r="3718" spans="1:17" hidden="1" x14ac:dyDescent="0.15">
      <c r="A3718" t="s">
        <v>2705</v>
      </c>
      <c r="B3718" t="s">
        <v>2706</v>
      </c>
      <c r="C3718">
        <v>160</v>
      </c>
      <c r="D3718" t="s">
        <v>310</v>
      </c>
      <c r="E3718" s="1">
        <v>43066</v>
      </c>
      <c r="F3718" t="s">
        <v>297</v>
      </c>
      <c r="G3718" t="s">
        <v>1763</v>
      </c>
      <c r="H3718">
        <v>-1</v>
      </c>
      <c r="I3718" t="s">
        <v>37</v>
      </c>
      <c r="J3718">
        <v>0</v>
      </c>
      <c r="M3718" t="s">
        <v>301</v>
      </c>
      <c r="N3718" t="s">
        <v>3559</v>
      </c>
      <c r="O3718">
        <v>0</v>
      </c>
      <c r="P3718">
        <v>0</v>
      </c>
      <c r="Q3718" t="s">
        <v>294</v>
      </c>
    </row>
    <row r="3719" spans="1:17" hidden="1" x14ac:dyDescent="0.15">
      <c r="A3719" t="s">
        <v>2705</v>
      </c>
      <c r="B3719" t="s">
        <v>2706</v>
      </c>
      <c r="C3719">
        <v>160</v>
      </c>
      <c r="D3719" t="s">
        <v>310</v>
      </c>
      <c r="E3719" s="1">
        <v>43069</v>
      </c>
      <c r="F3719" t="s">
        <v>297</v>
      </c>
      <c r="G3719" t="s">
        <v>1375</v>
      </c>
      <c r="H3719">
        <v>-1</v>
      </c>
      <c r="I3719" t="s">
        <v>37</v>
      </c>
      <c r="J3719">
        <v>0</v>
      </c>
      <c r="M3719" t="s">
        <v>178</v>
      </c>
      <c r="N3719" t="s">
        <v>3580</v>
      </c>
    </row>
    <row r="3720" spans="1:17" hidden="1" x14ac:dyDescent="0.15">
      <c r="A3720" t="s">
        <v>2705</v>
      </c>
      <c r="B3720" t="s">
        <v>2706</v>
      </c>
      <c r="C3720">
        <v>160</v>
      </c>
      <c r="D3720" t="s">
        <v>310</v>
      </c>
      <c r="E3720" s="1">
        <v>43069</v>
      </c>
      <c r="F3720" t="s">
        <v>297</v>
      </c>
      <c r="G3720" t="s">
        <v>1375</v>
      </c>
      <c r="H3720">
        <v>-1</v>
      </c>
      <c r="I3720" t="s">
        <v>37</v>
      </c>
      <c r="J3720">
        <v>0</v>
      </c>
      <c r="M3720" t="s">
        <v>301</v>
      </c>
      <c r="N3720" t="s">
        <v>3580</v>
      </c>
      <c r="O3720">
        <v>0</v>
      </c>
      <c r="P3720">
        <v>0</v>
      </c>
      <c r="Q3720" t="s">
        <v>294</v>
      </c>
    </row>
    <row r="3721" spans="1:17" hidden="1" x14ac:dyDescent="0.15">
      <c r="A3721" t="s">
        <v>2705</v>
      </c>
      <c r="B3721" t="s">
        <v>2706</v>
      </c>
      <c r="C3721">
        <v>160</v>
      </c>
      <c r="D3721" t="s">
        <v>310</v>
      </c>
      <c r="E3721" s="1">
        <v>43069</v>
      </c>
      <c r="F3721" t="s">
        <v>297</v>
      </c>
      <c r="G3721" t="s">
        <v>1453</v>
      </c>
      <c r="H3721">
        <v>-1</v>
      </c>
      <c r="I3721" t="s">
        <v>37</v>
      </c>
      <c r="J3721">
        <v>0</v>
      </c>
      <c r="M3721" t="s">
        <v>178</v>
      </c>
      <c r="N3721" t="s">
        <v>3603</v>
      </c>
    </row>
    <row r="3722" spans="1:17" hidden="1" x14ac:dyDescent="0.15">
      <c r="A3722" t="s">
        <v>2705</v>
      </c>
      <c r="B3722" t="s">
        <v>2706</v>
      </c>
      <c r="C3722">
        <v>160</v>
      </c>
      <c r="D3722" t="s">
        <v>310</v>
      </c>
      <c r="E3722" s="1">
        <v>43069</v>
      </c>
      <c r="F3722" t="s">
        <v>297</v>
      </c>
      <c r="G3722" t="s">
        <v>1453</v>
      </c>
      <c r="H3722">
        <v>-1</v>
      </c>
      <c r="I3722" t="s">
        <v>37</v>
      </c>
      <c r="J3722">
        <v>0</v>
      </c>
      <c r="M3722" t="s">
        <v>301</v>
      </c>
      <c r="N3722" t="s">
        <v>3603</v>
      </c>
      <c r="O3722">
        <v>0</v>
      </c>
      <c r="P3722">
        <v>0</v>
      </c>
      <c r="Q3722" t="s">
        <v>294</v>
      </c>
    </row>
    <row r="3723" spans="1:17" hidden="1" x14ac:dyDescent="0.15">
      <c r="A3723" t="s">
        <v>2705</v>
      </c>
      <c r="B3723" t="s">
        <v>2706</v>
      </c>
      <c r="C3723">
        <v>160</v>
      </c>
      <c r="D3723" t="s">
        <v>310</v>
      </c>
      <c r="E3723" s="1">
        <v>43075</v>
      </c>
      <c r="F3723" t="s">
        <v>297</v>
      </c>
      <c r="G3723" t="s">
        <v>3614</v>
      </c>
      <c r="H3723">
        <v>-1</v>
      </c>
      <c r="I3723" t="s">
        <v>37</v>
      </c>
      <c r="J3723">
        <v>0</v>
      </c>
      <c r="M3723" t="s">
        <v>178</v>
      </c>
      <c r="N3723" t="s">
        <v>3617</v>
      </c>
    </row>
    <row r="3724" spans="1:17" hidden="1" x14ac:dyDescent="0.15">
      <c r="A3724" t="s">
        <v>2705</v>
      </c>
      <c r="B3724" t="s">
        <v>2706</v>
      </c>
      <c r="C3724">
        <v>160</v>
      </c>
      <c r="D3724" t="s">
        <v>310</v>
      </c>
      <c r="E3724" s="1">
        <v>43075</v>
      </c>
      <c r="F3724" t="s">
        <v>297</v>
      </c>
      <c r="G3724" t="s">
        <v>3614</v>
      </c>
      <c r="H3724">
        <v>-1</v>
      </c>
      <c r="I3724" t="s">
        <v>37</v>
      </c>
      <c r="J3724">
        <v>0</v>
      </c>
      <c r="M3724" t="s">
        <v>301</v>
      </c>
      <c r="N3724" t="s">
        <v>3617</v>
      </c>
      <c r="O3724">
        <v>0</v>
      </c>
      <c r="P3724">
        <v>0</v>
      </c>
      <c r="Q3724" t="s">
        <v>294</v>
      </c>
    </row>
    <row r="3725" spans="1:17" hidden="1" x14ac:dyDescent="0.15">
      <c r="A3725" t="s">
        <v>2705</v>
      </c>
      <c r="B3725" t="s">
        <v>2706</v>
      </c>
      <c r="C3725">
        <v>160</v>
      </c>
      <c r="D3725" t="s">
        <v>310</v>
      </c>
      <c r="E3725" s="1">
        <v>43080</v>
      </c>
      <c r="F3725" t="s">
        <v>297</v>
      </c>
      <c r="G3725" t="s">
        <v>1596</v>
      </c>
      <c r="H3725">
        <v>-1</v>
      </c>
      <c r="I3725" t="s">
        <v>37</v>
      </c>
      <c r="J3725">
        <v>0</v>
      </c>
      <c r="M3725" t="s">
        <v>178</v>
      </c>
      <c r="N3725" t="s">
        <v>3754</v>
      </c>
    </row>
    <row r="3726" spans="1:17" hidden="1" x14ac:dyDescent="0.15">
      <c r="A3726" t="s">
        <v>2705</v>
      </c>
      <c r="B3726" t="s">
        <v>2706</v>
      </c>
      <c r="C3726">
        <v>160</v>
      </c>
      <c r="D3726" t="s">
        <v>310</v>
      </c>
      <c r="E3726" s="1">
        <v>43080</v>
      </c>
      <c r="F3726" t="s">
        <v>297</v>
      </c>
      <c r="G3726" t="s">
        <v>1596</v>
      </c>
      <c r="H3726">
        <v>-1</v>
      </c>
      <c r="I3726" t="s">
        <v>37</v>
      </c>
      <c r="J3726">
        <v>0</v>
      </c>
      <c r="M3726" t="s">
        <v>301</v>
      </c>
      <c r="N3726" t="s">
        <v>3754</v>
      </c>
      <c r="O3726">
        <v>0</v>
      </c>
      <c r="P3726">
        <v>0</v>
      </c>
      <c r="Q3726" t="s">
        <v>294</v>
      </c>
    </row>
    <row r="3727" spans="1:17" hidden="1" x14ac:dyDescent="0.15">
      <c r="A3727" t="s">
        <v>2705</v>
      </c>
      <c r="B3727" t="s">
        <v>2706</v>
      </c>
      <c r="C3727">
        <v>160</v>
      </c>
      <c r="D3727" t="s">
        <v>310</v>
      </c>
      <c r="E3727" s="1">
        <v>43081</v>
      </c>
      <c r="F3727" t="s">
        <v>297</v>
      </c>
      <c r="G3727" t="s">
        <v>1470</v>
      </c>
      <c r="H3727">
        <v>-1</v>
      </c>
      <c r="I3727" t="s">
        <v>37</v>
      </c>
      <c r="J3727">
        <v>0</v>
      </c>
      <c r="M3727" t="s">
        <v>178</v>
      </c>
      <c r="N3727" t="s">
        <v>3770</v>
      </c>
    </row>
    <row r="3728" spans="1:17" hidden="1" x14ac:dyDescent="0.15">
      <c r="A3728" t="s">
        <v>2705</v>
      </c>
      <c r="B3728" t="s">
        <v>2706</v>
      </c>
      <c r="C3728">
        <v>160</v>
      </c>
      <c r="D3728" t="s">
        <v>310</v>
      </c>
      <c r="E3728" s="1">
        <v>43081</v>
      </c>
      <c r="F3728" t="s">
        <v>297</v>
      </c>
      <c r="G3728" t="s">
        <v>1470</v>
      </c>
      <c r="H3728">
        <v>-1</v>
      </c>
      <c r="I3728" t="s">
        <v>37</v>
      </c>
      <c r="J3728">
        <v>0</v>
      </c>
      <c r="M3728" t="s">
        <v>301</v>
      </c>
      <c r="N3728" t="s">
        <v>3770</v>
      </c>
      <c r="O3728">
        <v>0</v>
      </c>
      <c r="P3728">
        <v>0</v>
      </c>
      <c r="Q3728" t="s">
        <v>294</v>
      </c>
    </row>
    <row r="3729" spans="1:17" hidden="1" x14ac:dyDescent="0.15">
      <c r="A3729" t="s">
        <v>2705</v>
      </c>
      <c r="B3729" t="s">
        <v>2706</v>
      </c>
      <c r="C3729">
        <v>160</v>
      </c>
      <c r="D3729" t="s">
        <v>310</v>
      </c>
      <c r="E3729" s="1">
        <v>43083</v>
      </c>
      <c r="F3729" t="s">
        <v>297</v>
      </c>
      <c r="G3729" t="s">
        <v>1142</v>
      </c>
      <c r="H3729">
        <v>-1</v>
      </c>
      <c r="I3729" t="s">
        <v>37</v>
      </c>
      <c r="J3729">
        <v>0</v>
      </c>
      <c r="M3729" t="s">
        <v>178</v>
      </c>
      <c r="N3729" t="s">
        <v>3772</v>
      </c>
    </row>
    <row r="3730" spans="1:17" hidden="1" x14ac:dyDescent="0.15">
      <c r="A3730" t="s">
        <v>2705</v>
      </c>
      <c r="B3730" t="s">
        <v>2706</v>
      </c>
      <c r="C3730">
        <v>160</v>
      </c>
      <c r="D3730" t="s">
        <v>310</v>
      </c>
      <c r="E3730" s="1">
        <v>43083</v>
      </c>
      <c r="F3730" t="s">
        <v>297</v>
      </c>
      <c r="G3730" t="s">
        <v>1142</v>
      </c>
      <c r="H3730">
        <v>-1</v>
      </c>
      <c r="I3730" t="s">
        <v>37</v>
      </c>
      <c r="J3730">
        <v>0</v>
      </c>
      <c r="M3730" t="s">
        <v>301</v>
      </c>
      <c r="N3730" t="s">
        <v>3772</v>
      </c>
      <c r="O3730">
        <v>0</v>
      </c>
      <c r="P3730">
        <v>0</v>
      </c>
      <c r="Q3730" t="s">
        <v>294</v>
      </c>
    </row>
    <row r="3731" spans="1:17" hidden="1" x14ac:dyDescent="0.15">
      <c r="A3731" t="s">
        <v>2705</v>
      </c>
      <c r="B3731" t="s">
        <v>2706</v>
      </c>
      <c r="C3731">
        <v>160</v>
      </c>
      <c r="D3731" t="s">
        <v>310</v>
      </c>
      <c r="E3731" s="1">
        <v>43083</v>
      </c>
      <c r="F3731" t="s">
        <v>297</v>
      </c>
      <c r="G3731" t="s">
        <v>3781</v>
      </c>
      <c r="H3731">
        <v>-1</v>
      </c>
      <c r="I3731" t="s">
        <v>37</v>
      </c>
      <c r="J3731">
        <v>0</v>
      </c>
      <c r="M3731" t="s">
        <v>178</v>
      </c>
      <c r="N3731" t="s">
        <v>3783</v>
      </c>
    </row>
    <row r="3732" spans="1:17" hidden="1" x14ac:dyDescent="0.15">
      <c r="A3732" t="s">
        <v>2705</v>
      </c>
      <c r="B3732" t="s">
        <v>2706</v>
      </c>
      <c r="C3732">
        <v>160</v>
      </c>
      <c r="D3732" t="s">
        <v>310</v>
      </c>
      <c r="E3732" s="1">
        <v>43083</v>
      </c>
      <c r="F3732" t="s">
        <v>297</v>
      </c>
      <c r="G3732" t="s">
        <v>3781</v>
      </c>
      <c r="H3732">
        <v>-1</v>
      </c>
      <c r="I3732" t="s">
        <v>37</v>
      </c>
      <c r="J3732">
        <v>0</v>
      </c>
      <c r="M3732" t="s">
        <v>301</v>
      </c>
      <c r="N3732" t="s">
        <v>3783</v>
      </c>
      <c r="O3732">
        <v>0</v>
      </c>
      <c r="P3732">
        <v>0</v>
      </c>
      <c r="Q3732" t="s">
        <v>294</v>
      </c>
    </row>
    <row r="3733" spans="1:17" hidden="1" x14ac:dyDescent="0.15">
      <c r="A3733" t="s">
        <v>2705</v>
      </c>
      <c r="B3733" t="s">
        <v>2706</v>
      </c>
      <c r="C3733">
        <v>160</v>
      </c>
      <c r="D3733" t="s">
        <v>310</v>
      </c>
      <c r="E3733" s="1">
        <v>43087</v>
      </c>
      <c r="F3733" t="s">
        <v>297</v>
      </c>
      <c r="G3733" t="s">
        <v>1053</v>
      </c>
      <c r="H3733">
        <v>-1</v>
      </c>
      <c r="I3733" t="s">
        <v>37</v>
      </c>
      <c r="J3733">
        <v>0</v>
      </c>
      <c r="M3733" t="s">
        <v>178</v>
      </c>
      <c r="N3733" t="s">
        <v>3842</v>
      </c>
    </row>
    <row r="3734" spans="1:17" hidden="1" x14ac:dyDescent="0.15">
      <c r="A3734" t="s">
        <v>2705</v>
      </c>
      <c r="B3734" t="s">
        <v>2706</v>
      </c>
      <c r="C3734">
        <v>160</v>
      </c>
      <c r="D3734" t="s">
        <v>310</v>
      </c>
      <c r="E3734" s="1">
        <v>43087</v>
      </c>
      <c r="F3734" t="s">
        <v>297</v>
      </c>
      <c r="G3734" t="s">
        <v>1053</v>
      </c>
      <c r="H3734">
        <v>-1</v>
      </c>
      <c r="I3734" t="s">
        <v>37</v>
      </c>
      <c r="J3734">
        <v>0</v>
      </c>
      <c r="M3734" t="s">
        <v>301</v>
      </c>
      <c r="N3734" t="s">
        <v>3842</v>
      </c>
      <c r="O3734">
        <v>0</v>
      </c>
      <c r="P3734">
        <v>0</v>
      </c>
      <c r="Q3734" t="s">
        <v>294</v>
      </c>
    </row>
    <row r="3735" spans="1:17" hidden="1" x14ac:dyDescent="0.15">
      <c r="A3735" t="s">
        <v>2705</v>
      </c>
      <c r="B3735" t="s">
        <v>2706</v>
      </c>
      <c r="C3735">
        <v>160</v>
      </c>
      <c r="D3735" t="s">
        <v>310</v>
      </c>
      <c r="E3735" s="1">
        <v>43090</v>
      </c>
      <c r="F3735" t="s">
        <v>297</v>
      </c>
      <c r="G3735" t="s">
        <v>1007</v>
      </c>
      <c r="H3735">
        <v>-1</v>
      </c>
      <c r="I3735" t="s">
        <v>37</v>
      </c>
      <c r="J3735">
        <v>0</v>
      </c>
      <c r="M3735" t="s">
        <v>178</v>
      </c>
      <c r="N3735" t="s">
        <v>3869</v>
      </c>
    </row>
    <row r="3736" spans="1:17" hidden="1" x14ac:dyDescent="0.15">
      <c r="A3736" t="s">
        <v>2705</v>
      </c>
      <c r="B3736" t="s">
        <v>2706</v>
      </c>
      <c r="C3736">
        <v>160</v>
      </c>
      <c r="D3736" t="s">
        <v>310</v>
      </c>
      <c r="E3736" s="1">
        <v>43090</v>
      </c>
      <c r="F3736" t="s">
        <v>297</v>
      </c>
      <c r="G3736" t="s">
        <v>1007</v>
      </c>
      <c r="H3736">
        <v>-1</v>
      </c>
      <c r="I3736" t="s">
        <v>37</v>
      </c>
      <c r="J3736">
        <v>0</v>
      </c>
      <c r="M3736" t="s">
        <v>301</v>
      </c>
      <c r="N3736" t="s">
        <v>3869</v>
      </c>
      <c r="O3736">
        <v>0</v>
      </c>
      <c r="P3736">
        <v>0</v>
      </c>
      <c r="Q3736" t="s">
        <v>294</v>
      </c>
    </row>
    <row r="3737" spans="1:17" hidden="1" x14ac:dyDescent="0.15">
      <c r="A3737" t="s">
        <v>2705</v>
      </c>
      <c r="B3737" t="s">
        <v>2706</v>
      </c>
      <c r="C3737">
        <v>160</v>
      </c>
      <c r="D3737" t="s">
        <v>310</v>
      </c>
      <c r="E3737" s="1">
        <v>43091</v>
      </c>
      <c r="F3737" t="s">
        <v>297</v>
      </c>
      <c r="G3737" t="s">
        <v>1056</v>
      </c>
      <c r="H3737">
        <v>-1</v>
      </c>
      <c r="I3737" t="s">
        <v>37</v>
      </c>
      <c r="J3737">
        <v>0</v>
      </c>
      <c r="M3737" t="s">
        <v>178</v>
      </c>
      <c r="N3737" t="s">
        <v>3870</v>
      </c>
    </row>
    <row r="3738" spans="1:17" hidden="1" x14ac:dyDescent="0.15">
      <c r="A3738" t="s">
        <v>2705</v>
      </c>
      <c r="B3738" t="s">
        <v>2706</v>
      </c>
      <c r="C3738">
        <v>160</v>
      </c>
      <c r="D3738" t="s">
        <v>310</v>
      </c>
      <c r="E3738" s="1">
        <v>43091</v>
      </c>
      <c r="F3738" t="s">
        <v>297</v>
      </c>
      <c r="G3738" t="s">
        <v>1056</v>
      </c>
      <c r="H3738">
        <v>-1</v>
      </c>
      <c r="I3738" t="s">
        <v>37</v>
      </c>
      <c r="J3738">
        <v>0</v>
      </c>
      <c r="M3738" t="s">
        <v>301</v>
      </c>
      <c r="N3738" t="s">
        <v>3870</v>
      </c>
      <c r="O3738">
        <v>0</v>
      </c>
      <c r="P3738">
        <v>0</v>
      </c>
      <c r="Q3738" t="s">
        <v>294</v>
      </c>
    </row>
    <row r="3739" spans="1:17" hidden="1" x14ac:dyDescent="0.15">
      <c r="A3739" t="s">
        <v>19</v>
      </c>
      <c r="B3739" t="s">
        <v>35</v>
      </c>
      <c r="C3739">
        <v>160</v>
      </c>
      <c r="D3739" t="s">
        <v>336</v>
      </c>
      <c r="E3739" s="1">
        <v>43012</v>
      </c>
      <c r="F3739" t="s">
        <v>297</v>
      </c>
      <c r="G3739" t="s">
        <v>660</v>
      </c>
      <c r="H3739">
        <v>1</v>
      </c>
      <c r="I3739" t="s">
        <v>37</v>
      </c>
      <c r="J3739">
        <v>0</v>
      </c>
      <c r="M3739" t="s">
        <v>178</v>
      </c>
      <c r="N3739" t="s">
        <v>3018</v>
      </c>
    </row>
    <row r="3740" spans="1:17" hidden="1" x14ac:dyDescent="0.15">
      <c r="A3740" t="s">
        <v>19</v>
      </c>
      <c r="B3740" t="s">
        <v>35</v>
      </c>
      <c r="C3740">
        <v>160</v>
      </c>
      <c r="D3740" t="s">
        <v>336</v>
      </c>
      <c r="E3740" s="1">
        <v>43012</v>
      </c>
      <c r="F3740" t="s">
        <v>297</v>
      </c>
      <c r="G3740" t="s">
        <v>660</v>
      </c>
      <c r="H3740">
        <v>1</v>
      </c>
      <c r="I3740" t="s">
        <v>37</v>
      </c>
      <c r="J3740">
        <v>0</v>
      </c>
      <c r="M3740" t="s">
        <v>301</v>
      </c>
      <c r="N3740" t="s">
        <v>3018</v>
      </c>
      <c r="O3740">
        <v>0</v>
      </c>
      <c r="P3740">
        <v>0</v>
      </c>
      <c r="Q3740" t="s">
        <v>294</v>
      </c>
    </row>
    <row r="3741" spans="1:17" hidden="1" x14ac:dyDescent="0.15">
      <c r="A3741" t="s">
        <v>19</v>
      </c>
      <c r="B3741" t="s">
        <v>35</v>
      </c>
      <c r="C3741">
        <v>160</v>
      </c>
      <c r="D3741" t="s">
        <v>336</v>
      </c>
      <c r="E3741" s="1">
        <v>43012</v>
      </c>
      <c r="F3741" t="s">
        <v>297</v>
      </c>
      <c r="G3741" t="s">
        <v>663</v>
      </c>
      <c r="H3741">
        <v>-1</v>
      </c>
      <c r="I3741" t="s">
        <v>37</v>
      </c>
      <c r="J3741">
        <v>0</v>
      </c>
      <c r="M3741" t="s">
        <v>178</v>
      </c>
      <c r="N3741" t="s">
        <v>3019</v>
      </c>
    </row>
    <row r="3742" spans="1:17" hidden="1" x14ac:dyDescent="0.15">
      <c r="A3742" t="s">
        <v>19</v>
      </c>
      <c r="B3742" t="s">
        <v>35</v>
      </c>
      <c r="C3742">
        <v>160</v>
      </c>
      <c r="D3742" t="s">
        <v>336</v>
      </c>
      <c r="E3742" s="1">
        <v>43012</v>
      </c>
      <c r="F3742" t="s">
        <v>297</v>
      </c>
      <c r="G3742" t="s">
        <v>663</v>
      </c>
      <c r="H3742">
        <v>-1</v>
      </c>
      <c r="I3742" t="s">
        <v>37</v>
      </c>
      <c r="J3742">
        <v>0</v>
      </c>
      <c r="M3742" t="s">
        <v>301</v>
      </c>
      <c r="N3742" t="s">
        <v>3019</v>
      </c>
      <c r="O3742">
        <v>0</v>
      </c>
      <c r="P3742">
        <v>0</v>
      </c>
      <c r="Q3742" t="s">
        <v>294</v>
      </c>
    </row>
    <row r="3743" spans="1:17" hidden="1" x14ac:dyDescent="0.15">
      <c r="A3743" t="s">
        <v>19</v>
      </c>
      <c r="B3743" t="s">
        <v>35</v>
      </c>
      <c r="C3743">
        <v>160</v>
      </c>
      <c r="D3743" t="s">
        <v>336</v>
      </c>
      <c r="E3743" s="1">
        <v>43024</v>
      </c>
      <c r="F3743" t="s">
        <v>297</v>
      </c>
      <c r="G3743" t="s">
        <v>904</v>
      </c>
      <c r="H3743">
        <v>1</v>
      </c>
      <c r="I3743" t="s">
        <v>37</v>
      </c>
      <c r="J3743">
        <v>0</v>
      </c>
      <c r="M3743" t="s">
        <v>178</v>
      </c>
      <c r="N3743" t="s">
        <v>3071</v>
      </c>
    </row>
    <row r="3744" spans="1:17" hidden="1" x14ac:dyDescent="0.15">
      <c r="A3744" t="s">
        <v>19</v>
      </c>
      <c r="B3744" t="s">
        <v>35</v>
      </c>
      <c r="C3744">
        <v>160</v>
      </c>
      <c r="D3744" t="s">
        <v>336</v>
      </c>
      <c r="E3744" s="1">
        <v>43024</v>
      </c>
      <c r="F3744" t="s">
        <v>297</v>
      </c>
      <c r="G3744" t="s">
        <v>904</v>
      </c>
      <c r="H3744">
        <v>1</v>
      </c>
      <c r="I3744" t="s">
        <v>37</v>
      </c>
      <c r="J3744">
        <v>0</v>
      </c>
      <c r="M3744" t="s">
        <v>301</v>
      </c>
      <c r="N3744" t="s">
        <v>3071</v>
      </c>
      <c r="O3744">
        <v>0</v>
      </c>
      <c r="P3744">
        <v>0</v>
      </c>
      <c r="Q3744" t="s">
        <v>294</v>
      </c>
    </row>
    <row r="3745" spans="1:17" hidden="1" x14ac:dyDescent="0.15">
      <c r="A3745" t="s">
        <v>19</v>
      </c>
      <c r="B3745" t="s">
        <v>35</v>
      </c>
      <c r="C3745">
        <v>160</v>
      </c>
      <c r="D3745" t="s">
        <v>336</v>
      </c>
      <c r="E3745" s="1">
        <v>43025</v>
      </c>
      <c r="F3745" t="s">
        <v>297</v>
      </c>
      <c r="G3745" t="s">
        <v>913</v>
      </c>
      <c r="H3745">
        <v>-1</v>
      </c>
      <c r="I3745" t="s">
        <v>37</v>
      </c>
      <c r="J3745">
        <v>0</v>
      </c>
      <c r="M3745" t="s">
        <v>178</v>
      </c>
      <c r="N3745" t="s">
        <v>3083</v>
      </c>
    </row>
    <row r="3746" spans="1:17" hidden="1" x14ac:dyDescent="0.15">
      <c r="A3746" t="s">
        <v>19</v>
      </c>
      <c r="B3746" t="s">
        <v>35</v>
      </c>
      <c r="C3746">
        <v>160</v>
      </c>
      <c r="D3746" t="s">
        <v>336</v>
      </c>
      <c r="E3746" s="1">
        <v>43025</v>
      </c>
      <c r="F3746" t="s">
        <v>297</v>
      </c>
      <c r="G3746" t="s">
        <v>913</v>
      </c>
      <c r="H3746">
        <v>-1</v>
      </c>
      <c r="I3746" t="s">
        <v>37</v>
      </c>
      <c r="J3746">
        <v>0</v>
      </c>
      <c r="M3746" t="s">
        <v>301</v>
      </c>
      <c r="N3746" t="s">
        <v>3083</v>
      </c>
      <c r="O3746">
        <v>0</v>
      </c>
      <c r="P3746">
        <v>0</v>
      </c>
      <c r="Q3746" t="s">
        <v>294</v>
      </c>
    </row>
    <row r="3747" spans="1:17" hidden="1" x14ac:dyDescent="0.15">
      <c r="A3747" t="s">
        <v>19</v>
      </c>
      <c r="B3747" t="s">
        <v>35</v>
      </c>
      <c r="C3747">
        <v>160</v>
      </c>
      <c r="D3747" t="s">
        <v>336</v>
      </c>
      <c r="E3747" s="1">
        <v>43025</v>
      </c>
      <c r="F3747" t="s">
        <v>297</v>
      </c>
      <c r="G3747" t="s">
        <v>916</v>
      </c>
      <c r="H3747">
        <v>1</v>
      </c>
      <c r="I3747" t="s">
        <v>37</v>
      </c>
      <c r="J3747">
        <v>0</v>
      </c>
      <c r="M3747" t="s">
        <v>178</v>
      </c>
      <c r="N3747" t="s">
        <v>3084</v>
      </c>
    </row>
    <row r="3748" spans="1:17" hidden="1" x14ac:dyDescent="0.15">
      <c r="A3748" t="s">
        <v>19</v>
      </c>
      <c r="B3748" t="s">
        <v>35</v>
      </c>
      <c r="C3748">
        <v>160</v>
      </c>
      <c r="D3748" t="s">
        <v>336</v>
      </c>
      <c r="E3748" s="1">
        <v>43025</v>
      </c>
      <c r="F3748" t="s">
        <v>297</v>
      </c>
      <c r="G3748" t="s">
        <v>916</v>
      </c>
      <c r="H3748">
        <v>1</v>
      </c>
      <c r="I3748" t="s">
        <v>37</v>
      </c>
      <c r="J3748">
        <v>0</v>
      </c>
      <c r="M3748" t="s">
        <v>301</v>
      </c>
      <c r="N3748" t="s">
        <v>3084</v>
      </c>
      <c r="O3748">
        <v>0</v>
      </c>
      <c r="P3748">
        <v>0</v>
      </c>
      <c r="Q3748" t="s">
        <v>294</v>
      </c>
    </row>
    <row r="3749" spans="1:17" hidden="1" x14ac:dyDescent="0.15">
      <c r="A3749" t="s">
        <v>19</v>
      </c>
      <c r="B3749" t="s">
        <v>35</v>
      </c>
      <c r="C3749">
        <v>160</v>
      </c>
      <c r="D3749" t="s">
        <v>336</v>
      </c>
      <c r="E3749" s="1">
        <v>43025</v>
      </c>
      <c r="F3749" t="s">
        <v>297</v>
      </c>
      <c r="G3749" t="s">
        <v>910</v>
      </c>
      <c r="H3749">
        <v>-1</v>
      </c>
      <c r="I3749" t="s">
        <v>37</v>
      </c>
      <c r="J3749">
        <v>0</v>
      </c>
      <c r="M3749" t="s">
        <v>178</v>
      </c>
      <c r="N3749" t="s">
        <v>3087</v>
      </c>
    </row>
    <row r="3750" spans="1:17" hidden="1" x14ac:dyDescent="0.15">
      <c r="A3750" t="s">
        <v>19</v>
      </c>
      <c r="B3750" t="s">
        <v>35</v>
      </c>
      <c r="C3750">
        <v>160</v>
      </c>
      <c r="D3750" t="s">
        <v>336</v>
      </c>
      <c r="E3750" s="1">
        <v>43025</v>
      </c>
      <c r="F3750" t="s">
        <v>297</v>
      </c>
      <c r="G3750" t="s">
        <v>910</v>
      </c>
      <c r="H3750">
        <v>-1</v>
      </c>
      <c r="I3750" t="s">
        <v>37</v>
      </c>
      <c r="J3750">
        <v>0</v>
      </c>
      <c r="M3750" t="s">
        <v>301</v>
      </c>
      <c r="N3750" t="s">
        <v>3087</v>
      </c>
      <c r="O3750">
        <v>0</v>
      </c>
      <c r="P3750">
        <v>0</v>
      </c>
      <c r="Q3750" t="s">
        <v>294</v>
      </c>
    </row>
    <row r="3751" spans="1:17" hidden="1" x14ac:dyDescent="0.15">
      <c r="A3751" t="s">
        <v>19</v>
      </c>
      <c r="B3751" t="s">
        <v>35</v>
      </c>
      <c r="C3751">
        <v>160</v>
      </c>
      <c r="D3751" t="s">
        <v>336</v>
      </c>
      <c r="E3751" s="1">
        <v>43025</v>
      </c>
      <c r="F3751" t="s">
        <v>297</v>
      </c>
      <c r="G3751" t="s">
        <v>907</v>
      </c>
      <c r="H3751">
        <v>-1</v>
      </c>
      <c r="I3751" t="s">
        <v>37</v>
      </c>
      <c r="J3751">
        <v>0</v>
      </c>
      <c r="M3751" t="s">
        <v>178</v>
      </c>
      <c r="N3751" t="s">
        <v>3088</v>
      </c>
    </row>
    <row r="3752" spans="1:17" hidden="1" x14ac:dyDescent="0.15">
      <c r="A3752" t="s">
        <v>19</v>
      </c>
      <c r="B3752" t="s">
        <v>35</v>
      </c>
      <c r="C3752">
        <v>160</v>
      </c>
      <c r="D3752" t="s">
        <v>336</v>
      </c>
      <c r="E3752" s="1">
        <v>43025</v>
      </c>
      <c r="F3752" t="s">
        <v>297</v>
      </c>
      <c r="G3752" t="s">
        <v>907</v>
      </c>
      <c r="H3752">
        <v>-1</v>
      </c>
      <c r="I3752" t="s">
        <v>37</v>
      </c>
      <c r="J3752">
        <v>0</v>
      </c>
      <c r="M3752" t="s">
        <v>301</v>
      </c>
      <c r="N3752" t="s">
        <v>3088</v>
      </c>
      <c r="O3752">
        <v>0</v>
      </c>
      <c r="P3752">
        <v>0</v>
      </c>
      <c r="Q3752" t="s">
        <v>294</v>
      </c>
    </row>
    <row r="3753" spans="1:17" hidden="1" x14ac:dyDescent="0.15">
      <c r="A3753" t="s">
        <v>19</v>
      </c>
      <c r="B3753" t="s">
        <v>35</v>
      </c>
      <c r="C3753">
        <v>160</v>
      </c>
      <c r="D3753" t="s">
        <v>336</v>
      </c>
      <c r="E3753" s="1">
        <v>43034</v>
      </c>
      <c r="F3753" t="s">
        <v>297</v>
      </c>
      <c r="G3753" t="s">
        <v>931</v>
      </c>
      <c r="H3753">
        <v>-1</v>
      </c>
      <c r="I3753" t="s">
        <v>37</v>
      </c>
      <c r="J3753">
        <v>0</v>
      </c>
      <c r="M3753" t="s">
        <v>178</v>
      </c>
      <c r="N3753" t="s">
        <v>3148</v>
      </c>
    </row>
    <row r="3754" spans="1:17" hidden="1" x14ac:dyDescent="0.15">
      <c r="A3754" t="s">
        <v>19</v>
      </c>
      <c r="B3754" t="s">
        <v>35</v>
      </c>
      <c r="C3754">
        <v>160</v>
      </c>
      <c r="D3754" t="s">
        <v>336</v>
      </c>
      <c r="E3754" s="1">
        <v>43034</v>
      </c>
      <c r="F3754" t="s">
        <v>297</v>
      </c>
      <c r="G3754" t="s">
        <v>931</v>
      </c>
      <c r="H3754">
        <v>-1</v>
      </c>
      <c r="I3754" t="s">
        <v>37</v>
      </c>
      <c r="J3754">
        <v>0</v>
      </c>
      <c r="M3754" t="s">
        <v>301</v>
      </c>
      <c r="N3754" t="s">
        <v>3148</v>
      </c>
      <c r="O3754">
        <v>0</v>
      </c>
      <c r="P3754">
        <v>0</v>
      </c>
      <c r="Q3754" t="s">
        <v>294</v>
      </c>
    </row>
    <row r="3755" spans="1:17" hidden="1" x14ac:dyDescent="0.15">
      <c r="A3755" t="s">
        <v>19</v>
      </c>
      <c r="B3755" t="s">
        <v>35</v>
      </c>
      <c r="C3755">
        <v>160</v>
      </c>
      <c r="D3755" t="s">
        <v>336</v>
      </c>
      <c r="E3755" s="1">
        <v>43034</v>
      </c>
      <c r="F3755" t="s">
        <v>297</v>
      </c>
      <c r="G3755" t="s">
        <v>3149</v>
      </c>
      <c r="H3755">
        <v>-1</v>
      </c>
      <c r="I3755" t="s">
        <v>37</v>
      </c>
      <c r="J3755">
        <v>0</v>
      </c>
      <c r="M3755" t="s">
        <v>178</v>
      </c>
      <c r="N3755" t="s">
        <v>3151</v>
      </c>
    </row>
    <row r="3756" spans="1:17" hidden="1" x14ac:dyDescent="0.15">
      <c r="A3756" t="s">
        <v>19</v>
      </c>
      <c r="B3756" t="s">
        <v>35</v>
      </c>
      <c r="C3756">
        <v>160</v>
      </c>
      <c r="D3756" t="s">
        <v>336</v>
      </c>
      <c r="E3756" s="1">
        <v>43034</v>
      </c>
      <c r="F3756" t="s">
        <v>297</v>
      </c>
      <c r="G3756" t="s">
        <v>3149</v>
      </c>
      <c r="H3756">
        <v>-1</v>
      </c>
      <c r="I3756" t="s">
        <v>37</v>
      </c>
      <c r="J3756">
        <v>0</v>
      </c>
      <c r="M3756" t="s">
        <v>301</v>
      </c>
      <c r="N3756" t="s">
        <v>3151</v>
      </c>
      <c r="O3756">
        <v>0</v>
      </c>
      <c r="P3756">
        <v>0</v>
      </c>
      <c r="Q3756" t="s">
        <v>294</v>
      </c>
    </row>
    <row r="3757" spans="1:17" hidden="1" x14ac:dyDescent="0.15">
      <c r="A3757" t="s">
        <v>19</v>
      </c>
      <c r="B3757" t="s">
        <v>35</v>
      </c>
      <c r="C3757">
        <v>160</v>
      </c>
      <c r="D3757" t="s">
        <v>336</v>
      </c>
      <c r="E3757" s="1">
        <v>43034</v>
      </c>
      <c r="F3757" t="s">
        <v>297</v>
      </c>
      <c r="G3757" t="s">
        <v>3156</v>
      </c>
      <c r="H3757">
        <v>-1</v>
      </c>
      <c r="I3757" t="s">
        <v>37</v>
      </c>
      <c r="J3757">
        <v>0</v>
      </c>
      <c r="M3757" t="s">
        <v>178</v>
      </c>
      <c r="N3757" t="s">
        <v>3158</v>
      </c>
    </row>
    <row r="3758" spans="1:17" hidden="1" x14ac:dyDescent="0.15">
      <c r="A3758" t="s">
        <v>19</v>
      </c>
      <c r="B3758" t="s">
        <v>35</v>
      </c>
      <c r="C3758">
        <v>160</v>
      </c>
      <c r="D3758" t="s">
        <v>336</v>
      </c>
      <c r="E3758" s="1">
        <v>43034</v>
      </c>
      <c r="F3758" t="s">
        <v>297</v>
      </c>
      <c r="G3758" t="s">
        <v>3156</v>
      </c>
      <c r="H3758">
        <v>-1</v>
      </c>
      <c r="I3758" t="s">
        <v>37</v>
      </c>
      <c r="J3758">
        <v>0</v>
      </c>
      <c r="M3758" t="s">
        <v>301</v>
      </c>
      <c r="N3758" t="s">
        <v>3158</v>
      </c>
      <c r="O3758">
        <v>0</v>
      </c>
      <c r="P3758">
        <v>0</v>
      </c>
      <c r="Q3758" t="s">
        <v>294</v>
      </c>
    </row>
    <row r="3759" spans="1:17" hidden="1" x14ac:dyDescent="0.15">
      <c r="A3759" t="s">
        <v>19</v>
      </c>
      <c r="B3759" t="s">
        <v>35</v>
      </c>
      <c r="C3759">
        <v>160</v>
      </c>
      <c r="D3759" t="s">
        <v>336</v>
      </c>
      <c r="E3759" s="1">
        <v>43034</v>
      </c>
      <c r="F3759" t="s">
        <v>297</v>
      </c>
      <c r="G3759" t="s">
        <v>3159</v>
      </c>
      <c r="H3759">
        <v>-1</v>
      </c>
      <c r="I3759" t="s">
        <v>37</v>
      </c>
      <c r="J3759">
        <v>0</v>
      </c>
      <c r="M3759" t="s">
        <v>178</v>
      </c>
      <c r="N3759" t="s">
        <v>3161</v>
      </c>
    </row>
    <row r="3760" spans="1:17" hidden="1" x14ac:dyDescent="0.15">
      <c r="A3760" t="s">
        <v>19</v>
      </c>
      <c r="B3760" t="s">
        <v>35</v>
      </c>
      <c r="C3760">
        <v>160</v>
      </c>
      <c r="D3760" t="s">
        <v>336</v>
      </c>
      <c r="E3760" s="1">
        <v>43034</v>
      </c>
      <c r="F3760" t="s">
        <v>297</v>
      </c>
      <c r="G3760" t="s">
        <v>3159</v>
      </c>
      <c r="H3760">
        <v>-1</v>
      </c>
      <c r="I3760" t="s">
        <v>37</v>
      </c>
      <c r="J3760">
        <v>0</v>
      </c>
      <c r="M3760" t="s">
        <v>301</v>
      </c>
      <c r="N3760" t="s">
        <v>3161</v>
      </c>
      <c r="O3760">
        <v>0</v>
      </c>
      <c r="P3760">
        <v>0</v>
      </c>
      <c r="Q3760" t="s">
        <v>294</v>
      </c>
    </row>
    <row r="3761" spans="1:17" hidden="1" x14ac:dyDescent="0.15">
      <c r="A3761" t="s">
        <v>19</v>
      </c>
      <c r="B3761" t="s">
        <v>35</v>
      </c>
      <c r="C3761">
        <v>160</v>
      </c>
      <c r="D3761" t="s">
        <v>336</v>
      </c>
      <c r="E3761" s="1">
        <v>43034</v>
      </c>
      <c r="F3761" t="s">
        <v>297</v>
      </c>
      <c r="G3761" t="s">
        <v>937</v>
      </c>
      <c r="H3761">
        <v>-1</v>
      </c>
      <c r="I3761" t="s">
        <v>37</v>
      </c>
      <c r="J3761">
        <v>0</v>
      </c>
      <c r="M3761" t="s">
        <v>178</v>
      </c>
      <c r="N3761" t="s">
        <v>3162</v>
      </c>
    </row>
    <row r="3762" spans="1:17" hidden="1" x14ac:dyDescent="0.15">
      <c r="A3762" t="s">
        <v>19</v>
      </c>
      <c r="B3762" t="s">
        <v>35</v>
      </c>
      <c r="C3762">
        <v>160</v>
      </c>
      <c r="D3762" t="s">
        <v>336</v>
      </c>
      <c r="E3762" s="1">
        <v>43034</v>
      </c>
      <c r="F3762" t="s">
        <v>297</v>
      </c>
      <c r="G3762" t="s">
        <v>937</v>
      </c>
      <c r="H3762">
        <v>-1</v>
      </c>
      <c r="I3762" t="s">
        <v>37</v>
      </c>
      <c r="J3762">
        <v>0</v>
      </c>
      <c r="M3762" t="s">
        <v>301</v>
      </c>
      <c r="N3762" t="s">
        <v>3162</v>
      </c>
      <c r="O3762">
        <v>0</v>
      </c>
      <c r="P3762">
        <v>0</v>
      </c>
      <c r="Q3762" t="s">
        <v>294</v>
      </c>
    </row>
    <row r="3763" spans="1:17" hidden="1" x14ac:dyDescent="0.15">
      <c r="A3763" t="s">
        <v>19</v>
      </c>
      <c r="B3763" t="s">
        <v>35</v>
      </c>
      <c r="C3763">
        <v>160</v>
      </c>
      <c r="D3763" t="s">
        <v>336</v>
      </c>
      <c r="E3763" s="1">
        <v>43034</v>
      </c>
      <c r="F3763" t="s">
        <v>297</v>
      </c>
      <c r="G3763" t="s">
        <v>928</v>
      </c>
      <c r="H3763">
        <v>-1</v>
      </c>
      <c r="I3763" t="s">
        <v>37</v>
      </c>
      <c r="J3763">
        <v>0</v>
      </c>
      <c r="M3763" t="s">
        <v>178</v>
      </c>
      <c r="N3763" t="s">
        <v>3178</v>
      </c>
    </row>
    <row r="3764" spans="1:17" hidden="1" x14ac:dyDescent="0.15">
      <c r="A3764" t="s">
        <v>19</v>
      </c>
      <c r="B3764" t="s">
        <v>35</v>
      </c>
      <c r="C3764">
        <v>160</v>
      </c>
      <c r="D3764" t="s">
        <v>336</v>
      </c>
      <c r="E3764" s="1">
        <v>43034</v>
      </c>
      <c r="F3764" t="s">
        <v>297</v>
      </c>
      <c r="G3764" t="s">
        <v>928</v>
      </c>
      <c r="H3764">
        <v>-1</v>
      </c>
      <c r="I3764" t="s">
        <v>37</v>
      </c>
      <c r="J3764">
        <v>0</v>
      </c>
      <c r="M3764" t="s">
        <v>301</v>
      </c>
      <c r="N3764" t="s">
        <v>3178</v>
      </c>
      <c r="O3764">
        <v>0</v>
      </c>
      <c r="P3764">
        <v>0</v>
      </c>
      <c r="Q3764" t="s">
        <v>294</v>
      </c>
    </row>
    <row r="3765" spans="1:17" hidden="1" x14ac:dyDescent="0.15">
      <c r="A3765" t="s">
        <v>19</v>
      </c>
      <c r="B3765" t="s">
        <v>35</v>
      </c>
      <c r="C3765">
        <v>160</v>
      </c>
      <c r="D3765" t="s">
        <v>336</v>
      </c>
      <c r="E3765" s="1">
        <v>43034</v>
      </c>
      <c r="F3765" t="s">
        <v>297</v>
      </c>
      <c r="G3765" t="s">
        <v>678</v>
      </c>
      <c r="H3765">
        <v>-1</v>
      </c>
      <c r="I3765" t="s">
        <v>37</v>
      </c>
      <c r="J3765">
        <v>0</v>
      </c>
      <c r="M3765" t="s">
        <v>178</v>
      </c>
      <c r="N3765" t="s">
        <v>3179</v>
      </c>
    </row>
    <row r="3766" spans="1:17" hidden="1" x14ac:dyDescent="0.15">
      <c r="A3766" t="s">
        <v>19</v>
      </c>
      <c r="B3766" t="s">
        <v>35</v>
      </c>
      <c r="C3766">
        <v>160</v>
      </c>
      <c r="D3766" t="s">
        <v>336</v>
      </c>
      <c r="E3766" s="1">
        <v>43034</v>
      </c>
      <c r="F3766" t="s">
        <v>297</v>
      </c>
      <c r="G3766" t="s">
        <v>678</v>
      </c>
      <c r="H3766">
        <v>-1</v>
      </c>
      <c r="I3766" t="s">
        <v>37</v>
      </c>
      <c r="J3766">
        <v>0</v>
      </c>
      <c r="M3766" t="s">
        <v>301</v>
      </c>
      <c r="N3766" t="s">
        <v>3179</v>
      </c>
      <c r="O3766">
        <v>0</v>
      </c>
      <c r="P3766">
        <v>0</v>
      </c>
      <c r="Q3766" t="s">
        <v>294</v>
      </c>
    </row>
    <row r="3767" spans="1:17" hidden="1" x14ac:dyDescent="0.15">
      <c r="A3767" t="s">
        <v>19</v>
      </c>
      <c r="B3767" t="s">
        <v>35</v>
      </c>
      <c r="C3767">
        <v>160</v>
      </c>
      <c r="D3767" t="s">
        <v>336</v>
      </c>
      <c r="E3767" s="1">
        <v>43034</v>
      </c>
      <c r="F3767" t="s">
        <v>297</v>
      </c>
      <c r="G3767" t="s">
        <v>687</v>
      </c>
      <c r="H3767">
        <v>-1</v>
      </c>
      <c r="I3767" t="s">
        <v>37</v>
      </c>
      <c r="J3767">
        <v>0</v>
      </c>
      <c r="M3767" t="s">
        <v>178</v>
      </c>
      <c r="N3767" t="s">
        <v>3182</v>
      </c>
    </row>
    <row r="3768" spans="1:17" hidden="1" x14ac:dyDescent="0.15">
      <c r="A3768" t="s">
        <v>19</v>
      </c>
      <c r="B3768" t="s">
        <v>35</v>
      </c>
      <c r="C3768">
        <v>160</v>
      </c>
      <c r="D3768" t="s">
        <v>336</v>
      </c>
      <c r="E3768" s="1">
        <v>43034</v>
      </c>
      <c r="F3768" t="s">
        <v>297</v>
      </c>
      <c r="G3768" t="s">
        <v>687</v>
      </c>
      <c r="H3768">
        <v>-1</v>
      </c>
      <c r="I3768" t="s">
        <v>37</v>
      </c>
      <c r="J3768">
        <v>0</v>
      </c>
      <c r="M3768" t="s">
        <v>301</v>
      </c>
      <c r="N3768" t="s">
        <v>3182</v>
      </c>
      <c r="O3768">
        <v>0</v>
      </c>
      <c r="P3768">
        <v>0</v>
      </c>
      <c r="Q3768" t="s">
        <v>294</v>
      </c>
    </row>
    <row r="3769" spans="1:17" hidden="1" x14ac:dyDescent="0.15">
      <c r="A3769" t="s">
        <v>19</v>
      </c>
      <c r="B3769" t="s">
        <v>35</v>
      </c>
      <c r="C3769">
        <v>160</v>
      </c>
      <c r="D3769" t="s">
        <v>336</v>
      </c>
      <c r="E3769" s="1">
        <v>43034</v>
      </c>
      <c r="F3769" t="s">
        <v>297</v>
      </c>
      <c r="G3769" t="s">
        <v>3183</v>
      </c>
      <c r="H3769">
        <v>-1</v>
      </c>
      <c r="I3769" t="s">
        <v>37</v>
      </c>
      <c r="J3769">
        <v>0</v>
      </c>
      <c r="M3769" t="s">
        <v>178</v>
      </c>
      <c r="N3769" t="s">
        <v>3185</v>
      </c>
    </row>
    <row r="3770" spans="1:17" hidden="1" x14ac:dyDescent="0.15">
      <c r="A3770" t="s">
        <v>19</v>
      </c>
      <c r="B3770" t="s">
        <v>35</v>
      </c>
      <c r="C3770">
        <v>160</v>
      </c>
      <c r="D3770" t="s">
        <v>336</v>
      </c>
      <c r="E3770" s="1">
        <v>43034</v>
      </c>
      <c r="F3770" t="s">
        <v>297</v>
      </c>
      <c r="G3770" t="s">
        <v>3183</v>
      </c>
      <c r="H3770">
        <v>-1</v>
      </c>
      <c r="I3770" t="s">
        <v>37</v>
      </c>
      <c r="J3770">
        <v>0</v>
      </c>
      <c r="M3770" t="s">
        <v>301</v>
      </c>
      <c r="N3770" t="s">
        <v>3185</v>
      </c>
      <c r="O3770">
        <v>0</v>
      </c>
      <c r="P3770">
        <v>0</v>
      </c>
      <c r="Q3770" t="s">
        <v>294</v>
      </c>
    </row>
    <row r="3771" spans="1:17" hidden="1" x14ac:dyDescent="0.15">
      <c r="A3771" t="s">
        <v>19</v>
      </c>
      <c r="B3771" t="s">
        <v>35</v>
      </c>
      <c r="C3771">
        <v>160</v>
      </c>
      <c r="D3771" t="s">
        <v>336</v>
      </c>
      <c r="E3771" s="1">
        <v>43034</v>
      </c>
      <c r="F3771" t="s">
        <v>297</v>
      </c>
      <c r="G3771" t="s">
        <v>681</v>
      </c>
      <c r="H3771">
        <v>-1</v>
      </c>
      <c r="I3771" t="s">
        <v>37</v>
      </c>
      <c r="J3771">
        <v>0</v>
      </c>
      <c r="M3771" t="s">
        <v>178</v>
      </c>
      <c r="N3771" t="s">
        <v>3186</v>
      </c>
    </row>
    <row r="3772" spans="1:17" hidden="1" x14ac:dyDescent="0.15">
      <c r="A3772" t="s">
        <v>19</v>
      </c>
      <c r="B3772" t="s">
        <v>35</v>
      </c>
      <c r="C3772">
        <v>160</v>
      </c>
      <c r="D3772" t="s">
        <v>336</v>
      </c>
      <c r="E3772" s="1">
        <v>43034</v>
      </c>
      <c r="F3772" t="s">
        <v>297</v>
      </c>
      <c r="G3772" t="s">
        <v>681</v>
      </c>
      <c r="H3772">
        <v>-1</v>
      </c>
      <c r="I3772" t="s">
        <v>37</v>
      </c>
      <c r="J3772">
        <v>0</v>
      </c>
      <c r="M3772" t="s">
        <v>301</v>
      </c>
      <c r="N3772" t="s">
        <v>3186</v>
      </c>
      <c r="O3772">
        <v>0</v>
      </c>
      <c r="P3772">
        <v>0</v>
      </c>
      <c r="Q3772" t="s">
        <v>294</v>
      </c>
    </row>
    <row r="3773" spans="1:17" hidden="1" x14ac:dyDescent="0.15">
      <c r="A3773" t="s">
        <v>19</v>
      </c>
      <c r="B3773" t="s">
        <v>35</v>
      </c>
      <c r="C3773">
        <v>160</v>
      </c>
      <c r="D3773" t="s">
        <v>336</v>
      </c>
      <c r="E3773" s="1">
        <v>43034</v>
      </c>
      <c r="F3773" t="s">
        <v>297</v>
      </c>
      <c r="G3773" t="s">
        <v>684</v>
      </c>
      <c r="H3773">
        <v>-1</v>
      </c>
      <c r="I3773" t="s">
        <v>37</v>
      </c>
      <c r="J3773">
        <v>0</v>
      </c>
      <c r="M3773" t="s">
        <v>178</v>
      </c>
      <c r="N3773" t="s">
        <v>3190</v>
      </c>
    </row>
    <row r="3774" spans="1:17" hidden="1" x14ac:dyDescent="0.15">
      <c r="A3774" t="s">
        <v>19</v>
      </c>
      <c r="B3774" t="s">
        <v>35</v>
      </c>
      <c r="C3774">
        <v>160</v>
      </c>
      <c r="D3774" t="s">
        <v>336</v>
      </c>
      <c r="E3774" s="1">
        <v>43034</v>
      </c>
      <c r="F3774" t="s">
        <v>297</v>
      </c>
      <c r="G3774" t="s">
        <v>684</v>
      </c>
      <c r="H3774">
        <v>-1</v>
      </c>
      <c r="I3774" t="s">
        <v>37</v>
      </c>
      <c r="J3774">
        <v>0</v>
      </c>
      <c r="M3774" t="s">
        <v>301</v>
      </c>
      <c r="N3774" t="s">
        <v>3190</v>
      </c>
      <c r="O3774">
        <v>0</v>
      </c>
      <c r="P3774">
        <v>0</v>
      </c>
      <c r="Q3774" t="s">
        <v>294</v>
      </c>
    </row>
    <row r="3775" spans="1:17" hidden="1" x14ac:dyDescent="0.15">
      <c r="A3775" t="s">
        <v>19</v>
      </c>
      <c r="B3775" t="s">
        <v>35</v>
      </c>
      <c r="C3775">
        <v>160</v>
      </c>
      <c r="D3775" t="s">
        <v>336</v>
      </c>
      <c r="E3775" s="1">
        <v>43063</v>
      </c>
      <c r="F3775" t="s">
        <v>297</v>
      </c>
      <c r="G3775" t="s">
        <v>692</v>
      </c>
      <c r="H3775">
        <v>-1</v>
      </c>
      <c r="I3775" t="s">
        <v>37</v>
      </c>
      <c r="J3775">
        <v>0</v>
      </c>
      <c r="M3775" t="s">
        <v>178</v>
      </c>
      <c r="N3775" t="s">
        <v>3532</v>
      </c>
    </row>
    <row r="3776" spans="1:17" hidden="1" x14ac:dyDescent="0.15">
      <c r="A3776" t="s">
        <v>19</v>
      </c>
      <c r="B3776" t="s">
        <v>35</v>
      </c>
      <c r="C3776">
        <v>160</v>
      </c>
      <c r="D3776" t="s">
        <v>336</v>
      </c>
      <c r="E3776" s="1">
        <v>43063</v>
      </c>
      <c r="F3776" t="s">
        <v>297</v>
      </c>
      <c r="G3776" t="s">
        <v>692</v>
      </c>
      <c r="H3776">
        <v>-1</v>
      </c>
      <c r="I3776" t="s">
        <v>37</v>
      </c>
      <c r="J3776">
        <v>0</v>
      </c>
      <c r="M3776" t="s">
        <v>301</v>
      </c>
      <c r="N3776" t="s">
        <v>3532</v>
      </c>
      <c r="O3776">
        <v>0</v>
      </c>
      <c r="P3776">
        <v>0</v>
      </c>
      <c r="Q3776" t="s">
        <v>294</v>
      </c>
    </row>
    <row r="3777" spans="1:17" hidden="1" x14ac:dyDescent="0.15">
      <c r="A3777" t="s">
        <v>19</v>
      </c>
      <c r="B3777" t="s">
        <v>35</v>
      </c>
      <c r="C3777">
        <v>160</v>
      </c>
      <c r="D3777" t="s">
        <v>336</v>
      </c>
      <c r="E3777" s="1">
        <v>43063</v>
      </c>
      <c r="F3777" t="s">
        <v>297</v>
      </c>
      <c r="G3777" t="s">
        <v>695</v>
      </c>
      <c r="H3777">
        <v>-1</v>
      </c>
      <c r="I3777" t="s">
        <v>37</v>
      </c>
      <c r="J3777">
        <v>0</v>
      </c>
      <c r="M3777" t="s">
        <v>178</v>
      </c>
      <c r="N3777" t="s">
        <v>3535</v>
      </c>
    </row>
    <row r="3778" spans="1:17" hidden="1" x14ac:dyDescent="0.15">
      <c r="A3778" t="s">
        <v>19</v>
      </c>
      <c r="B3778" t="s">
        <v>35</v>
      </c>
      <c r="C3778">
        <v>160</v>
      </c>
      <c r="D3778" t="s">
        <v>336</v>
      </c>
      <c r="E3778" s="1">
        <v>43063</v>
      </c>
      <c r="F3778" t="s">
        <v>297</v>
      </c>
      <c r="G3778" t="s">
        <v>695</v>
      </c>
      <c r="H3778">
        <v>-1</v>
      </c>
      <c r="I3778" t="s">
        <v>37</v>
      </c>
      <c r="J3778">
        <v>0</v>
      </c>
      <c r="M3778" t="s">
        <v>301</v>
      </c>
      <c r="N3778" t="s">
        <v>3535</v>
      </c>
      <c r="O3778">
        <v>0</v>
      </c>
      <c r="P3778">
        <v>0</v>
      </c>
      <c r="Q3778" t="s">
        <v>294</v>
      </c>
    </row>
    <row r="3779" spans="1:17" hidden="1" x14ac:dyDescent="0.15">
      <c r="A3779" t="s">
        <v>19</v>
      </c>
      <c r="B3779" t="s">
        <v>35</v>
      </c>
      <c r="C3779">
        <v>160</v>
      </c>
      <c r="D3779" t="s">
        <v>336</v>
      </c>
      <c r="E3779" s="1">
        <v>43063</v>
      </c>
      <c r="F3779" t="s">
        <v>297</v>
      </c>
      <c r="G3779" t="s">
        <v>3536</v>
      </c>
      <c r="H3779">
        <v>-1</v>
      </c>
      <c r="I3779" t="s">
        <v>37</v>
      </c>
      <c r="J3779">
        <v>0</v>
      </c>
      <c r="M3779" t="s">
        <v>178</v>
      </c>
      <c r="N3779" t="s">
        <v>3538</v>
      </c>
    </row>
    <row r="3780" spans="1:17" hidden="1" x14ac:dyDescent="0.15">
      <c r="A3780" t="s">
        <v>19</v>
      </c>
      <c r="B3780" t="s">
        <v>35</v>
      </c>
      <c r="C3780">
        <v>160</v>
      </c>
      <c r="D3780" t="s">
        <v>336</v>
      </c>
      <c r="E3780" s="1">
        <v>43063</v>
      </c>
      <c r="F3780" t="s">
        <v>297</v>
      </c>
      <c r="G3780" t="s">
        <v>3536</v>
      </c>
      <c r="H3780">
        <v>-1</v>
      </c>
      <c r="I3780" t="s">
        <v>37</v>
      </c>
      <c r="J3780">
        <v>0</v>
      </c>
      <c r="M3780" t="s">
        <v>301</v>
      </c>
      <c r="N3780" t="s">
        <v>3538</v>
      </c>
      <c r="O3780">
        <v>0</v>
      </c>
      <c r="P3780">
        <v>0</v>
      </c>
      <c r="Q3780" t="s">
        <v>294</v>
      </c>
    </row>
    <row r="3781" spans="1:17" hidden="1" x14ac:dyDescent="0.15">
      <c r="A3781" t="s">
        <v>19</v>
      </c>
      <c r="B3781" t="s">
        <v>35</v>
      </c>
      <c r="C3781">
        <v>160</v>
      </c>
      <c r="D3781" t="s">
        <v>336</v>
      </c>
      <c r="E3781" s="1">
        <v>43063</v>
      </c>
      <c r="F3781" t="s">
        <v>297</v>
      </c>
      <c r="G3781" t="s">
        <v>3545</v>
      </c>
      <c r="H3781">
        <v>-1</v>
      </c>
      <c r="I3781" t="s">
        <v>37</v>
      </c>
      <c r="J3781">
        <v>0</v>
      </c>
      <c r="M3781" t="s">
        <v>178</v>
      </c>
      <c r="N3781" t="s">
        <v>3547</v>
      </c>
    </row>
    <row r="3782" spans="1:17" hidden="1" x14ac:dyDescent="0.15">
      <c r="A3782" t="s">
        <v>19</v>
      </c>
      <c r="B3782" t="s">
        <v>35</v>
      </c>
      <c r="C3782">
        <v>160</v>
      </c>
      <c r="D3782" t="s">
        <v>336</v>
      </c>
      <c r="E3782" s="1">
        <v>43063</v>
      </c>
      <c r="F3782" t="s">
        <v>297</v>
      </c>
      <c r="G3782" t="s">
        <v>3545</v>
      </c>
      <c r="H3782">
        <v>-1</v>
      </c>
      <c r="I3782" t="s">
        <v>37</v>
      </c>
      <c r="J3782">
        <v>0</v>
      </c>
      <c r="M3782" t="s">
        <v>301</v>
      </c>
      <c r="N3782" t="s">
        <v>3547</v>
      </c>
      <c r="O3782">
        <v>0</v>
      </c>
      <c r="P3782">
        <v>0</v>
      </c>
      <c r="Q3782" t="s">
        <v>294</v>
      </c>
    </row>
    <row r="3783" spans="1:17" hidden="1" x14ac:dyDescent="0.15">
      <c r="A3783" t="s">
        <v>19</v>
      </c>
      <c r="B3783" t="s">
        <v>35</v>
      </c>
      <c r="C3783">
        <v>160</v>
      </c>
      <c r="D3783" t="s">
        <v>336</v>
      </c>
      <c r="E3783" s="1">
        <v>43091</v>
      </c>
      <c r="F3783" t="s">
        <v>297</v>
      </c>
      <c r="G3783" t="s">
        <v>702</v>
      </c>
      <c r="H3783">
        <v>-1</v>
      </c>
      <c r="I3783" t="s">
        <v>37</v>
      </c>
      <c r="J3783">
        <v>0</v>
      </c>
      <c r="M3783" t="s">
        <v>178</v>
      </c>
      <c r="N3783" t="s">
        <v>3875</v>
      </c>
    </row>
    <row r="3784" spans="1:17" hidden="1" x14ac:dyDescent="0.15">
      <c r="A3784" t="s">
        <v>19</v>
      </c>
      <c r="B3784" t="s">
        <v>35</v>
      </c>
      <c r="C3784">
        <v>160</v>
      </c>
      <c r="D3784" t="s">
        <v>336</v>
      </c>
      <c r="E3784" s="1">
        <v>43091</v>
      </c>
      <c r="F3784" t="s">
        <v>297</v>
      </c>
      <c r="G3784" t="s">
        <v>702</v>
      </c>
      <c r="H3784">
        <v>-1</v>
      </c>
      <c r="I3784" t="s">
        <v>37</v>
      </c>
      <c r="J3784">
        <v>0</v>
      </c>
      <c r="M3784" t="s">
        <v>301</v>
      </c>
      <c r="N3784" t="s">
        <v>3875</v>
      </c>
      <c r="O3784">
        <v>0</v>
      </c>
      <c r="P3784">
        <v>0</v>
      </c>
      <c r="Q3784" t="s">
        <v>294</v>
      </c>
    </row>
    <row r="3785" spans="1:17" hidden="1" x14ac:dyDescent="0.15">
      <c r="A3785" t="s">
        <v>2798</v>
      </c>
      <c r="B3785" t="s">
        <v>2799</v>
      </c>
      <c r="C3785">
        <v>160</v>
      </c>
      <c r="D3785" t="s">
        <v>310</v>
      </c>
      <c r="E3785" s="1">
        <v>43013</v>
      </c>
      <c r="F3785" t="s">
        <v>297</v>
      </c>
      <c r="G3785" t="s">
        <v>3029</v>
      </c>
      <c r="H3785">
        <v>-1</v>
      </c>
      <c r="I3785" t="s">
        <v>37</v>
      </c>
      <c r="J3785">
        <v>0</v>
      </c>
      <c r="M3785" t="s">
        <v>178</v>
      </c>
      <c r="N3785" t="s">
        <v>3030</v>
      </c>
    </row>
    <row r="3786" spans="1:17" hidden="1" x14ac:dyDescent="0.15">
      <c r="A3786" t="s">
        <v>2798</v>
      </c>
      <c r="B3786" t="s">
        <v>2799</v>
      </c>
      <c r="C3786">
        <v>160</v>
      </c>
      <c r="D3786" t="s">
        <v>310</v>
      </c>
      <c r="E3786" s="1">
        <v>43013</v>
      </c>
      <c r="F3786" t="s">
        <v>297</v>
      </c>
      <c r="G3786" t="s">
        <v>3029</v>
      </c>
      <c r="H3786">
        <v>-1</v>
      </c>
      <c r="I3786" t="s">
        <v>37</v>
      </c>
      <c r="J3786">
        <v>0</v>
      </c>
      <c r="M3786" t="s">
        <v>301</v>
      </c>
      <c r="N3786" t="s">
        <v>3030</v>
      </c>
      <c r="O3786">
        <v>0</v>
      </c>
      <c r="P3786">
        <v>0</v>
      </c>
      <c r="Q3786" t="s">
        <v>294</v>
      </c>
    </row>
    <row r="3787" spans="1:17" hidden="1" x14ac:dyDescent="0.15">
      <c r="A3787" t="s">
        <v>2798</v>
      </c>
      <c r="B3787" t="s">
        <v>2799</v>
      </c>
      <c r="C3787">
        <v>160</v>
      </c>
      <c r="D3787" t="s">
        <v>310</v>
      </c>
      <c r="E3787" s="1">
        <v>43042</v>
      </c>
      <c r="F3787" t="s">
        <v>297</v>
      </c>
      <c r="G3787" t="s">
        <v>3420</v>
      </c>
      <c r="H3787">
        <v>-1</v>
      </c>
      <c r="I3787" t="s">
        <v>37</v>
      </c>
      <c r="J3787">
        <v>0</v>
      </c>
      <c r="M3787" t="s">
        <v>178</v>
      </c>
      <c r="N3787" t="s">
        <v>3421</v>
      </c>
    </row>
    <row r="3788" spans="1:17" hidden="1" x14ac:dyDescent="0.15">
      <c r="A3788" t="s">
        <v>2798</v>
      </c>
      <c r="B3788" t="s">
        <v>2799</v>
      </c>
      <c r="C3788">
        <v>160</v>
      </c>
      <c r="D3788" t="s">
        <v>310</v>
      </c>
      <c r="E3788" s="1">
        <v>43042</v>
      </c>
      <c r="F3788" t="s">
        <v>297</v>
      </c>
      <c r="G3788" t="s">
        <v>3420</v>
      </c>
      <c r="H3788">
        <v>-1</v>
      </c>
      <c r="I3788" t="s">
        <v>37</v>
      </c>
      <c r="J3788">
        <v>0</v>
      </c>
      <c r="M3788" t="s">
        <v>301</v>
      </c>
      <c r="N3788" t="s">
        <v>3421</v>
      </c>
      <c r="O3788">
        <v>0</v>
      </c>
      <c r="P3788">
        <v>0</v>
      </c>
      <c r="Q3788" t="s">
        <v>294</v>
      </c>
    </row>
    <row r="3789" spans="1:17" hidden="1" x14ac:dyDescent="0.15">
      <c r="A3789" t="s">
        <v>2798</v>
      </c>
      <c r="B3789" t="s">
        <v>2799</v>
      </c>
      <c r="C3789">
        <v>160</v>
      </c>
      <c r="D3789" t="s">
        <v>310</v>
      </c>
      <c r="E3789" s="1">
        <v>43074</v>
      </c>
      <c r="F3789" t="s">
        <v>297</v>
      </c>
      <c r="G3789" t="s">
        <v>3759</v>
      </c>
      <c r="H3789">
        <v>-1</v>
      </c>
      <c r="I3789" t="s">
        <v>37</v>
      </c>
      <c r="J3789">
        <v>0</v>
      </c>
      <c r="M3789" t="s">
        <v>178</v>
      </c>
      <c r="N3789" t="s">
        <v>3760</v>
      </c>
    </row>
    <row r="3790" spans="1:17" hidden="1" x14ac:dyDescent="0.15">
      <c r="A3790" t="s">
        <v>2798</v>
      </c>
      <c r="B3790" t="s">
        <v>2799</v>
      </c>
      <c r="C3790">
        <v>160</v>
      </c>
      <c r="D3790" t="s">
        <v>310</v>
      </c>
      <c r="E3790" s="1">
        <v>43074</v>
      </c>
      <c r="F3790" t="s">
        <v>297</v>
      </c>
      <c r="G3790" t="s">
        <v>3759</v>
      </c>
      <c r="H3790">
        <v>-1</v>
      </c>
      <c r="I3790" t="s">
        <v>37</v>
      </c>
      <c r="J3790">
        <v>0</v>
      </c>
      <c r="M3790" t="s">
        <v>301</v>
      </c>
      <c r="N3790" t="s">
        <v>3760</v>
      </c>
      <c r="O3790">
        <v>0</v>
      </c>
      <c r="P3790">
        <v>0</v>
      </c>
      <c r="Q3790" t="s">
        <v>294</v>
      </c>
    </row>
    <row r="3791" spans="1:17" ht="40.5" hidden="1" x14ac:dyDescent="0.15">
      <c r="A3791" t="s">
        <v>2215</v>
      </c>
      <c r="B3791" s="15" t="s">
        <v>2216</v>
      </c>
      <c r="C3791">
        <v>160</v>
      </c>
      <c r="D3791" t="s">
        <v>310</v>
      </c>
      <c r="E3791" s="1">
        <v>43027</v>
      </c>
      <c r="F3791" t="s">
        <v>297</v>
      </c>
      <c r="G3791" t="s">
        <v>922</v>
      </c>
      <c r="H3791">
        <v>-442</v>
      </c>
      <c r="I3791" t="s">
        <v>38</v>
      </c>
      <c r="J3791">
        <v>0</v>
      </c>
      <c r="M3791" t="s">
        <v>178</v>
      </c>
      <c r="N3791" t="s">
        <v>3041</v>
      </c>
    </row>
    <row r="3792" spans="1:17" ht="40.5" hidden="1" x14ac:dyDescent="0.15">
      <c r="A3792" t="s">
        <v>2215</v>
      </c>
      <c r="B3792" s="15" t="s">
        <v>2216</v>
      </c>
      <c r="C3792">
        <v>160</v>
      </c>
      <c r="D3792" t="s">
        <v>310</v>
      </c>
      <c r="E3792" s="1">
        <v>43027</v>
      </c>
      <c r="F3792" t="s">
        <v>297</v>
      </c>
      <c r="G3792" t="s">
        <v>922</v>
      </c>
      <c r="H3792">
        <v>-442</v>
      </c>
      <c r="I3792" t="s">
        <v>38</v>
      </c>
      <c r="J3792">
        <v>0</v>
      </c>
      <c r="M3792" t="s">
        <v>301</v>
      </c>
      <c r="N3792" t="s">
        <v>3041</v>
      </c>
      <c r="O3792">
        <v>0</v>
      </c>
      <c r="P3792">
        <v>0</v>
      </c>
      <c r="Q3792" t="s">
        <v>294</v>
      </c>
    </row>
    <row r="3793" spans="1:17" hidden="1" x14ac:dyDescent="0.15">
      <c r="A3793" t="s">
        <v>194</v>
      </c>
      <c r="B3793" t="s">
        <v>195</v>
      </c>
      <c r="C3793">
        <v>160</v>
      </c>
      <c r="D3793" t="s">
        <v>310</v>
      </c>
      <c r="E3793" s="1">
        <v>43018</v>
      </c>
      <c r="F3793" t="s">
        <v>297</v>
      </c>
      <c r="G3793" t="s">
        <v>955</v>
      </c>
      <c r="H3793">
        <v>-712.5</v>
      </c>
      <c r="I3793" t="s">
        <v>38</v>
      </c>
      <c r="J3793">
        <v>0</v>
      </c>
      <c r="M3793" t="s">
        <v>178</v>
      </c>
      <c r="N3793" t="s">
        <v>3045</v>
      </c>
    </row>
    <row r="3794" spans="1:17" hidden="1" x14ac:dyDescent="0.15">
      <c r="A3794" t="s">
        <v>194</v>
      </c>
      <c r="B3794" t="s">
        <v>195</v>
      </c>
      <c r="C3794">
        <v>160</v>
      </c>
      <c r="D3794" t="s">
        <v>310</v>
      </c>
      <c r="E3794" s="1">
        <v>43018</v>
      </c>
      <c r="F3794" t="s">
        <v>297</v>
      </c>
      <c r="G3794" t="s">
        <v>955</v>
      </c>
      <c r="H3794">
        <v>-712.5</v>
      </c>
      <c r="I3794" t="s">
        <v>38</v>
      </c>
      <c r="J3794">
        <v>0</v>
      </c>
      <c r="M3794" t="s">
        <v>301</v>
      </c>
      <c r="N3794" t="s">
        <v>3045</v>
      </c>
      <c r="O3794">
        <v>0</v>
      </c>
      <c r="P3794">
        <v>0</v>
      </c>
      <c r="Q3794" t="s">
        <v>294</v>
      </c>
    </row>
    <row r="3795" spans="1:17" hidden="1" x14ac:dyDescent="0.15">
      <c r="A3795" t="s">
        <v>194</v>
      </c>
      <c r="B3795" t="s">
        <v>195</v>
      </c>
      <c r="C3795">
        <v>160</v>
      </c>
      <c r="D3795" t="s">
        <v>310</v>
      </c>
      <c r="E3795" s="1">
        <v>43027</v>
      </c>
      <c r="F3795" t="s">
        <v>297</v>
      </c>
      <c r="G3795" t="s">
        <v>922</v>
      </c>
      <c r="H3795">
        <v>-1136</v>
      </c>
      <c r="I3795" t="s">
        <v>38</v>
      </c>
      <c r="J3795">
        <v>0</v>
      </c>
      <c r="M3795" t="s">
        <v>178</v>
      </c>
      <c r="N3795" t="s">
        <v>3042</v>
      </c>
    </row>
    <row r="3796" spans="1:17" hidden="1" x14ac:dyDescent="0.15">
      <c r="A3796" t="s">
        <v>194</v>
      </c>
      <c r="B3796" t="s">
        <v>195</v>
      </c>
      <c r="C3796">
        <v>160</v>
      </c>
      <c r="D3796" t="s">
        <v>310</v>
      </c>
      <c r="E3796" s="1">
        <v>43027</v>
      </c>
      <c r="F3796" t="s">
        <v>297</v>
      </c>
      <c r="G3796" t="s">
        <v>922</v>
      </c>
      <c r="H3796">
        <v>-1136</v>
      </c>
      <c r="I3796" t="s">
        <v>38</v>
      </c>
      <c r="J3796">
        <v>0</v>
      </c>
      <c r="M3796" t="s">
        <v>301</v>
      </c>
      <c r="N3796" t="s">
        <v>3042</v>
      </c>
      <c r="O3796">
        <v>0</v>
      </c>
      <c r="P3796">
        <v>0</v>
      </c>
      <c r="Q3796" t="s">
        <v>294</v>
      </c>
    </row>
    <row r="3797" spans="1:17" hidden="1" x14ac:dyDescent="0.15">
      <c r="A3797" t="s">
        <v>194</v>
      </c>
      <c r="B3797" t="s">
        <v>195</v>
      </c>
      <c r="C3797">
        <v>160</v>
      </c>
      <c r="D3797" t="s">
        <v>310</v>
      </c>
      <c r="E3797" s="1">
        <v>43038</v>
      </c>
      <c r="F3797" t="s">
        <v>297</v>
      </c>
      <c r="G3797" t="s">
        <v>940</v>
      </c>
      <c r="H3797">
        <v>-285</v>
      </c>
      <c r="I3797" t="s">
        <v>38</v>
      </c>
      <c r="J3797">
        <v>0</v>
      </c>
      <c r="M3797" t="s">
        <v>178</v>
      </c>
      <c r="N3797" t="s">
        <v>3111</v>
      </c>
    </row>
    <row r="3798" spans="1:17" hidden="1" x14ac:dyDescent="0.15">
      <c r="A3798" t="s">
        <v>194</v>
      </c>
      <c r="B3798" t="s">
        <v>195</v>
      </c>
      <c r="C3798">
        <v>160</v>
      </c>
      <c r="D3798" t="s">
        <v>310</v>
      </c>
      <c r="E3798" s="1">
        <v>43038</v>
      </c>
      <c r="F3798" t="s">
        <v>297</v>
      </c>
      <c r="G3798" t="s">
        <v>940</v>
      </c>
      <c r="H3798">
        <v>-285</v>
      </c>
      <c r="I3798" t="s">
        <v>38</v>
      </c>
      <c r="J3798">
        <v>0</v>
      </c>
      <c r="M3798" t="s">
        <v>301</v>
      </c>
      <c r="N3798" t="s">
        <v>3111</v>
      </c>
      <c r="O3798">
        <v>0</v>
      </c>
      <c r="P3798">
        <v>0</v>
      </c>
      <c r="Q3798" t="s">
        <v>294</v>
      </c>
    </row>
    <row r="3799" spans="1:17" hidden="1" x14ac:dyDescent="0.15">
      <c r="A3799" t="s">
        <v>198</v>
      </c>
      <c r="B3799" t="s">
        <v>199</v>
      </c>
      <c r="C3799">
        <v>160</v>
      </c>
      <c r="D3799" t="s">
        <v>310</v>
      </c>
      <c r="E3799" s="1">
        <v>43018</v>
      </c>
      <c r="F3799" t="s">
        <v>297</v>
      </c>
      <c r="G3799" t="s">
        <v>955</v>
      </c>
      <c r="H3799">
        <v>-1</v>
      </c>
      <c r="I3799" t="s">
        <v>37</v>
      </c>
      <c r="J3799">
        <v>0</v>
      </c>
      <c r="M3799" t="s">
        <v>178</v>
      </c>
      <c r="N3799" t="s">
        <v>3046</v>
      </c>
    </row>
    <row r="3800" spans="1:17" hidden="1" x14ac:dyDescent="0.15">
      <c r="A3800" t="s">
        <v>198</v>
      </c>
      <c r="B3800" t="s">
        <v>199</v>
      </c>
      <c r="C3800">
        <v>160</v>
      </c>
      <c r="D3800" t="s">
        <v>310</v>
      </c>
      <c r="E3800" s="1">
        <v>43018</v>
      </c>
      <c r="F3800" t="s">
        <v>297</v>
      </c>
      <c r="G3800" t="s">
        <v>955</v>
      </c>
      <c r="H3800">
        <v>-1</v>
      </c>
      <c r="I3800" t="s">
        <v>37</v>
      </c>
      <c r="J3800">
        <v>0</v>
      </c>
      <c r="M3800" t="s">
        <v>301</v>
      </c>
      <c r="N3800" t="s">
        <v>3046</v>
      </c>
      <c r="O3800">
        <v>0</v>
      </c>
      <c r="P3800">
        <v>0</v>
      </c>
      <c r="Q3800" t="s">
        <v>294</v>
      </c>
    </row>
    <row r="3801" spans="1:17" hidden="1" x14ac:dyDescent="0.15">
      <c r="A3801" t="s">
        <v>198</v>
      </c>
      <c r="B3801" t="s">
        <v>199</v>
      </c>
      <c r="C3801">
        <v>160</v>
      </c>
      <c r="D3801" t="s">
        <v>310</v>
      </c>
      <c r="E3801" s="1">
        <v>43027</v>
      </c>
      <c r="F3801" t="s">
        <v>297</v>
      </c>
      <c r="G3801" t="s">
        <v>922</v>
      </c>
      <c r="H3801">
        <v>-1</v>
      </c>
      <c r="I3801" t="s">
        <v>37</v>
      </c>
      <c r="J3801">
        <v>0</v>
      </c>
      <c r="M3801" t="s">
        <v>178</v>
      </c>
      <c r="N3801" t="s">
        <v>3043</v>
      </c>
    </row>
    <row r="3802" spans="1:17" hidden="1" x14ac:dyDescent="0.15">
      <c r="A3802" t="s">
        <v>198</v>
      </c>
      <c r="B3802" t="s">
        <v>199</v>
      </c>
      <c r="C3802">
        <v>160</v>
      </c>
      <c r="D3802" t="s">
        <v>310</v>
      </c>
      <c r="E3802" s="1">
        <v>43027</v>
      </c>
      <c r="F3802" t="s">
        <v>297</v>
      </c>
      <c r="G3802" t="s">
        <v>922</v>
      </c>
      <c r="H3802">
        <v>-1</v>
      </c>
      <c r="I3802" t="s">
        <v>37</v>
      </c>
      <c r="J3802">
        <v>0</v>
      </c>
      <c r="M3802" t="s">
        <v>301</v>
      </c>
      <c r="N3802" t="s">
        <v>3043</v>
      </c>
      <c r="O3802">
        <v>0</v>
      </c>
      <c r="P3802">
        <v>0</v>
      </c>
      <c r="Q3802" t="s">
        <v>294</v>
      </c>
    </row>
    <row r="3803" spans="1:17" hidden="1" x14ac:dyDescent="0.15">
      <c r="A3803" t="s">
        <v>198</v>
      </c>
      <c r="B3803" t="s">
        <v>199</v>
      </c>
      <c r="C3803">
        <v>160</v>
      </c>
      <c r="D3803" t="s">
        <v>310</v>
      </c>
      <c r="E3803" s="1">
        <v>43038</v>
      </c>
      <c r="F3803" t="s">
        <v>297</v>
      </c>
      <c r="G3803" t="s">
        <v>940</v>
      </c>
      <c r="H3803">
        <v>-2</v>
      </c>
      <c r="I3803" t="s">
        <v>37</v>
      </c>
      <c r="J3803">
        <v>0</v>
      </c>
      <c r="M3803" t="s">
        <v>178</v>
      </c>
      <c r="N3803" t="s">
        <v>3112</v>
      </c>
    </row>
    <row r="3804" spans="1:17" hidden="1" x14ac:dyDescent="0.15">
      <c r="A3804" t="s">
        <v>198</v>
      </c>
      <c r="B3804" t="s">
        <v>199</v>
      </c>
      <c r="C3804">
        <v>160</v>
      </c>
      <c r="D3804" t="s">
        <v>310</v>
      </c>
      <c r="E3804" s="1">
        <v>43038</v>
      </c>
      <c r="F3804" t="s">
        <v>297</v>
      </c>
      <c r="G3804" t="s">
        <v>940</v>
      </c>
      <c r="H3804">
        <v>-2</v>
      </c>
      <c r="I3804" t="s">
        <v>37</v>
      </c>
      <c r="J3804">
        <v>0</v>
      </c>
      <c r="M3804" t="s">
        <v>301</v>
      </c>
      <c r="N3804" t="s">
        <v>3112</v>
      </c>
      <c r="O3804">
        <v>0</v>
      </c>
      <c r="P3804">
        <v>0</v>
      </c>
      <c r="Q3804" t="s">
        <v>294</v>
      </c>
    </row>
    <row r="3805" spans="1:17" hidden="1" x14ac:dyDescent="0.15">
      <c r="A3805" t="s">
        <v>2240</v>
      </c>
      <c r="B3805" t="s">
        <v>2241</v>
      </c>
      <c r="C3805">
        <v>160</v>
      </c>
      <c r="D3805" t="s">
        <v>310</v>
      </c>
      <c r="E3805" s="1">
        <v>43027</v>
      </c>
      <c r="F3805" t="s">
        <v>297</v>
      </c>
      <c r="G3805" t="s">
        <v>922</v>
      </c>
      <c r="H3805">
        <v>-1</v>
      </c>
      <c r="I3805" t="s">
        <v>37</v>
      </c>
      <c r="J3805">
        <v>0</v>
      </c>
      <c r="M3805" t="s">
        <v>178</v>
      </c>
      <c r="N3805" t="s">
        <v>3044</v>
      </c>
    </row>
    <row r="3806" spans="1:17" hidden="1" x14ac:dyDescent="0.15">
      <c r="A3806" t="s">
        <v>2240</v>
      </c>
      <c r="B3806" t="s">
        <v>2241</v>
      </c>
      <c r="C3806">
        <v>160</v>
      </c>
      <c r="D3806" t="s">
        <v>310</v>
      </c>
      <c r="E3806" s="1">
        <v>43027</v>
      </c>
      <c r="F3806" t="s">
        <v>297</v>
      </c>
      <c r="G3806" t="s">
        <v>922</v>
      </c>
      <c r="H3806">
        <v>-1</v>
      </c>
      <c r="I3806" t="s">
        <v>37</v>
      </c>
      <c r="J3806">
        <v>0</v>
      </c>
      <c r="M3806" t="s">
        <v>301</v>
      </c>
      <c r="N3806" t="s">
        <v>3044</v>
      </c>
      <c r="O3806">
        <v>0</v>
      </c>
      <c r="P3806">
        <v>0</v>
      </c>
      <c r="Q3806" t="s">
        <v>294</v>
      </c>
    </row>
    <row r="3807" spans="1:17" hidden="1" x14ac:dyDescent="0.15">
      <c r="A3807" t="s">
        <v>194</v>
      </c>
      <c r="B3807" t="s">
        <v>195</v>
      </c>
      <c r="C3807">
        <v>160</v>
      </c>
      <c r="D3807" t="s">
        <v>336</v>
      </c>
      <c r="E3807" s="1">
        <v>43034</v>
      </c>
      <c r="F3807" t="s">
        <v>297</v>
      </c>
      <c r="G3807" t="s">
        <v>710</v>
      </c>
      <c r="H3807">
        <v>-4140</v>
      </c>
      <c r="I3807" t="s">
        <v>38</v>
      </c>
      <c r="J3807">
        <v>0</v>
      </c>
      <c r="M3807" t="s">
        <v>178</v>
      </c>
      <c r="N3807" t="s">
        <v>3133</v>
      </c>
    </row>
    <row r="3808" spans="1:17" hidden="1" x14ac:dyDescent="0.15">
      <c r="A3808" t="s">
        <v>194</v>
      </c>
      <c r="B3808" t="s">
        <v>195</v>
      </c>
      <c r="C3808">
        <v>160</v>
      </c>
      <c r="D3808" t="s">
        <v>336</v>
      </c>
      <c r="E3808" s="1">
        <v>43034</v>
      </c>
      <c r="F3808" t="s">
        <v>297</v>
      </c>
      <c r="G3808" t="s">
        <v>710</v>
      </c>
      <c r="H3808">
        <v>-4140</v>
      </c>
      <c r="I3808" t="s">
        <v>38</v>
      </c>
      <c r="J3808">
        <v>0</v>
      </c>
      <c r="M3808" t="s">
        <v>301</v>
      </c>
      <c r="N3808" t="s">
        <v>3133</v>
      </c>
      <c r="O3808">
        <v>0</v>
      </c>
      <c r="P3808">
        <v>0</v>
      </c>
      <c r="Q3808" t="s">
        <v>294</v>
      </c>
    </row>
    <row r="3809" spans="1:17" hidden="1" x14ac:dyDescent="0.15">
      <c r="A3809" t="s">
        <v>194</v>
      </c>
      <c r="B3809" t="s">
        <v>195</v>
      </c>
      <c r="C3809">
        <v>160</v>
      </c>
      <c r="D3809" t="s">
        <v>336</v>
      </c>
      <c r="E3809" s="1">
        <v>43034</v>
      </c>
      <c r="F3809" t="s">
        <v>297</v>
      </c>
      <c r="G3809" t="s">
        <v>713</v>
      </c>
      <c r="H3809">
        <v>-4140</v>
      </c>
      <c r="I3809" t="s">
        <v>38</v>
      </c>
      <c r="J3809">
        <v>0</v>
      </c>
      <c r="M3809" t="s">
        <v>178</v>
      </c>
      <c r="N3809" t="s">
        <v>3135</v>
      </c>
    </row>
    <row r="3810" spans="1:17" hidden="1" x14ac:dyDescent="0.15">
      <c r="A3810" t="s">
        <v>194</v>
      </c>
      <c r="B3810" t="s">
        <v>195</v>
      </c>
      <c r="C3810">
        <v>160</v>
      </c>
      <c r="D3810" t="s">
        <v>336</v>
      </c>
      <c r="E3810" s="1">
        <v>43034</v>
      </c>
      <c r="F3810" t="s">
        <v>297</v>
      </c>
      <c r="G3810" t="s">
        <v>713</v>
      </c>
      <c r="H3810">
        <v>-4140</v>
      </c>
      <c r="I3810" t="s">
        <v>38</v>
      </c>
      <c r="J3810">
        <v>0</v>
      </c>
      <c r="M3810" t="s">
        <v>301</v>
      </c>
      <c r="N3810" t="s">
        <v>3135</v>
      </c>
      <c r="O3810">
        <v>0</v>
      </c>
      <c r="P3810">
        <v>0</v>
      </c>
      <c r="Q3810" t="s">
        <v>294</v>
      </c>
    </row>
    <row r="3811" spans="1:17" hidden="1" x14ac:dyDescent="0.15">
      <c r="A3811" t="s">
        <v>194</v>
      </c>
      <c r="B3811" t="s">
        <v>195</v>
      </c>
      <c r="C3811">
        <v>160</v>
      </c>
      <c r="D3811" t="s">
        <v>336</v>
      </c>
      <c r="E3811" s="1">
        <v>43091</v>
      </c>
      <c r="F3811" t="s">
        <v>297</v>
      </c>
      <c r="G3811" t="s">
        <v>949</v>
      </c>
      <c r="H3811">
        <v>-2722.5</v>
      </c>
      <c r="I3811" t="s">
        <v>38</v>
      </c>
      <c r="J3811">
        <v>0</v>
      </c>
      <c r="M3811" t="s">
        <v>178</v>
      </c>
      <c r="N3811" t="s">
        <v>3873</v>
      </c>
    </row>
    <row r="3812" spans="1:17" hidden="1" x14ac:dyDescent="0.15">
      <c r="A3812" t="s">
        <v>194</v>
      </c>
      <c r="B3812" t="s">
        <v>195</v>
      </c>
      <c r="C3812">
        <v>160</v>
      </c>
      <c r="D3812" t="s">
        <v>336</v>
      </c>
      <c r="E3812" s="1">
        <v>43091</v>
      </c>
      <c r="F3812" t="s">
        <v>297</v>
      </c>
      <c r="G3812" t="s">
        <v>949</v>
      </c>
      <c r="H3812">
        <v>-2722.5</v>
      </c>
      <c r="I3812" t="s">
        <v>38</v>
      </c>
      <c r="J3812">
        <v>0</v>
      </c>
      <c r="M3812" t="s">
        <v>301</v>
      </c>
      <c r="N3812" t="s">
        <v>3873</v>
      </c>
      <c r="O3812">
        <v>0</v>
      </c>
      <c r="P3812">
        <v>0</v>
      </c>
      <c r="Q3812" t="s">
        <v>294</v>
      </c>
    </row>
    <row r="3813" spans="1:17" hidden="1" x14ac:dyDescent="0.15">
      <c r="A3813" t="s">
        <v>194</v>
      </c>
      <c r="B3813" t="s">
        <v>195</v>
      </c>
      <c r="C3813">
        <v>160</v>
      </c>
      <c r="D3813" t="s">
        <v>336</v>
      </c>
      <c r="E3813" s="1">
        <v>43091</v>
      </c>
      <c r="F3813" t="s">
        <v>297</v>
      </c>
      <c r="G3813" t="s">
        <v>705</v>
      </c>
      <c r="H3813">
        <v>-533.5</v>
      </c>
      <c r="I3813" t="s">
        <v>38</v>
      </c>
      <c r="J3813">
        <v>0</v>
      </c>
      <c r="M3813" t="s">
        <v>178</v>
      </c>
      <c r="N3813" t="s">
        <v>3876</v>
      </c>
    </row>
    <row r="3814" spans="1:17" hidden="1" x14ac:dyDescent="0.15">
      <c r="A3814" t="s">
        <v>194</v>
      </c>
      <c r="B3814" t="s">
        <v>195</v>
      </c>
      <c r="C3814">
        <v>160</v>
      </c>
      <c r="D3814" t="s">
        <v>336</v>
      </c>
      <c r="E3814" s="1">
        <v>43091</v>
      </c>
      <c r="F3814" t="s">
        <v>297</v>
      </c>
      <c r="G3814" t="s">
        <v>705</v>
      </c>
      <c r="H3814">
        <v>-533.5</v>
      </c>
      <c r="I3814" t="s">
        <v>38</v>
      </c>
      <c r="J3814">
        <v>0</v>
      </c>
      <c r="M3814" t="s">
        <v>301</v>
      </c>
      <c r="N3814" t="s">
        <v>3876</v>
      </c>
      <c r="O3814">
        <v>0</v>
      </c>
      <c r="P3814">
        <v>0</v>
      </c>
      <c r="Q3814" t="s">
        <v>294</v>
      </c>
    </row>
    <row r="3815" spans="1:17" hidden="1" x14ac:dyDescent="0.15">
      <c r="A3815" t="s">
        <v>198</v>
      </c>
      <c r="B3815" t="s">
        <v>199</v>
      </c>
      <c r="C3815">
        <v>160</v>
      </c>
      <c r="D3815" t="s">
        <v>336</v>
      </c>
      <c r="E3815" s="1">
        <v>43034</v>
      </c>
      <c r="F3815" t="s">
        <v>297</v>
      </c>
      <c r="G3815" t="s">
        <v>710</v>
      </c>
      <c r="H3815">
        <v>-1</v>
      </c>
      <c r="I3815" t="s">
        <v>37</v>
      </c>
      <c r="J3815">
        <v>0</v>
      </c>
      <c r="M3815" t="s">
        <v>178</v>
      </c>
      <c r="N3815" t="s">
        <v>3134</v>
      </c>
    </row>
    <row r="3816" spans="1:17" hidden="1" x14ac:dyDescent="0.15">
      <c r="A3816" t="s">
        <v>198</v>
      </c>
      <c r="B3816" t="s">
        <v>199</v>
      </c>
      <c r="C3816">
        <v>160</v>
      </c>
      <c r="D3816" t="s">
        <v>336</v>
      </c>
      <c r="E3816" s="1">
        <v>43034</v>
      </c>
      <c r="F3816" t="s">
        <v>297</v>
      </c>
      <c r="G3816" t="s">
        <v>710</v>
      </c>
      <c r="H3816">
        <v>-1</v>
      </c>
      <c r="I3816" t="s">
        <v>37</v>
      </c>
      <c r="J3816">
        <v>0</v>
      </c>
      <c r="M3816" t="s">
        <v>301</v>
      </c>
      <c r="N3816" t="s">
        <v>3134</v>
      </c>
      <c r="O3816">
        <v>0</v>
      </c>
      <c r="P3816">
        <v>0</v>
      </c>
      <c r="Q3816" t="s">
        <v>294</v>
      </c>
    </row>
    <row r="3817" spans="1:17" hidden="1" x14ac:dyDescent="0.15">
      <c r="A3817" t="s">
        <v>198</v>
      </c>
      <c r="B3817" t="s">
        <v>199</v>
      </c>
      <c r="C3817">
        <v>160</v>
      </c>
      <c r="D3817" t="s">
        <v>336</v>
      </c>
      <c r="E3817" s="1">
        <v>43034</v>
      </c>
      <c r="F3817" t="s">
        <v>297</v>
      </c>
      <c r="G3817" t="s">
        <v>713</v>
      </c>
      <c r="H3817">
        <v>-1</v>
      </c>
      <c r="I3817" t="s">
        <v>37</v>
      </c>
      <c r="J3817">
        <v>0</v>
      </c>
      <c r="M3817" t="s">
        <v>178</v>
      </c>
      <c r="N3817" t="s">
        <v>3136</v>
      </c>
    </row>
    <row r="3818" spans="1:17" hidden="1" x14ac:dyDescent="0.15">
      <c r="A3818" t="s">
        <v>198</v>
      </c>
      <c r="B3818" t="s">
        <v>199</v>
      </c>
      <c r="C3818">
        <v>160</v>
      </c>
      <c r="D3818" t="s">
        <v>336</v>
      </c>
      <c r="E3818" s="1">
        <v>43034</v>
      </c>
      <c r="F3818" t="s">
        <v>297</v>
      </c>
      <c r="G3818" t="s">
        <v>713</v>
      </c>
      <c r="H3818">
        <v>-1</v>
      </c>
      <c r="I3818" t="s">
        <v>37</v>
      </c>
      <c r="J3818">
        <v>0</v>
      </c>
      <c r="M3818" t="s">
        <v>301</v>
      </c>
      <c r="N3818" t="s">
        <v>3136</v>
      </c>
      <c r="O3818">
        <v>0</v>
      </c>
      <c r="P3818">
        <v>0</v>
      </c>
      <c r="Q3818" t="s">
        <v>294</v>
      </c>
    </row>
    <row r="3819" spans="1:17" hidden="1" x14ac:dyDescent="0.15">
      <c r="A3819" t="s">
        <v>198</v>
      </c>
      <c r="B3819" t="s">
        <v>199</v>
      </c>
      <c r="C3819">
        <v>160</v>
      </c>
      <c r="D3819" t="s">
        <v>336</v>
      </c>
      <c r="E3819" s="1">
        <v>43091</v>
      </c>
      <c r="F3819" t="s">
        <v>297</v>
      </c>
      <c r="G3819" t="s">
        <v>949</v>
      </c>
      <c r="H3819">
        <v>-1</v>
      </c>
      <c r="I3819" t="s">
        <v>37</v>
      </c>
      <c r="J3819">
        <v>0</v>
      </c>
      <c r="M3819" t="s">
        <v>178</v>
      </c>
      <c r="N3819" t="s">
        <v>3874</v>
      </c>
    </row>
    <row r="3820" spans="1:17" hidden="1" x14ac:dyDescent="0.15">
      <c r="A3820" t="s">
        <v>198</v>
      </c>
      <c r="B3820" t="s">
        <v>199</v>
      </c>
      <c r="C3820">
        <v>160</v>
      </c>
      <c r="D3820" t="s">
        <v>336</v>
      </c>
      <c r="E3820" s="1">
        <v>43091</v>
      </c>
      <c r="F3820" t="s">
        <v>297</v>
      </c>
      <c r="G3820" t="s">
        <v>949</v>
      </c>
      <c r="H3820">
        <v>-1</v>
      </c>
      <c r="I3820" t="s">
        <v>37</v>
      </c>
      <c r="J3820">
        <v>0</v>
      </c>
      <c r="M3820" t="s">
        <v>301</v>
      </c>
      <c r="N3820" t="s">
        <v>3874</v>
      </c>
      <c r="O3820">
        <v>0</v>
      </c>
      <c r="P3820">
        <v>0</v>
      </c>
      <c r="Q3820" t="s">
        <v>294</v>
      </c>
    </row>
    <row r="3821" spans="1:17" hidden="1" x14ac:dyDescent="0.15">
      <c r="A3821" t="s">
        <v>198</v>
      </c>
      <c r="B3821" t="s">
        <v>199</v>
      </c>
      <c r="C3821">
        <v>160</v>
      </c>
      <c r="D3821" t="s">
        <v>336</v>
      </c>
      <c r="E3821" s="1">
        <v>43091</v>
      </c>
      <c r="F3821" t="s">
        <v>297</v>
      </c>
      <c r="G3821" t="s">
        <v>705</v>
      </c>
      <c r="H3821">
        <v>-1</v>
      </c>
      <c r="I3821" t="s">
        <v>37</v>
      </c>
      <c r="J3821">
        <v>0</v>
      </c>
      <c r="M3821" t="s">
        <v>178</v>
      </c>
      <c r="N3821" t="s">
        <v>3877</v>
      </c>
    </row>
    <row r="3822" spans="1:17" hidden="1" x14ac:dyDescent="0.15">
      <c r="A3822" t="s">
        <v>198</v>
      </c>
      <c r="B3822" t="s">
        <v>199</v>
      </c>
      <c r="C3822">
        <v>160</v>
      </c>
      <c r="D3822" t="s">
        <v>336</v>
      </c>
      <c r="E3822" s="1">
        <v>43091</v>
      </c>
      <c r="F3822" t="s">
        <v>297</v>
      </c>
      <c r="G3822" t="s">
        <v>705</v>
      </c>
      <c r="H3822">
        <v>-1</v>
      </c>
      <c r="I3822" t="s">
        <v>37</v>
      </c>
      <c r="J3822">
        <v>0</v>
      </c>
      <c r="M3822" t="s">
        <v>301</v>
      </c>
      <c r="N3822" t="s">
        <v>3877</v>
      </c>
      <c r="O3822">
        <v>0</v>
      </c>
      <c r="P3822">
        <v>0</v>
      </c>
      <c r="Q3822" t="s">
        <v>294</v>
      </c>
    </row>
    <row r="3823" spans="1:17" hidden="1" x14ac:dyDescent="0.15">
      <c r="A3823" t="s">
        <v>2581</v>
      </c>
      <c r="B3823" t="s">
        <v>2582</v>
      </c>
      <c r="C3823">
        <v>160</v>
      </c>
      <c r="D3823" t="s">
        <v>310</v>
      </c>
      <c r="E3823" s="1">
        <v>43039</v>
      </c>
      <c r="F3823" t="s">
        <v>297</v>
      </c>
      <c r="G3823" t="s">
        <v>781</v>
      </c>
      <c r="H3823">
        <v>-1</v>
      </c>
      <c r="I3823" t="s">
        <v>200</v>
      </c>
      <c r="J3823">
        <v>0</v>
      </c>
      <c r="M3823" t="s">
        <v>178</v>
      </c>
      <c r="N3823" t="s">
        <v>3144</v>
      </c>
    </row>
    <row r="3824" spans="1:17" hidden="1" x14ac:dyDescent="0.15">
      <c r="A3824" t="s">
        <v>2581</v>
      </c>
      <c r="B3824" t="s">
        <v>2582</v>
      </c>
      <c r="C3824">
        <v>160</v>
      </c>
      <c r="D3824" t="s">
        <v>310</v>
      </c>
      <c r="E3824" s="1">
        <v>43039</v>
      </c>
      <c r="F3824" t="s">
        <v>297</v>
      </c>
      <c r="G3824" t="s">
        <v>781</v>
      </c>
      <c r="H3824">
        <v>-1</v>
      </c>
      <c r="I3824" t="s">
        <v>200</v>
      </c>
      <c r="J3824">
        <v>0</v>
      </c>
      <c r="M3824" t="s">
        <v>301</v>
      </c>
      <c r="N3824" t="s">
        <v>3144</v>
      </c>
      <c r="O3824">
        <v>0</v>
      </c>
      <c r="P3824">
        <v>0</v>
      </c>
      <c r="Q3824" t="s">
        <v>294</v>
      </c>
    </row>
    <row r="3825" spans="1:17" hidden="1" x14ac:dyDescent="0.15">
      <c r="A3825" t="s">
        <v>2581</v>
      </c>
      <c r="B3825" t="s">
        <v>2582</v>
      </c>
      <c r="C3825">
        <v>160</v>
      </c>
      <c r="D3825" t="s">
        <v>310</v>
      </c>
      <c r="E3825" s="1">
        <v>43049</v>
      </c>
      <c r="F3825" t="s">
        <v>297</v>
      </c>
      <c r="G3825" t="s">
        <v>785</v>
      </c>
      <c r="H3825">
        <v>1</v>
      </c>
      <c r="I3825" t="s">
        <v>200</v>
      </c>
      <c r="J3825">
        <v>0</v>
      </c>
      <c r="M3825" t="s">
        <v>178</v>
      </c>
      <c r="N3825" t="s">
        <v>3474</v>
      </c>
    </row>
    <row r="3826" spans="1:17" hidden="1" x14ac:dyDescent="0.15">
      <c r="A3826" t="s">
        <v>2581</v>
      </c>
      <c r="B3826" t="s">
        <v>2582</v>
      </c>
      <c r="C3826">
        <v>160</v>
      </c>
      <c r="D3826" t="s">
        <v>310</v>
      </c>
      <c r="E3826" s="1">
        <v>43049</v>
      </c>
      <c r="F3826" t="s">
        <v>297</v>
      </c>
      <c r="G3826" t="s">
        <v>785</v>
      </c>
      <c r="H3826">
        <v>1</v>
      </c>
      <c r="I3826" t="s">
        <v>200</v>
      </c>
      <c r="J3826">
        <v>0</v>
      </c>
      <c r="M3826" t="s">
        <v>301</v>
      </c>
      <c r="N3826" t="s">
        <v>3474</v>
      </c>
      <c r="O3826">
        <v>0</v>
      </c>
      <c r="P3826">
        <v>0</v>
      </c>
      <c r="Q3826" t="s">
        <v>294</v>
      </c>
    </row>
    <row r="3827" spans="1:17" hidden="1" x14ac:dyDescent="0.15">
      <c r="A3827" t="s">
        <v>2581</v>
      </c>
      <c r="B3827" t="s">
        <v>2582</v>
      </c>
      <c r="C3827">
        <v>160</v>
      </c>
      <c r="D3827" t="s">
        <v>310</v>
      </c>
      <c r="E3827" s="1">
        <v>43052</v>
      </c>
      <c r="F3827" t="s">
        <v>297</v>
      </c>
      <c r="G3827" t="s">
        <v>789</v>
      </c>
      <c r="H3827">
        <v>-1</v>
      </c>
      <c r="I3827" t="s">
        <v>200</v>
      </c>
      <c r="J3827">
        <v>0</v>
      </c>
      <c r="M3827" t="s">
        <v>178</v>
      </c>
      <c r="N3827" t="s">
        <v>3462</v>
      </c>
    </row>
    <row r="3828" spans="1:17" hidden="1" x14ac:dyDescent="0.15">
      <c r="A3828" t="s">
        <v>2581</v>
      </c>
      <c r="B3828" t="s">
        <v>2582</v>
      </c>
      <c r="C3828">
        <v>160</v>
      </c>
      <c r="D3828" t="s">
        <v>310</v>
      </c>
      <c r="E3828" s="1">
        <v>43052</v>
      </c>
      <c r="F3828" t="s">
        <v>297</v>
      </c>
      <c r="G3828" t="s">
        <v>789</v>
      </c>
      <c r="H3828">
        <v>-1</v>
      </c>
      <c r="I3828" t="s">
        <v>200</v>
      </c>
      <c r="J3828">
        <v>0</v>
      </c>
      <c r="M3828" t="s">
        <v>301</v>
      </c>
      <c r="N3828" t="s">
        <v>3462</v>
      </c>
      <c r="O3828">
        <v>0</v>
      </c>
      <c r="P3828">
        <v>0</v>
      </c>
      <c r="Q3828" t="s">
        <v>294</v>
      </c>
    </row>
    <row r="3829" spans="1:17" hidden="1" x14ac:dyDescent="0.15">
      <c r="A3829" t="s">
        <v>2581</v>
      </c>
      <c r="B3829" t="s">
        <v>2582</v>
      </c>
      <c r="C3829">
        <v>160</v>
      </c>
      <c r="D3829" t="s">
        <v>310</v>
      </c>
      <c r="E3829" s="1">
        <v>43066</v>
      </c>
      <c r="F3829" t="s">
        <v>297</v>
      </c>
      <c r="G3829" t="s">
        <v>1491</v>
      </c>
      <c r="H3829">
        <v>-2.5</v>
      </c>
      <c r="I3829" t="s">
        <v>200</v>
      </c>
      <c r="J3829">
        <v>0</v>
      </c>
      <c r="M3829" t="s">
        <v>178</v>
      </c>
      <c r="N3829" t="s">
        <v>3172</v>
      </c>
    </row>
    <row r="3830" spans="1:17" hidden="1" x14ac:dyDescent="0.15">
      <c r="A3830" t="s">
        <v>2581</v>
      </c>
      <c r="B3830" t="s">
        <v>2582</v>
      </c>
      <c r="C3830">
        <v>160</v>
      </c>
      <c r="D3830" t="s">
        <v>310</v>
      </c>
      <c r="E3830" s="1">
        <v>43066</v>
      </c>
      <c r="F3830" t="s">
        <v>297</v>
      </c>
      <c r="G3830" t="s">
        <v>1491</v>
      </c>
      <c r="H3830">
        <v>-2.5</v>
      </c>
      <c r="I3830" t="s">
        <v>200</v>
      </c>
      <c r="J3830">
        <v>0</v>
      </c>
      <c r="M3830" t="s">
        <v>301</v>
      </c>
      <c r="N3830" t="s">
        <v>3172</v>
      </c>
      <c r="O3830">
        <v>0</v>
      </c>
      <c r="P3830">
        <v>0</v>
      </c>
      <c r="Q3830" t="s">
        <v>294</v>
      </c>
    </row>
    <row r="3831" spans="1:17" hidden="1" x14ac:dyDescent="0.15">
      <c r="A3831" t="s">
        <v>165</v>
      </c>
      <c r="B3831" t="s">
        <v>165</v>
      </c>
      <c r="C3831">
        <v>160</v>
      </c>
      <c r="D3831" t="s">
        <v>310</v>
      </c>
      <c r="E3831" s="1">
        <v>43031</v>
      </c>
      <c r="F3831" t="s">
        <v>297</v>
      </c>
      <c r="G3831" t="s">
        <v>3152</v>
      </c>
      <c r="H3831">
        <v>-1</v>
      </c>
      <c r="I3831" t="s">
        <v>37</v>
      </c>
      <c r="J3831">
        <v>0</v>
      </c>
      <c r="M3831" t="s">
        <v>178</v>
      </c>
      <c r="N3831" t="s">
        <v>3154</v>
      </c>
    </row>
    <row r="3832" spans="1:17" hidden="1" x14ac:dyDescent="0.15">
      <c r="A3832" t="s">
        <v>165</v>
      </c>
      <c r="B3832" t="s">
        <v>165</v>
      </c>
      <c r="C3832">
        <v>160</v>
      </c>
      <c r="D3832" t="s">
        <v>310</v>
      </c>
      <c r="E3832" s="1">
        <v>43031</v>
      </c>
      <c r="F3832" t="s">
        <v>297</v>
      </c>
      <c r="G3832" t="s">
        <v>3152</v>
      </c>
      <c r="H3832">
        <v>-1</v>
      </c>
      <c r="I3832" t="s">
        <v>37</v>
      </c>
      <c r="J3832">
        <v>0</v>
      </c>
      <c r="M3832" t="s">
        <v>301</v>
      </c>
      <c r="N3832" t="s">
        <v>3154</v>
      </c>
      <c r="O3832">
        <v>0</v>
      </c>
      <c r="P3832">
        <v>0</v>
      </c>
      <c r="Q3832" t="s">
        <v>294</v>
      </c>
    </row>
    <row r="3833" spans="1:17" hidden="1" x14ac:dyDescent="0.15">
      <c r="A3833" t="s">
        <v>2444</v>
      </c>
      <c r="B3833" t="s">
        <v>2440</v>
      </c>
      <c r="C3833">
        <v>160</v>
      </c>
      <c r="D3833" t="s">
        <v>310</v>
      </c>
      <c r="E3833" s="1">
        <v>43066</v>
      </c>
      <c r="F3833" t="s">
        <v>297</v>
      </c>
      <c r="G3833" t="s">
        <v>1491</v>
      </c>
      <c r="H3833">
        <v>-2</v>
      </c>
      <c r="I3833" t="s">
        <v>37</v>
      </c>
      <c r="J3833">
        <v>0</v>
      </c>
      <c r="M3833" t="s">
        <v>178</v>
      </c>
      <c r="N3833" t="s">
        <v>3166</v>
      </c>
    </row>
    <row r="3834" spans="1:17" hidden="1" x14ac:dyDescent="0.15">
      <c r="A3834" t="s">
        <v>2444</v>
      </c>
      <c r="B3834" t="s">
        <v>2440</v>
      </c>
      <c r="C3834">
        <v>160</v>
      </c>
      <c r="D3834" t="s">
        <v>310</v>
      </c>
      <c r="E3834" s="1">
        <v>43066</v>
      </c>
      <c r="F3834" t="s">
        <v>297</v>
      </c>
      <c r="G3834" t="s">
        <v>1491</v>
      </c>
      <c r="H3834">
        <v>-2</v>
      </c>
      <c r="I3834" t="s">
        <v>37</v>
      </c>
      <c r="J3834">
        <v>0</v>
      </c>
      <c r="M3834" t="s">
        <v>301</v>
      </c>
      <c r="N3834" t="s">
        <v>3166</v>
      </c>
      <c r="O3834">
        <v>0</v>
      </c>
      <c r="P3834">
        <v>0</v>
      </c>
      <c r="Q3834" t="s">
        <v>294</v>
      </c>
    </row>
    <row r="3835" spans="1:17" hidden="1" x14ac:dyDescent="0.15">
      <c r="A3835" t="s">
        <v>2444</v>
      </c>
      <c r="B3835" t="s">
        <v>2440</v>
      </c>
      <c r="C3835">
        <v>160</v>
      </c>
      <c r="D3835" t="s">
        <v>310</v>
      </c>
      <c r="E3835" s="1">
        <v>43066</v>
      </c>
      <c r="F3835" t="s">
        <v>297</v>
      </c>
      <c r="G3835" t="s">
        <v>1491</v>
      </c>
      <c r="H3835">
        <v>-7</v>
      </c>
      <c r="I3835" t="s">
        <v>37</v>
      </c>
      <c r="J3835">
        <v>0</v>
      </c>
      <c r="M3835" t="s">
        <v>178</v>
      </c>
      <c r="N3835" t="s">
        <v>3167</v>
      </c>
    </row>
    <row r="3836" spans="1:17" hidden="1" x14ac:dyDescent="0.15">
      <c r="A3836" t="s">
        <v>2444</v>
      </c>
      <c r="B3836" t="s">
        <v>2440</v>
      </c>
      <c r="C3836">
        <v>160</v>
      </c>
      <c r="D3836" t="s">
        <v>310</v>
      </c>
      <c r="E3836" s="1">
        <v>43066</v>
      </c>
      <c r="F3836" t="s">
        <v>297</v>
      </c>
      <c r="G3836" t="s">
        <v>1491</v>
      </c>
      <c r="H3836">
        <v>-7</v>
      </c>
      <c r="I3836" t="s">
        <v>37</v>
      </c>
      <c r="J3836">
        <v>0</v>
      </c>
      <c r="M3836" t="s">
        <v>301</v>
      </c>
      <c r="N3836" t="s">
        <v>3167</v>
      </c>
      <c r="O3836">
        <v>0</v>
      </c>
      <c r="P3836">
        <v>0</v>
      </c>
      <c r="Q3836" t="s">
        <v>294</v>
      </c>
    </row>
    <row r="3837" spans="1:17" hidden="1" x14ac:dyDescent="0.15">
      <c r="A3837" t="s">
        <v>2460</v>
      </c>
      <c r="B3837" t="s">
        <v>2461</v>
      </c>
      <c r="C3837">
        <v>160</v>
      </c>
      <c r="D3837" t="s">
        <v>310</v>
      </c>
      <c r="E3837" s="1">
        <v>43066</v>
      </c>
      <c r="F3837" t="s">
        <v>297</v>
      </c>
      <c r="G3837" t="s">
        <v>1491</v>
      </c>
      <c r="H3837">
        <v>-1</v>
      </c>
      <c r="I3837" t="s">
        <v>37</v>
      </c>
      <c r="J3837">
        <v>0</v>
      </c>
      <c r="M3837" t="s">
        <v>178</v>
      </c>
      <c r="N3837" t="s">
        <v>3168</v>
      </c>
    </row>
    <row r="3838" spans="1:17" hidden="1" x14ac:dyDescent="0.15">
      <c r="A3838" t="s">
        <v>2460</v>
      </c>
      <c r="B3838" t="s">
        <v>2461</v>
      </c>
      <c r="C3838">
        <v>160</v>
      </c>
      <c r="D3838" t="s">
        <v>310</v>
      </c>
      <c r="E3838" s="1">
        <v>43066</v>
      </c>
      <c r="F3838" t="s">
        <v>297</v>
      </c>
      <c r="G3838" t="s">
        <v>1491</v>
      </c>
      <c r="H3838">
        <v>-1</v>
      </c>
      <c r="I3838" t="s">
        <v>37</v>
      </c>
      <c r="J3838">
        <v>0</v>
      </c>
      <c r="M3838" t="s">
        <v>301</v>
      </c>
      <c r="N3838" t="s">
        <v>3168</v>
      </c>
      <c r="O3838">
        <v>0</v>
      </c>
      <c r="P3838">
        <v>0</v>
      </c>
      <c r="Q3838" t="s">
        <v>294</v>
      </c>
    </row>
    <row r="3839" spans="1:17" hidden="1" x14ac:dyDescent="0.15">
      <c r="A3839" t="s">
        <v>2575</v>
      </c>
      <c r="B3839" t="s">
        <v>2576</v>
      </c>
      <c r="C3839">
        <v>160</v>
      </c>
      <c r="D3839" t="s">
        <v>310</v>
      </c>
      <c r="E3839" s="1">
        <v>43066</v>
      </c>
      <c r="F3839" t="s">
        <v>297</v>
      </c>
      <c r="G3839" t="s">
        <v>1491</v>
      </c>
      <c r="H3839">
        <v>-2</v>
      </c>
      <c r="I3839" t="s">
        <v>37</v>
      </c>
      <c r="J3839">
        <v>0</v>
      </c>
      <c r="M3839" t="s">
        <v>178</v>
      </c>
      <c r="N3839" t="s">
        <v>3171</v>
      </c>
    </row>
    <row r="3840" spans="1:17" hidden="1" x14ac:dyDescent="0.15">
      <c r="A3840" t="s">
        <v>2575</v>
      </c>
      <c r="B3840" t="s">
        <v>2576</v>
      </c>
      <c r="C3840">
        <v>160</v>
      </c>
      <c r="D3840" t="s">
        <v>310</v>
      </c>
      <c r="E3840" s="1">
        <v>43066</v>
      </c>
      <c r="F3840" t="s">
        <v>297</v>
      </c>
      <c r="G3840" t="s">
        <v>1491</v>
      </c>
      <c r="H3840">
        <v>-2</v>
      </c>
      <c r="I3840" t="s">
        <v>37</v>
      </c>
      <c r="J3840">
        <v>0</v>
      </c>
      <c r="M3840" t="s">
        <v>301</v>
      </c>
      <c r="N3840" t="s">
        <v>3171</v>
      </c>
      <c r="O3840">
        <v>0</v>
      </c>
      <c r="P3840">
        <v>0</v>
      </c>
      <c r="Q3840" t="s">
        <v>294</v>
      </c>
    </row>
    <row r="3841" spans="1:17" hidden="1" x14ac:dyDescent="0.15">
      <c r="A3841" t="s">
        <v>2575</v>
      </c>
      <c r="B3841" t="s">
        <v>2576</v>
      </c>
      <c r="C3841">
        <v>160</v>
      </c>
      <c r="D3841" t="s">
        <v>310</v>
      </c>
      <c r="E3841" s="1">
        <v>43067</v>
      </c>
      <c r="F3841" t="s">
        <v>297</v>
      </c>
      <c r="G3841" t="s">
        <v>3569</v>
      </c>
      <c r="H3841">
        <v>-13</v>
      </c>
      <c r="I3841" t="s">
        <v>37</v>
      </c>
      <c r="J3841">
        <v>0</v>
      </c>
      <c r="M3841" t="s">
        <v>178</v>
      </c>
      <c r="N3841" t="s">
        <v>3570</v>
      </c>
    </row>
    <row r="3842" spans="1:17" hidden="1" x14ac:dyDescent="0.15">
      <c r="A3842" t="s">
        <v>2575</v>
      </c>
      <c r="B3842" t="s">
        <v>2576</v>
      </c>
      <c r="C3842">
        <v>160</v>
      </c>
      <c r="D3842" t="s">
        <v>310</v>
      </c>
      <c r="E3842" s="1">
        <v>43067</v>
      </c>
      <c r="F3842" t="s">
        <v>297</v>
      </c>
      <c r="G3842" t="s">
        <v>3569</v>
      </c>
      <c r="H3842">
        <v>-13</v>
      </c>
      <c r="I3842" t="s">
        <v>37</v>
      </c>
      <c r="J3842">
        <v>0</v>
      </c>
      <c r="M3842" t="s">
        <v>301</v>
      </c>
      <c r="N3842" t="s">
        <v>3570</v>
      </c>
      <c r="O3842">
        <v>0</v>
      </c>
      <c r="P3842">
        <v>0</v>
      </c>
      <c r="Q3842" t="s">
        <v>294</v>
      </c>
    </row>
    <row r="3843" spans="1:17" hidden="1" x14ac:dyDescent="0.15">
      <c r="A3843" t="s">
        <v>2575</v>
      </c>
      <c r="B3843" t="s">
        <v>2576</v>
      </c>
      <c r="C3843">
        <v>160</v>
      </c>
      <c r="D3843" t="s">
        <v>310</v>
      </c>
      <c r="E3843" s="1">
        <v>43067</v>
      </c>
      <c r="F3843" t="s">
        <v>297</v>
      </c>
      <c r="G3843" t="s">
        <v>3569</v>
      </c>
      <c r="H3843">
        <v>-13</v>
      </c>
      <c r="I3843" t="s">
        <v>37</v>
      </c>
      <c r="J3843">
        <v>0</v>
      </c>
      <c r="M3843" t="s">
        <v>178</v>
      </c>
      <c r="N3843" t="s">
        <v>3571</v>
      </c>
    </row>
    <row r="3844" spans="1:17" hidden="1" x14ac:dyDescent="0.15">
      <c r="A3844" t="s">
        <v>2575</v>
      </c>
      <c r="B3844" t="s">
        <v>2576</v>
      </c>
      <c r="C3844">
        <v>160</v>
      </c>
      <c r="D3844" t="s">
        <v>310</v>
      </c>
      <c r="E3844" s="1">
        <v>43067</v>
      </c>
      <c r="F3844" t="s">
        <v>297</v>
      </c>
      <c r="G3844" t="s">
        <v>3569</v>
      </c>
      <c r="H3844">
        <v>-13</v>
      </c>
      <c r="I3844" t="s">
        <v>37</v>
      </c>
      <c r="J3844">
        <v>0</v>
      </c>
      <c r="M3844" t="s">
        <v>301</v>
      </c>
      <c r="N3844" t="s">
        <v>3571</v>
      </c>
      <c r="O3844">
        <v>0</v>
      </c>
      <c r="P3844">
        <v>0</v>
      </c>
      <c r="Q3844" t="s">
        <v>294</v>
      </c>
    </row>
    <row r="3845" spans="1:17" hidden="1" x14ac:dyDescent="0.15">
      <c r="A3845" t="s">
        <v>2800</v>
      </c>
      <c r="B3845" t="s">
        <v>2801</v>
      </c>
      <c r="C3845">
        <v>160</v>
      </c>
      <c r="D3845" t="s">
        <v>310</v>
      </c>
      <c r="E3845" s="1">
        <v>43033</v>
      </c>
      <c r="F3845" t="s">
        <v>297</v>
      </c>
      <c r="G3845" t="s">
        <v>3191</v>
      </c>
      <c r="H3845">
        <v>-1</v>
      </c>
      <c r="I3845" t="s">
        <v>37</v>
      </c>
      <c r="J3845">
        <v>0</v>
      </c>
      <c r="M3845" t="s">
        <v>178</v>
      </c>
      <c r="N3845" t="s">
        <v>3192</v>
      </c>
    </row>
    <row r="3846" spans="1:17" hidden="1" x14ac:dyDescent="0.15">
      <c r="A3846" t="s">
        <v>2800</v>
      </c>
      <c r="B3846" t="s">
        <v>2801</v>
      </c>
      <c r="C3846">
        <v>160</v>
      </c>
      <c r="D3846" t="s">
        <v>310</v>
      </c>
      <c r="E3846" s="1">
        <v>43033</v>
      </c>
      <c r="F3846" t="s">
        <v>297</v>
      </c>
      <c r="G3846" t="s">
        <v>3191</v>
      </c>
      <c r="H3846">
        <v>-1</v>
      </c>
      <c r="I3846" t="s">
        <v>37</v>
      </c>
      <c r="J3846">
        <v>0</v>
      </c>
      <c r="M3846" t="s">
        <v>301</v>
      </c>
      <c r="N3846" t="s">
        <v>3192</v>
      </c>
      <c r="O3846">
        <v>0</v>
      </c>
      <c r="P3846">
        <v>0</v>
      </c>
      <c r="Q3846" t="s">
        <v>294</v>
      </c>
    </row>
    <row r="3847" spans="1:17" hidden="1" x14ac:dyDescent="0.15">
      <c r="A3847" t="s">
        <v>2800</v>
      </c>
      <c r="B3847" t="s">
        <v>2801</v>
      </c>
      <c r="C3847">
        <v>160</v>
      </c>
      <c r="D3847" t="s">
        <v>310</v>
      </c>
      <c r="E3847" s="1">
        <v>43062</v>
      </c>
      <c r="F3847" t="s">
        <v>297</v>
      </c>
      <c r="G3847" t="s">
        <v>3533</v>
      </c>
      <c r="H3847">
        <v>-1</v>
      </c>
      <c r="I3847" t="s">
        <v>37</v>
      </c>
      <c r="J3847">
        <v>0</v>
      </c>
      <c r="M3847" t="s">
        <v>178</v>
      </c>
      <c r="N3847" t="s">
        <v>3534</v>
      </c>
    </row>
    <row r="3848" spans="1:17" hidden="1" x14ac:dyDescent="0.15">
      <c r="A3848" t="s">
        <v>2800</v>
      </c>
      <c r="B3848" t="s">
        <v>2801</v>
      </c>
      <c r="C3848">
        <v>160</v>
      </c>
      <c r="D3848" t="s">
        <v>310</v>
      </c>
      <c r="E3848" s="1">
        <v>43062</v>
      </c>
      <c r="F3848" t="s">
        <v>297</v>
      </c>
      <c r="G3848" t="s">
        <v>3533</v>
      </c>
      <c r="H3848">
        <v>-1</v>
      </c>
      <c r="I3848" t="s">
        <v>37</v>
      </c>
      <c r="J3848">
        <v>0</v>
      </c>
      <c r="M3848" t="s">
        <v>301</v>
      </c>
      <c r="N3848" t="s">
        <v>3534</v>
      </c>
      <c r="O3848">
        <v>0</v>
      </c>
      <c r="P3848">
        <v>0</v>
      </c>
      <c r="Q3848" t="s">
        <v>294</v>
      </c>
    </row>
    <row r="3849" spans="1:17" hidden="1" x14ac:dyDescent="0.15">
      <c r="A3849" t="s">
        <v>2800</v>
      </c>
      <c r="B3849" t="s">
        <v>2801</v>
      </c>
      <c r="C3849">
        <v>160</v>
      </c>
      <c r="D3849" t="s">
        <v>310</v>
      </c>
      <c r="E3849" s="1">
        <v>43082</v>
      </c>
      <c r="F3849" t="s">
        <v>297</v>
      </c>
      <c r="G3849" t="s">
        <v>3774</v>
      </c>
      <c r="H3849">
        <v>-1</v>
      </c>
      <c r="I3849" t="s">
        <v>37</v>
      </c>
      <c r="J3849">
        <v>0</v>
      </c>
      <c r="M3849" t="s">
        <v>178</v>
      </c>
      <c r="N3849" t="s">
        <v>3775</v>
      </c>
    </row>
    <row r="3850" spans="1:17" hidden="1" x14ac:dyDescent="0.15">
      <c r="A3850" t="s">
        <v>2800</v>
      </c>
      <c r="B3850" t="s">
        <v>2801</v>
      </c>
      <c r="C3850">
        <v>160</v>
      </c>
      <c r="D3850" t="s">
        <v>310</v>
      </c>
      <c r="E3850" s="1">
        <v>43082</v>
      </c>
      <c r="F3850" t="s">
        <v>297</v>
      </c>
      <c r="G3850" t="s">
        <v>3774</v>
      </c>
      <c r="H3850">
        <v>-1</v>
      </c>
      <c r="I3850" t="s">
        <v>37</v>
      </c>
      <c r="J3850">
        <v>0</v>
      </c>
      <c r="M3850" t="s">
        <v>301</v>
      </c>
      <c r="N3850" t="s">
        <v>3775</v>
      </c>
      <c r="O3850">
        <v>0</v>
      </c>
      <c r="P3850">
        <v>0</v>
      </c>
      <c r="Q3850" t="s">
        <v>294</v>
      </c>
    </row>
    <row r="3851" spans="1:17" hidden="1" x14ac:dyDescent="0.15">
      <c r="A3851" t="s">
        <v>2212</v>
      </c>
      <c r="B3851" t="s">
        <v>2213</v>
      </c>
      <c r="C3851">
        <v>160</v>
      </c>
      <c r="D3851" t="s">
        <v>310</v>
      </c>
      <c r="E3851" s="1">
        <v>43035</v>
      </c>
      <c r="F3851" t="s">
        <v>297</v>
      </c>
      <c r="G3851" t="s">
        <v>3210</v>
      </c>
      <c r="H3851">
        <v>-21900</v>
      </c>
      <c r="I3851" t="s">
        <v>120</v>
      </c>
      <c r="J3851">
        <v>0</v>
      </c>
      <c r="M3851" t="s">
        <v>178</v>
      </c>
      <c r="N3851" t="s">
        <v>3211</v>
      </c>
    </row>
    <row r="3852" spans="1:17" hidden="1" x14ac:dyDescent="0.15">
      <c r="A3852" t="s">
        <v>2212</v>
      </c>
      <c r="B3852" t="s">
        <v>2213</v>
      </c>
      <c r="C3852">
        <v>160</v>
      </c>
      <c r="D3852" t="s">
        <v>310</v>
      </c>
      <c r="E3852" s="1">
        <v>43035</v>
      </c>
      <c r="F3852" t="s">
        <v>297</v>
      </c>
      <c r="G3852" t="s">
        <v>3210</v>
      </c>
      <c r="H3852">
        <v>-21900</v>
      </c>
      <c r="I3852" t="s">
        <v>120</v>
      </c>
      <c r="J3852">
        <v>0</v>
      </c>
      <c r="M3852" t="s">
        <v>301</v>
      </c>
      <c r="N3852" t="s">
        <v>3211</v>
      </c>
      <c r="O3852">
        <v>0</v>
      </c>
      <c r="P3852">
        <v>0</v>
      </c>
      <c r="Q3852" t="s">
        <v>294</v>
      </c>
    </row>
    <row r="3853" spans="1:17" hidden="1" x14ac:dyDescent="0.15">
      <c r="A3853" t="s">
        <v>2212</v>
      </c>
      <c r="B3853" t="s">
        <v>2213</v>
      </c>
      <c r="C3853">
        <v>160</v>
      </c>
      <c r="D3853" t="s">
        <v>310</v>
      </c>
      <c r="E3853" s="1">
        <v>43035</v>
      </c>
      <c r="F3853" t="s">
        <v>297</v>
      </c>
      <c r="G3853" t="s">
        <v>3213</v>
      </c>
      <c r="H3853">
        <v>-19960</v>
      </c>
      <c r="I3853" t="s">
        <v>120</v>
      </c>
      <c r="J3853">
        <v>0</v>
      </c>
      <c r="M3853" t="s">
        <v>178</v>
      </c>
      <c r="N3853" t="s">
        <v>3214</v>
      </c>
    </row>
    <row r="3854" spans="1:17" hidden="1" x14ac:dyDescent="0.15">
      <c r="A3854" t="s">
        <v>2212</v>
      </c>
      <c r="B3854" t="s">
        <v>2213</v>
      </c>
      <c r="C3854">
        <v>160</v>
      </c>
      <c r="D3854" t="s">
        <v>310</v>
      </c>
      <c r="E3854" s="1">
        <v>43035</v>
      </c>
      <c r="F3854" t="s">
        <v>297</v>
      </c>
      <c r="G3854" t="s">
        <v>3213</v>
      </c>
      <c r="H3854">
        <v>-19960</v>
      </c>
      <c r="I3854" t="s">
        <v>120</v>
      </c>
      <c r="J3854">
        <v>0</v>
      </c>
      <c r="M3854" t="s">
        <v>301</v>
      </c>
      <c r="N3854" t="s">
        <v>3214</v>
      </c>
      <c r="O3854">
        <v>0</v>
      </c>
      <c r="P3854">
        <v>0</v>
      </c>
      <c r="Q3854" t="s">
        <v>294</v>
      </c>
    </row>
    <row r="3855" spans="1:17" hidden="1" x14ac:dyDescent="0.15">
      <c r="A3855" t="s">
        <v>2212</v>
      </c>
      <c r="B3855" t="s">
        <v>2213</v>
      </c>
      <c r="C3855">
        <v>160</v>
      </c>
      <c r="D3855" t="s">
        <v>310</v>
      </c>
      <c r="E3855" s="1">
        <v>43035</v>
      </c>
      <c r="F3855" t="s">
        <v>297</v>
      </c>
      <c r="G3855" t="s">
        <v>3216</v>
      </c>
      <c r="H3855">
        <v>-24060</v>
      </c>
      <c r="I3855" t="s">
        <v>120</v>
      </c>
      <c r="J3855">
        <v>0</v>
      </c>
      <c r="M3855" t="s">
        <v>178</v>
      </c>
      <c r="N3855" t="s">
        <v>3217</v>
      </c>
    </row>
    <row r="3856" spans="1:17" hidden="1" x14ac:dyDescent="0.15">
      <c r="A3856" t="s">
        <v>2212</v>
      </c>
      <c r="B3856" t="s">
        <v>2213</v>
      </c>
      <c r="C3856">
        <v>160</v>
      </c>
      <c r="D3856" t="s">
        <v>310</v>
      </c>
      <c r="E3856" s="1">
        <v>43035</v>
      </c>
      <c r="F3856" t="s">
        <v>297</v>
      </c>
      <c r="G3856" t="s">
        <v>3216</v>
      </c>
      <c r="H3856">
        <v>-24060</v>
      </c>
      <c r="I3856" t="s">
        <v>120</v>
      </c>
      <c r="J3856">
        <v>0</v>
      </c>
      <c r="M3856" t="s">
        <v>301</v>
      </c>
      <c r="N3856" t="s">
        <v>3217</v>
      </c>
      <c r="O3856">
        <v>0</v>
      </c>
      <c r="P3856">
        <v>0</v>
      </c>
      <c r="Q3856" t="s">
        <v>294</v>
      </c>
    </row>
    <row r="3857" spans="1:17" hidden="1" x14ac:dyDescent="0.15">
      <c r="A3857" t="s">
        <v>2212</v>
      </c>
      <c r="B3857" t="s">
        <v>2213</v>
      </c>
      <c r="C3857">
        <v>160</v>
      </c>
      <c r="D3857" t="s">
        <v>310</v>
      </c>
      <c r="E3857" s="1">
        <v>43066</v>
      </c>
      <c r="F3857" t="s">
        <v>297</v>
      </c>
      <c r="G3857" t="s">
        <v>3561</v>
      </c>
      <c r="H3857">
        <v>-20140</v>
      </c>
      <c r="I3857" t="s">
        <v>120</v>
      </c>
      <c r="J3857">
        <v>0</v>
      </c>
      <c r="M3857" t="s">
        <v>178</v>
      </c>
      <c r="N3857" t="s">
        <v>3562</v>
      </c>
    </row>
    <row r="3858" spans="1:17" hidden="1" x14ac:dyDescent="0.15">
      <c r="A3858" t="s">
        <v>2212</v>
      </c>
      <c r="B3858" t="s">
        <v>2213</v>
      </c>
      <c r="C3858">
        <v>160</v>
      </c>
      <c r="D3858" t="s">
        <v>310</v>
      </c>
      <c r="E3858" s="1">
        <v>43066</v>
      </c>
      <c r="F3858" t="s">
        <v>297</v>
      </c>
      <c r="G3858" t="s">
        <v>3561</v>
      </c>
      <c r="H3858">
        <v>-20140</v>
      </c>
      <c r="I3858" t="s">
        <v>120</v>
      </c>
      <c r="J3858">
        <v>0</v>
      </c>
      <c r="M3858" t="s">
        <v>301</v>
      </c>
      <c r="N3858" t="s">
        <v>3562</v>
      </c>
      <c r="O3858">
        <v>0</v>
      </c>
      <c r="P3858">
        <v>0</v>
      </c>
      <c r="Q3858" t="s">
        <v>294</v>
      </c>
    </row>
    <row r="3859" spans="1:17" hidden="1" x14ac:dyDescent="0.15">
      <c r="A3859" t="s">
        <v>2212</v>
      </c>
      <c r="B3859" t="s">
        <v>2213</v>
      </c>
      <c r="C3859">
        <v>160</v>
      </c>
      <c r="D3859" t="s">
        <v>310</v>
      </c>
      <c r="E3859" s="1">
        <v>43084</v>
      </c>
      <c r="F3859" t="s">
        <v>297</v>
      </c>
      <c r="G3859" t="s">
        <v>3843</v>
      </c>
      <c r="H3859">
        <v>-17940</v>
      </c>
      <c r="I3859" t="s">
        <v>120</v>
      </c>
      <c r="J3859">
        <v>0</v>
      </c>
      <c r="M3859" t="s">
        <v>178</v>
      </c>
      <c r="N3859" t="s">
        <v>3844</v>
      </c>
    </row>
    <row r="3860" spans="1:17" hidden="1" x14ac:dyDescent="0.15">
      <c r="A3860" t="s">
        <v>2212</v>
      </c>
      <c r="B3860" t="s">
        <v>2213</v>
      </c>
      <c r="C3860">
        <v>160</v>
      </c>
      <c r="D3860" t="s">
        <v>310</v>
      </c>
      <c r="E3860" s="1">
        <v>43084</v>
      </c>
      <c r="F3860" t="s">
        <v>297</v>
      </c>
      <c r="G3860" t="s">
        <v>3843</v>
      </c>
      <c r="H3860">
        <v>-17940</v>
      </c>
      <c r="I3860" t="s">
        <v>120</v>
      </c>
      <c r="J3860">
        <v>0</v>
      </c>
      <c r="M3860" t="s">
        <v>301</v>
      </c>
      <c r="N3860" t="s">
        <v>3844</v>
      </c>
      <c r="O3860">
        <v>0</v>
      </c>
      <c r="P3860">
        <v>0</v>
      </c>
      <c r="Q3860" t="s">
        <v>294</v>
      </c>
    </row>
    <row r="3861" spans="1:17" hidden="1" x14ac:dyDescent="0.15">
      <c r="A3861" t="s">
        <v>2212</v>
      </c>
      <c r="B3861" t="s">
        <v>2213</v>
      </c>
      <c r="C3861">
        <v>160</v>
      </c>
      <c r="D3861" t="s">
        <v>310</v>
      </c>
      <c r="E3861" s="1">
        <v>43084</v>
      </c>
      <c r="F3861" t="s">
        <v>297</v>
      </c>
      <c r="G3861" t="s">
        <v>3849</v>
      </c>
      <c r="H3861">
        <v>-13820</v>
      </c>
      <c r="I3861" t="s">
        <v>120</v>
      </c>
      <c r="J3861">
        <v>0</v>
      </c>
      <c r="M3861" t="s">
        <v>178</v>
      </c>
      <c r="N3861" t="s">
        <v>3850</v>
      </c>
    </row>
    <row r="3862" spans="1:17" hidden="1" x14ac:dyDescent="0.15">
      <c r="A3862" t="s">
        <v>2212</v>
      </c>
      <c r="B3862" t="s">
        <v>2213</v>
      </c>
      <c r="C3862">
        <v>160</v>
      </c>
      <c r="D3862" t="s">
        <v>310</v>
      </c>
      <c r="E3862" s="1">
        <v>43084</v>
      </c>
      <c r="F3862" t="s">
        <v>297</v>
      </c>
      <c r="G3862" t="s">
        <v>3849</v>
      </c>
      <c r="H3862">
        <v>-13820</v>
      </c>
      <c r="I3862" t="s">
        <v>120</v>
      </c>
      <c r="J3862">
        <v>0</v>
      </c>
      <c r="M3862" t="s">
        <v>301</v>
      </c>
      <c r="N3862" t="s">
        <v>3850</v>
      </c>
      <c r="O3862">
        <v>0</v>
      </c>
      <c r="P3862">
        <v>0</v>
      </c>
      <c r="Q3862" t="s">
        <v>294</v>
      </c>
    </row>
    <row r="3863" spans="1:17" hidden="1" x14ac:dyDescent="0.15">
      <c r="A3863" t="s">
        <v>2745</v>
      </c>
      <c r="B3863" t="s">
        <v>2746</v>
      </c>
      <c r="C3863">
        <v>160</v>
      </c>
      <c r="D3863" t="s">
        <v>310</v>
      </c>
      <c r="E3863" s="1">
        <v>43039</v>
      </c>
      <c r="F3863" t="s">
        <v>297</v>
      </c>
      <c r="G3863" t="s">
        <v>3235</v>
      </c>
      <c r="H3863">
        <v>-1</v>
      </c>
      <c r="I3863" t="s">
        <v>37</v>
      </c>
      <c r="J3863">
        <v>0</v>
      </c>
      <c r="M3863" t="s">
        <v>178</v>
      </c>
      <c r="N3863" t="s">
        <v>3236</v>
      </c>
    </row>
    <row r="3864" spans="1:17" hidden="1" x14ac:dyDescent="0.15">
      <c r="A3864" t="s">
        <v>2745</v>
      </c>
      <c r="B3864" t="s">
        <v>2746</v>
      </c>
      <c r="C3864">
        <v>160</v>
      </c>
      <c r="D3864" t="s">
        <v>310</v>
      </c>
      <c r="E3864" s="1">
        <v>43039</v>
      </c>
      <c r="F3864" t="s">
        <v>297</v>
      </c>
      <c r="G3864" t="s">
        <v>3235</v>
      </c>
      <c r="H3864">
        <v>-1</v>
      </c>
      <c r="I3864" t="s">
        <v>37</v>
      </c>
      <c r="J3864">
        <v>0</v>
      </c>
      <c r="M3864" t="s">
        <v>301</v>
      </c>
      <c r="N3864" t="s">
        <v>3236</v>
      </c>
      <c r="O3864">
        <v>0</v>
      </c>
      <c r="P3864">
        <v>0</v>
      </c>
      <c r="Q3864" t="s">
        <v>294</v>
      </c>
    </row>
    <row r="3865" spans="1:17" hidden="1" x14ac:dyDescent="0.15">
      <c r="A3865" t="s">
        <v>2745</v>
      </c>
      <c r="B3865" t="s">
        <v>2746</v>
      </c>
      <c r="C3865">
        <v>160</v>
      </c>
      <c r="D3865" t="s">
        <v>310</v>
      </c>
      <c r="E3865" s="1">
        <v>43039</v>
      </c>
      <c r="F3865" t="s">
        <v>297</v>
      </c>
      <c r="G3865" t="s">
        <v>3239</v>
      </c>
      <c r="H3865">
        <v>-1</v>
      </c>
      <c r="I3865" t="s">
        <v>37</v>
      </c>
      <c r="J3865">
        <v>0</v>
      </c>
      <c r="M3865" t="s">
        <v>178</v>
      </c>
      <c r="N3865" t="s">
        <v>3240</v>
      </c>
    </row>
    <row r="3866" spans="1:17" hidden="1" x14ac:dyDescent="0.15">
      <c r="A3866" t="s">
        <v>2745</v>
      </c>
      <c r="B3866" t="s">
        <v>2746</v>
      </c>
      <c r="C3866">
        <v>160</v>
      </c>
      <c r="D3866" t="s">
        <v>310</v>
      </c>
      <c r="E3866" s="1">
        <v>43039</v>
      </c>
      <c r="F3866" t="s">
        <v>297</v>
      </c>
      <c r="G3866" t="s">
        <v>3239</v>
      </c>
      <c r="H3866">
        <v>-1</v>
      </c>
      <c r="I3866" t="s">
        <v>37</v>
      </c>
      <c r="J3866">
        <v>0</v>
      </c>
      <c r="M3866" t="s">
        <v>301</v>
      </c>
      <c r="N3866" t="s">
        <v>3240</v>
      </c>
      <c r="O3866">
        <v>0</v>
      </c>
      <c r="P3866">
        <v>0</v>
      </c>
      <c r="Q3866" t="s">
        <v>294</v>
      </c>
    </row>
    <row r="3867" spans="1:17" hidden="1" x14ac:dyDescent="0.15">
      <c r="A3867" t="s">
        <v>2745</v>
      </c>
      <c r="B3867" t="s">
        <v>2746</v>
      </c>
      <c r="C3867">
        <v>160</v>
      </c>
      <c r="D3867" t="s">
        <v>310</v>
      </c>
      <c r="E3867" s="1">
        <v>43068</v>
      </c>
      <c r="F3867" t="s">
        <v>297</v>
      </c>
      <c r="G3867" t="s">
        <v>3591</v>
      </c>
      <c r="H3867">
        <v>-1</v>
      </c>
      <c r="I3867" t="s">
        <v>37</v>
      </c>
      <c r="J3867">
        <v>0</v>
      </c>
      <c r="M3867" t="s">
        <v>178</v>
      </c>
      <c r="N3867" t="s">
        <v>3592</v>
      </c>
    </row>
    <row r="3868" spans="1:17" hidden="1" x14ac:dyDescent="0.15">
      <c r="A3868" t="s">
        <v>2745</v>
      </c>
      <c r="B3868" t="s">
        <v>2746</v>
      </c>
      <c r="C3868">
        <v>160</v>
      </c>
      <c r="D3868" t="s">
        <v>310</v>
      </c>
      <c r="E3868" s="1">
        <v>43068</v>
      </c>
      <c r="F3868" t="s">
        <v>297</v>
      </c>
      <c r="G3868" t="s">
        <v>3591</v>
      </c>
      <c r="H3868">
        <v>-1</v>
      </c>
      <c r="I3868" t="s">
        <v>37</v>
      </c>
      <c r="J3868">
        <v>0</v>
      </c>
      <c r="M3868" t="s">
        <v>301</v>
      </c>
      <c r="N3868" t="s">
        <v>3592</v>
      </c>
      <c r="O3868">
        <v>0</v>
      </c>
      <c r="P3868">
        <v>0</v>
      </c>
      <c r="Q3868" t="s">
        <v>294</v>
      </c>
    </row>
    <row r="3869" spans="1:17" hidden="1" x14ac:dyDescent="0.15">
      <c r="A3869" t="s">
        <v>2745</v>
      </c>
      <c r="B3869" t="s">
        <v>2746</v>
      </c>
      <c r="C3869">
        <v>160</v>
      </c>
      <c r="D3869" t="s">
        <v>310</v>
      </c>
      <c r="E3869" s="1">
        <v>43068</v>
      </c>
      <c r="F3869" t="s">
        <v>297</v>
      </c>
      <c r="G3869" t="s">
        <v>3595</v>
      </c>
      <c r="H3869">
        <v>-1</v>
      </c>
      <c r="I3869" t="s">
        <v>37</v>
      </c>
      <c r="J3869">
        <v>0</v>
      </c>
      <c r="M3869" t="s">
        <v>178</v>
      </c>
      <c r="N3869" t="s">
        <v>3596</v>
      </c>
    </row>
    <row r="3870" spans="1:17" hidden="1" x14ac:dyDescent="0.15">
      <c r="A3870" t="s">
        <v>2745</v>
      </c>
      <c r="B3870" t="s">
        <v>2746</v>
      </c>
      <c r="C3870">
        <v>160</v>
      </c>
      <c r="D3870" t="s">
        <v>310</v>
      </c>
      <c r="E3870" s="1">
        <v>43068</v>
      </c>
      <c r="F3870" t="s">
        <v>297</v>
      </c>
      <c r="G3870" t="s">
        <v>3595</v>
      </c>
      <c r="H3870">
        <v>-1</v>
      </c>
      <c r="I3870" t="s">
        <v>37</v>
      </c>
      <c r="J3870">
        <v>0</v>
      </c>
      <c r="M3870" t="s">
        <v>301</v>
      </c>
      <c r="N3870" t="s">
        <v>3596</v>
      </c>
      <c r="O3870">
        <v>0</v>
      </c>
      <c r="P3870">
        <v>0</v>
      </c>
      <c r="Q3870" t="s">
        <v>294</v>
      </c>
    </row>
    <row r="3871" spans="1:17" hidden="1" x14ac:dyDescent="0.15">
      <c r="A3871" t="s">
        <v>2745</v>
      </c>
      <c r="B3871" t="s">
        <v>2746</v>
      </c>
      <c r="C3871">
        <v>160</v>
      </c>
      <c r="D3871" t="s">
        <v>310</v>
      </c>
      <c r="E3871" s="1">
        <v>43090</v>
      </c>
      <c r="F3871" t="s">
        <v>297</v>
      </c>
      <c r="G3871" t="s">
        <v>3878</v>
      </c>
      <c r="H3871">
        <v>-1</v>
      </c>
      <c r="I3871" t="s">
        <v>37</v>
      </c>
      <c r="J3871">
        <v>0</v>
      </c>
      <c r="M3871" t="s">
        <v>178</v>
      </c>
      <c r="N3871" t="s">
        <v>3879</v>
      </c>
    </row>
    <row r="3872" spans="1:17" hidden="1" x14ac:dyDescent="0.15">
      <c r="A3872" t="s">
        <v>2745</v>
      </c>
      <c r="B3872" t="s">
        <v>2746</v>
      </c>
      <c r="C3872">
        <v>160</v>
      </c>
      <c r="D3872" t="s">
        <v>310</v>
      </c>
      <c r="E3872" s="1">
        <v>43090</v>
      </c>
      <c r="F3872" t="s">
        <v>297</v>
      </c>
      <c r="G3872" t="s">
        <v>3878</v>
      </c>
      <c r="H3872">
        <v>-1</v>
      </c>
      <c r="I3872" t="s">
        <v>37</v>
      </c>
      <c r="J3872">
        <v>0</v>
      </c>
      <c r="M3872" t="s">
        <v>301</v>
      </c>
      <c r="N3872" t="s">
        <v>3879</v>
      </c>
      <c r="O3872">
        <v>0</v>
      </c>
      <c r="P3872">
        <v>0</v>
      </c>
      <c r="Q3872" t="s">
        <v>294</v>
      </c>
    </row>
    <row r="3873" spans="1:17" hidden="1" x14ac:dyDescent="0.15">
      <c r="A3873" t="s">
        <v>2745</v>
      </c>
      <c r="B3873" t="s">
        <v>2746</v>
      </c>
      <c r="C3873">
        <v>160</v>
      </c>
      <c r="D3873" t="s">
        <v>310</v>
      </c>
      <c r="E3873" s="1">
        <v>43090</v>
      </c>
      <c r="F3873" t="s">
        <v>297</v>
      </c>
      <c r="G3873" t="s">
        <v>3882</v>
      </c>
      <c r="H3873">
        <v>-1</v>
      </c>
      <c r="I3873" t="s">
        <v>37</v>
      </c>
      <c r="J3873">
        <v>0</v>
      </c>
      <c r="M3873" t="s">
        <v>178</v>
      </c>
      <c r="N3873" t="s">
        <v>3883</v>
      </c>
    </row>
    <row r="3874" spans="1:17" hidden="1" x14ac:dyDescent="0.15">
      <c r="A3874" t="s">
        <v>2745</v>
      </c>
      <c r="B3874" t="s">
        <v>2746</v>
      </c>
      <c r="C3874">
        <v>160</v>
      </c>
      <c r="D3874" t="s">
        <v>310</v>
      </c>
      <c r="E3874" s="1">
        <v>43090</v>
      </c>
      <c r="F3874" t="s">
        <v>297</v>
      </c>
      <c r="G3874" t="s">
        <v>3882</v>
      </c>
      <c r="H3874">
        <v>-1</v>
      </c>
      <c r="I3874" t="s">
        <v>37</v>
      </c>
      <c r="J3874">
        <v>0</v>
      </c>
      <c r="M3874" t="s">
        <v>301</v>
      </c>
      <c r="N3874" t="s">
        <v>3883</v>
      </c>
      <c r="O3874">
        <v>0</v>
      </c>
      <c r="P3874">
        <v>0</v>
      </c>
      <c r="Q3874" t="s">
        <v>294</v>
      </c>
    </row>
    <row r="3875" spans="1:17" hidden="1" x14ac:dyDescent="0.15">
      <c r="A3875" t="s">
        <v>2755</v>
      </c>
      <c r="B3875" t="s">
        <v>2756</v>
      </c>
      <c r="C3875">
        <v>160</v>
      </c>
      <c r="D3875" t="s">
        <v>310</v>
      </c>
      <c r="E3875" s="1">
        <v>43039</v>
      </c>
      <c r="F3875" t="s">
        <v>297</v>
      </c>
      <c r="G3875" t="s">
        <v>3235</v>
      </c>
      <c r="H3875">
        <v>-1</v>
      </c>
      <c r="I3875" t="s">
        <v>37</v>
      </c>
      <c r="J3875">
        <v>0</v>
      </c>
      <c r="M3875" t="s">
        <v>178</v>
      </c>
      <c r="N3875" t="s">
        <v>3237</v>
      </c>
    </row>
    <row r="3876" spans="1:17" hidden="1" x14ac:dyDescent="0.15">
      <c r="A3876" t="s">
        <v>2755</v>
      </c>
      <c r="B3876" t="s">
        <v>2756</v>
      </c>
      <c r="C3876">
        <v>160</v>
      </c>
      <c r="D3876" t="s">
        <v>310</v>
      </c>
      <c r="E3876" s="1">
        <v>43039</v>
      </c>
      <c r="F3876" t="s">
        <v>297</v>
      </c>
      <c r="G3876" t="s">
        <v>3235</v>
      </c>
      <c r="H3876">
        <v>-1</v>
      </c>
      <c r="I3876" t="s">
        <v>37</v>
      </c>
      <c r="J3876">
        <v>0</v>
      </c>
      <c r="M3876" t="s">
        <v>301</v>
      </c>
      <c r="N3876" t="s">
        <v>3237</v>
      </c>
      <c r="O3876">
        <v>0</v>
      </c>
      <c r="P3876">
        <v>0</v>
      </c>
      <c r="Q3876" t="s">
        <v>294</v>
      </c>
    </row>
    <row r="3877" spans="1:17" hidden="1" x14ac:dyDescent="0.15">
      <c r="A3877" t="s">
        <v>2755</v>
      </c>
      <c r="B3877" t="s">
        <v>2756</v>
      </c>
      <c r="C3877">
        <v>160</v>
      </c>
      <c r="D3877" t="s">
        <v>310</v>
      </c>
      <c r="E3877" s="1">
        <v>43039</v>
      </c>
      <c r="F3877" t="s">
        <v>297</v>
      </c>
      <c r="G3877" t="s">
        <v>3239</v>
      </c>
      <c r="H3877">
        <v>-1</v>
      </c>
      <c r="I3877" t="s">
        <v>37</v>
      </c>
      <c r="J3877">
        <v>0</v>
      </c>
      <c r="M3877" t="s">
        <v>178</v>
      </c>
      <c r="N3877" t="s">
        <v>3241</v>
      </c>
    </row>
    <row r="3878" spans="1:17" hidden="1" x14ac:dyDescent="0.15">
      <c r="A3878" t="s">
        <v>2755</v>
      </c>
      <c r="B3878" t="s">
        <v>2756</v>
      </c>
      <c r="C3878">
        <v>160</v>
      </c>
      <c r="D3878" t="s">
        <v>310</v>
      </c>
      <c r="E3878" s="1">
        <v>43039</v>
      </c>
      <c r="F3878" t="s">
        <v>297</v>
      </c>
      <c r="G3878" t="s">
        <v>3239</v>
      </c>
      <c r="H3878">
        <v>-1</v>
      </c>
      <c r="I3878" t="s">
        <v>37</v>
      </c>
      <c r="J3878">
        <v>0</v>
      </c>
      <c r="M3878" t="s">
        <v>301</v>
      </c>
      <c r="N3878" t="s">
        <v>3241</v>
      </c>
      <c r="O3878">
        <v>0</v>
      </c>
      <c r="P3878">
        <v>0</v>
      </c>
      <c r="Q3878" t="s">
        <v>294</v>
      </c>
    </row>
    <row r="3879" spans="1:17" hidden="1" x14ac:dyDescent="0.15">
      <c r="A3879" t="s">
        <v>2755</v>
      </c>
      <c r="B3879" t="s">
        <v>2756</v>
      </c>
      <c r="C3879">
        <v>160</v>
      </c>
      <c r="D3879" t="s">
        <v>310</v>
      </c>
      <c r="E3879" s="1">
        <v>43068</v>
      </c>
      <c r="F3879" t="s">
        <v>297</v>
      </c>
      <c r="G3879" t="s">
        <v>3591</v>
      </c>
      <c r="H3879">
        <v>-1</v>
      </c>
      <c r="I3879" t="s">
        <v>37</v>
      </c>
      <c r="J3879">
        <v>0</v>
      </c>
      <c r="M3879" t="s">
        <v>178</v>
      </c>
      <c r="N3879" t="s">
        <v>3593</v>
      </c>
    </row>
    <row r="3880" spans="1:17" hidden="1" x14ac:dyDescent="0.15">
      <c r="A3880" t="s">
        <v>2755</v>
      </c>
      <c r="B3880" t="s">
        <v>2756</v>
      </c>
      <c r="C3880">
        <v>160</v>
      </c>
      <c r="D3880" t="s">
        <v>310</v>
      </c>
      <c r="E3880" s="1">
        <v>43068</v>
      </c>
      <c r="F3880" t="s">
        <v>297</v>
      </c>
      <c r="G3880" t="s">
        <v>3591</v>
      </c>
      <c r="H3880">
        <v>-1</v>
      </c>
      <c r="I3880" t="s">
        <v>37</v>
      </c>
      <c r="J3880">
        <v>0</v>
      </c>
      <c r="M3880" t="s">
        <v>301</v>
      </c>
      <c r="N3880" t="s">
        <v>3593</v>
      </c>
      <c r="O3880">
        <v>0</v>
      </c>
      <c r="P3880">
        <v>0</v>
      </c>
      <c r="Q3880" t="s">
        <v>294</v>
      </c>
    </row>
    <row r="3881" spans="1:17" hidden="1" x14ac:dyDescent="0.15">
      <c r="A3881" t="s">
        <v>2755</v>
      </c>
      <c r="B3881" t="s">
        <v>2756</v>
      </c>
      <c r="C3881">
        <v>160</v>
      </c>
      <c r="D3881" t="s">
        <v>310</v>
      </c>
      <c r="E3881" s="1">
        <v>43068</v>
      </c>
      <c r="F3881" t="s">
        <v>297</v>
      </c>
      <c r="G3881" t="s">
        <v>3595</v>
      </c>
      <c r="H3881">
        <v>-1</v>
      </c>
      <c r="I3881" t="s">
        <v>37</v>
      </c>
      <c r="J3881">
        <v>0</v>
      </c>
      <c r="M3881" t="s">
        <v>178</v>
      </c>
      <c r="N3881" t="s">
        <v>3597</v>
      </c>
    </row>
    <row r="3882" spans="1:17" hidden="1" x14ac:dyDescent="0.15">
      <c r="A3882" t="s">
        <v>2755</v>
      </c>
      <c r="B3882" t="s">
        <v>2756</v>
      </c>
      <c r="C3882">
        <v>160</v>
      </c>
      <c r="D3882" t="s">
        <v>310</v>
      </c>
      <c r="E3882" s="1">
        <v>43068</v>
      </c>
      <c r="F3882" t="s">
        <v>297</v>
      </c>
      <c r="G3882" t="s">
        <v>3595</v>
      </c>
      <c r="H3882">
        <v>-1</v>
      </c>
      <c r="I3882" t="s">
        <v>37</v>
      </c>
      <c r="J3882">
        <v>0</v>
      </c>
      <c r="M3882" t="s">
        <v>301</v>
      </c>
      <c r="N3882" t="s">
        <v>3597</v>
      </c>
      <c r="O3882">
        <v>0</v>
      </c>
      <c r="P3882">
        <v>0</v>
      </c>
      <c r="Q3882" t="s">
        <v>294</v>
      </c>
    </row>
    <row r="3883" spans="1:17" hidden="1" x14ac:dyDescent="0.15">
      <c r="A3883" t="s">
        <v>2755</v>
      </c>
      <c r="B3883" t="s">
        <v>2756</v>
      </c>
      <c r="C3883">
        <v>160</v>
      </c>
      <c r="D3883" t="s">
        <v>310</v>
      </c>
      <c r="E3883" s="1">
        <v>43090</v>
      </c>
      <c r="F3883" t="s">
        <v>297</v>
      </c>
      <c r="G3883" t="s">
        <v>3878</v>
      </c>
      <c r="H3883">
        <v>-1</v>
      </c>
      <c r="I3883" t="s">
        <v>37</v>
      </c>
      <c r="J3883">
        <v>0</v>
      </c>
      <c r="M3883" t="s">
        <v>178</v>
      </c>
      <c r="N3883" t="s">
        <v>3880</v>
      </c>
    </row>
    <row r="3884" spans="1:17" hidden="1" x14ac:dyDescent="0.15">
      <c r="A3884" t="s">
        <v>2755</v>
      </c>
      <c r="B3884" t="s">
        <v>2756</v>
      </c>
      <c r="C3884">
        <v>160</v>
      </c>
      <c r="D3884" t="s">
        <v>310</v>
      </c>
      <c r="E3884" s="1">
        <v>43090</v>
      </c>
      <c r="F3884" t="s">
        <v>297</v>
      </c>
      <c r="G3884" t="s">
        <v>3878</v>
      </c>
      <c r="H3884">
        <v>-1</v>
      </c>
      <c r="I3884" t="s">
        <v>37</v>
      </c>
      <c r="J3884">
        <v>0</v>
      </c>
      <c r="M3884" t="s">
        <v>301</v>
      </c>
      <c r="N3884" t="s">
        <v>3880</v>
      </c>
      <c r="O3884">
        <v>0</v>
      </c>
      <c r="P3884">
        <v>0</v>
      </c>
      <c r="Q3884" t="s">
        <v>294</v>
      </c>
    </row>
    <row r="3885" spans="1:17" hidden="1" x14ac:dyDescent="0.15">
      <c r="A3885" t="s">
        <v>2755</v>
      </c>
      <c r="B3885" t="s">
        <v>2756</v>
      </c>
      <c r="C3885">
        <v>160</v>
      </c>
      <c r="D3885" t="s">
        <v>310</v>
      </c>
      <c r="E3885" s="1">
        <v>43090</v>
      </c>
      <c r="F3885" t="s">
        <v>297</v>
      </c>
      <c r="G3885" t="s">
        <v>3882</v>
      </c>
      <c r="H3885">
        <v>-1</v>
      </c>
      <c r="I3885" t="s">
        <v>37</v>
      </c>
      <c r="J3885">
        <v>0</v>
      </c>
      <c r="M3885" t="s">
        <v>178</v>
      </c>
      <c r="N3885" t="s">
        <v>3884</v>
      </c>
    </row>
    <row r="3886" spans="1:17" hidden="1" x14ac:dyDescent="0.15">
      <c r="A3886" t="s">
        <v>2755</v>
      </c>
      <c r="B3886" t="s">
        <v>2756</v>
      </c>
      <c r="C3886">
        <v>160</v>
      </c>
      <c r="D3886" t="s">
        <v>310</v>
      </c>
      <c r="E3886" s="1">
        <v>43090</v>
      </c>
      <c r="F3886" t="s">
        <v>297</v>
      </c>
      <c r="G3886" t="s">
        <v>3882</v>
      </c>
      <c r="H3886">
        <v>-1</v>
      </c>
      <c r="I3886" t="s">
        <v>37</v>
      </c>
      <c r="J3886">
        <v>0</v>
      </c>
      <c r="M3886" t="s">
        <v>301</v>
      </c>
      <c r="N3886" t="s">
        <v>3884</v>
      </c>
      <c r="O3886">
        <v>0</v>
      </c>
      <c r="P3886">
        <v>0</v>
      </c>
      <c r="Q3886" t="s">
        <v>294</v>
      </c>
    </row>
    <row r="3887" spans="1:17" hidden="1" x14ac:dyDescent="0.15">
      <c r="A3887" t="s">
        <v>265</v>
      </c>
      <c r="B3887" t="s">
        <v>266</v>
      </c>
      <c r="C3887">
        <v>160</v>
      </c>
      <c r="D3887" t="s">
        <v>310</v>
      </c>
      <c r="E3887" s="1">
        <v>43039</v>
      </c>
      <c r="F3887" t="s">
        <v>297</v>
      </c>
      <c r="G3887" t="s">
        <v>3235</v>
      </c>
      <c r="H3887">
        <v>-1</v>
      </c>
      <c r="I3887" t="s">
        <v>37</v>
      </c>
      <c r="J3887">
        <v>0</v>
      </c>
      <c r="M3887" t="s">
        <v>178</v>
      </c>
      <c r="N3887" t="s">
        <v>3238</v>
      </c>
    </row>
    <row r="3888" spans="1:17" hidden="1" x14ac:dyDescent="0.15">
      <c r="A3888" t="s">
        <v>265</v>
      </c>
      <c r="B3888" t="s">
        <v>266</v>
      </c>
      <c r="C3888">
        <v>160</v>
      </c>
      <c r="D3888" t="s">
        <v>310</v>
      </c>
      <c r="E3888" s="1">
        <v>43039</v>
      </c>
      <c r="F3888" t="s">
        <v>297</v>
      </c>
      <c r="G3888" t="s">
        <v>3235</v>
      </c>
      <c r="H3888">
        <v>-1</v>
      </c>
      <c r="I3888" t="s">
        <v>37</v>
      </c>
      <c r="J3888">
        <v>0</v>
      </c>
      <c r="M3888" t="s">
        <v>301</v>
      </c>
      <c r="N3888" t="s">
        <v>3238</v>
      </c>
      <c r="O3888">
        <v>0</v>
      </c>
      <c r="P3888">
        <v>0</v>
      </c>
      <c r="Q3888" t="s">
        <v>294</v>
      </c>
    </row>
    <row r="3889" spans="1:17" hidden="1" x14ac:dyDescent="0.15">
      <c r="A3889" t="s">
        <v>265</v>
      </c>
      <c r="B3889" t="s">
        <v>266</v>
      </c>
      <c r="C3889">
        <v>160</v>
      </c>
      <c r="D3889" t="s">
        <v>310</v>
      </c>
      <c r="E3889" s="1">
        <v>43039</v>
      </c>
      <c r="F3889" t="s">
        <v>297</v>
      </c>
      <c r="G3889" t="s">
        <v>3239</v>
      </c>
      <c r="H3889">
        <v>-1</v>
      </c>
      <c r="I3889" t="s">
        <v>37</v>
      </c>
      <c r="J3889">
        <v>0</v>
      </c>
      <c r="M3889" t="s">
        <v>178</v>
      </c>
      <c r="N3889" t="s">
        <v>3242</v>
      </c>
    </row>
    <row r="3890" spans="1:17" hidden="1" x14ac:dyDescent="0.15">
      <c r="A3890" t="s">
        <v>265</v>
      </c>
      <c r="B3890" t="s">
        <v>266</v>
      </c>
      <c r="C3890">
        <v>160</v>
      </c>
      <c r="D3890" t="s">
        <v>310</v>
      </c>
      <c r="E3890" s="1">
        <v>43039</v>
      </c>
      <c r="F3890" t="s">
        <v>297</v>
      </c>
      <c r="G3890" t="s">
        <v>3239</v>
      </c>
      <c r="H3890">
        <v>-1</v>
      </c>
      <c r="I3890" t="s">
        <v>37</v>
      </c>
      <c r="J3890">
        <v>0</v>
      </c>
      <c r="M3890" t="s">
        <v>301</v>
      </c>
      <c r="N3890" t="s">
        <v>3242</v>
      </c>
      <c r="O3890">
        <v>0</v>
      </c>
      <c r="P3890">
        <v>0</v>
      </c>
      <c r="Q3890" t="s">
        <v>294</v>
      </c>
    </row>
    <row r="3891" spans="1:17" hidden="1" x14ac:dyDescent="0.15">
      <c r="A3891" t="s">
        <v>265</v>
      </c>
      <c r="B3891" t="s">
        <v>266</v>
      </c>
      <c r="C3891">
        <v>160</v>
      </c>
      <c r="D3891" t="s">
        <v>310</v>
      </c>
      <c r="E3891" s="1">
        <v>43039</v>
      </c>
      <c r="F3891" t="s">
        <v>297</v>
      </c>
      <c r="G3891" t="s">
        <v>3265</v>
      </c>
      <c r="H3891">
        <v>-1</v>
      </c>
      <c r="I3891" t="s">
        <v>37</v>
      </c>
      <c r="J3891">
        <v>0</v>
      </c>
      <c r="M3891" t="s">
        <v>178</v>
      </c>
      <c r="N3891" t="s">
        <v>3271</v>
      </c>
    </row>
    <row r="3892" spans="1:17" hidden="1" x14ac:dyDescent="0.15">
      <c r="A3892" t="s">
        <v>265</v>
      </c>
      <c r="B3892" t="s">
        <v>266</v>
      </c>
      <c r="C3892">
        <v>160</v>
      </c>
      <c r="D3892" t="s">
        <v>310</v>
      </c>
      <c r="E3892" s="1">
        <v>43039</v>
      </c>
      <c r="F3892" t="s">
        <v>297</v>
      </c>
      <c r="G3892" t="s">
        <v>3265</v>
      </c>
      <c r="H3892">
        <v>-1</v>
      </c>
      <c r="I3892" t="s">
        <v>37</v>
      </c>
      <c r="J3892">
        <v>0</v>
      </c>
      <c r="M3892" t="s">
        <v>301</v>
      </c>
      <c r="N3892" t="s">
        <v>3271</v>
      </c>
      <c r="O3892">
        <v>0</v>
      </c>
      <c r="P3892">
        <v>0</v>
      </c>
      <c r="Q3892" t="s">
        <v>294</v>
      </c>
    </row>
    <row r="3893" spans="1:17" hidden="1" x14ac:dyDescent="0.15">
      <c r="A3893" t="s">
        <v>265</v>
      </c>
      <c r="B3893" t="s">
        <v>266</v>
      </c>
      <c r="C3893">
        <v>160</v>
      </c>
      <c r="D3893" t="s">
        <v>310</v>
      </c>
      <c r="E3893" s="1">
        <v>43039</v>
      </c>
      <c r="F3893" t="s">
        <v>297</v>
      </c>
      <c r="G3893" t="s">
        <v>3291</v>
      </c>
      <c r="H3893">
        <v>-1</v>
      </c>
      <c r="I3893" t="s">
        <v>37</v>
      </c>
      <c r="J3893">
        <v>0</v>
      </c>
      <c r="M3893" t="s">
        <v>178</v>
      </c>
      <c r="N3893" t="s">
        <v>3297</v>
      </c>
    </row>
    <row r="3894" spans="1:17" hidden="1" x14ac:dyDescent="0.15">
      <c r="A3894" t="s">
        <v>265</v>
      </c>
      <c r="B3894" t="s">
        <v>266</v>
      </c>
      <c r="C3894">
        <v>160</v>
      </c>
      <c r="D3894" t="s">
        <v>310</v>
      </c>
      <c r="E3894" s="1">
        <v>43039</v>
      </c>
      <c r="F3894" t="s">
        <v>297</v>
      </c>
      <c r="G3894" t="s">
        <v>3291</v>
      </c>
      <c r="H3894">
        <v>-1</v>
      </c>
      <c r="I3894" t="s">
        <v>37</v>
      </c>
      <c r="J3894">
        <v>0</v>
      </c>
      <c r="M3894" t="s">
        <v>301</v>
      </c>
      <c r="N3894" t="s">
        <v>3297</v>
      </c>
      <c r="O3894">
        <v>0</v>
      </c>
      <c r="P3894">
        <v>0</v>
      </c>
      <c r="Q3894" t="s">
        <v>294</v>
      </c>
    </row>
    <row r="3895" spans="1:17" hidden="1" x14ac:dyDescent="0.15">
      <c r="A3895" t="s">
        <v>265</v>
      </c>
      <c r="B3895" t="s">
        <v>266</v>
      </c>
      <c r="C3895">
        <v>160</v>
      </c>
      <c r="D3895" t="s">
        <v>310</v>
      </c>
      <c r="E3895" s="1">
        <v>43039</v>
      </c>
      <c r="F3895" t="s">
        <v>297</v>
      </c>
      <c r="G3895" t="s">
        <v>3311</v>
      </c>
      <c r="H3895">
        <v>-1</v>
      </c>
      <c r="I3895" t="s">
        <v>37</v>
      </c>
      <c r="J3895">
        <v>0</v>
      </c>
      <c r="M3895" t="s">
        <v>178</v>
      </c>
      <c r="N3895" t="s">
        <v>3317</v>
      </c>
    </row>
    <row r="3896" spans="1:17" hidden="1" x14ac:dyDescent="0.15">
      <c r="A3896" t="s">
        <v>265</v>
      </c>
      <c r="B3896" t="s">
        <v>266</v>
      </c>
      <c r="C3896">
        <v>160</v>
      </c>
      <c r="D3896" t="s">
        <v>310</v>
      </c>
      <c r="E3896" s="1">
        <v>43039</v>
      </c>
      <c r="F3896" t="s">
        <v>297</v>
      </c>
      <c r="G3896" t="s">
        <v>3311</v>
      </c>
      <c r="H3896">
        <v>-1</v>
      </c>
      <c r="I3896" t="s">
        <v>37</v>
      </c>
      <c r="J3896">
        <v>0</v>
      </c>
      <c r="M3896" t="s">
        <v>301</v>
      </c>
      <c r="N3896" t="s">
        <v>3317</v>
      </c>
      <c r="O3896">
        <v>0</v>
      </c>
      <c r="P3896">
        <v>0</v>
      </c>
      <c r="Q3896" t="s">
        <v>294</v>
      </c>
    </row>
    <row r="3897" spans="1:17" hidden="1" x14ac:dyDescent="0.15">
      <c r="A3897" t="s">
        <v>265</v>
      </c>
      <c r="B3897" t="s">
        <v>266</v>
      </c>
      <c r="C3897">
        <v>160</v>
      </c>
      <c r="D3897" t="s">
        <v>310</v>
      </c>
      <c r="E3897" s="1">
        <v>43039</v>
      </c>
      <c r="F3897" t="s">
        <v>297</v>
      </c>
      <c r="G3897" t="s">
        <v>3333</v>
      </c>
      <c r="H3897">
        <v>-1</v>
      </c>
      <c r="I3897" t="s">
        <v>37</v>
      </c>
      <c r="J3897">
        <v>0</v>
      </c>
      <c r="M3897" t="s">
        <v>178</v>
      </c>
      <c r="N3897" t="s">
        <v>3339</v>
      </c>
    </row>
    <row r="3898" spans="1:17" hidden="1" x14ac:dyDescent="0.15">
      <c r="A3898" t="s">
        <v>265</v>
      </c>
      <c r="B3898" t="s">
        <v>266</v>
      </c>
      <c r="C3898">
        <v>160</v>
      </c>
      <c r="D3898" t="s">
        <v>310</v>
      </c>
      <c r="E3898" s="1">
        <v>43039</v>
      </c>
      <c r="F3898" t="s">
        <v>297</v>
      </c>
      <c r="G3898" t="s">
        <v>3333</v>
      </c>
      <c r="H3898">
        <v>-1</v>
      </c>
      <c r="I3898" t="s">
        <v>37</v>
      </c>
      <c r="J3898">
        <v>0</v>
      </c>
      <c r="M3898" t="s">
        <v>301</v>
      </c>
      <c r="N3898" t="s">
        <v>3339</v>
      </c>
      <c r="O3898">
        <v>0</v>
      </c>
      <c r="P3898">
        <v>0</v>
      </c>
      <c r="Q3898" t="s">
        <v>294</v>
      </c>
    </row>
    <row r="3899" spans="1:17" hidden="1" x14ac:dyDescent="0.15">
      <c r="A3899" t="s">
        <v>265</v>
      </c>
      <c r="B3899" t="s">
        <v>266</v>
      </c>
      <c r="C3899">
        <v>160</v>
      </c>
      <c r="D3899" t="s">
        <v>310</v>
      </c>
      <c r="E3899" s="1">
        <v>43039</v>
      </c>
      <c r="F3899" t="s">
        <v>297</v>
      </c>
      <c r="G3899" t="s">
        <v>3360</v>
      </c>
      <c r="H3899">
        <v>-1</v>
      </c>
      <c r="I3899" t="s">
        <v>37</v>
      </c>
      <c r="J3899">
        <v>0</v>
      </c>
      <c r="M3899" t="s">
        <v>178</v>
      </c>
      <c r="N3899" t="s">
        <v>3366</v>
      </c>
    </row>
    <row r="3900" spans="1:17" hidden="1" x14ac:dyDescent="0.15">
      <c r="A3900" t="s">
        <v>265</v>
      </c>
      <c r="B3900" t="s">
        <v>266</v>
      </c>
      <c r="C3900">
        <v>160</v>
      </c>
      <c r="D3900" t="s">
        <v>310</v>
      </c>
      <c r="E3900" s="1">
        <v>43039</v>
      </c>
      <c r="F3900" t="s">
        <v>297</v>
      </c>
      <c r="G3900" t="s">
        <v>3360</v>
      </c>
      <c r="H3900">
        <v>-1</v>
      </c>
      <c r="I3900" t="s">
        <v>37</v>
      </c>
      <c r="J3900">
        <v>0</v>
      </c>
      <c r="M3900" t="s">
        <v>301</v>
      </c>
      <c r="N3900" t="s">
        <v>3366</v>
      </c>
      <c r="O3900">
        <v>0</v>
      </c>
      <c r="P3900">
        <v>0</v>
      </c>
      <c r="Q3900" t="s">
        <v>294</v>
      </c>
    </row>
    <row r="3901" spans="1:17" hidden="1" x14ac:dyDescent="0.15">
      <c r="A3901" t="s">
        <v>265</v>
      </c>
      <c r="B3901" t="s">
        <v>266</v>
      </c>
      <c r="C3901">
        <v>160</v>
      </c>
      <c r="D3901" t="s">
        <v>310</v>
      </c>
      <c r="E3901" s="1">
        <v>43039</v>
      </c>
      <c r="F3901" t="s">
        <v>297</v>
      </c>
      <c r="G3901" t="s">
        <v>3380</v>
      </c>
      <c r="H3901">
        <v>-1</v>
      </c>
      <c r="I3901" t="s">
        <v>37</v>
      </c>
      <c r="J3901">
        <v>0</v>
      </c>
      <c r="M3901" t="s">
        <v>178</v>
      </c>
      <c r="N3901" t="s">
        <v>3386</v>
      </c>
    </row>
    <row r="3902" spans="1:17" hidden="1" x14ac:dyDescent="0.15">
      <c r="A3902" t="s">
        <v>265</v>
      </c>
      <c r="B3902" t="s">
        <v>266</v>
      </c>
      <c r="C3902">
        <v>160</v>
      </c>
      <c r="D3902" t="s">
        <v>310</v>
      </c>
      <c r="E3902" s="1">
        <v>43039</v>
      </c>
      <c r="F3902" t="s">
        <v>297</v>
      </c>
      <c r="G3902" t="s">
        <v>3380</v>
      </c>
      <c r="H3902">
        <v>-1</v>
      </c>
      <c r="I3902" t="s">
        <v>37</v>
      </c>
      <c r="J3902">
        <v>0</v>
      </c>
      <c r="M3902" t="s">
        <v>301</v>
      </c>
      <c r="N3902" t="s">
        <v>3386</v>
      </c>
      <c r="O3902">
        <v>0</v>
      </c>
      <c r="P3902">
        <v>0</v>
      </c>
      <c r="Q3902" t="s">
        <v>294</v>
      </c>
    </row>
    <row r="3903" spans="1:17" hidden="1" x14ac:dyDescent="0.15">
      <c r="A3903" t="s">
        <v>265</v>
      </c>
      <c r="B3903" t="s">
        <v>266</v>
      </c>
      <c r="C3903">
        <v>160</v>
      </c>
      <c r="D3903" t="s">
        <v>310</v>
      </c>
      <c r="E3903" s="1">
        <v>43068</v>
      </c>
      <c r="F3903" t="s">
        <v>297</v>
      </c>
      <c r="G3903" t="s">
        <v>3591</v>
      </c>
      <c r="H3903">
        <v>-1</v>
      </c>
      <c r="I3903" t="s">
        <v>37</v>
      </c>
      <c r="J3903">
        <v>0</v>
      </c>
      <c r="M3903" t="s">
        <v>178</v>
      </c>
      <c r="N3903" t="s">
        <v>3594</v>
      </c>
    </row>
    <row r="3904" spans="1:17" hidden="1" x14ac:dyDescent="0.15">
      <c r="A3904" t="s">
        <v>265</v>
      </c>
      <c r="B3904" t="s">
        <v>266</v>
      </c>
      <c r="C3904">
        <v>160</v>
      </c>
      <c r="D3904" t="s">
        <v>310</v>
      </c>
      <c r="E3904" s="1">
        <v>43068</v>
      </c>
      <c r="F3904" t="s">
        <v>297</v>
      </c>
      <c r="G3904" t="s">
        <v>3591</v>
      </c>
      <c r="H3904">
        <v>-1</v>
      </c>
      <c r="I3904" t="s">
        <v>37</v>
      </c>
      <c r="J3904">
        <v>0</v>
      </c>
      <c r="M3904" t="s">
        <v>301</v>
      </c>
      <c r="N3904" t="s">
        <v>3594</v>
      </c>
      <c r="O3904">
        <v>0</v>
      </c>
      <c r="P3904">
        <v>0</v>
      </c>
      <c r="Q3904" t="s">
        <v>294</v>
      </c>
    </row>
    <row r="3905" spans="1:17" hidden="1" x14ac:dyDescent="0.15">
      <c r="A3905" t="s">
        <v>265</v>
      </c>
      <c r="B3905" t="s">
        <v>266</v>
      </c>
      <c r="C3905">
        <v>160</v>
      </c>
      <c r="D3905" t="s">
        <v>310</v>
      </c>
      <c r="E3905" s="1">
        <v>43068</v>
      </c>
      <c r="F3905" t="s">
        <v>297</v>
      </c>
      <c r="G3905" t="s">
        <v>3595</v>
      </c>
      <c r="H3905">
        <v>-1</v>
      </c>
      <c r="I3905" t="s">
        <v>37</v>
      </c>
      <c r="J3905">
        <v>0</v>
      </c>
      <c r="M3905" t="s">
        <v>178</v>
      </c>
      <c r="N3905" t="s">
        <v>3598</v>
      </c>
    </row>
    <row r="3906" spans="1:17" hidden="1" x14ac:dyDescent="0.15">
      <c r="A3906" t="s">
        <v>265</v>
      </c>
      <c r="B3906" t="s">
        <v>266</v>
      </c>
      <c r="C3906">
        <v>160</v>
      </c>
      <c r="D3906" t="s">
        <v>310</v>
      </c>
      <c r="E3906" s="1">
        <v>43068</v>
      </c>
      <c r="F3906" t="s">
        <v>297</v>
      </c>
      <c r="G3906" t="s">
        <v>3595</v>
      </c>
      <c r="H3906">
        <v>-1</v>
      </c>
      <c r="I3906" t="s">
        <v>37</v>
      </c>
      <c r="J3906">
        <v>0</v>
      </c>
      <c r="M3906" t="s">
        <v>301</v>
      </c>
      <c r="N3906" t="s">
        <v>3598</v>
      </c>
      <c r="O3906">
        <v>0</v>
      </c>
      <c r="P3906">
        <v>0</v>
      </c>
      <c r="Q3906" t="s">
        <v>294</v>
      </c>
    </row>
    <row r="3907" spans="1:17" hidden="1" x14ac:dyDescent="0.15">
      <c r="A3907" t="s">
        <v>265</v>
      </c>
      <c r="B3907" t="s">
        <v>266</v>
      </c>
      <c r="C3907">
        <v>160</v>
      </c>
      <c r="D3907" t="s">
        <v>310</v>
      </c>
      <c r="E3907" s="1">
        <v>43069</v>
      </c>
      <c r="F3907" t="s">
        <v>297</v>
      </c>
      <c r="G3907" t="s">
        <v>3620</v>
      </c>
      <c r="H3907">
        <v>-1</v>
      </c>
      <c r="I3907" t="s">
        <v>37</v>
      </c>
      <c r="J3907">
        <v>0</v>
      </c>
      <c r="M3907" t="s">
        <v>178</v>
      </c>
      <c r="N3907" t="s">
        <v>3626</v>
      </c>
    </row>
    <row r="3908" spans="1:17" hidden="1" x14ac:dyDescent="0.15">
      <c r="A3908" t="s">
        <v>265</v>
      </c>
      <c r="B3908" t="s">
        <v>266</v>
      </c>
      <c r="C3908">
        <v>160</v>
      </c>
      <c r="D3908" t="s">
        <v>310</v>
      </c>
      <c r="E3908" s="1">
        <v>43069</v>
      </c>
      <c r="F3908" t="s">
        <v>297</v>
      </c>
      <c r="G3908" t="s">
        <v>3620</v>
      </c>
      <c r="H3908">
        <v>-1</v>
      </c>
      <c r="I3908" t="s">
        <v>37</v>
      </c>
      <c r="J3908">
        <v>0</v>
      </c>
      <c r="M3908" t="s">
        <v>301</v>
      </c>
      <c r="N3908" t="s">
        <v>3626</v>
      </c>
      <c r="O3908">
        <v>0</v>
      </c>
      <c r="P3908">
        <v>0</v>
      </c>
      <c r="Q3908" t="s">
        <v>294</v>
      </c>
    </row>
    <row r="3909" spans="1:17" hidden="1" x14ac:dyDescent="0.15">
      <c r="A3909" t="s">
        <v>265</v>
      </c>
      <c r="B3909" t="s">
        <v>266</v>
      </c>
      <c r="C3909">
        <v>160</v>
      </c>
      <c r="D3909" t="s">
        <v>310</v>
      </c>
      <c r="E3909" s="1">
        <v>43069</v>
      </c>
      <c r="F3909" t="s">
        <v>297</v>
      </c>
      <c r="G3909" t="s">
        <v>3640</v>
      </c>
      <c r="H3909">
        <v>-1</v>
      </c>
      <c r="I3909" t="s">
        <v>37</v>
      </c>
      <c r="J3909">
        <v>0</v>
      </c>
      <c r="M3909" t="s">
        <v>178</v>
      </c>
      <c r="N3909" t="s">
        <v>3646</v>
      </c>
    </row>
    <row r="3910" spans="1:17" hidden="1" x14ac:dyDescent="0.15">
      <c r="A3910" t="s">
        <v>265</v>
      </c>
      <c r="B3910" t="s">
        <v>266</v>
      </c>
      <c r="C3910">
        <v>160</v>
      </c>
      <c r="D3910" t="s">
        <v>310</v>
      </c>
      <c r="E3910" s="1">
        <v>43069</v>
      </c>
      <c r="F3910" t="s">
        <v>297</v>
      </c>
      <c r="G3910" t="s">
        <v>3640</v>
      </c>
      <c r="H3910">
        <v>-1</v>
      </c>
      <c r="I3910" t="s">
        <v>37</v>
      </c>
      <c r="J3910">
        <v>0</v>
      </c>
      <c r="M3910" t="s">
        <v>301</v>
      </c>
      <c r="N3910" t="s">
        <v>3646</v>
      </c>
      <c r="O3910">
        <v>0</v>
      </c>
      <c r="P3910">
        <v>0</v>
      </c>
      <c r="Q3910" t="s">
        <v>294</v>
      </c>
    </row>
    <row r="3911" spans="1:17" hidden="1" x14ac:dyDescent="0.15">
      <c r="A3911" t="s">
        <v>265</v>
      </c>
      <c r="B3911" t="s">
        <v>266</v>
      </c>
      <c r="C3911">
        <v>160</v>
      </c>
      <c r="D3911" t="s">
        <v>310</v>
      </c>
      <c r="E3911" s="1">
        <v>43069</v>
      </c>
      <c r="F3911" t="s">
        <v>297</v>
      </c>
      <c r="G3911" t="s">
        <v>3659</v>
      </c>
      <c r="H3911">
        <v>-1</v>
      </c>
      <c r="I3911" t="s">
        <v>37</v>
      </c>
      <c r="J3911">
        <v>0</v>
      </c>
      <c r="M3911" t="s">
        <v>178</v>
      </c>
      <c r="N3911" t="s">
        <v>3665</v>
      </c>
    </row>
    <row r="3912" spans="1:17" hidden="1" x14ac:dyDescent="0.15">
      <c r="A3912" t="s">
        <v>265</v>
      </c>
      <c r="B3912" t="s">
        <v>266</v>
      </c>
      <c r="C3912">
        <v>160</v>
      </c>
      <c r="D3912" t="s">
        <v>310</v>
      </c>
      <c r="E3912" s="1">
        <v>43069</v>
      </c>
      <c r="F3912" t="s">
        <v>297</v>
      </c>
      <c r="G3912" t="s">
        <v>3659</v>
      </c>
      <c r="H3912">
        <v>-1</v>
      </c>
      <c r="I3912" t="s">
        <v>37</v>
      </c>
      <c r="J3912">
        <v>0</v>
      </c>
      <c r="M3912" t="s">
        <v>301</v>
      </c>
      <c r="N3912" t="s">
        <v>3665</v>
      </c>
      <c r="O3912">
        <v>0</v>
      </c>
      <c r="P3912">
        <v>0</v>
      </c>
      <c r="Q3912" t="s">
        <v>294</v>
      </c>
    </row>
    <row r="3913" spans="1:17" hidden="1" x14ac:dyDescent="0.15">
      <c r="A3913" t="s">
        <v>265</v>
      </c>
      <c r="B3913" t="s">
        <v>266</v>
      </c>
      <c r="C3913">
        <v>160</v>
      </c>
      <c r="D3913" t="s">
        <v>310</v>
      </c>
      <c r="E3913" s="1">
        <v>43069</v>
      </c>
      <c r="F3913" t="s">
        <v>297</v>
      </c>
      <c r="G3913" t="s">
        <v>3680</v>
      </c>
      <c r="H3913">
        <v>-1</v>
      </c>
      <c r="I3913" t="s">
        <v>37</v>
      </c>
      <c r="J3913">
        <v>0</v>
      </c>
      <c r="M3913" t="s">
        <v>178</v>
      </c>
      <c r="N3913" t="s">
        <v>3686</v>
      </c>
    </row>
    <row r="3914" spans="1:17" hidden="1" x14ac:dyDescent="0.15">
      <c r="A3914" t="s">
        <v>265</v>
      </c>
      <c r="B3914" t="s">
        <v>266</v>
      </c>
      <c r="C3914">
        <v>160</v>
      </c>
      <c r="D3914" t="s">
        <v>310</v>
      </c>
      <c r="E3914" s="1">
        <v>43069</v>
      </c>
      <c r="F3914" t="s">
        <v>297</v>
      </c>
      <c r="G3914" t="s">
        <v>3680</v>
      </c>
      <c r="H3914">
        <v>-1</v>
      </c>
      <c r="I3914" t="s">
        <v>37</v>
      </c>
      <c r="J3914">
        <v>0</v>
      </c>
      <c r="M3914" t="s">
        <v>301</v>
      </c>
      <c r="N3914" t="s">
        <v>3686</v>
      </c>
      <c r="O3914">
        <v>0</v>
      </c>
      <c r="P3914">
        <v>0</v>
      </c>
      <c r="Q3914" t="s">
        <v>294</v>
      </c>
    </row>
    <row r="3915" spans="1:17" hidden="1" x14ac:dyDescent="0.15">
      <c r="A3915" t="s">
        <v>265</v>
      </c>
      <c r="B3915" t="s">
        <v>266</v>
      </c>
      <c r="C3915">
        <v>160</v>
      </c>
      <c r="D3915" t="s">
        <v>310</v>
      </c>
      <c r="E3915" s="1">
        <v>43069</v>
      </c>
      <c r="F3915" t="s">
        <v>297</v>
      </c>
      <c r="G3915" t="s">
        <v>3707</v>
      </c>
      <c r="H3915">
        <v>-1</v>
      </c>
      <c r="I3915" t="s">
        <v>37</v>
      </c>
      <c r="J3915">
        <v>0</v>
      </c>
      <c r="M3915" t="s">
        <v>178</v>
      </c>
      <c r="N3915" t="s">
        <v>3713</v>
      </c>
    </row>
    <row r="3916" spans="1:17" hidden="1" x14ac:dyDescent="0.15">
      <c r="A3916" t="s">
        <v>265</v>
      </c>
      <c r="B3916" t="s">
        <v>266</v>
      </c>
      <c r="C3916">
        <v>160</v>
      </c>
      <c r="D3916" t="s">
        <v>310</v>
      </c>
      <c r="E3916" s="1">
        <v>43069</v>
      </c>
      <c r="F3916" t="s">
        <v>297</v>
      </c>
      <c r="G3916" t="s">
        <v>3707</v>
      </c>
      <c r="H3916">
        <v>-1</v>
      </c>
      <c r="I3916" t="s">
        <v>37</v>
      </c>
      <c r="J3916">
        <v>0</v>
      </c>
      <c r="M3916" t="s">
        <v>301</v>
      </c>
      <c r="N3916" t="s">
        <v>3713</v>
      </c>
      <c r="O3916">
        <v>0</v>
      </c>
      <c r="P3916">
        <v>0</v>
      </c>
      <c r="Q3916" t="s">
        <v>294</v>
      </c>
    </row>
    <row r="3917" spans="1:17" hidden="1" x14ac:dyDescent="0.15">
      <c r="A3917" t="s">
        <v>265</v>
      </c>
      <c r="B3917" t="s">
        <v>266</v>
      </c>
      <c r="C3917">
        <v>160</v>
      </c>
      <c r="D3917" t="s">
        <v>310</v>
      </c>
      <c r="E3917" s="1">
        <v>43069</v>
      </c>
      <c r="F3917" t="s">
        <v>297</v>
      </c>
      <c r="G3917" t="s">
        <v>3727</v>
      </c>
      <c r="H3917">
        <v>-1</v>
      </c>
      <c r="I3917" t="s">
        <v>37</v>
      </c>
      <c r="J3917">
        <v>0</v>
      </c>
      <c r="M3917" t="s">
        <v>178</v>
      </c>
      <c r="N3917" t="s">
        <v>3733</v>
      </c>
    </row>
    <row r="3918" spans="1:17" hidden="1" x14ac:dyDescent="0.15">
      <c r="A3918" t="s">
        <v>265</v>
      </c>
      <c r="B3918" t="s">
        <v>266</v>
      </c>
      <c r="C3918">
        <v>160</v>
      </c>
      <c r="D3918" t="s">
        <v>310</v>
      </c>
      <c r="E3918" s="1">
        <v>43069</v>
      </c>
      <c r="F3918" t="s">
        <v>297</v>
      </c>
      <c r="G3918" t="s">
        <v>3727</v>
      </c>
      <c r="H3918">
        <v>-1</v>
      </c>
      <c r="I3918" t="s">
        <v>37</v>
      </c>
      <c r="J3918">
        <v>0</v>
      </c>
      <c r="M3918" t="s">
        <v>301</v>
      </c>
      <c r="N3918" t="s">
        <v>3733</v>
      </c>
      <c r="O3918">
        <v>0</v>
      </c>
      <c r="P3918">
        <v>0</v>
      </c>
      <c r="Q3918" t="s">
        <v>294</v>
      </c>
    </row>
    <row r="3919" spans="1:17" hidden="1" x14ac:dyDescent="0.15">
      <c r="A3919" t="s">
        <v>265</v>
      </c>
      <c r="B3919" t="s">
        <v>266</v>
      </c>
      <c r="C3919">
        <v>160</v>
      </c>
      <c r="D3919" t="s">
        <v>310</v>
      </c>
      <c r="E3919" s="1">
        <v>43082</v>
      </c>
      <c r="F3919" t="s">
        <v>297</v>
      </c>
      <c r="G3919" t="s">
        <v>3785</v>
      </c>
      <c r="H3919">
        <v>-1</v>
      </c>
      <c r="I3919" t="s">
        <v>37</v>
      </c>
      <c r="J3919">
        <v>0</v>
      </c>
      <c r="M3919" t="s">
        <v>178</v>
      </c>
      <c r="N3919" t="s">
        <v>3787</v>
      </c>
    </row>
    <row r="3920" spans="1:17" hidden="1" x14ac:dyDescent="0.15">
      <c r="A3920" t="s">
        <v>265</v>
      </c>
      <c r="B3920" t="s">
        <v>266</v>
      </c>
      <c r="C3920">
        <v>160</v>
      </c>
      <c r="D3920" t="s">
        <v>310</v>
      </c>
      <c r="E3920" s="1">
        <v>43082</v>
      </c>
      <c r="F3920" t="s">
        <v>297</v>
      </c>
      <c r="G3920" t="s">
        <v>3785</v>
      </c>
      <c r="H3920">
        <v>-1</v>
      </c>
      <c r="I3920" t="s">
        <v>37</v>
      </c>
      <c r="J3920">
        <v>0</v>
      </c>
      <c r="M3920" t="s">
        <v>301</v>
      </c>
      <c r="N3920" t="s">
        <v>3787</v>
      </c>
      <c r="O3920">
        <v>0</v>
      </c>
      <c r="P3920">
        <v>0</v>
      </c>
      <c r="Q3920" t="s">
        <v>294</v>
      </c>
    </row>
    <row r="3921" spans="1:17" hidden="1" x14ac:dyDescent="0.15">
      <c r="A3921" t="s">
        <v>265</v>
      </c>
      <c r="B3921" t="s">
        <v>266</v>
      </c>
      <c r="C3921">
        <v>160</v>
      </c>
      <c r="D3921" t="s">
        <v>310</v>
      </c>
      <c r="E3921" s="1">
        <v>43090</v>
      </c>
      <c r="F3921" t="s">
        <v>297</v>
      </c>
      <c r="G3921" t="s">
        <v>3878</v>
      </c>
      <c r="H3921">
        <v>-1</v>
      </c>
      <c r="I3921" t="s">
        <v>37</v>
      </c>
      <c r="J3921">
        <v>0</v>
      </c>
      <c r="M3921" t="s">
        <v>178</v>
      </c>
      <c r="N3921" t="s">
        <v>3881</v>
      </c>
    </row>
    <row r="3922" spans="1:17" hidden="1" x14ac:dyDescent="0.15">
      <c r="A3922" t="s">
        <v>265</v>
      </c>
      <c r="B3922" t="s">
        <v>266</v>
      </c>
      <c r="C3922">
        <v>160</v>
      </c>
      <c r="D3922" t="s">
        <v>310</v>
      </c>
      <c r="E3922" s="1">
        <v>43090</v>
      </c>
      <c r="F3922" t="s">
        <v>297</v>
      </c>
      <c r="G3922" t="s">
        <v>3878</v>
      </c>
      <c r="H3922">
        <v>-1</v>
      </c>
      <c r="I3922" t="s">
        <v>37</v>
      </c>
      <c r="J3922">
        <v>0</v>
      </c>
      <c r="M3922" t="s">
        <v>301</v>
      </c>
      <c r="N3922" t="s">
        <v>3881</v>
      </c>
      <c r="O3922">
        <v>0</v>
      </c>
      <c r="P3922">
        <v>0</v>
      </c>
      <c r="Q3922" t="s">
        <v>294</v>
      </c>
    </row>
    <row r="3923" spans="1:17" hidden="1" x14ac:dyDescent="0.15">
      <c r="A3923" t="s">
        <v>265</v>
      </c>
      <c r="B3923" t="s">
        <v>266</v>
      </c>
      <c r="C3923">
        <v>160</v>
      </c>
      <c r="D3923" t="s">
        <v>310</v>
      </c>
      <c r="E3923" s="1">
        <v>43090</v>
      </c>
      <c r="F3923" t="s">
        <v>297</v>
      </c>
      <c r="G3923" t="s">
        <v>3882</v>
      </c>
      <c r="H3923">
        <v>-1</v>
      </c>
      <c r="I3923" t="s">
        <v>37</v>
      </c>
      <c r="J3923">
        <v>0</v>
      </c>
      <c r="M3923" t="s">
        <v>178</v>
      </c>
      <c r="N3923" t="s">
        <v>3885</v>
      </c>
    </row>
    <row r="3924" spans="1:17" hidden="1" x14ac:dyDescent="0.15">
      <c r="A3924" t="s">
        <v>265</v>
      </c>
      <c r="B3924" t="s">
        <v>266</v>
      </c>
      <c r="C3924">
        <v>160</v>
      </c>
      <c r="D3924" t="s">
        <v>310</v>
      </c>
      <c r="E3924" s="1">
        <v>43090</v>
      </c>
      <c r="F3924" t="s">
        <v>297</v>
      </c>
      <c r="G3924" t="s">
        <v>3882</v>
      </c>
      <c r="H3924">
        <v>-1</v>
      </c>
      <c r="I3924" t="s">
        <v>37</v>
      </c>
      <c r="J3924">
        <v>0</v>
      </c>
      <c r="M3924" t="s">
        <v>301</v>
      </c>
      <c r="N3924" t="s">
        <v>3885</v>
      </c>
      <c r="O3924">
        <v>0</v>
      </c>
      <c r="P3924">
        <v>0</v>
      </c>
      <c r="Q3924" t="s">
        <v>294</v>
      </c>
    </row>
    <row r="3925" spans="1:17" ht="81" hidden="1" x14ac:dyDescent="0.15">
      <c r="A3925" t="s">
        <v>2779</v>
      </c>
      <c r="B3925" s="15" t="s">
        <v>2780</v>
      </c>
      <c r="C3925">
        <v>160</v>
      </c>
      <c r="D3925" t="s">
        <v>310</v>
      </c>
      <c r="E3925" s="1">
        <v>43039</v>
      </c>
      <c r="F3925" t="s">
        <v>297</v>
      </c>
      <c r="G3925" t="s">
        <v>3245</v>
      </c>
      <c r="H3925">
        <v>-1</v>
      </c>
      <c r="I3925" t="s">
        <v>37</v>
      </c>
      <c r="J3925">
        <v>0</v>
      </c>
      <c r="M3925" t="s">
        <v>178</v>
      </c>
      <c r="N3925" t="s">
        <v>3246</v>
      </c>
    </row>
    <row r="3926" spans="1:17" ht="81" hidden="1" x14ac:dyDescent="0.15">
      <c r="A3926" t="s">
        <v>2779</v>
      </c>
      <c r="B3926" s="15" t="s">
        <v>2780</v>
      </c>
      <c r="C3926">
        <v>160</v>
      </c>
      <c r="D3926" t="s">
        <v>310</v>
      </c>
      <c r="E3926" s="1">
        <v>43039</v>
      </c>
      <c r="F3926" t="s">
        <v>297</v>
      </c>
      <c r="G3926" t="s">
        <v>3245</v>
      </c>
      <c r="H3926">
        <v>-1</v>
      </c>
      <c r="I3926" t="s">
        <v>37</v>
      </c>
      <c r="J3926">
        <v>0</v>
      </c>
      <c r="M3926" t="s">
        <v>301</v>
      </c>
      <c r="N3926" t="s">
        <v>3246</v>
      </c>
      <c r="O3926">
        <v>0</v>
      </c>
      <c r="P3926">
        <v>0</v>
      </c>
      <c r="Q3926" t="s">
        <v>294</v>
      </c>
    </row>
    <row r="3927" spans="1:17" ht="81" hidden="1" x14ac:dyDescent="0.15">
      <c r="A3927" t="s">
        <v>2779</v>
      </c>
      <c r="B3927" s="15" t="s">
        <v>2780</v>
      </c>
      <c r="C3927">
        <v>160</v>
      </c>
      <c r="D3927" t="s">
        <v>310</v>
      </c>
      <c r="E3927" s="1">
        <v>43068</v>
      </c>
      <c r="F3927" t="s">
        <v>297</v>
      </c>
      <c r="G3927" t="s">
        <v>3601</v>
      </c>
      <c r="H3927">
        <v>-1</v>
      </c>
      <c r="I3927" t="s">
        <v>37</v>
      </c>
      <c r="J3927">
        <v>0</v>
      </c>
      <c r="M3927" t="s">
        <v>178</v>
      </c>
      <c r="N3927" t="s">
        <v>3602</v>
      </c>
    </row>
    <row r="3928" spans="1:17" ht="81" hidden="1" x14ac:dyDescent="0.15">
      <c r="A3928" t="s">
        <v>2779</v>
      </c>
      <c r="B3928" s="15" t="s">
        <v>2780</v>
      </c>
      <c r="C3928">
        <v>160</v>
      </c>
      <c r="D3928" t="s">
        <v>310</v>
      </c>
      <c r="E3928" s="1">
        <v>43068</v>
      </c>
      <c r="F3928" t="s">
        <v>297</v>
      </c>
      <c r="G3928" t="s">
        <v>3601</v>
      </c>
      <c r="H3928">
        <v>-1</v>
      </c>
      <c r="I3928" t="s">
        <v>37</v>
      </c>
      <c r="J3928">
        <v>0</v>
      </c>
      <c r="M3928" t="s">
        <v>301</v>
      </c>
      <c r="N3928" t="s">
        <v>3602</v>
      </c>
      <c r="O3928">
        <v>0</v>
      </c>
      <c r="P3928">
        <v>0</v>
      </c>
      <c r="Q3928" t="s">
        <v>294</v>
      </c>
    </row>
    <row r="3929" spans="1:17" hidden="1" x14ac:dyDescent="0.15">
      <c r="A3929" t="s">
        <v>2747</v>
      </c>
      <c r="B3929" t="s">
        <v>2748</v>
      </c>
      <c r="C3929">
        <v>160</v>
      </c>
      <c r="D3929" t="s">
        <v>310</v>
      </c>
      <c r="E3929" s="1">
        <v>43039</v>
      </c>
      <c r="F3929" t="s">
        <v>297</v>
      </c>
      <c r="G3929" t="s">
        <v>3265</v>
      </c>
      <c r="H3929">
        <v>-1</v>
      </c>
      <c r="I3929" t="s">
        <v>37</v>
      </c>
      <c r="J3929">
        <v>0</v>
      </c>
      <c r="M3929" t="s">
        <v>178</v>
      </c>
      <c r="N3929" t="s">
        <v>3266</v>
      </c>
    </row>
    <row r="3930" spans="1:17" hidden="1" x14ac:dyDescent="0.15">
      <c r="A3930" t="s">
        <v>2747</v>
      </c>
      <c r="B3930" t="s">
        <v>2748</v>
      </c>
      <c r="C3930">
        <v>160</v>
      </c>
      <c r="D3930" t="s">
        <v>310</v>
      </c>
      <c r="E3930" s="1">
        <v>43039</v>
      </c>
      <c r="F3930" t="s">
        <v>297</v>
      </c>
      <c r="G3930" t="s">
        <v>3265</v>
      </c>
      <c r="H3930">
        <v>-1</v>
      </c>
      <c r="I3930" t="s">
        <v>37</v>
      </c>
      <c r="J3930">
        <v>0</v>
      </c>
      <c r="M3930" t="s">
        <v>301</v>
      </c>
      <c r="N3930" t="s">
        <v>3266</v>
      </c>
      <c r="O3930">
        <v>0</v>
      </c>
      <c r="P3930">
        <v>0</v>
      </c>
      <c r="Q3930" t="s">
        <v>294</v>
      </c>
    </row>
    <row r="3931" spans="1:17" hidden="1" x14ac:dyDescent="0.15">
      <c r="A3931" t="s">
        <v>2747</v>
      </c>
      <c r="B3931" t="s">
        <v>2748</v>
      </c>
      <c r="C3931">
        <v>160</v>
      </c>
      <c r="D3931" t="s">
        <v>310</v>
      </c>
      <c r="E3931" s="1">
        <v>43039</v>
      </c>
      <c r="F3931" t="s">
        <v>297</v>
      </c>
      <c r="G3931" t="s">
        <v>3291</v>
      </c>
      <c r="H3931">
        <v>-1</v>
      </c>
      <c r="I3931" t="s">
        <v>37</v>
      </c>
      <c r="J3931">
        <v>0</v>
      </c>
      <c r="M3931" t="s">
        <v>178</v>
      </c>
      <c r="N3931" t="s">
        <v>3292</v>
      </c>
    </row>
    <row r="3932" spans="1:17" hidden="1" x14ac:dyDescent="0.15">
      <c r="A3932" t="s">
        <v>2747</v>
      </c>
      <c r="B3932" t="s">
        <v>2748</v>
      </c>
      <c r="C3932">
        <v>160</v>
      </c>
      <c r="D3932" t="s">
        <v>310</v>
      </c>
      <c r="E3932" s="1">
        <v>43039</v>
      </c>
      <c r="F3932" t="s">
        <v>297</v>
      </c>
      <c r="G3932" t="s">
        <v>3291</v>
      </c>
      <c r="H3932">
        <v>-1</v>
      </c>
      <c r="I3932" t="s">
        <v>37</v>
      </c>
      <c r="J3932">
        <v>0</v>
      </c>
      <c r="M3932" t="s">
        <v>301</v>
      </c>
      <c r="N3932" t="s">
        <v>3292</v>
      </c>
      <c r="O3932">
        <v>0</v>
      </c>
      <c r="P3932">
        <v>0</v>
      </c>
      <c r="Q3932" t="s">
        <v>294</v>
      </c>
    </row>
    <row r="3933" spans="1:17" hidden="1" x14ac:dyDescent="0.15">
      <c r="A3933" t="s">
        <v>2747</v>
      </c>
      <c r="B3933" t="s">
        <v>2748</v>
      </c>
      <c r="C3933">
        <v>160</v>
      </c>
      <c r="D3933" t="s">
        <v>310</v>
      </c>
      <c r="E3933" s="1">
        <v>43039</v>
      </c>
      <c r="F3933" t="s">
        <v>297</v>
      </c>
      <c r="G3933" t="s">
        <v>3311</v>
      </c>
      <c r="H3933">
        <v>-1</v>
      </c>
      <c r="I3933" t="s">
        <v>37</v>
      </c>
      <c r="J3933">
        <v>0</v>
      </c>
      <c r="M3933" t="s">
        <v>178</v>
      </c>
      <c r="N3933" t="s">
        <v>3312</v>
      </c>
    </row>
    <row r="3934" spans="1:17" hidden="1" x14ac:dyDescent="0.15">
      <c r="A3934" t="s">
        <v>2747</v>
      </c>
      <c r="B3934" t="s">
        <v>2748</v>
      </c>
      <c r="C3934">
        <v>160</v>
      </c>
      <c r="D3934" t="s">
        <v>310</v>
      </c>
      <c r="E3934" s="1">
        <v>43039</v>
      </c>
      <c r="F3934" t="s">
        <v>297</v>
      </c>
      <c r="G3934" t="s">
        <v>3311</v>
      </c>
      <c r="H3934">
        <v>-1</v>
      </c>
      <c r="I3934" t="s">
        <v>37</v>
      </c>
      <c r="J3934">
        <v>0</v>
      </c>
      <c r="M3934" t="s">
        <v>301</v>
      </c>
      <c r="N3934" t="s">
        <v>3312</v>
      </c>
      <c r="O3934">
        <v>0</v>
      </c>
      <c r="P3934">
        <v>0</v>
      </c>
      <c r="Q3934" t="s">
        <v>294</v>
      </c>
    </row>
    <row r="3935" spans="1:17" hidden="1" x14ac:dyDescent="0.15">
      <c r="A3935" t="s">
        <v>2747</v>
      </c>
      <c r="B3935" t="s">
        <v>2748</v>
      </c>
      <c r="C3935">
        <v>160</v>
      </c>
      <c r="D3935" t="s">
        <v>310</v>
      </c>
      <c r="E3935" s="1">
        <v>43039</v>
      </c>
      <c r="F3935" t="s">
        <v>297</v>
      </c>
      <c r="G3935" t="s">
        <v>3333</v>
      </c>
      <c r="H3935">
        <v>-1</v>
      </c>
      <c r="I3935" t="s">
        <v>37</v>
      </c>
      <c r="J3935">
        <v>0</v>
      </c>
      <c r="M3935" t="s">
        <v>178</v>
      </c>
      <c r="N3935" t="s">
        <v>3334</v>
      </c>
    </row>
    <row r="3936" spans="1:17" hidden="1" x14ac:dyDescent="0.15">
      <c r="A3936" t="s">
        <v>2747</v>
      </c>
      <c r="B3936" t="s">
        <v>2748</v>
      </c>
      <c r="C3936">
        <v>160</v>
      </c>
      <c r="D3936" t="s">
        <v>310</v>
      </c>
      <c r="E3936" s="1">
        <v>43039</v>
      </c>
      <c r="F3936" t="s">
        <v>297</v>
      </c>
      <c r="G3936" t="s">
        <v>3333</v>
      </c>
      <c r="H3936">
        <v>-1</v>
      </c>
      <c r="I3936" t="s">
        <v>37</v>
      </c>
      <c r="J3936">
        <v>0</v>
      </c>
      <c r="M3936" t="s">
        <v>301</v>
      </c>
      <c r="N3936" t="s">
        <v>3334</v>
      </c>
      <c r="O3936">
        <v>0</v>
      </c>
      <c r="P3936">
        <v>0</v>
      </c>
      <c r="Q3936" t="s">
        <v>294</v>
      </c>
    </row>
    <row r="3937" spans="1:17" hidden="1" x14ac:dyDescent="0.15">
      <c r="A3937" t="s">
        <v>2747</v>
      </c>
      <c r="B3937" t="s">
        <v>2748</v>
      </c>
      <c r="C3937">
        <v>160</v>
      </c>
      <c r="D3937" t="s">
        <v>310</v>
      </c>
      <c r="E3937" s="1">
        <v>43039</v>
      </c>
      <c r="F3937" t="s">
        <v>297</v>
      </c>
      <c r="G3937" t="s">
        <v>3360</v>
      </c>
      <c r="H3937">
        <v>-1</v>
      </c>
      <c r="I3937" t="s">
        <v>37</v>
      </c>
      <c r="J3937">
        <v>0</v>
      </c>
      <c r="M3937" t="s">
        <v>178</v>
      </c>
      <c r="N3937" t="s">
        <v>3361</v>
      </c>
    </row>
    <row r="3938" spans="1:17" hidden="1" x14ac:dyDescent="0.15">
      <c r="A3938" t="s">
        <v>2747</v>
      </c>
      <c r="B3938" t="s">
        <v>2748</v>
      </c>
      <c r="C3938">
        <v>160</v>
      </c>
      <c r="D3938" t="s">
        <v>310</v>
      </c>
      <c r="E3938" s="1">
        <v>43039</v>
      </c>
      <c r="F3938" t="s">
        <v>297</v>
      </c>
      <c r="G3938" t="s">
        <v>3360</v>
      </c>
      <c r="H3938">
        <v>-1</v>
      </c>
      <c r="I3938" t="s">
        <v>37</v>
      </c>
      <c r="J3938">
        <v>0</v>
      </c>
      <c r="M3938" t="s">
        <v>301</v>
      </c>
      <c r="N3938" t="s">
        <v>3361</v>
      </c>
      <c r="O3938">
        <v>0</v>
      </c>
      <c r="P3938">
        <v>0</v>
      </c>
      <c r="Q3938" t="s">
        <v>294</v>
      </c>
    </row>
    <row r="3939" spans="1:17" hidden="1" x14ac:dyDescent="0.15">
      <c r="A3939" t="s">
        <v>2747</v>
      </c>
      <c r="B3939" t="s">
        <v>2748</v>
      </c>
      <c r="C3939">
        <v>160</v>
      </c>
      <c r="D3939" t="s">
        <v>310</v>
      </c>
      <c r="E3939" s="1">
        <v>43039</v>
      </c>
      <c r="F3939" t="s">
        <v>297</v>
      </c>
      <c r="G3939" t="s">
        <v>3380</v>
      </c>
      <c r="H3939">
        <v>-1</v>
      </c>
      <c r="I3939" t="s">
        <v>37</v>
      </c>
      <c r="J3939">
        <v>0</v>
      </c>
      <c r="M3939" t="s">
        <v>178</v>
      </c>
      <c r="N3939" t="s">
        <v>3381</v>
      </c>
    </row>
    <row r="3940" spans="1:17" hidden="1" x14ac:dyDescent="0.15">
      <c r="A3940" t="s">
        <v>2747</v>
      </c>
      <c r="B3940" t="s">
        <v>2748</v>
      </c>
      <c r="C3940">
        <v>160</v>
      </c>
      <c r="D3940" t="s">
        <v>310</v>
      </c>
      <c r="E3940" s="1">
        <v>43039</v>
      </c>
      <c r="F3940" t="s">
        <v>297</v>
      </c>
      <c r="G3940" t="s">
        <v>3380</v>
      </c>
      <c r="H3940">
        <v>-1</v>
      </c>
      <c r="I3940" t="s">
        <v>37</v>
      </c>
      <c r="J3940">
        <v>0</v>
      </c>
      <c r="M3940" t="s">
        <v>301</v>
      </c>
      <c r="N3940" t="s">
        <v>3381</v>
      </c>
      <c r="O3940">
        <v>0</v>
      </c>
      <c r="P3940">
        <v>0</v>
      </c>
      <c r="Q3940" t="s">
        <v>294</v>
      </c>
    </row>
    <row r="3941" spans="1:17" hidden="1" x14ac:dyDescent="0.15">
      <c r="A3941" t="s">
        <v>2747</v>
      </c>
      <c r="B3941" t="s">
        <v>2748</v>
      </c>
      <c r="C3941">
        <v>160</v>
      </c>
      <c r="D3941" t="s">
        <v>310</v>
      </c>
      <c r="E3941" s="1">
        <v>43069</v>
      </c>
      <c r="F3941" t="s">
        <v>297</v>
      </c>
      <c r="G3941" t="s">
        <v>3620</v>
      </c>
      <c r="H3941">
        <v>-1</v>
      </c>
      <c r="I3941" t="s">
        <v>37</v>
      </c>
      <c r="J3941">
        <v>0</v>
      </c>
      <c r="M3941" t="s">
        <v>178</v>
      </c>
      <c r="N3941" t="s">
        <v>3621</v>
      </c>
    </row>
    <row r="3942" spans="1:17" hidden="1" x14ac:dyDescent="0.15">
      <c r="A3942" t="s">
        <v>2747</v>
      </c>
      <c r="B3942" t="s">
        <v>2748</v>
      </c>
      <c r="C3942">
        <v>160</v>
      </c>
      <c r="D3942" t="s">
        <v>310</v>
      </c>
      <c r="E3942" s="1">
        <v>43069</v>
      </c>
      <c r="F3942" t="s">
        <v>297</v>
      </c>
      <c r="G3942" t="s">
        <v>3620</v>
      </c>
      <c r="H3942">
        <v>-1</v>
      </c>
      <c r="I3942" t="s">
        <v>37</v>
      </c>
      <c r="J3942">
        <v>0</v>
      </c>
      <c r="M3942" t="s">
        <v>301</v>
      </c>
      <c r="N3942" t="s">
        <v>3621</v>
      </c>
      <c r="O3942">
        <v>0</v>
      </c>
      <c r="P3942">
        <v>0</v>
      </c>
      <c r="Q3942" t="s">
        <v>294</v>
      </c>
    </row>
    <row r="3943" spans="1:17" hidden="1" x14ac:dyDescent="0.15">
      <c r="A3943" t="s">
        <v>2747</v>
      </c>
      <c r="B3943" t="s">
        <v>2748</v>
      </c>
      <c r="C3943">
        <v>160</v>
      </c>
      <c r="D3943" t="s">
        <v>310</v>
      </c>
      <c r="E3943" s="1">
        <v>43069</v>
      </c>
      <c r="F3943" t="s">
        <v>297</v>
      </c>
      <c r="G3943" t="s">
        <v>3640</v>
      </c>
      <c r="H3943">
        <v>-1</v>
      </c>
      <c r="I3943" t="s">
        <v>37</v>
      </c>
      <c r="J3943">
        <v>0</v>
      </c>
      <c r="M3943" t="s">
        <v>178</v>
      </c>
      <c r="N3943" t="s">
        <v>3641</v>
      </c>
    </row>
    <row r="3944" spans="1:17" hidden="1" x14ac:dyDescent="0.15">
      <c r="A3944" t="s">
        <v>2747</v>
      </c>
      <c r="B3944" t="s">
        <v>2748</v>
      </c>
      <c r="C3944">
        <v>160</v>
      </c>
      <c r="D3944" t="s">
        <v>310</v>
      </c>
      <c r="E3944" s="1">
        <v>43069</v>
      </c>
      <c r="F3944" t="s">
        <v>297</v>
      </c>
      <c r="G3944" t="s">
        <v>3640</v>
      </c>
      <c r="H3944">
        <v>-1</v>
      </c>
      <c r="I3944" t="s">
        <v>37</v>
      </c>
      <c r="J3944">
        <v>0</v>
      </c>
      <c r="M3944" t="s">
        <v>301</v>
      </c>
      <c r="N3944" t="s">
        <v>3641</v>
      </c>
      <c r="O3944">
        <v>0</v>
      </c>
      <c r="P3944">
        <v>0</v>
      </c>
      <c r="Q3944" t="s">
        <v>294</v>
      </c>
    </row>
    <row r="3945" spans="1:17" hidden="1" x14ac:dyDescent="0.15">
      <c r="A3945" t="s">
        <v>2747</v>
      </c>
      <c r="B3945" t="s">
        <v>2748</v>
      </c>
      <c r="C3945">
        <v>160</v>
      </c>
      <c r="D3945" t="s">
        <v>310</v>
      </c>
      <c r="E3945" s="1">
        <v>43069</v>
      </c>
      <c r="F3945" t="s">
        <v>297</v>
      </c>
      <c r="G3945" t="s">
        <v>3659</v>
      </c>
      <c r="H3945">
        <v>-1</v>
      </c>
      <c r="I3945" t="s">
        <v>37</v>
      </c>
      <c r="J3945">
        <v>0</v>
      </c>
      <c r="M3945" t="s">
        <v>178</v>
      </c>
      <c r="N3945" t="s">
        <v>3660</v>
      </c>
    </row>
    <row r="3946" spans="1:17" hidden="1" x14ac:dyDescent="0.15">
      <c r="A3946" t="s">
        <v>2747</v>
      </c>
      <c r="B3946" t="s">
        <v>2748</v>
      </c>
      <c r="C3946">
        <v>160</v>
      </c>
      <c r="D3946" t="s">
        <v>310</v>
      </c>
      <c r="E3946" s="1">
        <v>43069</v>
      </c>
      <c r="F3946" t="s">
        <v>297</v>
      </c>
      <c r="G3946" t="s">
        <v>3659</v>
      </c>
      <c r="H3946">
        <v>-1</v>
      </c>
      <c r="I3946" t="s">
        <v>37</v>
      </c>
      <c r="J3946">
        <v>0</v>
      </c>
      <c r="M3946" t="s">
        <v>301</v>
      </c>
      <c r="N3946" t="s">
        <v>3660</v>
      </c>
      <c r="O3946">
        <v>0</v>
      </c>
      <c r="P3946">
        <v>0</v>
      </c>
      <c r="Q3946" t="s">
        <v>294</v>
      </c>
    </row>
    <row r="3947" spans="1:17" hidden="1" x14ac:dyDescent="0.15">
      <c r="A3947" t="s">
        <v>2747</v>
      </c>
      <c r="B3947" t="s">
        <v>2748</v>
      </c>
      <c r="C3947">
        <v>160</v>
      </c>
      <c r="D3947" t="s">
        <v>310</v>
      </c>
      <c r="E3947" s="1">
        <v>43069</v>
      </c>
      <c r="F3947" t="s">
        <v>297</v>
      </c>
      <c r="G3947" t="s">
        <v>3680</v>
      </c>
      <c r="H3947">
        <v>-1</v>
      </c>
      <c r="I3947" t="s">
        <v>37</v>
      </c>
      <c r="J3947">
        <v>0</v>
      </c>
      <c r="M3947" t="s">
        <v>178</v>
      </c>
      <c r="N3947" t="s">
        <v>3681</v>
      </c>
    </row>
    <row r="3948" spans="1:17" hidden="1" x14ac:dyDescent="0.15">
      <c r="A3948" t="s">
        <v>2747</v>
      </c>
      <c r="B3948" t="s">
        <v>2748</v>
      </c>
      <c r="C3948">
        <v>160</v>
      </c>
      <c r="D3948" t="s">
        <v>310</v>
      </c>
      <c r="E3948" s="1">
        <v>43069</v>
      </c>
      <c r="F3948" t="s">
        <v>297</v>
      </c>
      <c r="G3948" t="s">
        <v>3680</v>
      </c>
      <c r="H3948">
        <v>-1</v>
      </c>
      <c r="I3948" t="s">
        <v>37</v>
      </c>
      <c r="J3948">
        <v>0</v>
      </c>
      <c r="M3948" t="s">
        <v>301</v>
      </c>
      <c r="N3948" t="s">
        <v>3681</v>
      </c>
      <c r="O3948">
        <v>0</v>
      </c>
      <c r="P3948">
        <v>0</v>
      </c>
      <c r="Q3948" t="s">
        <v>294</v>
      </c>
    </row>
    <row r="3949" spans="1:17" hidden="1" x14ac:dyDescent="0.15">
      <c r="A3949" t="s">
        <v>2747</v>
      </c>
      <c r="B3949" t="s">
        <v>2748</v>
      </c>
      <c r="C3949">
        <v>160</v>
      </c>
      <c r="D3949" t="s">
        <v>310</v>
      </c>
      <c r="E3949" s="1">
        <v>43069</v>
      </c>
      <c r="F3949" t="s">
        <v>297</v>
      </c>
      <c r="G3949" t="s">
        <v>3707</v>
      </c>
      <c r="H3949">
        <v>-1</v>
      </c>
      <c r="I3949" t="s">
        <v>37</v>
      </c>
      <c r="J3949">
        <v>0</v>
      </c>
      <c r="M3949" t="s">
        <v>178</v>
      </c>
      <c r="N3949" t="s">
        <v>3708</v>
      </c>
    </row>
    <row r="3950" spans="1:17" hidden="1" x14ac:dyDescent="0.15">
      <c r="A3950" t="s">
        <v>2747</v>
      </c>
      <c r="B3950" t="s">
        <v>2748</v>
      </c>
      <c r="C3950">
        <v>160</v>
      </c>
      <c r="D3950" t="s">
        <v>310</v>
      </c>
      <c r="E3950" s="1">
        <v>43069</v>
      </c>
      <c r="F3950" t="s">
        <v>297</v>
      </c>
      <c r="G3950" t="s">
        <v>3707</v>
      </c>
      <c r="H3950">
        <v>-1</v>
      </c>
      <c r="I3950" t="s">
        <v>37</v>
      </c>
      <c r="J3950">
        <v>0</v>
      </c>
      <c r="M3950" t="s">
        <v>301</v>
      </c>
      <c r="N3950" t="s">
        <v>3708</v>
      </c>
      <c r="O3950">
        <v>0</v>
      </c>
      <c r="P3950">
        <v>0</v>
      </c>
      <c r="Q3950" t="s">
        <v>294</v>
      </c>
    </row>
    <row r="3951" spans="1:17" hidden="1" x14ac:dyDescent="0.15">
      <c r="A3951" t="s">
        <v>2747</v>
      </c>
      <c r="B3951" t="s">
        <v>2748</v>
      </c>
      <c r="C3951">
        <v>160</v>
      </c>
      <c r="D3951" t="s">
        <v>310</v>
      </c>
      <c r="E3951" s="1">
        <v>43069</v>
      </c>
      <c r="F3951" t="s">
        <v>297</v>
      </c>
      <c r="G3951" t="s">
        <v>3727</v>
      </c>
      <c r="H3951">
        <v>-1</v>
      </c>
      <c r="I3951" t="s">
        <v>37</v>
      </c>
      <c r="J3951">
        <v>0</v>
      </c>
      <c r="M3951" t="s">
        <v>178</v>
      </c>
      <c r="N3951" t="s">
        <v>3728</v>
      </c>
    </row>
    <row r="3952" spans="1:17" hidden="1" x14ac:dyDescent="0.15">
      <c r="A3952" t="s">
        <v>2747</v>
      </c>
      <c r="B3952" t="s">
        <v>2748</v>
      </c>
      <c r="C3952">
        <v>160</v>
      </c>
      <c r="D3952" t="s">
        <v>310</v>
      </c>
      <c r="E3952" s="1">
        <v>43069</v>
      </c>
      <c r="F3952" t="s">
        <v>297</v>
      </c>
      <c r="G3952" t="s">
        <v>3727</v>
      </c>
      <c r="H3952">
        <v>-1</v>
      </c>
      <c r="I3952" t="s">
        <v>37</v>
      </c>
      <c r="J3952">
        <v>0</v>
      </c>
      <c r="M3952" t="s">
        <v>301</v>
      </c>
      <c r="N3952" t="s">
        <v>3728</v>
      </c>
      <c r="O3952">
        <v>0</v>
      </c>
      <c r="P3952">
        <v>0</v>
      </c>
      <c r="Q3952" t="s">
        <v>294</v>
      </c>
    </row>
    <row r="3953" spans="1:17" hidden="1" x14ac:dyDescent="0.15">
      <c r="A3953" t="s">
        <v>2749</v>
      </c>
      <c r="B3953" t="s">
        <v>2750</v>
      </c>
      <c r="C3953">
        <v>160</v>
      </c>
      <c r="D3953" t="s">
        <v>310</v>
      </c>
      <c r="E3953" s="1">
        <v>43039</v>
      </c>
      <c r="F3953" t="s">
        <v>297</v>
      </c>
      <c r="G3953" t="s">
        <v>3265</v>
      </c>
      <c r="H3953">
        <v>1</v>
      </c>
      <c r="I3953" t="s">
        <v>37</v>
      </c>
      <c r="J3953">
        <v>0</v>
      </c>
      <c r="M3953" t="s">
        <v>178</v>
      </c>
      <c r="N3953" t="s">
        <v>3267</v>
      </c>
    </row>
    <row r="3954" spans="1:17" hidden="1" x14ac:dyDescent="0.15">
      <c r="A3954" t="s">
        <v>2749</v>
      </c>
      <c r="B3954" t="s">
        <v>2750</v>
      </c>
      <c r="C3954">
        <v>160</v>
      </c>
      <c r="D3954" t="s">
        <v>310</v>
      </c>
      <c r="E3954" s="1">
        <v>43039</v>
      </c>
      <c r="F3954" t="s">
        <v>297</v>
      </c>
      <c r="G3954" t="s">
        <v>3265</v>
      </c>
      <c r="H3954">
        <v>1</v>
      </c>
      <c r="I3954" t="s">
        <v>37</v>
      </c>
      <c r="J3954">
        <v>0</v>
      </c>
      <c r="M3954" t="s">
        <v>301</v>
      </c>
      <c r="N3954" t="s">
        <v>3267</v>
      </c>
      <c r="O3954">
        <v>0</v>
      </c>
      <c r="P3954">
        <v>0</v>
      </c>
      <c r="Q3954" t="s">
        <v>294</v>
      </c>
    </row>
    <row r="3955" spans="1:17" hidden="1" x14ac:dyDescent="0.15">
      <c r="A3955" t="s">
        <v>2749</v>
      </c>
      <c r="B3955" t="s">
        <v>2750</v>
      </c>
      <c r="C3955">
        <v>160</v>
      </c>
      <c r="D3955" t="s">
        <v>310</v>
      </c>
      <c r="E3955" s="1">
        <v>43039</v>
      </c>
      <c r="F3955" t="s">
        <v>297</v>
      </c>
      <c r="G3955" t="s">
        <v>3291</v>
      </c>
      <c r="H3955">
        <v>1</v>
      </c>
      <c r="I3955" t="s">
        <v>37</v>
      </c>
      <c r="J3955">
        <v>0</v>
      </c>
      <c r="M3955" t="s">
        <v>178</v>
      </c>
      <c r="N3955" t="s">
        <v>3293</v>
      </c>
    </row>
    <row r="3956" spans="1:17" hidden="1" x14ac:dyDescent="0.15">
      <c r="A3956" t="s">
        <v>2749</v>
      </c>
      <c r="B3956" t="s">
        <v>2750</v>
      </c>
      <c r="C3956">
        <v>160</v>
      </c>
      <c r="D3956" t="s">
        <v>310</v>
      </c>
      <c r="E3956" s="1">
        <v>43039</v>
      </c>
      <c r="F3956" t="s">
        <v>297</v>
      </c>
      <c r="G3956" t="s">
        <v>3291</v>
      </c>
      <c r="H3956">
        <v>1</v>
      </c>
      <c r="I3956" t="s">
        <v>37</v>
      </c>
      <c r="J3956">
        <v>0</v>
      </c>
      <c r="M3956" t="s">
        <v>301</v>
      </c>
      <c r="N3956" t="s">
        <v>3293</v>
      </c>
      <c r="O3956">
        <v>0</v>
      </c>
      <c r="P3956">
        <v>0</v>
      </c>
      <c r="Q3956" t="s">
        <v>294</v>
      </c>
    </row>
    <row r="3957" spans="1:17" hidden="1" x14ac:dyDescent="0.15">
      <c r="A3957" t="s">
        <v>2749</v>
      </c>
      <c r="B3957" t="s">
        <v>2750</v>
      </c>
      <c r="C3957">
        <v>160</v>
      </c>
      <c r="D3957" t="s">
        <v>310</v>
      </c>
      <c r="E3957" s="1">
        <v>43039</v>
      </c>
      <c r="F3957" t="s">
        <v>297</v>
      </c>
      <c r="G3957" t="s">
        <v>3311</v>
      </c>
      <c r="H3957">
        <v>1</v>
      </c>
      <c r="I3957" t="s">
        <v>37</v>
      </c>
      <c r="J3957">
        <v>0</v>
      </c>
      <c r="M3957" t="s">
        <v>178</v>
      </c>
      <c r="N3957" t="s">
        <v>3313</v>
      </c>
    </row>
    <row r="3958" spans="1:17" hidden="1" x14ac:dyDescent="0.15">
      <c r="A3958" t="s">
        <v>2749</v>
      </c>
      <c r="B3958" t="s">
        <v>2750</v>
      </c>
      <c r="C3958">
        <v>160</v>
      </c>
      <c r="D3958" t="s">
        <v>310</v>
      </c>
      <c r="E3958" s="1">
        <v>43039</v>
      </c>
      <c r="F3958" t="s">
        <v>297</v>
      </c>
      <c r="G3958" t="s">
        <v>3311</v>
      </c>
      <c r="H3958">
        <v>1</v>
      </c>
      <c r="I3958" t="s">
        <v>37</v>
      </c>
      <c r="J3958">
        <v>0</v>
      </c>
      <c r="M3958" t="s">
        <v>301</v>
      </c>
      <c r="N3958" t="s">
        <v>3313</v>
      </c>
      <c r="O3958">
        <v>0</v>
      </c>
      <c r="P3958">
        <v>0</v>
      </c>
      <c r="Q3958" t="s">
        <v>294</v>
      </c>
    </row>
    <row r="3959" spans="1:17" hidden="1" x14ac:dyDescent="0.15">
      <c r="A3959" t="s">
        <v>2749</v>
      </c>
      <c r="B3959" t="s">
        <v>2750</v>
      </c>
      <c r="C3959">
        <v>160</v>
      </c>
      <c r="D3959" t="s">
        <v>310</v>
      </c>
      <c r="E3959" s="1">
        <v>43039</v>
      </c>
      <c r="F3959" t="s">
        <v>297</v>
      </c>
      <c r="G3959" t="s">
        <v>3333</v>
      </c>
      <c r="H3959">
        <v>1</v>
      </c>
      <c r="I3959" t="s">
        <v>37</v>
      </c>
      <c r="J3959">
        <v>0</v>
      </c>
      <c r="M3959" t="s">
        <v>178</v>
      </c>
      <c r="N3959" t="s">
        <v>3335</v>
      </c>
    </row>
    <row r="3960" spans="1:17" hidden="1" x14ac:dyDescent="0.15">
      <c r="A3960" t="s">
        <v>2749</v>
      </c>
      <c r="B3960" t="s">
        <v>2750</v>
      </c>
      <c r="C3960">
        <v>160</v>
      </c>
      <c r="D3960" t="s">
        <v>310</v>
      </c>
      <c r="E3960" s="1">
        <v>43039</v>
      </c>
      <c r="F3960" t="s">
        <v>297</v>
      </c>
      <c r="G3960" t="s">
        <v>3333</v>
      </c>
      <c r="H3960">
        <v>1</v>
      </c>
      <c r="I3960" t="s">
        <v>37</v>
      </c>
      <c r="J3960">
        <v>0</v>
      </c>
      <c r="M3960" t="s">
        <v>301</v>
      </c>
      <c r="N3960" t="s">
        <v>3335</v>
      </c>
      <c r="O3960">
        <v>0</v>
      </c>
      <c r="P3960">
        <v>0</v>
      </c>
      <c r="Q3960" t="s">
        <v>294</v>
      </c>
    </row>
    <row r="3961" spans="1:17" hidden="1" x14ac:dyDescent="0.15">
      <c r="A3961" t="s">
        <v>2749</v>
      </c>
      <c r="B3961" t="s">
        <v>2750</v>
      </c>
      <c r="C3961">
        <v>160</v>
      </c>
      <c r="D3961" t="s">
        <v>310</v>
      </c>
      <c r="E3961" s="1">
        <v>43039</v>
      </c>
      <c r="F3961" t="s">
        <v>297</v>
      </c>
      <c r="G3961" t="s">
        <v>3360</v>
      </c>
      <c r="H3961">
        <v>1</v>
      </c>
      <c r="I3961" t="s">
        <v>37</v>
      </c>
      <c r="J3961">
        <v>0</v>
      </c>
      <c r="M3961" t="s">
        <v>178</v>
      </c>
      <c r="N3961" t="s">
        <v>3362</v>
      </c>
    </row>
    <row r="3962" spans="1:17" hidden="1" x14ac:dyDescent="0.15">
      <c r="A3962" t="s">
        <v>2749</v>
      </c>
      <c r="B3962" t="s">
        <v>2750</v>
      </c>
      <c r="C3962">
        <v>160</v>
      </c>
      <c r="D3962" t="s">
        <v>310</v>
      </c>
      <c r="E3962" s="1">
        <v>43039</v>
      </c>
      <c r="F3962" t="s">
        <v>297</v>
      </c>
      <c r="G3962" t="s">
        <v>3360</v>
      </c>
      <c r="H3962">
        <v>1</v>
      </c>
      <c r="I3962" t="s">
        <v>37</v>
      </c>
      <c r="J3962">
        <v>0</v>
      </c>
      <c r="M3962" t="s">
        <v>301</v>
      </c>
      <c r="N3962" t="s">
        <v>3362</v>
      </c>
      <c r="O3962">
        <v>0</v>
      </c>
      <c r="P3962">
        <v>0</v>
      </c>
      <c r="Q3962" t="s">
        <v>294</v>
      </c>
    </row>
    <row r="3963" spans="1:17" hidden="1" x14ac:dyDescent="0.15">
      <c r="A3963" t="s">
        <v>2749</v>
      </c>
      <c r="B3963" t="s">
        <v>2750</v>
      </c>
      <c r="C3963">
        <v>160</v>
      </c>
      <c r="D3963" t="s">
        <v>310</v>
      </c>
      <c r="E3963" s="1">
        <v>43039</v>
      </c>
      <c r="F3963" t="s">
        <v>297</v>
      </c>
      <c r="G3963" t="s">
        <v>3380</v>
      </c>
      <c r="H3963">
        <v>-1</v>
      </c>
      <c r="I3963" t="s">
        <v>37</v>
      </c>
      <c r="J3963">
        <v>0</v>
      </c>
      <c r="M3963" t="s">
        <v>178</v>
      </c>
      <c r="N3963" t="s">
        <v>3382</v>
      </c>
    </row>
    <row r="3964" spans="1:17" hidden="1" x14ac:dyDescent="0.15">
      <c r="A3964" t="s">
        <v>2749</v>
      </c>
      <c r="B3964" t="s">
        <v>2750</v>
      </c>
      <c r="C3964">
        <v>160</v>
      </c>
      <c r="D3964" t="s">
        <v>310</v>
      </c>
      <c r="E3964" s="1">
        <v>43039</v>
      </c>
      <c r="F3964" t="s">
        <v>297</v>
      </c>
      <c r="G3964" t="s">
        <v>3380</v>
      </c>
      <c r="H3964">
        <v>-1</v>
      </c>
      <c r="I3964" t="s">
        <v>37</v>
      </c>
      <c r="J3964">
        <v>0</v>
      </c>
      <c r="M3964" t="s">
        <v>301</v>
      </c>
      <c r="N3964" t="s">
        <v>3382</v>
      </c>
      <c r="O3964">
        <v>0</v>
      </c>
      <c r="P3964">
        <v>0</v>
      </c>
      <c r="Q3964" t="s">
        <v>294</v>
      </c>
    </row>
    <row r="3965" spans="1:17" hidden="1" x14ac:dyDescent="0.15">
      <c r="A3965" t="s">
        <v>2749</v>
      </c>
      <c r="B3965" t="s">
        <v>2750</v>
      </c>
      <c r="C3965">
        <v>160</v>
      </c>
      <c r="D3965" t="s">
        <v>310</v>
      </c>
      <c r="E3965" s="1">
        <v>43069</v>
      </c>
      <c r="F3965" t="s">
        <v>297</v>
      </c>
      <c r="G3965" t="s">
        <v>3620</v>
      </c>
      <c r="H3965">
        <v>-1</v>
      </c>
      <c r="I3965" t="s">
        <v>37</v>
      </c>
      <c r="J3965">
        <v>0</v>
      </c>
      <c r="M3965" t="s">
        <v>178</v>
      </c>
      <c r="N3965" t="s">
        <v>3622</v>
      </c>
    </row>
    <row r="3966" spans="1:17" hidden="1" x14ac:dyDescent="0.15">
      <c r="A3966" t="s">
        <v>2749</v>
      </c>
      <c r="B3966" t="s">
        <v>2750</v>
      </c>
      <c r="C3966">
        <v>160</v>
      </c>
      <c r="D3966" t="s">
        <v>310</v>
      </c>
      <c r="E3966" s="1">
        <v>43069</v>
      </c>
      <c r="F3966" t="s">
        <v>297</v>
      </c>
      <c r="G3966" t="s">
        <v>3620</v>
      </c>
      <c r="H3966">
        <v>-1</v>
      </c>
      <c r="I3966" t="s">
        <v>37</v>
      </c>
      <c r="J3966">
        <v>0</v>
      </c>
      <c r="M3966" t="s">
        <v>301</v>
      </c>
      <c r="N3966" t="s">
        <v>3622</v>
      </c>
      <c r="O3966">
        <v>0</v>
      </c>
      <c r="P3966">
        <v>0</v>
      </c>
      <c r="Q3966" t="s">
        <v>294</v>
      </c>
    </row>
    <row r="3967" spans="1:17" hidden="1" x14ac:dyDescent="0.15">
      <c r="A3967" t="s">
        <v>2749</v>
      </c>
      <c r="B3967" t="s">
        <v>2750</v>
      </c>
      <c r="C3967">
        <v>160</v>
      </c>
      <c r="D3967" t="s">
        <v>310</v>
      </c>
      <c r="E3967" s="1">
        <v>43069</v>
      </c>
      <c r="F3967" t="s">
        <v>297</v>
      </c>
      <c r="G3967" t="s">
        <v>3640</v>
      </c>
      <c r="H3967">
        <v>-1</v>
      </c>
      <c r="I3967" t="s">
        <v>37</v>
      </c>
      <c r="J3967">
        <v>0</v>
      </c>
      <c r="M3967" t="s">
        <v>178</v>
      </c>
      <c r="N3967" t="s">
        <v>3642</v>
      </c>
    </row>
    <row r="3968" spans="1:17" hidden="1" x14ac:dyDescent="0.15">
      <c r="A3968" t="s">
        <v>2749</v>
      </c>
      <c r="B3968" t="s">
        <v>2750</v>
      </c>
      <c r="C3968">
        <v>160</v>
      </c>
      <c r="D3968" t="s">
        <v>310</v>
      </c>
      <c r="E3968" s="1">
        <v>43069</v>
      </c>
      <c r="F3968" t="s">
        <v>297</v>
      </c>
      <c r="G3968" t="s">
        <v>3640</v>
      </c>
      <c r="H3968">
        <v>-1</v>
      </c>
      <c r="I3968" t="s">
        <v>37</v>
      </c>
      <c r="J3968">
        <v>0</v>
      </c>
      <c r="M3968" t="s">
        <v>301</v>
      </c>
      <c r="N3968" t="s">
        <v>3642</v>
      </c>
      <c r="O3968">
        <v>0</v>
      </c>
      <c r="P3968">
        <v>0</v>
      </c>
      <c r="Q3968" t="s">
        <v>294</v>
      </c>
    </row>
    <row r="3969" spans="1:17" hidden="1" x14ac:dyDescent="0.15">
      <c r="A3969" t="s">
        <v>2749</v>
      </c>
      <c r="B3969" t="s">
        <v>2750</v>
      </c>
      <c r="C3969">
        <v>160</v>
      </c>
      <c r="D3969" t="s">
        <v>310</v>
      </c>
      <c r="E3969" s="1">
        <v>43069</v>
      </c>
      <c r="F3969" t="s">
        <v>297</v>
      </c>
      <c r="G3969" t="s">
        <v>3659</v>
      </c>
      <c r="H3969">
        <v>-1</v>
      </c>
      <c r="I3969" t="s">
        <v>37</v>
      </c>
      <c r="J3969">
        <v>0</v>
      </c>
      <c r="M3969" t="s">
        <v>178</v>
      </c>
      <c r="N3969" t="s">
        <v>3661</v>
      </c>
    </row>
    <row r="3970" spans="1:17" hidden="1" x14ac:dyDescent="0.15">
      <c r="A3970" t="s">
        <v>2749</v>
      </c>
      <c r="B3970" t="s">
        <v>2750</v>
      </c>
      <c r="C3970">
        <v>160</v>
      </c>
      <c r="D3970" t="s">
        <v>310</v>
      </c>
      <c r="E3970" s="1">
        <v>43069</v>
      </c>
      <c r="F3970" t="s">
        <v>297</v>
      </c>
      <c r="G3970" t="s">
        <v>3659</v>
      </c>
      <c r="H3970">
        <v>-1</v>
      </c>
      <c r="I3970" t="s">
        <v>37</v>
      </c>
      <c r="J3970">
        <v>0</v>
      </c>
      <c r="M3970" t="s">
        <v>301</v>
      </c>
      <c r="N3970" t="s">
        <v>3661</v>
      </c>
      <c r="O3970">
        <v>0</v>
      </c>
      <c r="P3970">
        <v>0</v>
      </c>
      <c r="Q3970" t="s">
        <v>294</v>
      </c>
    </row>
    <row r="3971" spans="1:17" hidden="1" x14ac:dyDescent="0.15">
      <c r="A3971" t="s">
        <v>2749</v>
      </c>
      <c r="B3971" t="s">
        <v>2750</v>
      </c>
      <c r="C3971">
        <v>160</v>
      </c>
      <c r="D3971" t="s">
        <v>310</v>
      </c>
      <c r="E3971" s="1">
        <v>43069</v>
      </c>
      <c r="F3971" t="s">
        <v>297</v>
      </c>
      <c r="G3971" t="s">
        <v>3680</v>
      </c>
      <c r="H3971">
        <v>-1</v>
      </c>
      <c r="I3971" t="s">
        <v>37</v>
      </c>
      <c r="J3971">
        <v>0</v>
      </c>
      <c r="M3971" t="s">
        <v>178</v>
      </c>
      <c r="N3971" t="s">
        <v>3682</v>
      </c>
    </row>
    <row r="3972" spans="1:17" hidden="1" x14ac:dyDescent="0.15">
      <c r="A3972" t="s">
        <v>2749</v>
      </c>
      <c r="B3972" t="s">
        <v>2750</v>
      </c>
      <c r="C3972">
        <v>160</v>
      </c>
      <c r="D3972" t="s">
        <v>310</v>
      </c>
      <c r="E3972" s="1">
        <v>43069</v>
      </c>
      <c r="F3972" t="s">
        <v>297</v>
      </c>
      <c r="G3972" t="s">
        <v>3680</v>
      </c>
      <c r="H3972">
        <v>-1</v>
      </c>
      <c r="I3972" t="s">
        <v>37</v>
      </c>
      <c r="J3972">
        <v>0</v>
      </c>
      <c r="M3972" t="s">
        <v>301</v>
      </c>
      <c r="N3972" t="s">
        <v>3682</v>
      </c>
      <c r="O3972">
        <v>0</v>
      </c>
      <c r="P3972">
        <v>0</v>
      </c>
      <c r="Q3972" t="s">
        <v>294</v>
      </c>
    </row>
    <row r="3973" spans="1:17" hidden="1" x14ac:dyDescent="0.15">
      <c r="A3973" t="s">
        <v>2749</v>
      </c>
      <c r="B3973" t="s">
        <v>2750</v>
      </c>
      <c r="C3973">
        <v>160</v>
      </c>
      <c r="D3973" t="s">
        <v>310</v>
      </c>
      <c r="E3973" s="1">
        <v>43069</v>
      </c>
      <c r="F3973" t="s">
        <v>297</v>
      </c>
      <c r="G3973" t="s">
        <v>3707</v>
      </c>
      <c r="H3973">
        <v>-1</v>
      </c>
      <c r="I3973" t="s">
        <v>37</v>
      </c>
      <c r="J3973">
        <v>0</v>
      </c>
      <c r="M3973" t="s">
        <v>178</v>
      </c>
      <c r="N3973" t="s">
        <v>3709</v>
      </c>
    </row>
    <row r="3974" spans="1:17" hidden="1" x14ac:dyDescent="0.15">
      <c r="A3974" t="s">
        <v>2749</v>
      </c>
      <c r="B3974" t="s">
        <v>2750</v>
      </c>
      <c r="C3974">
        <v>160</v>
      </c>
      <c r="D3974" t="s">
        <v>310</v>
      </c>
      <c r="E3974" s="1">
        <v>43069</v>
      </c>
      <c r="F3974" t="s">
        <v>297</v>
      </c>
      <c r="G3974" t="s">
        <v>3707</v>
      </c>
      <c r="H3974">
        <v>-1</v>
      </c>
      <c r="I3974" t="s">
        <v>37</v>
      </c>
      <c r="J3974">
        <v>0</v>
      </c>
      <c r="M3974" t="s">
        <v>301</v>
      </c>
      <c r="N3974" t="s">
        <v>3709</v>
      </c>
      <c r="O3974">
        <v>0</v>
      </c>
      <c r="P3974">
        <v>0</v>
      </c>
      <c r="Q3974" t="s">
        <v>294</v>
      </c>
    </row>
    <row r="3975" spans="1:17" hidden="1" x14ac:dyDescent="0.15">
      <c r="A3975" t="s">
        <v>2749</v>
      </c>
      <c r="B3975" t="s">
        <v>2750</v>
      </c>
      <c r="C3975">
        <v>160</v>
      </c>
      <c r="D3975" t="s">
        <v>310</v>
      </c>
      <c r="E3975" s="1">
        <v>43069</v>
      </c>
      <c r="F3975" t="s">
        <v>297</v>
      </c>
      <c r="G3975" t="s">
        <v>3727</v>
      </c>
      <c r="H3975">
        <v>-1</v>
      </c>
      <c r="I3975" t="s">
        <v>37</v>
      </c>
      <c r="J3975">
        <v>0</v>
      </c>
      <c r="M3975" t="s">
        <v>178</v>
      </c>
      <c r="N3975" t="s">
        <v>3729</v>
      </c>
    </row>
    <row r="3976" spans="1:17" hidden="1" x14ac:dyDescent="0.15">
      <c r="A3976" t="s">
        <v>2749</v>
      </c>
      <c r="B3976" t="s">
        <v>2750</v>
      </c>
      <c r="C3976">
        <v>160</v>
      </c>
      <c r="D3976" t="s">
        <v>310</v>
      </c>
      <c r="E3976" s="1">
        <v>43069</v>
      </c>
      <c r="F3976" t="s">
        <v>297</v>
      </c>
      <c r="G3976" t="s">
        <v>3727</v>
      </c>
      <c r="H3976">
        <v>-1</v>
      </c>
      <c r="I3976" t="s">
        <v>37</v>
      </c>
      <c r="J3976">
        <v>0</v>
      </c>
      <c r="M3976" t="s">
        <v>301</v>
      </c>
      <c r="N3976" t="s">
        <v>3729</v>
      </c>
      <c r="O3976">
        <v>0</v>
      </c>
      <c r="P3976">
        <v>0</v>
      </c>
      <c r="Q3976" t="s">
        <v>294</v>
      </c>
    </row>
    <row r="3977" spans="1:17" hidden="1" x14ac:dyDescent="0.15">
      <c r="A3977" t="s">
        <v>2751</v>
      </c>
      <c r="B3977" t="s">
        <v>2752</v>
      </c>
      <c r="C3977">
        <v>160</v>
      </c>
      <c r="D3977" t="s">
        <v>310</v>
      </c>
      <c r="E3977" s="1">
        <v>43039</v>
      </c>
      <c r="F3977" t="s">
        <v>297</v>
      </c>
      <c r="G3977" t="s">
        <v>3265</v>
      </c>
      <c r="H3977">
        <v>-1</v>
      </c>
      <c r="I3977" t="s">
        <v>37</v>
      </c>
      <c r="J3977">
        <v>0</v>
      </c>
      <c r="M3977" t="s">
        <v>178</v>
      </c>
      <c r="N3977" t="s">
        <v>3268</v>
      </c>
    </row>
    <row r="3978" spans="1:17" hidden="1" x14ac:dyDescent="0.15">
      <c r="A3978" t="s">
        <v>2751</v>
      </c>
      <c r="B3978" t="s">
        <v>2752</v>
      </c>
      <c r="C3978">
        <v>160</v>
      </c>
      <c r="D3978" t="s">
        <v>310</v>
      </c>
      <c r="E3978" s="1">
        <v>43039</v>
      </c>
      <c r="F3978" t="s">
        <v>297</v>
      </c>
      <c r="G3978" t="s">
        <v>3265</v>
      </c>
      <c r="H3978">
        <v>-1</v>
      </c>
      <c r="I3978" t="s">
        <v>37</v>
      </c>
      <c r="J3978">
        <v>0</v>
      </c>
      <c r="M3978" t="s">
        <v>301</v>
      </c>
      <c r="N3978" t="s">
        <v>3268</v>
      </c>
      <c r="O3978">
        <v>0</v>
      </c>
      <c r="P3978">
        <v>0</v>
      </c>
      <c r="Q3978" t="s">
        <v>294</v>
      </c>
    </row>
    <row r="3979" spans="1:17" hidden="1" x14ac:dyDescent="0.15">
      <c r="A3979" t="s">
        <v>2751</v>
      </c>
      <c r="B3979" t="s">
        <v>2752</v>
      </c>
      <c r="C3979">
        <v>160</v>
      </c>
      <c r="D3979" t="s">
        <v>310</v>
      </c>
      <c r="E3979" s="1">
        <v>43039</v>
      </c>
      <c r="F3979" t="s">
        <v>297</v>
      </c>
      <c r="G3979" t="s">
        <v>3285</v>
      </c>
      <c r="H3979">
        <v>1</v>
      </c>
      <c r="I3979" t="s">
        <v>37</v>
      </c>
      <c r="J3979">
        <v>0</v>
      </c>
      <c r="M3979" t="s">
        <v>178</v>
      </c>
      <c r="N3979" t="s">
        <v>3286</v>
      </c>
    </row>
    <row r="3980" spans="1:17" hidden="1" x14ac:dyDescent="0.15">
      <c r="A3980" t="s">
        <v>2751</v>
      </c>
      <c r="B3980" t="s">
        <v>2752</v>
      </c>
      <c r="C3980">
        <v>160</v>
      </c>
      <c r="D3980" t="s">
        <v>310</v>
      </c>
      <c r="E3980" s="1">
        <v>43039</v>
      </c>
      <c r="F3980" t="s">
        <v>297</v>
      </c>
      <c r="G3980" t="s">
        <v>3285</v>
      </c>
      <c r="H3980">
        <v>1</v>
      </c>
      <c r="I3980" t="s">
        <v>37</v>
      </c>
      <c r="J3980">
        <v>0</v>
      </c>
      <c r="M3980" t="s">
        <v>301</v>
      </c>
      <c r="N3980" t="s">
        <v>3286</v>
      </c>
      <c r="O3980">
        <v>0</v>
      </c>
      <c r="P3980">
        <v>0</v>
      </c>
      <c r="Q3980" t="s">
        <v>294</v>
      </c>
    </row>
    <row r="3981" spans="1:17" hidden="1" x14ac:dyDescent="0.15">
      <c r="A3981" t="s">
        <v>2751</v>
      </c>
      <c r="B3981" t="s">
        <v>2752</v>
      </c>
      <c r="C3981">
        <v>160</v>
      </c>
      <c r="D3981" t="s">
        <v>310</v>
      </c>
      <c r="E3981" s="1">
        <v>43039</v>
      </c>
      <c r="F3981" t="s">
        <v>297</v>
      </c>
      <c r="G3981" t="s">
        <v>3291</v>
      </c>
      <c r="H3981">
        <v>-1</v>
      </c>
      <c r="I3981" t="s">
        <v>37</v>
      </c>
      <c r="J3981">
        <v>0</v>
      </c>
      <c r="M3981" t="s">
        <v>178</v>
      </c>
      <c r="N3981" t="s">
        <v>3294</v>
      </c>
    </row>
    <row r="3982" spans="1:17" hidden="1" x14ac:dyDescent="0.15">
      <c r="A3982" t="s">
        <v>2751</v>
      </c>
      <c r="B3982" t="s">
        <v>2752</v>
      </c>
      <c r="C3982">
        <v>160</v>
      </c>
      <c r="D3982" t="s">
        <v>310</v>
      </c>
      <c r="E3982" s="1">
        <v>43039</v>
      </c>
      <c r="F3982" t="s">
        <v>297</v>
      </c>
      <c r="G3982" t="s">
        <v>3291</v>
      </c>
      <c r="H3982">
        <v>-1</v>
      </c>
      <c r="I3982" t="s">
        <v>37</v>
      </c>
      <c r="J3982">
        <v>0</v>
      </c>
      <c r="M3982" t="s">
        <v>301</v>
      </c>
      <c r="N3982" t="s">
        <v>3294</v>
      </c>
      <c r="O3982">
        <v>0</v>
      </c>
      <c r="P3982">
        <v>0</v>
      </c>
      <c r="Q3982" t="s">
        <v>294</v>
      </c>
    </row>
    <row r="3983" spans="1:17" hidden="1" x14ac:dyDescent="0.15">
      <c r="A3983" t="s">
        <v>2751</v>
      </c>
      <c r="B3983" t="s">
        <v>2752</v>
      </c>
      <c r="C3983">
        <v>160</v>
      </c>
      <c r="D3983" t="s">
        <v>310</v>
      </c>
      <c r="E3983" s="1">
        <v>43039</v>
      </c>
      <c r="F3983" t="s">
        <v>297</v>
      </c>
      <c r="G3983" t="s">
        <v>3311</v>
      </c>
      <c r="H3983">
        <v>-1</v>
      </c>
      <c r="I3983" t="s">
        <v>37</v>
      </c>
      <c r="J3983">
        <v>0</v>
      </c>
      <c r="M3983" t="s">
        <v>178</v>
      </c>
      <c r="N3983" t="s">
        <v>3314</v>
      </c>
    </row>
    <row r="3984" spans="1:17" hidden="1" x14ac:dyDescent="0.15">
      <c r="A3984" t="s">
        <v>2751</v>
      </c>
      <c r="B3984" t="s">
        <v>2752</v>
      </c>
      <c r="C3984">
        <v>160</v>
      </c>
      <c r="D3984" t="s">
        <v>310</v>
      </c>
      <c r="E3984" s="1">
        <v>43039</v>
      </c>
      <c r="F3984" t="s">
        <v>297</v>
      </c>
      <c r="G3984" t="s">
        <v>3311</v>
      </c>
      <c r="H3984">
        <v>-1</v>
      </c>
      <c r="I3984" t="s">
        <v>37</v>
      </c>
      <c r="J3984">
        <v>0</v>
      </c>
      <c r="M3984" t="s">
        <v>301</v>
      </c>
      <c r="N3984" t="s">
        <v>3314</v>
      </c>
      <c r="O3984">
        <v>0</v>
      </c>
      <c r="P3984">
        <v>0</v>
      </c>
      <c r="Q3984" t="s">
        <v>294</v>
      </c>
    </row>
    <row r="3985" spans="1:17" hidden="1" x14ac:dyDescent="0.15">
      <c r="A3985" t="s">
        <v>2751</v>
      </c>
      <c r="B3985" t="s">
        <v>2752</v>
      </c>
      <c r="C3985">
        <v>160</v>
      </c>
      <c r="D3985" t="s">
        <v>310</v>
      </c>
      <c r="E3985" s="1">
        <v>43039</v>
      </c>
      <c r="F3985" t="s">
        <v>297</v>
      </c>
      <c r="G3985" t="s">
        <v>3333</v>
      </c>
      <c r="H3985">
        <v>-1</v>
      </c>
      <c r="I3985" t="s">
        <v>37</v>
      </c>
      <c r="J3985">
        <v>0</v>
      </c>
      <c r="M3985" t="s">
        <v>178</v>
      </c>
      <c r="N3985" t="s">
        <v>3336</v>
      </c>
    </row>
    <row r="3986" spans="1:17" hidden="1" x14ac:dyDescent="0.15">
      <c r="A3986" t="s">
        <v>2751</v>
      </c>
      <c r="B3986" t="s">
        <v>2752</v>
      </c>
      <c r="C3986">
        <v>160</v>
      </c>
      <c r="D3986" t="s">
        <v>310</v>
      </c>
      <c r="E3986" s="1">
        <v>43039</v>
      </c>
      <c r="F3986" t="s">
        <v>297</v>
      </c>
      <c r="G3986" t="s">
        <v>3333</v>
      </c>
      <c r="H3986">
        <v>-1</v>
      </c>
      <c r="I3986" t="s">
        <v>37</v>
      </c>
      <c r="J3986">
        <v>0</v>
      </c>
      <c r="M3986" t="s">
        <v>301</v>
      </c>
      <c r="N3986" t="s">
        <v>3336</v>
      </c>
      <c r="O3986">
        <v>0</v>
      </c>
      <c r="P3986">
        <v>0</v>
      </c>
      <c r="Q3986" t="s">
        <v>294</v>
      </c>
    </row>
    <row r="3987" spans="1:17" hidden="1" x14ac:dyDescent="0.15">
      <c r="A3987" t="s">
        <v>2751</v>
      </c>
      <c r="B3987" t="s">
        <v>2752</v>
      </c>
      <c r="C3987">
        <v>160</v>
      </c>
      <c r="D3987" t="s">
        <v>310</v>
      </c>
      <c r="E3987" s="1">
        <v>43039</v>
      </c>
      <c r="F3987" t="s">
        <v>297</v>
      </c>
      <c r="G3987" t="s">
        <v>3360</v>
      </c>
      <c r="H3987">
        <v>-1</v>
      </c>
      <c r="I3987" t="s">
        <v>37</v>
      </c>
      <c r="J3987">
        <v>0</v>
      </c>
      <c r="M3987" t="s">
        <v>178</v>
      </c>
      <c r="N3987" t="s">
        <v>3363</v>
      </c>
    </row>
    <row r="3988" spans="1:17" hidden="1" x14ac:dyDescent="0.15">
      <c r="A3988" t="s">
        <v>2751</v>
      </c>
      <c r="B3988" t="s">
        <v>2752</v>
      </c>
      <c r="C3988">
        <v>160</v>
      </c>
      <c r="D3988" t="s">
        <v>310</v>
      </c>
      <c r="E3988" s="1">
        <v>43039</v>
      </c>
      <c r="F3988" t="s">
        <v>297</v>
      </c>
      <c r="G3988" t="s">
        <v>3360</v>
      </c>
      <c r="H3988">
        <v>-1</v>
      </c>
      <c r="I3988" t="s">
        <v>37</v>
      </c>
      <c r="J3988">
        <v>0</v>
      </c>
      <c r="M3988" t="s">
        <v>301</v>
      </c>
      <c r="N3988" t="s">
        <v>3363</v>
      </c>
      <c r="O3988">
        <v>0</v>
      </c>
      <c r="P3988">
        <v>0</v>
      </c>
      <c r="Q3988" t="s">
        <v>294</v>
      </c>
    </row>
    <row r="3989" spans="1:17" hidden="1" x14ac:dyDescent="0.15">
      <c r="A3989" t="s">
        <v>2751</v>
      </c>
      <c r="B3989" t="s">
        <v>2752</v>
      </c>
      <c r="C3989">
        <v>160</v>
      </c>
      <c r="D3989" t="s">
        <v>310</v>
      </c>
      <c r="E3989" s="1">
        <v>43039</v>
      </c>
      <c r="F3989" t="s">
        <v>297</v>
      </c>
      <c r="G3989" t="s">
        <v>3380</v>
      </c>
      <c r="H3989">
        <v>-1</v>
      </c>
      <c r="I3989" t="s">
        <v>37</v>
      </c>
      <c r="J3989">
        <v>0</v>
      </c>
      <c r="M3989" t="s">
        <v>178</v>
      </c>
      <c r="N3989" t="s">
        <v>3383</v>
      </c>
    </row>
    <row r="3990" spans="1:17" hidden="1" x14ac:dyDescent="0.15">
      <c r="A3990" t="s">
        <v>2751</v>
      </c>
      <c r="B3990" t="s">
        <v>2752</v>
      </c>
      <c r="C3990">
        <v>160</v>
      </c>
      <c r="D3990" t="s">
        <v>310</v>
      </c>
      <c r="E3990" s="1">
        <v>43039</v>
      </c>
      <c r="F3990" t="s">
        <v>297</v>
      </c>
      <c r="G3990" t="s">
        <v>3380</v>
      </c>
      <c r="H3990">
        <v>-1</v>
      </c>
      <c r="I3990" t="s">
        <v>37</v>
      </c>
      <c r="J3990">
        <v>0</v>
      </c>
      <c r="M3990" t="s">
        <v>301</v>
      </c>
      <c r="N3990" t="s">
        <v>3383</v>
      </c>
      <c r="O3990">
        <v>0</v>
      </c>
      <c r="P3990">
        <v>0</v>
      </c>
      <c r="Q3990" t="s">
        <v>294</v>
      </c>
    </row>
    <row r="3991" spans="1:17" hidden="1" x14ac:dyDescent="0.15">
      <c r="A3991" t="s">
        <v>2751</v>
      </c>
      <c r="B3991" t="s">
        <v>2752</v>
      </c>
      <c r="C3991">
        <v>160</v>
      </c>
      <c r="D3991" t="s">
        <v>310</v>
      </c>
      <c r="E3991" s="1">
        <v>43069</v>
      </c>
      <c r="F3991" t="s">
        <v>297</v>
      </c>
      <c r="G3991" t="s">
        <v>3620</v>
      </c>
      <c r="H3991">
        <v>-1</v>
      </c>
      <c r="I3991" t="s">
        <v>37</v>
      </c>
      <c r="J3991">
        <v>0</v>
      </c>
      <c r="M3991" t="s">
        <v>178</v>
      </c>
      <c r="N3991" t="s">
        <v>3623</v>
      </c>
    </row>
    <row r="3992" spans="1:17" hidden="1" x14ac:dyDescent="0.15">
      <c r="A3992" t="s">
        <v>2751</v>
      </c>
      <c r="B3992" t="s">
        <v>2752</v>
      </c>
      <c r="C3992">
        <v>160</v>
      </c>
      <c r="D3992" t="s">
        <v>310</v>
      </c>
      <c r="E3992" s="1">
        <v>43069</v>
      </c>
      <c r="F3992" t="s">
        <v>297</v>
      </c>
      <c r="G3992" t="s">
        <v>3620</v>
      </c>
      <c r="H3992">
        <v>-1</v>
      </c>
      <c r="I3992" t="s">
        <v>37</v>
      </c>
      <c r="J3992">
        <v>0</v>
      </c>
      <c r="M3992" t="s">
        <v>301</v>
      </c>
      <c r="N3992" t="s">
        <v>3623</v>
      </c>
      <c r="O3992">
        <v>0</v>
      </c>
      <c r="P3992">
        <v>0</v>
      </c>
      <c r="Q3992" t="s">
        <v>294</v>
      </c>
    </row>
    <row r="3993" spans="1:17" hidden="1" x14ac:dyDescent="0.15">
      <c r="A3993" t="s">
        <v>2751</v>
      </c>
      <c r="B3993" t="s">
        <v>2752</v>
      </c>
      <c r="C3993">
        <v>160</v>
      </c>
      <c r="D3993" t="s">
        <v>310</v>
      </c>
      <c r="E3993" s="1">
        <v>43069</v>
      </c>
      <c r="F3993" t="s">
        <v>297</v>
      </c>
      <c r="G3993" t="s">
        <v>3640</v>
      </c>
      <c r="H3993">
        <v>-1</v>
      </c>
      <c r="I3993" t="s">
        <v>37</v>
      </c>
      <c r="J3993">
        <v>0</v>
      </c>
      <c r="M3993" t="s">
        <v>178</v>
      </c>
      <c r="N3993" t="s">
        <v>3643</v>
      </c>
    </row>
    <row r="3994" spans="1:17" hidden="1" x14ac:dyDescent="0.15">
      <c r="A3994" t="s">
        <v>2751</v>
      </c>
      <c r="B3994" t="s">
        <v>2752</v>
      </c>
      <c r="C3994">
        <v>160</v>
      </c>
      <c r="D3994" t="s">
        <v>310</v>
      </c>
      <c r="E3994" s="1">
        <v>43069</v>
      </c>
      <c r="F3994" t="s">
        <v>297</v>
      </c>
      <c r="G3994" t="s">
        <v>3640</v>
      </c>
      <c r="H3994">
        <v>-1</v>
      </c>
      <c r="I3994" t="s">
        <v>37</v>
      </c>
      <c r="J3994">
        <v>0</v>
      </c>
      <c r="M3994" t="s">
        <v>301</v>
      </c>
      <c r="N3994" t="s">
        <v>3643</v>
      </c>
      <c r="O3994">
        <v>0</v>
      </c>
      <c r="P3994">
        <v>0</v>
      </c>
      <c r="Q3994" t="s">
        <v>294</v>
      </c>
    </row>
    <row r="3995" spans="1:17" hidden="1" x14ac:dyDescent="0.15">
      <c r="A3995" t="s">
        <v>2751</v>
      </c>
      <c r="B3995" t="s">
        <v>2752</v>
      </c>
      <c r="C3995">
        <v>160</v>
      </c>
      <c r="D3995" t="s">
        <v>310</v>
      </c>
      <c r="E3995" s="1">
        <v>43069</v>
      </c>
      <c r="F3995" t="s">
        <v>297</v>
      </c>
      <c r="G3995" t="s">
        <v>3659</v>
      </c>
      <c r="H3995">
        <v>-1</v>
      </c>
      <c r="I3995" t="s">
        <v>37</v>
      </c>
      <c r="J3995">
        <v>0</v>
      </c>
      <c r="M3995" t="s">
        <v>178</v>
      </c>
      <c r="N3995" t="s">
        <v>3662</v>
      </c>
    </row>
    <row r="3996" spans="1:17" hidden="1" x14ac:dyDescent="0.15">
      <c r="A3996" t="s">
        <v>2751</v>
      </c>
      <c r="B3996" t="s">
        <v>2752</v>
      </c>
      <c r="C3996">
        <v>160</v>
      </c>
      <c r="D3996" t="s">
        <v>310</v>
      </c>
      <c r="E3996" s="1">
        <v>43069</v>
      </c>
      <c r="F3996" t="s">
        <v>297</v>
      </c>
      <c r="G3996" t="s">
        <v>3659</v>
      </c>
      <c r="H3996">
        <v>-1</v>
      </c>
      <c r="I3996" t="s">
        <v>37</v>
      </c>
      <c r="J3996">
        <v>0</v>
      </c>
      <c r="M3996" t="s">
        <v>301</v>
      </c>
      <c r="N3996" t="s">
        <v>3662</v>
      </c>
      <c r="O3996">
        <v>0</v>
      </c>
      <c r="P3996">
        <v>0</v>
      </c>
      <c r="Q3996" t="s">
        <v>294</v>
      </c>
    </row>
    <row r="3997" spans="1:17" hidden="1" x14ac:dyDescent="0.15">
      <c r="A3997" t="s">
        <v>2751</v>
      </c>
      <c r="B3997" t="s">
        <v>2752</v>
      </c>
      <c r="C3997">
        <v>160</v>
      </c>
      <c r="D3997" t="s">
        <v>310</v>
      </c>
      <c r="E3997" s="1">
        <v>43069</v>
      </c>
      <c r="F3997" t="s">
        <v>297</v>
      </c>
      <c r="G3997" t="s">
        <v>3680</v>
      </c>
      <c r="H3997">
        <v>-1</v>
      </c>
      <c r="I3997" t="s">
        <v>37</v>
      </c>
      <c r="J3997">
        <v>0</v>
      </c>
      <c r="M3997" t="s">
        <v>178</v>
      </c>
      <c r="N3997" t="s">
        <v>3683</v>
      </c>
    </row>
    <row r="3998" spans="1:17" hidden="1" x14ac:dyDescent="0.15">
      <c r="A3998" t="s">
        <v>2751</v>
      </c>
      <c r="B3998" t="s">
        <v>2752</v>
      </c>
      <c r="C3998">
        <v>160</v>
      </c>
      <c r="D3998" t="s">
        <v>310</v>
      </c>
      <c r="E3998" s="1">
        <v>43069</v>
      </c>
      <c r="F3998" t="s">
        <v>297</v>
      </c>
      <c r="G3998" t="s">
        <v>3680</v>
      </c>
      <c r="H3998">
        <v>-1</v>
      </c>
      <c r="I3998" t="s">
        <v>37</v>
      </c>
      <c r="J3998">
        <v>0</v>
      </c>
      <c r="M3998" t="s">
        <v>301</v>
      </c>
      <c r="N3998" t="s">
        <v>3683</v>
      </c>
      <c r="O3998">
        <v>0</v>
      </c>
      <c r="P3998">
        <v>0</v>
      </c>
      <c r="Q3998" t="s">
        <v>294</v>
      </c>
    </row>
    <row r="3999" spans="1:17" hidden="1" x14ac:dyDescent="0.15">
      <c r="A3999" t="s">
        <v>2751</v>
      </c>
      <c r="B3999" t="s">
        <v>2752</v>
      </c>
      <c r="C3999">
        <v>160</v>
      </c>
      <c r="D3999" t="s">
        <v>310</v>
      </c>
      <c r="E3999" s="1">
        <v>43069</v>
      </c>
      <c r="F3999" t="s">
        <v>297</v>
      </c>
      <c r="G3999" t="s">
        <v>3707</v>
      </c>
      <c r="H3999">
        <v>-1</v>
      </c>
      <c r="I3999" t="s">
        <v>37</v>
      </c>
      <c r="J3999">
        <v>0</v>
      </c>
      <c r="M3999" t="s">
        <v>178</v>
      </c>
      <c r="N3999" t="s">
        <v>3710</v>
      </c>
    </row>
    <row r="4000" spans="1:17" hidden="1" x14ac:dyDescent="0.15">
      <c r="A4000" t="s">
        <v>2751</v>
      </c>
      <c r="B4000" t="s">
        <v>2752</v>
      </c>
      <c r="C4000">
        <v>160</v>
      </c>
      <c r="D4000" t="s">
        <v>310</v>
      </c>
      <c r="E4000" s="1">
        <v>43069</v>
      </c>
      <c r="F4000" t="s">
        <v>297</v>
      </c>
      <c r="G4000" t="s">
        <v>3707</v>
      </c>
      <c r="H4000">
        <v>-1</v>
      </c>
      <c r="I4000" t="s">
        <v>37</v>
      </c>
      <c r="J4000">
        <v>0</v>
      </c>
      <c r="M4000" t="s">
        <v>301</v>
      </c>
      <c r="N4000" t="s">
        <v>3710</v>
      </c>
      <c r="O4000">
        <v>0</v>
      </c>
      <c r="P4000">
        <v>0</v>
      </c>
      <c r="Q4000" t="s">
        <v>294</v>
      </c>
    </row>
    <row r="4001" spans="1:17" hidden="1" x14ac:dyDescent="0.15">
      <c r="A4001" t="s">
        <v>2751</v>
      </c>
      <c r="B4001" t="s">
        <v>2752</v>
      </c>
      <c r="C4001">
        <v>160</v>
      </c>
      <c r="D4001" t="s">
        <v>310</v>
      </c>
      <c r="E4001" s="1">
        <v>43069</v>
      </c>
      <c r="F4001" t="s">
        <v>297</v>
      </c>
      <c r="G4001" t="s">
        <v>3727</v>
      </c>
      <c r="H4001">
        <v>-1</v>
      </c>
      <c r="I4001" t="s">
        <v>37</v>
      </c>
      <c r="J4001">
        <v>0</v>
      </c>
      <c r="M4001" t="s">
        <v>178</v>
      </c>
      <c r="N4001" t="s">
        <v>3730</v>
      </c>
    </row>
    <row r="4002" spans="1:17" hidden="1" x14ac:dyDescent="0.15">
      <c r="A4002" t="s">
        <v>2751</v>
      </c>
      <c r="B4002" t="s">
        <v>2752</v>
      </c>
      <c r="C4002">
        <v>160</v>
      </c>
      <c r="D4002" t="s">
        <v>310</v>
      </c>
      <c r="E4002" s="1">
        <v>43069</v>
      </c>
      <c r="F4002" t="s">
        <v>297</v>
      </c>
      <c r="G4002" t="s">
        <v>3727</v>
      </c>
      <c r="H4002">
        <v>-1</v>
      </c>
      <c r="I4002" t="s">
        <v>37</v>
      </c>
      <c r="J4002">
        <v>0</v>
      </c>
      <c r="M4002" t="s">
        <v>301</v>
      </c>
      <c r="N4002" t="s">
        <v>3730</v>
      </c>
      <c r="O4002">
        <v>0</v>
      </c>
      <c r="P4002">
        <v>0</v>
      </c>
      <c r="Q4002" t="s">
        <v>294</v>
      </c>
    </row>
    <row r="4003" spans="1:17" hidden="1" x14ac:dyDescent="0.15">
      <c r="A4003" t="s">
        <v>2751</v>
      </c>
      <c r="B4003" t="s">
        <v>2752</v>
      </c>
      <c r="C4003">
        <v>160</v>
      </c>
      <c r="D4003" t="s">
        <v>310</v>
      </c>
      <c r="E4003" s="1">
        <v>43082</v>
      </c>
      <c r="F4003" t="s">
        <v>297</v>
      </c>
      <c r="G4003" t="s">
        <v>3785</v>
      </c>
      <c r="H4003">
        <v>-1</v>
      </c>
      <c r="I4003" t="s">
        <v>37</v>
      </c>
      <c r="J4003">
        <v>0</v>
      </c>
      <c r="M4003" t="s">
        <v>178</v>
      </c>
      <c r="N4003" t="s">
        <v>3786</v>
      </c>
    </row>
    <row r="4004" spans="1:17" hidden="1" x14ac:dyDescent="0.15">
      <c r="A4004" t="s">
        <v>2751</v>
      </c>
      <c r="B4004" t="s">
        <v>2752</v>
      </c>
      <c r="C4004">
        <v>160</v>
      </c>
      <c r="D4004" t="s">
        <v>310</v>
      </c>
      <c r="E4004" s="1">
        <v>43082</v>
      </c>
      <c r="F4004" t="s">
        <v>297</v>
      </c>
      <c r="G4004" t="s">
        <v>3785</v>
      </c>
      <c r="H4004">
        <v>-1</v>
      </c>
      <c r="I4004" t="s">
        <v>37</v>
      </c>
      <c r="J4004">
        <v>0</v>
      </c>
      <c r="M4004" t="s">
        <v>301</v>
      </c>
      <c r="N4004" t="s">
        <v>3786</v>
      </c>
      <c r="O4004">
        <v>0</v>
      </c>
      <c r="P4004">
        <v>0</v>
      </c>
      <c r="Q4004" t="s">
        <v>294</v>
      </c>
    </row>
    <row r="4005" spans="1:17" hidden="1" x14ac:dyDescent="0.15">
      <c r="A4005" t="s">
        <v>2753</v>
      </c>
      <c r="B4005" t="s">
        <v>2754</v>
      </c>
      <c r="C4005">
        <v>160</v>
      </c>
      <c r="D4005" t="s">
        <v>310</v>
      </c>
      <c r="E4005" s="1">
        <v>43039</v>
      </c>
      <c r="F4005" t="s">
        <v>297</v>
      </c>
      <c r="G4005" t="s">
        <v>3265</v>
      </c>
      <c r="H4005">
        <v>-1</v>
      </c>
      <c r="I4005" t="s">
        <v>37</v>
      </c>
      <c r="J4005">
        <v>0</v>
      </c>
      <c r="M4005" t="s">
        <v>178</v>
      </c>
      <c r="N4005" t="s">
        <v>3269</v>
      </c>
    </row>
    <row r="4006" spans="1:17" hidden="1" x14ac:dyDescent="0.15">
      <c r="A4006" t="s">
        <v>2753</v>
      </c>
      <c r="B4006" t="s">
        <v>2754</v>
      </c>
      <c r="C4006">
        <v>160</v>
      </c>
      <c r="D4006" t="s">
        <v>310</v>
      </c>
      <c r="E4006" s="1">
        <v>43039</v>
      </c>
      <c r="F4006" t="s">
        <v>297</v>
      </c>
      <c r="G4006" t="s">
        <v>3265</v>
      </c>
      <c r="H4006">
        <v>-1</v>
      </c>
      <c r="I4006" t="s">
        <v>37</v>
      </c>
      <c r="J4006">
        <v>0</v>
      </c>
      <c r="M4006" t="s">
        <v>301</v>
      </c>
      <c r="N4006" t="s">
        <v>3269</v>
      </c>
      <c r="O4006">
        <v>0</v>
      </c>
      <c r="P4006">
        <v>0</v>
      </c>
      <c r="Q4006" t="s">
        <v>294</v>
      </c>
    </row>
    <row r="4007" spans="1:17" hidden="1" x14ac:dyDescent="0.15">
      <c r="A4007" t="s">
        <v>2753</v>
      </c>
      <c r="B4007" t="s">
        <v>2754</v>
      </c>
      <c r="C4007">
        <v>160</v>
      </c>
      <c r="D4007" t="s">
        <v>310</v>
      </c>
      <c r="E4007" s="1">
        <v>43039</v>
      </c>
      <c r="F4007" t="s">
        <v>297</v>
      </c>
      <c r="G4007" t="s">
        <v>3291</v>
      </c>
      <c r="H4007">
        <v>-1</v>
      </c>
      <c r="I4007" t="s">
        <v>37</v>
      </c>
      <c r="J4007">
        <v>0</v>
      </c>
      <c r="M4007" t="s">
        <v>178</v>
      </c>
      <c r="N4007" t="s">
        <v>3295</v>
      </c>
    </row>
    <row r="4008" spans="1:17" hidden="1" x14ac:dyDescent="0.15">
      <c r="A4008" t="s">
        <v>2753</v>
      </c>
      <c r="B4008" t="s">
        <v>2754</v>
      </c>
      <c r="C4008">
        <v>160</v>
      </c>
      <c r="D4008" t="s">
        <v>310</v>
      </c>
      <c r="E4008" s="1">
        <v>43039</v>
      </c>
      <c r="F4008" t="s">
        <v>297</v>
      </c>
      <c r="G4008" t="s">
        <v>3291</v>
      </c>
      <c r="H4008">
        <v>-1</v>
      </c>
      <c r="I4008" t="s">
        <v>37</v>
      </c>
      <c r="J4008">
        <v>0</v>
      </c>
      <c r="M4008" t="s">
        <v>301</v>
      </c>
      <c r="N4008" t="s">
        <v>3295</v>
      </c>
      <c r="O4008">
        <v>0</v>
      </c>
      <c r="P4008">
        <v>0</v>
      </c>
      <c r="Q4008" t="s">
        <v>294</v>
      </c>
    </row>
    <row r="4009" spans="1:17" hidden="1" x14ac:dyDescent="0.15">
      <c r="A4009" t="s">
        <v>2753</v>
      </c>
      <c r="B4009" t="s">
        <v>2754</v>
      </c>
      <c r="C4009">
        <v>160</v>
      </c>
      <c r="D4009" t="s">
        <v>310</v>
      </c>
      <c r="E4009" s="1">
        <v>43039</v>
      </c>
      <c r="F4009" t="s">
        <v>297</v>
      </c>
      <c r="G4009" t="s">
        <v>3311</v>
      </c>
      <c r="H4009">
        <v>-1</v>
      </c>
      <c r="I4009" t="s">
        <v>37</v>
      </c>
      <c r="J4009">
        <v>0</v>
      </c>
      <c r="M4009" t="s">
        <v>178</v>
      </c>
      <c r="N4009" t="s">
        <v>3315</v>
      </c>
    </row>
    <row r="4010" spans="1:17" hidden="1" x14ac:dyDescent="0.15">
      <c r="A4010" t="s">
        <v>2753</v>
      </c>
      <c r="B4010" t="s">
        <v>2754</v>
      </c>
      <c r="C4010">
        <v>160</v>
      </c>
      <c r="D4010" t="s">
        <v>310</v>
      </c>
      <c r="E4010" s="1">
        <v>43039</v>
      </c>
      <c r="F4010" t="s">
        <v>297</v>
      </c>
      <c r="G4010" t="s">
        <v>3311</v>
      </c>
      <c r="H4010">
        <v>-1</v>
      </c>
      <c r="I4010" t="s">
        <v>37</v>
      </c>
      <c r="J4010">
        <v>0</v>
      </c>
      <c r="M4010" t="s">
        <v>301</v>
      </c>
      <c r="N4010" t="s">
        <v>3315</v>
      </c>
      <c r="O4010">
        <v>0</v>
      </c>
      <c r="P4010">
        <v>0</v>
      </c>
      <c r="Q4010" t="s">
        <v>294</v>
      </c>
    </row>
    <row r="4011" spans="1:17" hidden="1" x14ac:dyDescent="0.15">
      <c r="A4011" t="s">
        <v>2753</v>
      </c>
      <c r="B4011" t="s">
        <v>2754</v>
      </c>
      <c r="C4011">
        <v>160</v>
      </c>
      <c r="D4011" t="s">
        <v>310</v>
      </c>
      <c r="E4011" s="1">
        <v>43039</v>
      </c>
      <c r="F4011" t="s">
        <v>297</v>
      </c>
      <c r="G4011" t="s">
        <v>3333</v>
      </c>
      <c r="H4011">
        <v>-1</v>
      </c>
      <c r="I4011" t="s">
        <v>37</v>
      </c>
      <c r="J4011">
        <v>0</v>
      </c>
      <c r="M4011" t="s">
        <v>178</v>
      </c>
      <c r="N4011" t="s">
        <v>3337</v>
      </c>
    </row>
    <row r="4012" spans="1:17" hidden="1" x14ac:dyDescent="0.15">
      <c r="A4012" t="s">
        <v>2753</v>
      </c>
      <c r="B4012" t="s">
        <v>2754</v>
      </c>
      <c r="C4012">
        <v>160</v>
      </c>
      <c r="D4012" t="s">
        <v>310</v>
      </c>
      <c r="E4012" s="1">
        <v>43039</v>
      </c>
      <c r="F4012" t="s">
        <v>297</v>
      </c>
      <c r="G4012" t="s">
        <v>3333</v>
      </c>
      <c r="H4012">
        <v>-1</v>
      </c>
      <c r="I4012" t="s">
        <v>37</v>
      </c>
      <c r="J4012">
        <v>0</v>
      </c>
      <c r="M4012" t="s">
        <v>301</v>
      </c>
      <c r="N4012" t="s">
        <v>3337</v>
      </c>
      <c r="O4012">
        <v>0</v>
      </c>
      <c r="P4012">
        <v>0</v>
      </c>
      <c r="Q4012" t="s">
        <v>294</v>
      </c>
    </row>
    <row r="4013" spans="1:17" hidden="1" x14ac:dyDescent="0.15">
      <c r="A4013" t="s">
        <v>2753</v>
      </c>
      <c r="B4013" t="s">
        <v>2754</v>
      </c>
      <c r="C4013">
        <v>160</v>
      </c>
      <c r="D4013" t="s">
        <v>310</v>
      </c>
      <c r="E4013" s="1">
        <v>43039</v>
      </c>
      <c r="F4013" t="s">
        <v>297</v>
      </c>
      <c r="G4013" t="s">
        <v>3360</v>
      </c>
      <c r="H4013">
        <v>-1</v>
      </c>
      <c r="I4013" t="s">
        <v>37</v>
      </c>
      <c r="J4013">
        <v>0</v>
      </c>
      <c r="M4013" t="s">
        <v>178</v>
      </c>
      <c r="N4013" t="s">
        <v>3364</v>
      </c>
    </row>
    <row r="4014" spans="1:17" hidden="1" x14ac:dyDescent="0.15">
      <c r="A4014" t="s">
        <v>2753</v>
      </c>
      <c r="B4014" t="s">
        <v>2754</v>
      </c>
      <c r="C4014">
        <v>160</v>
      </c>
      <c r="D4014" t="s">
        <v>310</v>
      </c>
      <c r="E4014" s="1">
        <v>43039</v>
      </c>
      <c r="F4014" t="s">
        <v>297</v>
      </c>
      <c r="G4014" t="s">
        <v>3360</v>
      </c>
      <c r="H4014">
        <v>-1</v>
      </c>
      <c r="I4014" t="s">
        <v>37</v>
      </c>
      <c r="J4014">
        <v>0</v>
      </c>
      <c r="M4014" t="s">
        <v>301</v>
      </c>
      <c r="N4014" t="s">
        <v>3364</v>
      </c>
      <c r="O4014">
        <v>0</v>
      </c>
      <c r="P4014">
        <v>0</v>
      </c>
      <c r="Q4014" t="s">
        <v>294</v>
      </c>
    </row>
    <row r="4015" spans="1:17" hidden="1" x14ac:dyDescent="0.15">
      <c r="A4015" t="s">
        <v>2753</v>
      </c>
      <c r="B4015" t="s">
        <v>2754</v>
      </c>
      <c r="C4015">
        <v>160</v>
      </c>
      <c r="D4015" t="s">
        <v>310</v>
      </c>
      <c r="E4015" s="1">
        <v>43039</v>
      </c>
      <c r="F4015" t="s">
        <v>297</v>
      </c>
      <c r="G4015" t="s">
        <v>3380</v>
      </c>
      <c r="H4015">
        <v>-1</v>
      </c>
      <c r="I4015" t="s">
        <v>37</v>
      </c>
      <c r="J4015">
        <v>0</v>
      </c>
      <c r="M4015" t="s">
        <v>178</v>
      </c>
      <c r="N4015" t="s">
        <v>3384</v>
      </c>
    </row>
    <row r="4016" spans="1:17" hidden="1" x14ac:dyDescent="0.15">
      <c r="A4016" t="s">
        <v>2753</v>
      </c>
      <c r="B4016" t="s">
        <v>2754</v>
      </c>
      <c r="C4016">
        <v>160</v>
      </c>
      <c r="D4016" t="s">
        <v>310</v>
      </c>
      <c r="E4016" s="1">
        <v>43039</v>
      </c>
      <c r="F4016" t="s">
        <v>297</v>
      </c>
      <c r="G4016" t="s">
        <v>3380</v>
      </c>
      <c r="H4016">
        <v>-1</v>
      </c>
      <c r="I4016" t="s">
        <v>37</v>
      </c>
      <c r="J4016">
        <v>0</v>
      </c>
      <c r="M4016" t="s">
        <v>301</v>
      </c>
      <c r="N4016" t="s">
        <v>3384</v>
      </c>
      <c r="O4016">
        <v>0</v>
      </c>
      <c r="P4016">
        <v>0</v>
      </c>
      <c r="Q4016" t="s">
        <v>294</v>
      </c>
    </row>
    <row r="4017" spans="1:17" hidden="1" x14ac:dyDescent="0.15">
      <c r="A4017" t="s">
        <v>2753</v>
      </c>
      <c r="B4017" t="s">
        <v>2754</v>
      </c>
      <c r="C4017">
        <v>160</v>
      </c>
      <c r="D4017" t="s">
        <v>310</v>
      </c>
      <c r="E4017" s="1">
        <v>43069</v>
      </c>
      <c r="F4017" t="s">
        <v>297</v>
      </c>
      <c r="G4017" t="s">
        <v>3620</v>
      </c>
      <c r="H4017">
        <v>-1</v>
      </c>
      <c r="I4017" t="s">
        <v>37</v>
      </c>
      <c r="J4017">
        <v>0</v>
      </c>
      <c r="M4017" t="s">
        <v>178</v>
      </c>
      <c r="N4017" t="s">
        <v>3624</v>
      </c>
    </row>
    <row r="4018" spans="1:17" hidden="1" x14ac:dyDescent="0.15">
      <c r="A4018" t="s">
        <v>2753</v>
      </c>
      <c r="B4018" t="s">
        <v>2754</v>
      </c>
      <c r="C4018">
        <v>160</v>
      </c>
      <c r="D4018" t="s">
        <v>310</v>
      </c>
      <c r="E4018" s="1">
        <v>43069</v>
      </c>
      <c r="F4018" t="s">
        <v>297</v>
      </c>
      <c r="G4018" t="s">
        <v>3620</v>
      </c>
      <c r="H4018">
        <v>-1</v>
      </c>
      <c r="I4018" t="s">
        <v>37</v>
      </c>
      <c r="J4018">
        <v>0</v>
      </c>
      <c r="M4018" t="s">
        <v>301</v>
      </c>
      <c r="N4018" t="s">
        <v>3624</v>
      </c>
      <c r="O4018">
        <v>0</v>
      </c>
      <c r="P4018">
        <v>0</v>
      </c>
      <c r="Q4018" t="s">
        <v>294</v>
      </c>
    </row>
    <row r="4019" spans="1:17" hidden="1" x14ac:dyDescent="0.15">
      <c r="A4019" t="s">
        <v>2753</v>
      </c>
      <c r="B4019" t="s">
        <v>2754</v>
      </c>
      <c r="C4019">
        <v>160</v>
      </c>
      <c r="D4019" t="s">
        <v>310</v>
      </c>
      <c r="E4019" s="1">
        <v>43069</v>
      </c>
      <c r="F4019" t="s">
        <v>297</v>
      </c>
      <c r="G4019" t="s">
        <v>3640</v>
      </c>
      <c r="H4019">
        <v>-1</v>
      </c>
      <c r="I4019" t="s">
        <v>37</v>
      </c>
      <c r="J4019">
        <v>0</v>
      </c>
      <c r="M4019" t="s">
        <v>178</v>
      </c>
      <c r="N4019" t="s">
        <v>3644</v>
      </c>
    </row>
    <row r="4020" spans="1:17" hidden="1" x14ac:dyDescent="0.15">
      <c r="A4020" t="s">
        <v>2753</v>
      </c>
      <c r="B4020" t="s">
        <v>2754</v>
      </c>
      <c r="C4020">
        <v>160</v>
      </c>
      <c r="D4020" t="s">
        <v>310</v>
      </c>
      <c r="E4020" s="1">
        <v>43069</v>
      </c>
      <c r="F4020" t="s">
        <v>297</v>
      </c>
      <c r="G4020" t="s">
        <v>3640</v>
      </c>
      <c r="H4020">
        <v>-1</v>
      </c>
      <c r="I4020" t="s">
        <v>37</v>
      </c>
      <c r="J4020">
        <v>0</v>
      </c>
      <c r="M4020" t="s">
        <v>301</v>
      </c>
      <c r="N4020" t="s">
        <v>3644</v>
      </c>
      <c r="O4020">
        <v>0</v>
      </c>
      <c r="P4020">
        <v>0</v>
      </c>
      <c r="Q4020" t="s">
        <v>294</v>
      </c>
    </row>
    <row r="4021" spans="1:17" hidden="1" x14ac:dyDescent="0.15">
      <c r="A4021" t="s">
        <v>2753</v>
      </c>
      <c r="B4021" t="s">
        <v>2754</v>
      </c>
      <c r="C4021">
        <v>160</v>
      </c>
      <c r="D4021" t="s">
        <v>310</v>
      </c>
      <c r="E4021" s="1">
        <v>43069</v>
      </c>
      <c r="F4021" t="s">
        <v>297</v>
      </c>
      <c r="G4021" t="s">
        <v>3659</v>
      </c>
      <c r="H4021">
        <v>-1</v>
      </c>
      <c r="I4021" t="s">
        <v>37</v>
      </c>
      <c r="J4021">
        <v>0</v>
      </c>
      <c r="M4021" t="s">
        <v>178</v>
      </c>
      <c r="N4021" t="s">
        <v>3663</v>
      </c>
    </row>
    <row r="4022" spans="1:17" hidden="1" x14ac:dyDescent="0.15">
      <c r="A4022" t="s">
        <v>2753</v>
      </c>
      <c r="B4022" t="s">
        <v>2754</v>
      </c>
      <c r="C4022">
        <v>160</v>
      </c>
      <c r="D4022" t="s">
        <v>310</v>
      </c>
      <c r="E4022" s="1">
        <v>43069</v>
      </c>
      <c r="F4022" t="s">
        <v>297</v>
      </c>
      <c r="G4022" t="s">
        <v>3659</v>
      </c>
      <c r="H4022">
        <v>-1</v>
      </c>
      <c r="I4022" t="s">
        <v>37</v>
      </c>
      <c r="J4022">
        <v>0</v>
      </c>
      <c r="M4022" t="s">
        <v>301</v>
      </c>
      <c r="N4022" t="s">
        <v>3663</v>
      </c>
      <c r="O4022">
        <v>0</v>
      </c>
      <c r="P4022">
        <v>0</v>
      </c>
      <c r="Q4022" t="s">
        <v>294</v>
      </c>
    </row>
    <row r="4023" spans="1:17" hidden="1" x14ac:dyDescent="0.15">
      <c r="A4023" t="s">
        <v>2753</v>
      </c>
      <c r="B4023" t="s">
        <v>2754</v>
      </c>
      <c r="C4023">
        <v>160</v>
      </c>
      <c r="D4023" t="s">
        <v>310</v>
      </c>
      <c r="E4023" s="1">
        <v>43069</v>
      </c>
      <c r="F4023" t="s">
        <v>297</v>
      </c>
      <c r="G4023" t="s">
        <v>3680</v>
      </c>
      <c r="H4023">
        <v>-1</v>
      </c>
      <c r="I4023" t="s">
        <v>37</v>
      </c>
      <c r="J4023">
        <v>0</v>
      </c>
      <c r="M4023" t="s">
        <v>178</v>
      </c>
      <c r="N4023" t="s">
        <v>3684</v>
      </c>
    </row>
    <row r="4024" spans="1:17" hidden="1" x14ac:dyDescent="0.15">
      <c r="A4024" t="s">
        <v>2753</v>
      </c>
      <c r="B4024" t="s">
        <v>2754</v>
      </c>
      <c r="C4024">
        <v>160</v>
      </c>
      <c r="D4024" t="s">
        <v>310</v>
      </c>
      <c r="E4024" s="1">
        <v>43069</v>
      </c>
      <c r="F4024" t="s">
        <v>297</v>
      </c>
      <c r="G4024" t="s">
        <v>3680</v>
      </c>
      <c r="H4024">
        <v>-1</v>
      </c>
      <c r="I4024" t="s">
        <v>37</v>
      </c>
      <c r="J4024">
        <v>0</v>
      </c>
      <c r="M4024" t="s">
        <v>301</v>
      </c>
      <c r="N4024" t="s">
        <v>3684</v>
      </c>
      <c r="O4024">
        <v>0</v>
      </c>
      <c r="P4024">
        <v>0</v>
      </c>
      <c r="Q4024" t="s">
        <v>294</v>
      </c>
    </row>
    <row r="4025" spans="1:17" hidden="1" x14ac:dyDescent="0.15">
      <c r="A4025" t="s">
        <v>2753</v>
      </c>
      <c r="B4025" t="s">
        <v>2754</v>
      </c>
      <c r="C4025">
        <v>160</v>
      </c>
      <c r="D4025" t="s">
        <v>310</v>
      </c>
      <c r="E4025" s="1">
        <v>43069</v>
      </c>
      <c r="F4025" t="s">
        <v>297</v>
      </c>
      <c r="G4025" t="s">
        <v>3707</v>
      </c>
      <c r="H4025">
        <v>-1</v>
      </c>
      <c r="I4025" t="s">
        <v>37</v>
      </c>
      <c r="J4025">
        <v>0</v>
      </c>
      <c r="M4025" t="s">
        <v>178</v>
      </c>
      <c r="N4025" t="s">
        <v>3711</v>
      </c>
    </row>
    <row r="4026" spans="1:17" hidden="1" x14ac:dyDescent="0.15">
      <c r="A4026" t="s">
        <v>2753</v>
      </c>
      <c r="B4026" t="s">
        <v>2754</v>
      </c>
      <c r="C4026">
        <v>160</v>
      </c>
      <c r="D4026" t="s">
        <v>310</v>
      </c>
      <c r="E4026" s="1">
        <v>43069</v>
      </c>
      <c r="F4026" t="s">
        <v>297</v>
      </c>
      <c r="G4026" t="s">
        <v>3707</v>
      </c>
      <c r="H4026">
        <v>-1</v>
      </c>
      <c r="I4026" t="s">
        <v>37</v>
      </c>
      <c r="J4026">
        <v>0</v>
      </c>
      <c r="M4026" t="s">
        <v>301</v>
      </c>
      <c r="N4026" t="s">
        <v>3711</v>
      </c>
      <c r="O4026">
        <v>0</v>
      </c>
      <c r="P4026">
        <v>0</v>
      </c>
      <c r="Q4026" t="s">
        <v>294</v>
      </c>
    </row>
    <row r="4027" spans="1:17" hidden="1" x14ac:dyDescent="0.15">
      <c r="A4027" t="s">
        <v>2753</v>
      </c>
      <c r="B4027" t="s">
        <v>2754</v>
      </c>
      <c r="C4027">
        <v>160</v>
      </c>
      <c r="D4027" t="s">
        <v>310</v>
      </c>
      <c r="E4027" s="1">
        <v>43069</v>
      </c>
      <c r="F4027" t="s">
        <v>297</v>
      </c>
      <c r="G4027" t="s">
        <v>3727</v>
      </c>
      <c r="H4027">
        <v>-1</v>
      </c>
      <c r="I4027" t="s">
        <v>37</v>
      </c>
      <c r="J4027">
        <v>0</v>
      </c>
      <c r="M4027" t="s">
        <v>178</v>
      </c>
      <c r="N4027" t="s">
        <v>3731</v>
      </c>
    </row>
    <row r="4028" spans="1:17" hidden="1" x14ac:dyDescent="0.15">
      <c r="A4028" t="s">
        <v>2753</v>
      </c>
      <c r="B4028" t="s">
        <v>2754</v>
      </c>
      <c r="C4028">
        <v>160</v>
      </c>
      <c r="D4028" t="s">
        <v>310</v>
      </c>
      <c r="E4028" s="1">
        <v>43069</v>
      </c>
      <c r="F4028" t="s">
        <v>297</v>
      </c>
      <c r="G4028" t="s">
        <v>3727</v>
      </c>
      <c r="H4028">
        <v>-1</v>
      </c>
      <c r="I4028" t="s">
        <v>37</v>
      </c>
      <c r="J4028">
        <v>0</v>
      </c>
      <c r="M4028" t="s">
        <v>301</v>
      </c>
      <c r="N4028" t="s">
        <v>3731</v>
      </c>
      <c r="O4028">
        <v>0</v>
      </c>
      <c r="P4028">
        <v>0</v>
      </c>
      <c r="Q4028" t="s">
        <v>294</v>
      </c>
    </row>
    <row r="4029" spans="1:17" hidden="1" x14ac:dyDescent="0.15">
      <c r="A4029" t="s">
        <v>263</v>
      </c>
      <c r="B4029" t="s">
        <v>264</v>
      </c>
      <c r="C4029">
        <v>160</v>
      </c>
      <c r="D4029" t="s">
        <v>310</v>
      </c>
      <c r="E4029" s="1">
        <v>43039</v>
      </c>
      <c r="F4029" t="s">
        <v>297</v>
      </c>
      <c r="G4029" t="s">
        <v>3265</v>
      </c>
      <c r="H4029">
        <v>-1</v>
      </c>
      <c r="I4029" t="s">
        <v>37</v>
      </c>
      <c r="J4029">
        <v>0</v>
      </c>
      <c r="M4029" t="s">
        <v>178</v>
      </c>
      <c r="N4029" t="s">
        <v>3270</v>
      </c>
    </row>
    <row r="4030" spans="1:17" hidden="1" x14ac:dyDescent="0.15">
      <c r="A4030" t="s">
        <v>263</v>
      </c>
      <c r="B4030" t="s">
        <v>264</v>
      </c>
      <c r="C4030">
        <v>160</v>
      </c>
      <c r="D4030" t="s">
        <v>310</v>
      </c>
      <c r="E4030" s="1">
        <v>43039</v>
      </c>
      <c r="F4030" t="s">
        <v>297</v>
      </c>
      <c r="G4030" t="s">
        <v>3265</v>
      </c>
      <c r="H4030">
        <v>-1</v>
      </c>
      <c r="I4030" t="s">
        <v>37</v>
      </c>
      <c r="J4030">
        <v>0</v>
      </c>
      <c r="M4030" t="s">
        <v>301</v>
      </c>
      <c r="N4030" t="s">
        <v>3270</v>
      </c>
      <c r="O4030">
        <v>0</v>
      </c>
      <c r="P4030">
        <v>0</v>
      </c>
      <c r="Q4030" t="s">
        <v>294</v>
      </c>
    </row>
    <row r="4031" spans="1:17" hidden="1" x14ac:dyDescent="0.15">
      <c r="A4031" t="s">
        <v>263</v>
      </c>
      <c r="B4031" t="s">
        <v>264</v>
      </c>
      <c r="C4031">
        <v>160</v>
      </c>
      <c r="D4031" t="s">
        <v>310</v>
      </c>
      <c r="E4031" s="1">
        <v>43039</v>
      </c>
      <c r="F4031" t="s">
        <v>297</v>
      </c>
      <c r="G4031" t="s">
        <v>3291</v>
      </c>
      <c r="H4031">
        <v>-1</v>
      </c>
      <c r="I4031" t="s">
        <v>37</v>
      </c>
      <c r="J4031">
        <v>0</v>
      </c>
      <c r="M4031" t="s">
        <v>178</v>
      </c>
      <c r="N4031" t="s">
        <v>3296</v>
      </c>
    </row>
    <row r="4032" spans="1:17" hidden="1" x14ac:dyDescent="0.15">
      <c r="A4032" t="s">
        <v>263</v>
      </c>
      <c r="B4032" t="s">
        <v>264</v>
      </c>
      <c r="C4032">
        <v>160</v>
      </c>
      <c r="D4032" t="s">
        <v>310</v>
      </c>
      <c r="E4032" s="1">
        <v>43039</v>
      </c>
      <c r="F4032" t="s">
        <v>297</v>
      </c>
      <c r="G4032" t="s">
        <v>3291</v>
      </c>
      <c r="H4032">
        <v>-1</v>
      </c>
      <c r="I4032" t="s">
        <v>37</v>
      </c>
      <c r="J4032">
        <v>0</v>
      </c>
      <c r="M4032" t="s">
        <v>301</v>
      </c>
      <c r="N4032" t="s">
        <v>3296</v>
      </c>
      <c r="O4032">
        <v>0</v>
      </c>
      <c r="P4032">
        <v>0</v>
      </c>
      <c r="Q4032" t="s">
        <v>294</v>
      </c>
    </row>
    <row r="4033" spans="1:17" hidden="1" x14ac:dyDescent="0.15">
      <c r="A4033" t="s">
        <v>263</v>
      </c>
      <c r="B4033" t="s">
        <v>264</v>
      </c>
      <c r="C4033">
        <v>160</v>
      </c>
      <c r="D4033" t="s">
        <v>310</v>
      </c>
      <c r="E4033" s="1">
        <v>43039</v>
      </c>
      <c r="F4033" t="s">
        <v>297</v>
      </c>
      <c r="G4033" t="s">
        <v>3311</v>
      </c>
      <c r="H4033">
        <v>-1</v>
      </c>
      <c r="I4033" t="s">
        <v>37</v>
      </c>
      <c r="J4033">
        <v>0</v>
      </c>
      <c r="M4033" t="s">
        <v>178</v>
      </c>
      <c r="N4033" t="s">
        <v>3316</v>
      </c>
    </row>
    <row r="4034" spans="1:17" hidden="1" x14ac:dyDescent="0.15">
      <c r="A4034" t="s">
        <v>263</v>
      </c>
      <c r="B4034" t="s">
        <v>264</v>
      </c>
      <c r="C4034">
        <v>160</v>
      </c>
      <c r="D4034" t="s">
        <v>310</v>
      </c>
      <c r="E4034" s="1">
        <v>43039</v>
      </c>
      <c r="F4034" t="s">
        <v>297</v>
      </c>
      <c r="G4034" t="s">
        <v>3311</v>
      </c>
      <c r="H4034">
        <v>-1</v>
      </c>
      <c r="I4034" t="s">
        <v>37</v>
      </c>
      <c r="J4034">
        <v>0</v>
      </c>
      <c r="M4034" t="s">
        <v>301</v>
      </c>
      <c r="N4034" t="s">
        <v>3316</v>
      </c>
      <c r="O4034">
        <v>0</v>
      </c>
      <c r="P4034">
        <v>0</v>
      </c>
      <c r="Q4034" t="s">
        <v>294</v>
      </c>
    </row>
    <row r="4035" spans="1:17" hidden="1" x14ac:dyDescent="0.15">
      <c r="A4035" t="s">
        <v>263</v>
      </c>
      <c r="B4035" t="s">
        <v>264</v>
      </c>
      <c r="C4035">
        <v>160</v>
      </c>
      <c r="D4035" t="s">
        <v>310</v>
      </c>
      <c r="E4035" s="1">
        <v>43039</v>
      </c>
      <c r="F4035" t="s">
        <v>297</v>
      </c>
      <c r="G4035" t="s">
        <v>3333</v>
      </c>
      <c r="H4035">
        <v>-1</v>
      </c>
      <c r="I4035" t="s">
        <v>37</v>
      </c>
      <c r="J4035">
        <v>0</v>
      </c>
      <c r="M4035" t="s">
        <v>178</v>
      </c>
      <c r="N4035" t="s">
        <v>3338</v>
      </c>
    </row>
    <row r="4036" spans="1:17" hidden="1" x14ac:dyDescent="0.15">
      <c r="A4036" t="s">
        <v>263</v>
      </c>
      <c r="B4036" t="s">
        <v>264</v>
      </c>
      <c r="C4036">
        <v>160</v>
      </c>
      <c r="D4036" t="s">
        <v>310</v>
      </c>
      <c r="E4036" s="1">
        <v>43039</v>
      </c>
      <c r="F4036" t="s">
        <v>297</v>
      </c>
      <c r="G4036" t="s">
        <v>3333</v>
      </c>
      <c r="H4036">
        <v>-1</v>
      </c>
      <c r="I4036" t="s">
        <v>37</v>
      </c>
      <c r="J4036">
        <v>0</v>
      </c>
      <c r="M4036" t="s">
        <v>301</v>
      </c>
      <c r="N4036" t="s">
        <v>3338</v>
      </c>
      <c r="O4036">
        <v>0</v>
      </c>
      <c r="P4036">
        <v>0</v>
      </c>
      <c r="Q4036" t="s">
        <v>294</v>
      </c>
    </row>
    <row r="4037" spans="1:17" hidden="1" x14ac:dyDescent="0.15">
      <c r="A4037" t="s">
        <v>263</v>
      </c>
      <c r="B4037" t="s">
        <v>264</v>
      </c>
      <c r="C4037">
        <v>160</v>
      </c>
      <c r="D4037" t="s">
        <v>310</v>
      </c>
      <c r="E4037" s="1">
        <v>43039</v>
      </c>
      <c r="F4037" t="s">
        <v>297</v>
      </c>
      <c r="G4037" t="s">
        <v>3360</v>
      </c>
      <c r="H4037">
        <v>-1</v>
      </c>
      <c r="I4037" t="s">
        <v>37</v>
      </c>
      <c r="J4037">
        <v>0</v>
      </c>
      <c r="M4037" t="s">
        <v>178</v>
      </c>
      <c r="N4037" t="s">
        <v>3365</v>
      </c>
    </row>
    <row r="4038" spans="1:17" hidden="1" x14ac:dyDescent="0.15">
      <c r="A4038" t="s">
        <v>263</v>
      </c>
      <c r="B4038" t="s">
        <v>264</v>
      </c>
      <c r="C4038">
        <v>160</v>
      </c>
      <c r="D4038" t="s">
        <v>310</v>
      </c>
      <c r="E4038" s="1">
        <v>43039</v>
      </c>
      <c r="F4038" t="s">
        <v>297</v>
      </c>
      <c r="G4038" t="s">
        <v>3360</v>
      </c>
      <c r="H4038">
        <v>-1</v>
      </c>
      <c r="I4038" t="s">
        <v>37</v>
      </c>
      <c r="J4038">
        <v>0</v>
      </c>
      <c r="M4038" t="s">
        <v>301</v>
      </c>
      <c r="N4038" t="s">
        <v>3365</v>
      </c>
      <c r="O4038">
        <v>0</v>
      </c>
      <c r="P4038">
        <v>0</v>
      </c>
      <c r="Q4038" t="s">
        <v>294</v>
      </c>
    </row>
    <row r="4039" spans="1:17" hidden="1" x14ac:dyDescent="0.15">
      <c r="A4039" t="s">
        <v>263</v>
      </c>
      <c r="B4039" t="s">
        <v>264</v>
      </c>
      <c r="C4039">
        <v>160</v>
      </c>
      <c r="D4039" t="s">
        <v>310</v>
      </c>
      <c r="E4039" s="1">
        <v>43039</v>
      </c>
      <c r="F4039" t="s">
        <v>297</v>
      </c>
      <c r="G4039" t="s">
        <v>3380</v>
      </c>
      <c r="H4039">
        <v>-1</v>
      </c>
      <c r="I4039" t="s">
        <v>37</v>
      </c>
      <c r="J4039">
        <v>0</v>
      </c>
      <c r="M4039" t="s">
        <v>178</v>
      </c>
      <c r="N4039" t="s">
        <v>3385</v>
      </c>
    </row>
    <row r="4040" spans="1:17" hidden="1" x14ac:dyDescent="0.15">
      <c r="A4040" t="s">
        <v>263</v>
      </c>
      <c r="B4040" t="s">
        <v>264</v>
      </c>
      <c r="C4040">
        <v>160</v>
      </c>
      <c r="D4040" t="s">
        <v>310</v>
      </c>
      <c r="E4040" s="1">
        <v>43039</v>
      </c>
      <c r="F4040" t="s">
        <v>297</v>
      </c>
      <c r="G4040" t="s">
        <v>3380</v>
      </c>
      <c r="H4040">
        <v>-1</v>
      </c>
      <c r="I4040" t="s">
        <v>37</v>
      </c>
      <c r="J4040">
        <v>0</v>
      </c>
      <c r="M4040" t="s">
        <v>301</v>
      </c>
      <c r="N4040" t="s">
        <v>3385</v>
      </c>
      <c r="O4040">
        <v>0</v>
      </c>
      <c r="P4040">
        <v>0</v>
      </c>
      <c r="Q4040" t="s">
        <v>294</v>
      </c>
    </row>
    <row r="4041" spans="1:17" hidden="1" x14ac:dyDescent="0.15">
      <c r="A4041" t="s">
        <v>263</v>
      </c>
      <c r="B4041" t="s">
        <v>264</v>
      </c>
      <c r="C4041">
        <v>160</v>
      </c>
      <c r="D4041" t="s">
        <v>310</v>
      </c>
      <c r="E4041" s="1">
        <v>43069</v>
      </c>
      <c r="F4041" t="s">
        <v>297</v>
      </c>
      <c r="G4041" t="s">
        <v>3620</v>
      </c>
      <c r="H4041">
        <v>-1</v>
      </c>
      <c r="I4041" t="s">
        <v>37</v>
      </c>
      <c r="J4041">
        <v>0</v>
      </c>
      <c r="M4041" t="s">
        <v>178</v>
      </c>
      <c r="N4041" t="s">
        <v>3625</v>
      </c>
    </row>
    <row r="4042" spans="1:17" hidden="1" x14ac:dyDescent="0.15">
      <c r="A4042" t="s">
        <v>263</v>
      </c>
      <c r="B4042" t="s">
        <v>264</v>
      </c>
      <c r="C4042">
        <v>160</v>
      </c>
      <c r="D4042" t="s">
        <v>310</v>
      </c>
      <c r="E4042" s="1">
        <v>43069</v>
      </c>
      <c r="F4042" t="s">
        <v>297</v>
      </c>
      <c r="G4042" t="s">
        <v>3620</v>
      </c>
      <c r="H4042">
        <v>-1</v>
      </c>
      <c r="I4042" t="s">
        <v>37</v>
      </c>
      <c r="J4042">
        <v>0</v>
      </c>
      <c r="M4042" t="s">
        <v>301</v>
      </c>
      <c r="N4042" t="s">
        <v>3625</v>
      </c>
      <c r="O4042">
        <v>0</v>
      </c>
      <c r="P4042">
        <v>0</v>
      </c>
      <c r="Q4042" t="s">
        <v>294</v>
      </c>
    </row>
    <row r="4043" spans="1:17" hidden="1" x14ac:dyDescent="0.15">
      <c r="A4043" t="s">
        <v>263</v>
      </c>
      <c r="B4043" t="s">
        <v>264</v>
      </c>
      <c r="C4043">
        <v>160</v>
      </c>
      <c r="D4043" t="s">
        <v>310</v>
      </c>
      <c r="E4043" s="1">
        <v>43069</v>
      </c>
      <c r="F4043" t="s">
        <v>297</v>
      </c>
      <c r="G4043" t="s">
        <v>3640</v>
      </c>
      <c r="H4043">
        <v>-1</v>
      </c>
      <c r="I4043" t="s">
        <v>37</v>
      </c>
      <c r="J4043">
        <v>0</v>
      </c>
      <c r="M4043" t="s">
        <v>178</v>
      </c>
      <c r="N4043" t="s">
        <v>3645</v>
      </c>
    </row>
    <row r="4044" spans="1:17" hidden="1" x14ac:dyDescent="0.15">
      <c r="A4044" t="s">
        <v>263</v>
      </c>
      <c r="B4044" t="s">
        <v>264</v>
      </c>
      <c r="C4044">
        <v>160</v>
      </c>
      <c r="D4044" t="s">
        <v>310</v>
      </c>
      <c r="E4044" s="1">
        <v>43069</v>
      </c>
      <c r="F4044" t="s">
        <v>297</v>
      </c>
      <c r="G4044" t="s">
        <v>3640</v>
      </c>
      <c r="H4044">
        <v>-1</v>
      </c>
      <c r="I4044" t="s">
        <v>37</v>
      </c>
      <c r="J4044">
        <v>0</v>
      </c>
      <c r="M4044" t="s">
        <v>301</v>
      </c>
      <c r="N4044" t="s">
        <v>3645</v>
      </c>
      <c r="O4044">
        <v>0</v>
      </c>
      <c r="P4044">
        <v>0</v>
      </c>
      <c r="Q4044" t="s">
        <v>294</v>
      </c>
    </row>
    <row r="4045" spans="1:17" hidden="1" x14ac:dyDescent="0.15">
      <c r="A4045" t="s">
        <v>263</v>
      </c>
      <c r="B4045" t="s">
        <v>264</v>
      </c>
      <c r="C4045">
        <v>160</v>
      </c>
      <c r="D4045" t="s">
        <v>310</v>
      </c>
      <c r="E4045" s="1">
        <v>43069</v>
      </c>
      <c r="F4045" t="s">
        <v>297</v>
      </c>
      <c r="G4045" t="s">
        <v>3659</v>
      </c>
      <c r="H4045">
        <v>-1</v>
      </c>
      <c r="I4045" t="s">
        <v>37</v>
      </c>
      <c r="J4045">
        <v>0</v>
      </c>
      <c r="M4045" t="s">
        <v>178</v>
      </c>
      <c r="N4045" t="s">
        <v>3664</v>
      </c>
    </row>
    <row r="4046" spans="1:17" hidden="1" x14ac:dyDescent="0.15">
      <c r="A4046" t="s">
        <v>263</v>
      </c>
      <c r="B4046" t="s">
        <v>264</v>
      </c>
      <c r="C4046">
        <v>160</v>
      </c>
      <c r="D4046" t="s">
        <v>310</v>
      </c>
      <c r="E4046" s="1">
        <v>43069</v>
      </c>
      <c r="F4046" t="s">
        <v>297</v>
      </c>
      <c r="G4046" t="s">
        <v>3659</v>
      </c>
      <c r="H4046">
        <v>-1</v>
      </c>
      <c r="I4046" t="s">
        <v>37</v>
      </c>
      <c r="J4046">
        <v>0</v>
      </c>
      <c r="M4046" t="s">
        <v>301</v>
      </c>
      <c r="N4046" t="s">
        <v>3664</v>
      </c>
      <c r="O4046">
        <v>0</v>
      </c>
      <c r="P4046">
        <v>0</v>
      </c>
      <c r="Q4046" t="s">
        <v>294</v>
      </c>
    </row>
    <row r="4047" spans="1:17" hidden="1" x14ac:dyDescent="0.15">
      <c r="A4047" t="s">
        <v>263</v>
      </c>
      <c r="B4047" t="s">
        <v>264</v>
      </c>
      <c r="C4047">
        <v>160</v>
      </c>
      <c r="D4047" t="s">
        <v>310</v>
      </c>
      <c r="E4047" s="1">
        <v>43069</v>
      </c>
      <c r="F4047" t="s">
        <v>297</v>
      </c>
      <c r="G4047" t="s">
        <v>3680</v>
      </c>
      <c r="H4047">
        <v>-1</v>
      </c>
      <c r="I4047" t="s">
        <v>37</v>
      </c>
      <c r="J4047">
        <v>0</v>
      </c>
      <c r="M4047" t="s">
        <v>178</v>
      </c>
      <c r="N4047" t="s">
        <v>3685</v>
      </c>
    </row>
    <row r="4048" spans="1:17" hidden="1" x14ac:dyDescent="0.15">
      <c r="A4048" t="s">
        <v>263</v>
      </c>
      <c r="B4048" t="s">
        <v>264</v>
      </c>
      <c r="C4048">
        <v>160</v>
      </c>
      <c r="D4048" t="s">
        <v>310</v>
      </c>
      <c r="E4048" s="1">
        <v>43069</v>
      </c>
      <c r="F4048" t="s">
        <v>297</v>
      </c>
      <c r="G4048" t="s">
        <v>3680</v>
      </c>
      <c r="H4048">
        <v>-1</v>
      </c>
      <c r="I4048" t="s">
        <v>37</v>
      </c>
      <c r="J4048">
        <v>0</v>
      </c>
      <c r="M4048" t="s">
        <v>301</v>
      </c>
      <c r="N4048" t="s">
        <v>3685</v>
      </c>
      <c r="O4048">
        <v>0</v>
      </c>
      <c r="P4048">
        <v>0</v>
      </c>
      <c r="Q4048" t="s">
        <v>294</v>
      </c>
    </row>
    <row r="4049" spans="1:17" hidden="1" x14ac:dyDescent="0.15">
      <c r="A4049" t="s">
        <v>263</v>
      </c>
      <c r="B4049" t="s">
        <v>264</v>
      </c>
      <c r="C4049">
        <v>160</v>
      </c>
      <c r="D4049" t="s">
        <v>310</v>
      </c>
      <c r="E4049" s="1">
        <v>43069</v>
      </c>
      <c r="F4049" t="s">
        <v>297</v>
      </c>
      <c r="G4049" t="s">
        <v>3707</v>
      </c>
      <c r="H4049">
        <v>-1</v>
      </c>
      <c r="I4049" t="s">
        <v>37</v>
      </c>
      <c r="J4049">
        <v>0</v>
      </c>
      <c r="M4049" t="s">
        <v>178</v>
      </c>
      <c r="N4049" t="s">
        <v>3712</v>
      </c>
    </row>
    <row r="4050" spans="1:17" hidden="1" x14ac:dyDescent="0.15">
      <c r="A4050" t="s">
        <v>263</v>
      </c>
      <c r="B4050" t="s">
        <v>264</v>
      </c>
      <c r="C4050">
        <v>160</v>
      </c>
      <c r="D4050" t="s">
        <v>310</v>
      </c>
      <c r="E4050" s="1">
        <v>43069</v>
      </c>
      <c r="F4050" t="s">
        <v>297</v>
      </c>
      <c r="G4050" t="s">
        <v>3707</v>
      </c>
      <c r="H4050">
        <v>-1</v>
      </c>
      <c r="I4050" t="s">
        <v>37</v>
      </c>
      <c r="J4050">
        <v>0</v>
      </c>
      <c r="M4050" t="s">
        <v>301</v>
      </c>
      <c r="N4050" t="s">
        <v>3712</v>
      </c>
      <c r="O4050">
        <v>0</v>
      </c>
      <c r="P4050">
        <v>0</v>
      </c>
      <c r="Q4050" t="s">
        <v>294</v>
      </c>
    </row>
    <row r="4051" spans="1:17" hidden="1" x14ac:dyDescent="0.15">
      <c r="A4051" t="s">
        <v>263</v>
      </c>
      <c r="B4051" t="s">
        <v>264</v>
      </c>
      <c r="C4051">
        <v>160</v>
      </c>
      <c r="D4051" t="s">
        <v>310</v>
      </c>
      <c r="E4051" s="1">
        <v>43069</v>
      </c>
      <c r="F4051" t="s">
        <v>297</v>
      </c>
      <c r="G4051" t="s">
        <v>3727</v>
      </c>
      <c r="H4051">
        <v>-1</v>
      </c>
      <c r="I4051" t="s">
        <v>37</v>
      </c>
      <c r="J4051">
        <v>0</v>
      </c>
      <c r="M4051" t="s">
        <v>178</v>
      </c>
      <c r="N4051" t="s">
        <v>3732</v>
      </c>
    </row>
    <row r="4052" spans="1:17" hidden="1" x14ac:dyDescent="0.15">
      <c r="A4052" t="s">
        <v>263</v>
      </c>
      <c r="B4052" t="s">
        <v>264</v>
      </c>
      <c r="C4052">
        <v>160</v>
      </c>
      <c r="D4052" t="s">
        <v>310</v>
      </c>
      <c r="E4052" s="1">
        <v>43069</v>
      </c>
      <c r="F4052" t="s">
        <v>297</v>
      </c>
      <c r="G4052" t="s">
        <v>3727</v>
      </c>
      <c r="H4052">
        <v>-1</v>
      </c>
      <c r="I4052" t="s">
        <v>37</v>
      </c>
      <c r="J4052">
        <v>0</v>
      </c>
      <c r="M4052" t="s">
        <v>301</v>
      </c>
      <c r="N4052" t="s">
        <v>3732</v>
      </c>
      <c r="O4052">
        <v>0</v>
      </c>
      <c r="P4052">
        <v>0</v>
      </c>
      <c r="Q4052" t="s">
        <v>294</v>
      </c>
    </row>
    <row r="4053" spans="1:17" hidden="1" x14ac:dyDescent="0.15">
      <c r="A4053" t="s">
        <v>2759</v>
      </c>
      <c r="B4053" t="s">
        <v>2760</v>
      </c>
      <c r="C4053">
        <v>160</v>
      </c>
      <c r="D4053" t="s">
        <v>310</v>
      </c>
      <c r="E4053" s="1">
        <v>43039</v>
      </c>
      <c r="F4053" t="s">
        <v>297</v>
      </c>
      <c r="G4053" t="s">
        <v>3265</v>
      </c>
      <c r="H4053">
        <v>-1</v>
      </c>
      <c r="I4053" t="s">
        <v>37</v>
      </c>
      <c r="J4053">
        <v>0</v>
      </c>
      <c r="M4053" t="s">
        <v>178</v>
      </c>
      <c r="N4053" t="s">
        <v>3272</v>
      </c>
    </row>
    <row r="4054" spans="1:17" hidden="1" x14ac:dyDescent="0.15">
      <c r="A4054" t="s">
        <v>2759</v>
      </c>
      <c r="B4054" t="s">
        <v>2760</v>
      </c>
      <c r="C4054">
        <v>160</v>
      </c>
      <c r="D4054" t="s">
        <v>310</v>
      </c>
      <c r="E4054" s="1">
        <v>43039</v>
      </c>
      <c r="F4054" t="s">
        <v>297</v>
      </c>
      <c r="G4054" t="s">
        <v>3265</v>
      </c>
      <c r="H4054">
        <v>-1</v>
      </c>
      <c r="I4054" t="s">
        <v>37</v>
      </c>
      <c r="J4054">
        <v>0</v>
      </c>
      <c r="M4054" t="s">
        <v>301</v>
      </c>
      <c r="N4054" t="s">
        <v>3272</v>
      </c>
      <c r="O4054">
        <v>0</v>
      </c>
      <c r="P4054">
        <v>0</v>
      </c>
      <c r="Q4054" t="s">
        <v>294</v>
      </c>
    </row>
    <row r="4055" spans="1:17" hidden="1" x14ac:dyDescent="0.15">
      <c r="A4055" t="s">
        <v>2759</v>
      </c>
      <c r="B4055" t="s">
        <v>2760</v>
      </c>
      <c r="C4055">
        <v>160</v>
      </c>
      <c r="D4055" t="s">
        <v>310</v>
      </c>
      <c r="E4055" s="1">
        <v>43039</v>
      </c>
      <c r="F4055" t="s">
        <v>297</v>
      </c>
      <c r="G4055" t="s">
        <v>3291</v>
      </c>
      <c r="H4055">
        <v>-1</v>
      </c>
      <c r="I4055" t="s">
        <v>37</v>
      </c>
      <c r="J4055">
        <v>0</v>
      </c>
      <c r="M4055" t="s">
        <v>178</v>
      </c>
      <c r="N4055" t="s">
        <v>3298</v>
      </c>
    </row>
    <row r="4056" spans="1:17" hidden="1" x14ac:dyDescent="0.15">
      <c r="A4056" t="s">
        <v>2759</v>
      </c>
      <c r="B4056" t="s">
        <v>2760</v>
      </c>
      <c r="C4056">
        <v>160</v>
      </c>
      <c r="D4056" t="s">
        <v>310</v>
      </c>
      <c r="E4056" s="1">
        <v>43039</v>
      </c>
      <c r="F4056" t="s">
        <v>297</v>
      </c>
      <c r="G4056" t="s">
        <v>3291</v>
      </c>
      <c r="H4056">
        <v>-1</v>
      </c>
      <c r="I4056" t="s">
        <v>37</v>
      </c>
      <c r="J4056">
        <v>0</v>
      </c>
      <c r="M4056" t="s">
        <v>301</v>
      </c>
      <c r="N4056" t="s">
        <v>3298</v>
      </c>
      <c r="O4056">
        <v>0</v>
      </c>
      <c r="P4056">
        <v>0</v>
      </c>
      <c r="Q4056" t="s">
        <v>294</v>
      </c>
    </row>
    <row r="4057" spans="1:17" hidden="1" x14ac:dyDescent="0.15">
      <c r="A4057" t="s">
        <v>2759</v>
      </c>
      <c r="B4057" t="s">
        <v>2760</v>
      </c>
      <c r="C4057">
        <v>160</v>
      </c>
      <c r="D4057" t="s">
        <v>310</v>
      </c>
      <c r="E4057" s="1">
        <v>43039</v>
      </c>
      <c r="F4057" t="s">
        <v>297</v>
      </c>
      <c r="G4057" t="s">
        <v>3311</v>
      </c>
      <c r="H4057">
        <v>-1</v>
      </c>
      <c r="I4057" t="s">
        <v>37</v>
      </c>
      <c r="J4057">
        <v>0</v>
      </c>
      <c r="M4057" t="s">
        <v>178</v>
      </c>
      <c r="N4057" t="s">
        <v>3318</v>
      </c>
    </row>
    <row r="4058" spans="1:17" hidden="1" x14ac:dyDescent="0.15">
      <c r="A4058" t="s">
        <v>2759</v>
      </c>
      <c r="B4058" t="s">
        <v>2760</v>
      </c>
      <c r="C4058">
        <v>160</v>
      </c>
      <c r="D4058" t="s">
        <v>310</v>
      </c>
      <c r="E4058" s="1">
        <v>43039</v>
      </c>
      <c r="F4058" t="s">
        <v>297</v>
      </c>
      <c r="G4058" t="s">
        <v>3311</v>
      </c>
      <c r="H4058">
        <v>-1</v>
      </c>
      <c r="I4058" t="s">
        <v>37</v>
      </c>
      <c r="J4058">
        <v>0</v>
      </c>
      <c r="M4058" t="s">
        <v>301</v>
      </c>
      <c r="N4058" t="s">
        <v>3318</v>
      </c>
      <c r="O4058">
        <v>0</v>
      </c>
      <c r="P4058">
        <v>0</v>
      </c>
      <c r="Q4058" t="s">
        <v>294</v>
      </c>
    </row>
    <row r="4059" spans="1:17" hidden="1" x14ac:dyDescent="0.15">
      <c r="A4059" t="s">
        <v>2759</v>
      </c>
      <c r="B4059" t="s">
        <v>2760</v>
      </c>
      <c r="C4059">
        <v>160</v>
      </c>
      <c r="D4059" t="s">
        <v>310</v>
      </c>
      <c r="E4059" s="1">
        <v>43039</v>
      </c>
      <c r="F4059" t="s">
        <v>297</v>
      </c>
      <c r="G4059" t="s">
        <v>3333</v>
      </c>
      <c r="H4059">
        <v>-1</v>
      </c>
      <c r="I4059" t="s">
        <v>37</v>
      </c>
      <c r="J4059">
        <v>0</v>
      </c>
      <c r="M4059" t="s">
        <v>178</v>
      </c>
      <c r="N4059" t="s">
        <v>3340</v>
      </c>
    </row>
    <row r="4060" spans="1:17" hidden="1" x14ac:dyDescent="0.15">
      <c r="A4060" t="s">
        <v>2759</v>
      </c>
      <c r="B4060" t="s">
        <v>2760</v>
      </c>
      <c r="C4060">
        <v>160</v>
      </c>
      <c r="D4060" t="s">
        <v>310</v>
      </c>
      <c r="E4060" s="1">
        <v>43039</v>
      </c>
      <c r="F4060" t="s">
        <v>297</v>
      </c>
      <c r="G4060" t="s">
        <v>3333</v>
      </c>
      <c r="H4060">
        <v>-1</v>
      </c>
      <c r="I4060" t="s">
        <v>37</v>
      </c>
      <c r="J4060">
        <v>0</v>
      </c>
      <c r="M4060" t="s">
        <v>301</v>
      </c>
      <c r="N4060" t="s">
        <v>3340</v>
      </c>
      <c r="O4060">
        <v>0</v>
      </c>
      <c r="P4060">
        <v>0</v>
      </c>
      <c r="Q4060" t="s">
        <v>294</v>
      </c>
    </row>
    <row r="4061" spans="1:17" hidden="1" x14ac:dyDescent="0.15">
      <c r="A4061" t="s">
        <v>2759</v>
      </c>
      <c r="B4061" t="s">
        <v>2760</v>
      </c>
      <c r="C4061">
        <v>160</v>
      </c>
      <c r="D4061" t="s">
        <v>310</v>
      </c>
      <c r="E4061" s="1">
        <v>43039</v>
      </c>
      <c r="F4061" t="s">
        <v>297</v>
      </c>
      <c r="G4061" t="s">
        <v>3360</v>
      </c>
      <c r="H4061">
        <v>-1</v>
      </c>
      <c r="I4061" t="s">
        <v>37</v>
      </c>
      <c r="J4061">
        <v>0</v>
      </c>
      <c r="M4061" t="s">
        <v>178</v>
      </c>
      <c r="N4061" t="s">
        <v>3367</v>
      </c>
    </row>
    <row r="4062" spans="1:17" hidden="1" x14ac:dyDescent="0.15">
      <c r="A4062" t="s">
        <v>2759</v>
      </c>
      <c r="B4062" t="s">
        <v>2760</v>
      </c>
      <c r="C4062">
        <v>160</v>
      </c>
      <c r="D4062" t="s">
        <v>310</v>
      </c>
      <c r="E4062" s="1">
        <v>43039</v>
      </c>
      <c r="F4062" t="s">
        <v>297</v>
      </c>
      <c r="G4062" t="s">
        <v>3360</v>
      </c>
      <c r="H4062">
        <v>-1</v>
      </c>
      <c r="I4062" t="s">
        <v>37</v>
      </c>
      <c r="J4062">
        <v>0</v>
      </c>
      <c r="M4062" t="s">
        <v>301</v>
      </c>
      <c r="N4062" t="s">
        <v>3367</v>
      </c>
      <c r="O4062">
        <v>0</v>
      </c>
      <c r="P4062">
        <v>0</v>
      </c>
      <c r="Q4062" t="s">
        <v>294</v>
      </c>
    </row>
    <row r="4063" spans="1:17" hidden="1" x14ac:dyDescent="0.15">
      <c r="A4063" t="s">
        <v>2759</v>
      </c>
      <c r="B4063" t="s">
        <v>2760</v>
      </c>
      <c r="C4063">
        <v>160</v>
      </c>
      <c r="D4063" t="s">
        <v>310</v>
      </c>
      <c r="E4063" s="1">
        <v>43039</v>
      </c>
      <c r="F4063" t="s">
        <v>297</v>
      </c>
      <c r="G4063" t="s">
        <v>3380</v>
      </c>
      <c r="H4063">
        <v>-1</v>
      </c>
      <c r="I4063" t="s">
        <v>37</v>
      </c>
      <c r="J4063">
        <v>0</v>
      </c>
      <c r="M4063" t="s">
        <v>178</v>
      </c>
      <c r="N4063" t="s">
        <v>3387</v>
      </c>
    </row>
    <row r="4064" spans="1:17" hidden="1" x14ac:dyDescent="0.15">
      <c r="A4064" t="s">
        <v>2759</v>
      </c>
      <c r="B4064" t="s">
        <v>2760</v>
      </c>
      <c r="C4064">
        <v>160</v>
      </c>
      <c r="D4064" t="s">
        <v>310</v>
      </c>
      <c r="E4064" s="1">
        <v>43039</v>
      </c>
      <c r="F4064" t="s">
        <v>297</v>
      </c>
      <c r="G4064" t="s">
        <v>3380</v>
      </c>
      <c r="H4064">
        <v>-1</v>
      </c>
      <c r="I4064" t="s">
        <v>37</v>
      </c>
      <c r="J4064">
        <v>0</v>
      </c>
      <c r="M4064" t="s">
        <v>301</v>
      </c>
      <c r="N4064" t="s">
        <v>3387</v>
      </c>
      <c r="O4064">
        <v>0</v>
      </c>
      <c r="P4064">
        <v>0</v>
      </c>
      <c r="Q4064" t="s">
        <v>294</v>
      </c>
    </row>
    <row r="4065" spans="1:17" hidden="1" x14ac:dyDescent="0.15">
      <c r="A4065" t="s">
        <v>2759</v>
      </c>
      <c r="B4065" t="s">
        <v>2760</v>
      </c>
      <c r="C4065">
        <v>160</v>
      </c>
      <c r="D4065" t="s">
        <v>310</v>
      </c>
      <c r="E4065" s="1">
        <v>43069</v>
      </c>
      <c r="F4065" t="s">
        <v>297</v>
      </c>
      <c r="G4065" t="s">
        <v>3620</v>
      </c>
      <c r="H4065">
        <v>-1</v>
      </c>
      <c r="I4065" t="s">
        <v>37</v>
      </c>
      <c r="J4065">
        <v>0</v>
      </c>
      <c r="M4065" t="s">
        <v>178</v>
      </c>
      <c r="N4065" t="s">
        <v>3627</v>
      </c>
    </row>
    <row r="4066" spans="1:17" hidden="1" x14ac:dyDescent="0.15">
      <c r="A4066" t="s">
        <v>2759</v>
      </c>
      <c r="B4066" t="s">
        <v>2760</v>
      </c>
      <c r="C4066">
        <v>160</v>
      </c>
      <c r="D4066" t="s">
        <v>310</v>
      </c>
      <c r="E4066" s="1">
        <v>43069</v>
      </c>
      <c r="F4066" t="s">
        <v>297</v>
      </c>
      <c r="G4066" t="s">
        <v>3620</v>
      </c>
      <c r="H4066">
        <v>-1</v>
      </c>
      <c r="I4066" t="s">
        <v>37</v>
      </c>
      <c r="J4066">
        <v>0</v>
      </c>
      <c r="M4066" t="s">
        <v>301</v>
      </c>
      <c r="N4066" t="s">
        <v>3627</v>
      </c>
      <c r="O4066">
        <v>0</v>
      </c>
      <c r="P4066">
        <v>0</v>
      </c>
      <c r="Q4066" t="s">
        <v>294</v>
      </c>
    </row>
    <row r="4067" spans="1:17" hidden="1" x14ac:dyDescent="0.15">
      <c r="A4067" t="s">
        <v>2759</v>
      </c>
      <c r="B4067" t="s">
        <v>2760</v>
      </c>
      <c r="C4067">
        <v>160</v>
      </c>
      <c r="D4067" t="s">
        <v>310</v>
      </c>
      <c r="E4067" s="1">
        <v>43069</v>
      </c>
      <c r="F4067" t="s">
        <v>297</v>
      </c>
      <c r="G4067" t="s">
        <v>3640</v>
      </c>
      <c r="H4067">
        <v>-1</v>
      </c>
      <c r="I4067" t="s">
        <v>37</v>
      </c>
      <c r="J4067">
        <v>0</v>
      </c>
      <c r="M4067" t="s">
        <v>178</v>
      </c>
      <c r="N4067" t="s">
        <v>3647</v>
      </c>
    </row>
    <row r="4068" spans="1:17" hidden="1" x14ac:dyDescent="0.15">
      <c r="A4068" t="s">
        <v>2759</v>
      </c>
      <c r="B4068" t="s">
        <v>2760</v>
      </c>
      <c r="C4068">
        <v>160</v>
      </c>
      <c r="D4068" t="s">
        <v>310</v>
      </c>
      <c r="E4068" s="1">
        <v>43069</v>
      </c>
      <c r="F4068" t="s">
        <v>297</v>
      </c>
      <c r="G4068" t="s">
        <v>3640</v>
      </c>
      <c r="H4068">
        <v>-1</v>
      </c>
      <c r="I4068" t="s">
        <v>37</v>
      </c>
      <c r="J4068">
        <v>0</v>
      </c>
      <c r="M4068" t="s">
        <v>301</v>
      </c>
      <c r="N4068" t="s">
        <v>3647</v>
      </c>
      <c r="O4068">
        <v>0</v>
      </c>
      <c r="P4068">
        <v>0</v>
      </c>
      <c r="Q4068" t="s">
        <v>294</v>
      </c>
    </row>
    <row r="4069" spans="1:17" hidden="1" x14ac:dyDescent="0.15">
      <c r="A4069" t="s">
        <v>2759</v>
      </c>
      <c r="B4069" t="s">
        <v>2760</v>
      </c>
      <c r="C4069">
        <v>160</v>
      </c>
      <c r="D4069" t="s">
        <v>310</v>
      </c>
      <c r="E4069" s="1">
        <v>43069</v>
      </c>
      <c r="F4069" t="s">
        <v>297</v>
      </c>
      <c r="G4069" t="s">
        <v>3659</v>
      </c>
      <c r="H4069">
        <v>-1</v>
      </c>
      <c r="I4069" t="s">
        <v>37</v>
      </c>
      <c r="J4069">
        <v>0</v>
      </c>
      <c r="M4069" t="s">
        <v>178</v>
      </c>
      <c r="N4069" t="s">
        <v>3666</v>
      </c>
    </row>
    <row r="4070" spans="1:17" hidden="1" x14ac:dyDescent="0.15">
      <c r="A4070" t="s">
        <v>2759</v>
      </c>
      <c r="B4070" t="s">
        <v>2760</v>
      </c>
      <c r="C4070">
        <v>160</v>
      </c>
      <c r="D4070" t="s">
        <v>310</v>
      </c>
      <c r="E4070" s="1">
        <v>43069</v>
      </c>
      <c r="F4070" t="s">
        <v>297</v>
      </c>
      <c r="G4070" t="s">
        <v>3659</v>
      </c>
      <c r="H4070">
        <v>-1</v>
      </c>
      <c r="I4070" t="s">
        <v>37</v>
      </c>
      <c r="J4070">
        <v>0</v>
      </c>
      <c r="M4070" t="s">
        <v>301</v>
      </c>
      <c r="N4070" t="s">
        <v>3666</v>
      </c>
      <c r="O4070">
        <v>0</v>
      </c>
      <c r="P4070">
        <v>0</v>
      </c>
      <c r="Q4070" t="s">
        <v>294</v>
      </c>
    </row>
    <row r="4071" spans="1:17" hidden="1" x14ac:dyDescent="0.15">
      <c r="A4071" t="s">
        <v>2759</v>
      </c>
      <c r="B4071" t="s">
        <v>2760</v>
      </c>
      <c r="C4071">
        <v>160</v>
      </c>
      <c r="D4071" t="s">
        <v>310</v>
      </c>
      <c r="E4071" s="1">
        <v>43069</v>
      </c>
      <c r="F4071" t="s">
        <v>297</v>
      </c>
      <c r="G4071" t="s">
        <v>3680</v>
      </c>
      <c r="H4071">
        <v>-1</v>
      </c>
      <c r="I4071" t="s">
        <v>37</v>
      </c>
      <c r="J4071">
        <v>0</v>
      </c>
      <c r="M4071" t="s">
        <v>178</v>
      </c>
      <c r="N4071" t="s">
        <v>3687</v>
      </c>
    </row>
    <row r="4072" spans="1:17" hidden="1" x14ac:dyDescent="0.15">
      <c r="A4072" t="s">
        <v>2759</v>
      </c>
      <c r="B4072" t="s">
        <v>2760</v>
      </c>
      <c r="C4072">
        <v>160</v>
      </c>
      <c r="D4072" t="s">
        <v>310</v>
      </c>
      <c r="E4072" s="1">
        <v>43069</v>
      </c>
      <c r="F4072" t="s">
        <v>297</v>
      </c>
      <c r="G4072" t="s">
        <v>3680</v>
      </c>
      <c r="H4072">
        <v>-1</v>
      </c>
      <c r="I4072" t="s">
        <v>37</v>
      </c>
      <c r="J4072">
        <v>0</v>
      </c>
      <c r="M4072" t="s">
        <v>301</v>
      </c>
      <c r="N4072" t="s">
        <v>3687</v>
      </c>
      <c r="O4072">
        <v>0</v>
      </c>
      <c r="P4072">
        <v>0</v>
      </c>
      <c r="Q4072" t="s">
        <v>294</v>
      </c>
    </row>
    <row r="4073" spans="1:17" hidden="1" x14ac:dyDescent="0.15">
      <c r="A4073" t="s">
        <v>2759</v>
      </c>
      <c r="B4073" t="s">
        <v>2760</v>
      </c>
      <c r="C4073">
        <v>160</v>
      </c>
      <c r="D4073" t="s">
        <v>310</v>
      </c>
      <c r="E4073" s="1">
        <v>43069</v>
      </c>
      <c r="F4073" t="s">
        <v>297</v>
      </c>
      <c r="G4073" t="s">
        <v>3707</v>
      </c>
      <c r="H4073">
        <v>-1</v>
      </c>
      <c r="I4073" t="s">
        <v>37</v>
      </c>
      <c r="J4073">
        <v>0</v>
      </c>
      <c r="M4073" t="s">
        <v>178</v>
      </c>
      <c r="N4073" t="s">
        <v>3714</v>
      </c>
    </row>
    <row r="4074" spans="1:17" hidden="1" x14ac:dyDescent="0.15">
      <c r="A4074" t="s">
        <v>2759</v>
      </c>
      <c r="B4074" t="s">
        <v>2760</v>
      </c>
      <c r="C4074">
        <v>160</v>
      </c>
      <c r="D4074" t="s">
        <v>310</v>
      </c>
      <c r="E4074" s="1">
        <v>43069</v>
      </c>
      <c r="F4074" t="s">
        <v>297</v>
      </c>
      <c r="G4074" t="s">
        <v>3707</v>
      </c>
      <c r="H4074">
        <v>-1</v>
      </c>
      <c r="I4074" t="s">
        <v>37</v>
      </c>
      <c r="J4074">
        <v>0</v>
      </c>
      <c r="M4074" t="s">
        <v>301</v>
      </c>
      <c r="N4074" t="s">
        <v>3714</v>
      </c>
      <c r="O4074">
        <v>0</v>
      </c>
      <c r="P4074">
        <v>0</v>
      </c>
      <c r="Q4074" t="s">
        <v>294</v>
      </c>
    </row>
    <row r="4075" spans="1:17" hidden="1" x14ac:dyDescent="0.15">
      <c r="A4075" t="s">
        <v>2759</v>
      </c>
      <c r="B4075" t="s">
        <v>2760</v>
      </c>
      <c r="C4075">
        <v>160</v>
      </c>
      <c r="D4075" t="s">
        <v>310</v>
      </c>
      <c r="E4075" s="1">
        <v>43069</v>
      </c>
      <c r="F4075" t="s">
        <v>297</v>
      </c>
      <c r="G4075" t="s">
        <v>3727</v>
      </c>
      <c r="H4075">
        <v>-1</v>
      </c>
      <c r="I4075" t="s">
        <v>37</v>
      </c>
      <c r="J4075">
        <v>0</v>
      </c>
      <c r="M4075" t="s">
        <v>178</v>
      </c>
      <c r="N4075" t="s">
        <v>3734</v>
      </c>
    </row>
    <row r="4076" spans="1:17" hidden="1" x14ac:dyDescent="0.15">
      <c r="A4076" t="s">
        <v>2759</v>
      </c>
      <c r="B4076" t="s">
        <v>2760</v>
      </c>
      <c r="C4076">
        <v>160</v>
      </c>
      <c r="D4076" t="s">
        <v>310</v>
      </c>
      <c r="E4076" s="1">
        <v>43069</v>
      </c>
      <c r="F4076" t="s">
        <v>297</v>
      </c>
      <c r="G4076" t="s">
        <v>3727</v>
      </c>
      <c r="H4076">
        <v>-1</v>
      </c>
      <c r="I4076" t="s">
        <v>37</v>
      </c>
      <c r="J4076">
        <v>0</v>
      </c>
      <c r="M4076" t="s">
        <v>301</v>
      </c>
      <c r="N4076" t="s">
        <v>3734</v>
      </c>
      <c r="O4076">
        <v>0</v>
      </c>
      <c r="P4076">
        <v>0</v>
      </c>
      <c r="Q4076" t="s">
        <v>294</v>
      </c>
    </row>
    <row r="4077" spans="1:17" hidden="1" x14ac:dyDescent="0.15">
      <c r="A4077" t="s">
        <v>2761</v>
      </c>
      <c r="B4077" t="s">
        <v>2762</v>
      </c>
      <c r="C4077">
        <v>160</v>
      </c>
      <c r="D4077" t="s">
        <v>310</v>
      </c>
      <c r="E4077" s="1">
        <v>43039</v>
      </c>
      <c r="F4077" t="s">
        <v>297</v>
      </c>
      <c r="G4077" t="s">
        <v>3265</v>
      </c>
      <c r="H4077">
        <v>-1</v>
      </c>
      <c r="I4077" t="s">
        <v>37</v>
      </c>
      <c r="J4077">
        <v>0</v>
      </c>
      <c r="M4077" t="s">
        <v>178</v>
      </c>
      <c r="N4077" t="s">
        <v>3273</v>
      </c>
    </row>
    <row r="4078" spans="1:17" hidden="1" x14ac:dyDescent="0.15">
      <c r="A4078" t="s">
        <v>2761</v>
      </c>
      <c r="B4078" t="s">
        <v>2762</v>
      </c>
      <c r="C4078">
        <v>160</v>
      </c>
      <c r="D4078" t="s">
        <v>310</v>
      </c>
      <c r="E4078" s="1">
        <v>43039</v>
      </c>
      <c r="F4078" t="s">
        <v>297</v>
      </c>
      <c r="G4078" t="s">
        <v>3265</v>
      </c>
      <c r="H4078">
        <v>-1</v>
      </c>
      <c r="I4078" t="s">
        <v>37</v>
      </c>
      <c r="J4078">
        <v>0</v>
      </c>
      <c r="M4078" t="s">
        <v>301</v>
      </c>
      <c r="N4078" t="s">
        <v>3273</v>
      </c>
      <c r="O4078">
        <v>0</v>
      </c>
      <c r="P4078">
        <v>0</v>
      </c>
      <c r="Q4078" t="s">
        <v>294</v>
      </c>
    </row>
    <row r="4079" spans="1:17" hidden="1" x14ac:dyDescent="0.15">
      <c r="A4079" t="s">
        <v>2761</v>
      </c>
      <c r="B4079" t="s">
        <v>2762</v>
      </c>
      <c r="C4079">
        <v>160</v>
      </c>
      <c r="D4079" t="s">
        <v>310</v>
      </c>
      <c r="E4079" s="1">
        <v>43039</v>
      </c>
      <c r="F4079" t="s">
        <v>297</v>
      </c>
      <c r="G4079" t="s">
        <v>3291</v>
      </c>
      <c r="H4079">
        <v>-1</v>
      </c>
      <c r="I4079" t="s">
        <v>37</v>
      </c>
      <c r="J4079">
        <v>0</v>
      </c>
      <c r="M4079" t="s">
        <v>178</v>
      </c>
      <c r="N4079" t="s">
        <v>3299</v>
      </c>
    </row>
    <row r="4080" spans="1:17" hidden="1" x14ac:dyDescent="0.15">
      <c r="A4080" t="s">
        <v>2761</v>
      </c>
      <c r="B4080" t="s">
        <v>2762</v>
      </c>
      <c r="C4080">
        <v>160</v>
      </c>
      <c r="D4080" t="s">
        <v>310</v>
      </c>
      <c r="E4080" s="1">
        <v>43039</v>
      </c>
      <c r="F4080" t="s">
        <v>297</v>
      </c>
      <c r="G4080" t="s">
        <v>3291</v>
      </c>
      <c r="H4080">
        <v>-1</v>
      </c>
      <c r="I4080" t="s">
        <v>37</v>
      </c>
      <c r="J4080">
        <v>0</v>
      </c>
      <c r="M4080" t="s">
        <v>301</v>
      </c>
      <c r="N4080" t="s">
        <v>3299</v>
      </c>
      <c r="O4080">
        <v>0</v>
      </c>
      <c r="P4080">
        <v>0</v>
      </c>
      <c r="Q4080" t="s">
        <v>294</v>
      </c>
    </row>
    <row r="4081" spans="1:17" hidden="1" x14ac:dyDescent="0.15">
      <c r="A4081" t="s">
        <v>2761</v>
      </c>
      <c r="B4081" t="s">
        <v>2762</v>
      </c>
      <c r="C4081">
        <v>160</v>
      </c>
      <c r="D4081" t="s">
        <v>310</v>
      </c>
      <c r="E4081" s="1">
        <v>43039</v>
      </c>
      <c r="F4081" t="s">
        <v>297</v>
      </c>
      <c r="G4081" t="s">
        <v>3311</v>
      </c>
      <c r="H4081">
        <v>1</v>
      </c>
      <c r="I4081" t="s">
        <v>37</v>
      </c>
      <c r="J4081">
        <v>0</v>
      </c>
      <c r="M4081" t="s">
        <v>178</v>
      </c>
      <c r="N4081" t="s">
        <v>3319</v>
      </c>
    </row>
    <row r="4082" spans="1:17" hidden="1" x14ac:dyDescent="0.15">
      <c r="A4082" t="s">
        <v>2761</v>
      </c>
      <c r="B4082" t="s">
        <v>2762</v>
      </c>
      <c r="C4082">
        <v>160</v>
      </c>
      <c r="D4082" t="s">
        <v>310</v>
      </c>
      <c r="E4082" s="1">
        <v>43039</v>
      </c>
      <c r="F4082" t="s">
        <v>297</v>
      </c>
      <c r="G4082" t="s">
        <v>3311</v>
      </c>
      <c r="H4082">
        <v>1</v>
      </c>
      <c r="I4082" t="s">
        <v>37</v>
      </c>
      <c r="J4082">
        <v>0</v>
      </c>
      <c r="M4082" t="s">
        <v>301</v>
      </c>
      <c r="N4082" t="s">
        <v>3319</v>
      </c>
      <c r="O4082">
        <v>0</v>
      </c>
      <c r="P4082">
        <v>0</v>
      </c>
      <c r="Q4082" t="s">
        <v>294</v>
      </c>
    </row>
    <row r="4083" spans="1:17" hidden="1" x14ac:dyDescent="0.15">
      <c r="A4083" t="s">
        <v>2761</v>
      </c>
      <c r="B4083" t="s">
        <v>2762</v>
      </c>
      <c r="C4083">
        <v>160</v>
      </c>
      <c r="D4083" t="s">
        <v>310</v>
      </c>
      <c r="E4083" s="1">
        <v>43039</v>
      </c>
      <c r="F4083" t="s">
        <v>297</v>
      </c>
      <c r="G4083" t="s">
        <v>3333</v>
      </c>
      <c r="H4083">
        <v>-1</v>
      </c>
      <c r="I4083" t="s">
        <v>37</v>
      </c>
      <c r="J4083">
        <v>0</v>
      </c>
      <c r="M4083" t="s">
        <v>178</v>
      </c>
      <c r="N4083" t="s">
        <v>3341</v>
      </c>
    </row>
    <row r="4084" spans="1:17" hidden="1" x14ac:dyDescent="0.15">
      <c r="A4084" t="s">
        <v>2761</v>
      </c>
      <c r="B4084" t="s">
        <v>2762</v>
      </c>
      <c r="C4084">
        <v>160</v>
      </c>
      <c r="D4084" t="s">
        <v>310</v>
      </c>
      <c r="E4084" s="1">
        <v>43039</v>
      </c>
      <c r="F4084" t="s">
        <v>297</v>
      </c>
      <c r="G4084" t="s">
        <v>3333</v>
      </c>
      <c r="H4084">
        <v>-1</v>
      </c>
      <c r="I4084" t="s">
        <v>37</v>
      </c>
      <c r="J4084">
        <v>0</v>
      </c>
      <c r="M4084" t="s">
        <v>301</v>
      </c>
      <c r="N4084" t="s">
        <v>3341</v>
      </c>
      <c r="O4084">
        <v>0</v>
      </c>
      <c r="P4084">
        <v>0</v>
      </c>
      <c r="Q4084" t="s">
        <v>294</v>
      </c>
    </row>
    <row r="4085" spans="1:17" hidden="1" x14ac:dyDescent="0.15">
      <c r="A4085" t="s">
        <v>2761</v>
      </c>
      <c r="B4085" t="s">
        <v>2762</v>
      </c>
      <c r="C4085">
        <v>160</v>
      </c>
      <c r="D4085" t="s">
        <v>310</v>
      </c>
      <c r="E4085" s="1">
        <v>43039</v>
      </c>
      <c r="F4085" t="s">
        <v>297</v>
      </c>
      <c r="G4085" t="s">
        <v>3360</v>
      </c>
      <c r="H4085">
        <v>-1</v>
      </c>
      <c r="I4085" t="s">
        <v>37</v>
      </c>
      <c r="J4085">
        <v>0</v>
      </c>
      <c r="M4085" t="s">
        <v>178</v>
      </c>
      <c r="N4085" t="s">
        <v>3368</v>
      </c>
    </row>
    <row r="4086" spans="1:17" hidden="1" x14ac:dyDescent="0.15">
      <c r="A4086" t="s">
        <v>2761</v>
      </c>
      <c r="B4086" t="s">
        <v>2762</v>
      </c>
      <c r="C4086">
        <v>160</v>
      </c>
      <c r="D4086" t="s">
        <v>310</v>
      </c>
      <c r="E4086" s="1">
        <v>43039</v>
      </c>
      <c r="F4086" t="s">
        <v>297</v>
      </c>
      <c r="G4086" t="s">
        <v>3360</v>
      </c>
      <c r="H4086">
        <v>-1</v>
      </c>
      <c r="I4086" t="s">
        <v>37</v>
      </c>
      <c r="J4086">
        <v>0</v>
      </c>
      <c r="M4086" t="s">
        <v>301</v>
      </c>
      <c r="N4086" t="s">
        <v>3368</v>
      </c>
      <c r="O4086">
        <v>0</v>
      </c>
      <c r="P4086">
        <v>0</v>
      </c>
      <c r="Q4086" t="s">
        <v>294</v>
      </c>
    </row>
    <row r="4087" spans="1:17" hidden="1" x14ac:dyDescent="0.15">
      <c r="A4087" t="s">
        <v>2761</v>
      </c>
      <c r="B4087" t="s">
        <v>2762</v>
      </c>
      <c r="C4087">
        <v>160</v>
      </c>
      <c r="D4087" t="s">
        <v>310</v>
      </c>
      <c r="E4087" s="1">
        <v>43039</v>
      </c>
      <c r="F4087" t="s">
        <v>297</v>
      </c>
      <c r="G4087" t="s">
        <v>3380</v>
      </c>
      <c r="H4087">
        <v>-1</v>
      </c>
      <c r="I4087" t="s">
        <v>37</v>
      </c>
      <c r="J4087">
        <v>0</v>
      </c>
      <c r="M4087" t="s">
        <v>178</v>
      </c>
      <c r="N4087" t="s">
        <v>3388</v>
      </c>
    </row>
    <row r="4088" spans="1:17" hidden="1" x14ac:dyDescent="0.15">
      <c r="A4088" t="s">
        <v>2761</v>
      </c>
      <c r="B4088" t="s">
        <v>2762</v>
      </c>
      <c r="C4088">
        <v>160</v>
      </c>
      <c r="D4088" t="s">
        <v>310</v>
      </c>
      <c r="E4088" s="1">
        <v>43039</v>
      </c>
      <c r="F4088" t="s">
        <v>297</v>
      </c>
      <c r="G4088" t="s">
        <v>3380</v>
      </c>
      <c r="H4088">
        <v>-1</v>
      </c>
      <c r="I4088" t="s">
        <v>37</v>
      </c>
      <c r="J4088">
        <v>0</v>
      </c>
      <c r="M4088" t="s">
        <v>301</v>
      </c>
      <c r="N4088" t="s">
        <v>3388</v>
      </c>
      <c r="O4088">
        <v>0</v>
      </c>
      <c r="P4088">
        <v>0</v>
      </c>
      <c r="Q4088" t="s">
        <v>294</v>
      </c>
    </row>
    <row r="4089" spans="1:17" hidden="1" x14ac:dyDescent="0.15">
      <c r="A4089" t="s">
        <v>2761</v>
      </c>
      <c r="B4089" t="s">
        <v>2762</v>
      </c>
      <c r="C4089">
        <v>160</v>
      </c>
      <c r="D4089" t="s">
        <v>310</v>
      </c>
      <c r="E4089" s="1">
        <v>43069</v>
      </c>
      <c r="F4089" t="s">
        <v>297</v>
      </c>
      <c r="G4089" t="s">
        <v>3620</v>
      </c>
      <c r="H4089">
        <v>-1</v>
      </c>
      <c r="I4089" t="s">
        <v>37</v>
      </c>
      <c r="J4089">
        <v>0</v>
      </c>
      <c r="M4089" t="s">
        <v>178</v>
      </c>
      <c r="N4089" t="s">
        <v>3628</v>
      </c>
    </row>
    <row r="4090" spans="1:17" hidden="1" x14ac:dyDescent="0.15">
      <c r="A4090" t="s">
        <v>2761</v>
      </c>
      <c r="B4090" t="s">
        <v>2762</v>
      </c>
      <c r="C4090">
        <v>160</v>
      </c>
      <c r="D4090" t="s">
        <v>310</v>
      </c>
      <c r="E4090" s="1">
        <v>43069</v>
      </c>
      <c r="F4090" t="s">
        <v>297</v>
      </c>
      <c r="G4090" t="s">
        <v>3620</v>
      </c>
      <c r="H4090">
        <v>-1</v>
      </c>
      <c r="I4090" t="s">
        <v>37</v>
      </c>
      <c r="J4090">
        <v>0</v>
      </c>
      <c r="M4090" t="s">
        <v>301</v>
      </c>
      <c r="N4090" t="s">
        <v>3628</v>
      </c>
      <c r="O4090">
        <v>0</v>
      </c>
      <c r="P4090">
        <v>0</v>
      </c>
      <c r="Q4090" t="s">
        <v>294</v>
      </c>
    </row>
    <row r="4091" spans="1:17" hidden="1" x14ac:dyDescent="0.15">
      <c r="A4091" t="s">
        <v>2761</v>
      </c>
      <c r="B4091" t="s">
        <v>2762</v>
      </c>
      <c r="C4091">
        <v>160</v>
      </c>
      <c r="D4091" t="s">
        <v>310</v>
      </c>
      <c r="E4091" s="1">
        <v>43069</v>
      </c>
      <c r="F4091" t="s">
        <v>297</v>
      </c>
      <c r="G4091" t="s">
        <v>3640</v>
      </c>
      <c r="H4091">
        <v>-1</v>
      </c>
      <c r="I4091" t="s">
        <v>37</v>
      </c>
      <c r="J4091">
        <v>0</v>
      </c>
      <c r="M4091" t="s">
        <v>178</v>
      </c>
      <c r="N4091" t="s">
        <v>3648</v>
      </c>
    </row>
    <row r="4092" spans="1:17" hidden="1" x14ac:dyDescent="0.15">
      <c r="A4092" t="s">
        <v>2761</v>
      </c>
      <c r="B4092" t="s">
        <v>2762</v>
      </c>
      <c r="C4092">
        <v>160</v>
      </c>
      <c r="D4092" t="s">
        <v>310</v>
      </c>
      <c r="E4092" s="1">
        <v>43069</v>
      </c>
      <c r="F4092" t="s">
        <v>297</v>
      </c>
      <c r="G4092" t="s">
        <v>3640</v>
      </c>
      <c r="H4092">
        <v>-1</v>
      </c>
      <c r="I4092" t="s">
        <v>37</v>
      </c>
      <c r="J4092">
        <v>0</v>
      </c>
      <c r="M4092" t="s">
        <v>301</v>
      </c>
      <c r="N4092" t="s">
        <v>3648</v>
      </c>
      <c r="O4092">
        <v>0</v>
      </c>
      <c r="P4092">
        <v>0</v>
      </c>
      <c r="Q4092" t="s">
        <v>294</v>
      </c>
    </row>
    <row r="4093" spans="1:17" hidden="1" x14ac:dyDescent="0.15">
      <c r="A4093" t="s">
        <v>2761</v>
      </c>
      <c r="B4093" t="s">
        <v>2762</v>
      </c>
      <c r="C4093">
        <v>160</v>
      </c>
      <c r="D4093" t="s">
        <v>310</v>
      </c>
      <c r="E4093" s="1">
        <v>43069</v>
      </c>
      <c r="F4093" t="s">
        <v>297</v>
      </c>
      <c r="G4093" t="s">
        <v>3659</v>
      </c>
      <c r="H4093">
        <v>-1</v>
      </c>
      <c r="I4093" t="s">
        <v>37</v>
      </c>
      <c r="J4093">
        <v>0</v>
      </c>
      <c r="M4093" t="s">
        <v>178</v>
      </c>
      <c r="N4093" t="s">
        <v>3667</v>
      </c>
    </row>
    <row r="4094" spans="1:17" hidden="1" x14ac:dyDescent="0.15">
      <c r="A4094" t="s">
        <v>2761</v>
      </c>
      <c r="B4094" t="s">
        <v>2762</v>
      </c>
      <c r="C4094">
        <v>160</v>
      </c>
      <c r="D4094" t="s">
        <v>310</v>
      </c>
      <c r="E4094" s="1">
        <v>43069</v>
      </c>
      <c r="F4094" t="s">
        <v>297</v>
      </c>
      <c r="G4094" t="s">
        <v>3659</v>
      </c>
      <c r="H4094">
        <v>-1</v>
      </c>
      <c r="I4094" t="s">
        <v>37</v>
      </c>
      <c r="J4094">
        <v>0</v>
      </c>
      <c r="M4094" t="s">
        <v>301</v>
      </c>
      <c r="N4094" t="s">
        <v>3667</v>
      </c>
      <c r="O4094">
        <v>0</v>
      </c>
      <c r="P4094">
        <v>0</v>
      </c>
      <c r="Q4094" t="s">
        <v>294</v>
      </c>
    </row>
    <row r="4095" spans="1:17" hidden="1" x14ac:dyDescent="0.15">
      <c r="A4095" t="s">
        <v>2761</v>
      </c>
      <c r="B4095" t="s">
        <v>2762</v>
      </c>
      <c r="C4095">
        <v>160</v>
      </c>
      <c r="D4095" t="s">
        <v>310</v>
      </c>
      <c r="E4095" s="1">
        <v>43069</v>
      </c>
      <c r="F4095" t="s">
        <v>297</v>
      </c>
      <c r="G4095" t="s">
        <v>3680</v>
      </c>
      <c r="H4095">
        <v>-1</v>
      </c>
      <c r="I4095" t="s">
        <v>37</v>
      </c>
      <c r="J4095">
        <v>0</v>
      </c>
      <c r="M4095" t="s">
        <v>178</v>
      </c>
      <c r="N4095" t="s">
        <v>3688</v>
      </c>
    </row>
    <row r="4096" spans="1:17" hidden="1" x14ac:dyDescent="0.15">
      <c r="A4096" t="s">
        <v>2761</v>
      </c>
      <c r="B4096" t="s">
        <v>2762</v>
      </c>
      <c r="C4096">
        <v>160</v>
      </c>
      <c r="D4096" t="s">
        <v>310</v>
      </c>
      <c r="E4096" s="1">
        <v>43069</v>
      </c>
      <c r="F4096" t="s">
        <v>297</v>
      </c>
      <c r="G4096" t="s">
        <v>3680</v>
      </c>
      <c r="H4096">
        <v>-1</v>
      </c>
      <c r="I4096" t="s">
        <v>37</v>
      </c>
      <c r="J4096">
        <v>0</v>
      </c>
      <c r="M4096" t="s">
        <v>301</v>
      </c>
      <c r="N4096" t="s">
        <v>3688</v>
      </c>
      <c r="O4096">
        <v>0</v>
      </c>
      <c r="P4096">
        <v>0</v>
      </c>
      <c r="Q4096" t="s">
        <v>294</v>
      </c>
    </row>
    <row r="4097" spans="1:17" hidden="1" x14ac:dyDescent="0.15">
      <c r="A4097" t="s">
        <v>2761</v>
      </c>
      <c r="B4097" t="s">
        <v>2762</v>
      </c>
      <c r="C4097">
        <v>160</v>
      </c>
      <c r="D4097" t="s">
        <v>310</v>
      </c>
      <c r="E4097" s="1">
        <v>43069</v>
      </c>
      <c r="F4097" t="s">
        <v>297</v>
      </c>
      <c r="G4097" t="s">
        <v>3707</v>
      </c>
      <c r="H4097">
        <v>-1</v>
      </c>
      <c r="I4097" t="s">
        <v>37</v>
      </c>
      <c r="J4097">
        <v>0</v>
      </c>
      <c r="M4097" t="s">
        <v>178</v>
      </c>
      <c r="N4097" t="s">
        <v>3715</v>
      </c>
    </row>
    <row r="4098" spans="1:17" hidden="1" x14ac:dyDescent="0.15">
      <c r="A4098" t="s">
        <v>2761</v>
      </c>
      <c r="B4098" t="s">
        <v>2762</v>
      </c>
      <c r="C4098">
        <v>160</v>
      </c>
      <c r="D4098" t="s">
        <v>310</v>
      </c>
      <c r="E4098" s="1">
        <v>43069</v>
      </c>
      <c r="F4098" t="s">
        <v>297</v>
      </c>
      <c r="G4098" t="s">
        <v>3707</v>
      </c>
      <c r="H4098">
        <v>-1</v>
      </c>
      <c r="I4098" t="s">
        <v>37</v>
      </c>
      <c r="J4098">
        <v>0</v>
      </c>
      <c r="M4098" t="s">
        <v>301</v>
      </c>
      <c r="N4098" t="s">
        <v>3715</v>
      </c>
      <c r="O4098">
        <v>0</v>
      </c>
      <c r="P4098">
        <v>0</v>
      </c>
      <c r="Q4098" t="s">
        <v>294</v>
      </c>
    </row>
    <row r="4099" spans="1:17" hidden="1" x14ac:dyDescent="0.15">
      <c r="A4099" t="s">
        <v>2761</v>
      </c>
      <c r="B4099" t="s">
        <v>2762</v>
      </c>
      <c r="C4099">
        <v>160</v>
      </c>
      <c r="D4099" t="s">
        <v>310</v>
      </c>
      <c r="E4099" s="1">
        <v>43069</v>
      </c>
      <c r="F4099" t="s">
        <v>297</v>
      </c>
      <c r="G4099" t="s">
        <v>3727</v>
      </c>
      <c r="H4099">
        <v>-1</v>
      </c>
      <c r="I4099" t="s">
        <v>37</v>
      </c>
      <c r="J4099">
        <v>0</v>
      </c>
      <c r="M4099" t="s">
        <v>178</v>
      </c>
      <c r="N4099" t="s">
        <v>3735</v>
      </c>
    </row>
    <row r="4100" spans="1:17" hidden="1" x14ac:dyDescent="0.15">
      <c r="A4100" t="s">
        <v>2761</v>
      </c>
      <c r="B4100" t="s">
        <v>2762</v>
      </c>
      <c r="C4100">
        <v>160</v>
      </c>
      <c r="D4100" t="s">
        <v>310</v>
      </c>
      <c r="E4100" s="1">
        <v>43069</v>
      </c>
      <c r="F4100" t="s">
        <v>297</v>
      </c>
      <c r="G4100" t="s">
        <v>3727</v>
      </c>
      <c r="H4100">
        <v>-1</v>
      </c>
      <c r="I4100" t="s">
        <v>37</v>
      </c>
      <c r="J4100">
        <v>0</v>
      </c>
      <c r="M4100" t="s">
        <v>301</v>
      </c>
      <c r="N4100" t="s">
        <v>3735</v>
      </c>
      <c r="O4100">
        <v>0</v>
      </c>
      <c r="P4100">
        <v>0</v>
      </c>
      <c r="Q4100" t="s">
        <v>294</v>
      </c>
    </row>
    <row r="4101" spans="1:17" hidden="1" x14ac:dyDescent="0.15">
      <c r="A4101" t="s">
        <v>2767</v>
      </c>
      <c r="B4101" t="s">
        <v>2768</v>
      </c>
      <c r="C4101">
        <v>160</v>
      </c>
      <c r="D4101" t="s">
        <v>310</v>
      </c>
      <c r="E4101" s="1">
        <v>43039</v>
      </c>
      <c r="F4101" t="s">
        <v>297</v>
      </c>
      <c r="G4101" t="s">
        <v>3265</v>
      </c>
      <c r="H4101">
        <v>-1</v>
      </c>
      <c r="I4101" t="s">
        <v>37</v>
      </c>
      <c r="J4101">
        <v>0</v>
      </c>
      <c r="M4101" t="s">
        <v>178</v>
      </c>
      <c r="N4101" t="s">
        <v>3274</v>
      </c>
    </row>
    <row r="4102" spans="1:17" hidden="1" x14ac:dyDescent="0.15">
      <c r="A4102" t="s">
        <v>2767</v>
      </c>
      <c r="B4102" t="s">
        <v>2768</v>
      </c>
      <c r="C4102">
        <v>160</v>
      </c>
      <c r="D4102" t="s">
        <v>310</v>
      </c>
      <c r="E4102" s="1">
        <v>43039</v>
      </c>
      <c r="F4102" t="s">
        <v>297</v>
      </c>
      <c r="G4102" t="s">
        <v>3265</v>
      </c>
      <c r="H4102">
        <v>-1</v>
      </c>
      <c r="I4102" t="s">
        <v>37</v>
      </c>
      <c r="J4102">
        <v>0</v>
      </c>
      <c r="M4102" t="s">
        <v>301</v>
      </c>
      <c r="N4102" t="s">
        <v>3274</v>
      </c>
      <c r="O4102">
        <v>0</v>
      </c>
      <c r="P4102">
        <v>0</v>
      </c>
      <c r="Q4102" t="s">
        <v>294</v>
      </c>
    </row>
    <row r="4103" spans="1:17" hidden="1" x14ac:dyDescent="0.15">
      <c r="A4103" t="s">
        <v>2767</v>
      </c>
      <c r="B4103" t="s">
        <v>2768</v>
      </c>
      <c r="C4103">
        <v>160</v>
      </c>
      <c r="D4103" t="s">
        <v>310</v>
      </c>
      <c r="E4103" s="1">
        <v>43039</v>
      </c>
      <c r="F4103" t="s">
        <v>297</v>
      </c>
      <c r="G4103" t="s">
        <v>3291</v>
      </c>
      <c r="H4103">
        <v>-1</v>
      </c>
      <c r="I4103" t="s">
        <v>37</v>
      </c>
      <c r="J4103">
        <v>0</v>
      </c>
      <c r="M4103" t="s">
        <v>178</v>
      </c>
      <c r="N4103" t="s">
        <v>3300</v>
      </c>
    </row>
    <row r="4104" spans="1:17" hidden="1" x14ac:dyDescent="0.15">
      <c r="A4104" t="s">
        <v>2767</v>
      </c>
      <c r="B4104" t="s">
        <v>2768</v>
      </c>
      <c r="C4104">
        <v>160</v>
      </c>
      <c r="D4104" t="s">
        <v>310</v>
      </c>
      <c r="E4104" s="1">
        <v>43039</v>
      </c>
      <c r="F4104" t="s">
        <v>297</v>
      </c>
      <c r="G4104" t="s">
        <v>3291</v>
      </c>
      <c r="H4104">
        <v>-1</v>
      </c>
      <c r="I4104" t="s">
        <v>37</v>
      </c>
      <c r="J4104">
        <v>0</v>
      </c>
      <c r="M4104" t="s">
        <v>301</v>
      </c>
      <c r="N4104" t="s">
        <v>3300</v>
      </c>
      <c r="O4104">
        <v>0</v>
      </c>
      <c r="P4104">
        <v>0</v>
      </c>
      <c r="Q4104" t="s">
        <v>294</v>
      </c>
    </row>
    <row r="4105" spans="1:17" hidden="1" x14ac:dyDescent="0.15">
      <c r="A4105" t="s">
        <v>2767</v>
      </c>
      <c r="B4105" t="s">
        <v>2768</v>
      </c>
      <c r="C4105">
        <v>160</v>
      </c>
      <c r="D4105" t="s">
        <v>310</v>
      </c>
      <c r="E4105" s="1">
        <v>43039</v>
      </c>
      <c r="F4105" t="s">
        <v>297</v>
      </c>
      <c r="G4105" t="s">
        <v>3311</v>
      </c>
      <c r="H4105">
        <v>-1</v>
      </c>
      <c r="I4105" t="s">
        <v>37</v>
      </c>
      <c r="J4105">
        <v>0</v>
      </c>
      <c r="M4105" t="s">
        <v>178</v>
      </c>
      <c r="N4105" t="s">
        <v>3320</v>
      </c>
    </row>
    <row r="4106" spans="1:17" hidden="1" x14ac:dyDescent="0.15">
      <c r="A4106" t="s">
        <v>2767</v>
      </c>
      <c r="B4106" t="s">
        <v>2768</v>
      </c>
      <c r="C4106">
        <v>160</v>
      </c>
      <c r="D4106" t="s">
        <v>310</v>
      </c>
      <c r="E4106" s="1">
        <v>43039</v>
      </c>
      <c r="F4106" t="s">
        <v>297</v>
      </c>
      <c r="G4106" t="s">
        <v>3311</v>
      </c>
      <c r="H4106">
        <v>-1</v>
      </c>
      <c r="I4106" t="s">
        <v>37</v>
      </c>
      <c r="J4106">
        <v>0</v>
      </c>
      <c r="M4106" t="s">
        <v>301</v>
      </c>
      <c r="N4106" t="s">
        <v>3320</v>
      </c>
      <c r="O4106">
        <v>0</v>
      </c>
      <c r="P4106">
        <v>0</v>
      </c>
      <c r="Q4106" t="s">
        <v>294</v>
      </c>
    </row>
    <row r="4107" spans="1:17" hidden="1" x14ac:dyDescent="0.15">
      <c r="A4107" t="s">
        <v>2767</v>
      </c>
      <c r="B4107" t="s">
        <v>2768</v>
      </c>
      <c r="C4107">
        <v>160</v>
      </c>
      <c r="D4107" t="s">
        <v>310</v>
      </c>
      <c r="E4107" s="1">
        <v>43039</v>
      </c>
      <c r="F4107" t="s">
        <v>297</v>
      </c>
      <c r="G4107" t="s">
        <v>3333</v>
      </c>
      <c r="H4107">
        <v>-1</v>
      </c>
      <c r="I4107" t="s">
        <v>37</v>
      </c>
      <c r="J4107">
        <v>0</v>
      </c>
      <c r="M4107" t="s">
        <v>178</v>
      </c>
      <c r="N4107" t="s">
        <v>3342</v>
      </c>
    </row>
    <row r="4108" spans="1:17" hidden="1" x14ac:dyDescent="0.15">
      <c r="A4108" t="s">
        <v>2767</v>
      </c>
      <c r="B4108" t="s">
        <v>2768</v>
      </c>
      <c r="C4108">
        <v>160</v>
      </c>
      <c r="D4108" t="s">
        <v>310</v>
      </c>
      <c r="E4108" s="1">
        <v>43039</v>
      </c>
      <c r="F4108" t="s">
        <v>297</v>
      </c>
      <c r="G4108" t="s">
        <v>3333</v>
      </c>
      <c r="H4108">
        <v>-1</v>
      </c>
      <c r="I4108" t="s">
        <v>37</v>
      </c>
      <c r="J4108">
        <v>0</v>
      </c>
      <c r="M4108" t="s">
        <v>301</v>
      </c>
      <c r="N4108" t="s">
        <v>3342</v>
      </c>
      <c r="O4108">
        <v>0</v>
      </c>
      <c r="P4108">
        <v>0</v>
      </c>
      <c r="Q4108" t="s">
        <v>294</v>
      </c>
    </row>
    <row r="4109" spans="1:17" hidden="1" x14ac:dyDescent="0.15">
      <c r="A4109" t="s">
        <v>2767</v>
      </c>
      <c r="B4109" t="s">
        <v>2768</v>
      </c>
      <c r="C4109">
        <v>160</v>
      </c>
      <c r="D4109" t="s">
        <v>310</v>
      </c>
      <c r="E4109" s="1">
        <v>43039</v>
      </c>
      <c r="F4109" t="s">
        <v>297</v>
      </c>
      <c r="G4109" t="s">
        <v>3360</v>
      </c>
      <c r="H4109">
        <v>-1</v>
      </c>
      <c r="I4109" t="s">
        <v>37</v>
      </c>
      <c r="J4109">
        <v>0</v>
      </c>
      <c r="M4109" t="s">
        <v>178</v>
      </c>
      <c r="N4109" t="s">
        <v>3369</v>
      </c>
    </row>
    <row r="4110" spans="1:17" hidden="1" x14ac:dyDescent="0.15">
      <c r="A4110" t="s">
        <v>2767</v>
      </c>
      <c r="B4110" t="s">
        <v>2768</v>
      </c>
      <c r="C4110">
        <v>160</v>
      </c>
      <c r="D4110" t="s">
        <v>310</v>
      </c>
      <c r="E4110" s="1">
        <v>43039</v>
      </c>
      <c r="F4110" t="s">
        <v>297</v>
      </c>
      <c r="G4110" t="s">
        <v>3360</v>
      </c>
      <c r="H4110">
        <v>-1</v>
      </c>
      <c r="I4110" t="s">
        <v>37</v>
      </c>
      <c r="J4110">
        <v>0</v>
      </c>
      <c r="M4110" t="s">
        <v>301</v>
      </c>
      <c r="N4110" t="s">
        <v>3369</v>
      </c>
      <c r="O4110">
        <v>0</v>
      </c>
      <c r="P4110">
        <v>0</v>
      </c>
      <c r="Q4110" t="s">
        <v>294</v>
      </c>
    </row>
    <row r="4111" spans="1:17" hidden="1" x14ac:dyDescent="0.15">
      <c r="A4111" t="s">
        <v>2767</v>
      </c>
      <c r="B4111" t="s">
        <v>2768</v>
      </c>
      <c r="C4111">
        <v>160</v>
      </c>
      <c r="D4111" t="s">
        <v>310</v>
      </c>
      <c r="E4111" s="1">
        <v>43039</v>
      </c>
      <c r="F4111" t="s">
        <v>297</v>
      </c>
      <c r="G4111" t="s">
        <v>3380</v>
      </c>
      <c r="H4111">
        <v>-1</v>
      </c>
      <c r="I4111" t="s">
        <v>37</v>
      </c>
      <c r="J4111">
        <v>0</v>
      </c>
      <c r="M4111" t="s">
        <v>178</v>
      </c>
      <c r="N4111" t="s">
        <v>3389</v>
      </c>
    </row>
    <row r="4112" spans="1:17" hidden="1" x14ac:dyDescent="0.15">
      <c r="A4112" t="s">
        <v>2767</v>
      </c>
      <c r="B4112" t="s">
        <v>2768</v>
      </c>
      <c r="C4112">
        <v>160</v>
      </c>
      <c r="D4112" t="s">
        <v>310</v>
      </c>
      <c r="E4112" s="1">
        <v>43039</v>
      </c>
      <c r="F4112" t="s">
        <v>297</v>
      </c>
      <c r="G4112" t="s">
        <v>3380</v>
      </c>
      <c r="H4112">
        <v>-1</v>
      </c>
      <c r="I4112" t="s">
        <v>37</v>
      </c>
      <c r="J4112">
        <v>0</v>
      </c>
      <c r="M4112" t="s">
        <v>301</v>
      </c>
      <c r="N4112" t="s">
        <v>3389</v>
      </c>
      <c r="O4112">
        <v>0</v>
      </c>
      <c r="P4112">
        <v>0</v>
      </c>
      <c r="Q4112" t="s">
        <v>294</v>
      </c>
    </row>
    <row r="4113" spans="1:17" hidden="1" x14ac:dyDescent="0.15">
      <c r="A4113" t="s">
        <v>2767</v>
      </c>
      <c r="B4113" t="s">
        <v>2768</v>
      </c>
      <c r="C4113">
        <v>160</v>
      </c>
      <c r="D4113" t="s">
        <v>310</v>
      </c>
      <c r="E4113" s="1">
        <v>43069</v>
      </c>
      <c r="F4113" t="s">
        <v>297</v>
      </c>
      <c r="G4113" t="s">
        <v>3620</v>
      </c>
      <c r="H4113">
        <v>-1</v>
      </c>
      <c r="I4113" t="s">
        <v>37</v>
      </c>
      <c r="J4113">
        <v>0</v>
      </c>
      <c r="M4113" t="s">
        <v>178</v>
      </c>
      <c r="N4113" t="s">
        <v>3629</v>
      </c>
    </row>
    <row r="4114" spans="1:17" hidden="1" x14ac:dyDescent="0.15">
      <c r="A4114" t="s">
        <v>2767</v>
      </c>
      <c r="B4114" t="s">
        <v>2768</v>
      </c>
      <c r="C4114">
        <v>160</v>
      </c>
      <c r="D4114" t="s">
        <v>310</v>
      </c>
      <c r="E4114" s="1">
        <v>43069</v>
      </c>
      <c r="F4114" t="s">
        <v>297</v>
      </c>
      <c r="G4114" t="s">
        <v>3620</v>
      </c>
      <c r="H4114">
        <v>-1</v>
      </c>
      <c r="I4114" t="s">
        <v>37</v>
      </c>
      <c r="J4114">
        <v>0</v>
      </c>
      <c r="M4114" t="s">
        <v>301</v>
      </c>
      <c r="N4114" t="s">
        <v>3629</v>
      </c>
      <c r="O4114">
        <v>0</v>
      </c>
      <c r="P4114">
        <v>0</v>
      </c>
      <c r="Q4114" t="s">
        <v>294</v>
      </c>
    </row>
    <row r="4115" spans="1:17" hidden="1" x14ac:dyDescent="0.15">
      <c r="A4115" t="s">
        <v>2767</v>
      </c>
      <c r="B4115" t="s">
        <v>2768</v>
      </c>
      <c r="C4115">
        <v>160</v>
      </c>
      <c r="D4115" t="s">
        <v>310</v>
      </c>
      <c r="E4115" s="1">
        <v>43069</v>
      </c>
      <c r="F4115" t="s">
        <v>297</v>
      </c>
      <c r="G4115" t="s">
        <v>3640</v>
      </c>
      <c r="H4115">
        <v>-1</v>
      </c>
      <c r="I4115" t="s">
        <v>37</v>
      </c>
      <c r="J4115">
        <v>0</v>
      </c>
      <c r="M4115" t="s">
        <v>178</v>
      </c>
      <c r="N4115" t="s">
        <v>3649</v>
      </c>
    </row>
    <row r="4116" spans="1:17" hidden="1" x14ac:dyDescent="0.15">
      <c r="A4116" t="s">
        <v>2767</v>
      </c>
      <c r="B4116" t="s">
        <v>2768</v>
      </c>
      <c r="C4116">
        <v>160</v>
      </c>
      <c r="D4116" t="s">
        <v>310</v>
      </c>
      <c r="E4116" s="1">
        <v>43069</v>
      </c>
      <c r="F4116" t="s">
        <v>297</v>
      </c>
      <c r="G4116" t="s">
        <v>3640</v>
      </c>
      <c r="H4116">
        <v>-1</v>
      </c>
      <c r="I4116" t="s">
        <v>37</v>
      </c>
      <c r="J4116">
        <v>0</v>
      </c>
      <c r="M4116" t="s">
        <v>301</v>
      </c>
      <c r="N4116" t="s">
        <v>3649</v>
      </c>
      <c r="O4116">
        <v>0</v>
      </c>
      <c r="P4116">
        <v>0</v>
      </c>
      <c r="Q4116" t="s">
        <v>294</v>
      </c>
    </row>
    <row r="4117" spans="1:17" hidden="1" x14ac:dyDescent="0.15">
      <c r="A4117" t="s">
        <v>2767</v>
      </c>
      <c r="B4117" t="s">
        <v>2768</v>
      </c>
      <c r="C4117">
        <v>160</v>
      </c>
      <c r="D4117" t="s">
        <v>310</v>
      </c>
      <c r="E4117" s="1">
        <v>43069</v>
      </c>
      <c r="F4117" t="s">
        <v>297</v>
      </c>
      <c r="G4117" t="s">
        <v>3659</v>
      </c>
      <c r="H4117">
        <v>-1</v>
      </c>
      <c r="I4117" t="s">
        <v>37</v>
      </c>
      <c r="J4117">
        <v>0</v>
      </c>
      <c r="M4117" t="s">
        <v>178</v>
      </c>
      <c r="N4117" t="s">
        <v>3668</v>
      </c>
    </row>
    <row r="4118" spans="1:17" hidden="1" x14ac:dyDescent="0.15">
      <c r="A4118" t="s">
        <v>2767</v>
      </c>
      <c r="B4118" t="s">
        <v>2768</v>
      </c>
      <c r="C4118">
        <v>160</v>
      </c>
      <c r="D4118" t="s">
        <v>310</v>
      </c>
      <c r="E4118" s="1">
        <v>43069</v>
      </c>
      <c r="F4118" t="s">
        <v>297</v>
      </c>
      <c r="G4118" t="s">
        <v>3659</v>
      </c>
      <c r="H4118">
        <v>-1</v>
      </c>
      <c r="I4118" t="s">
        <v>37</v>
      </c>
      <c r="J4118">
        <v>0</v>
      </c>
      <c r="M4118" t="s">
        <v>301</v>
      </c>
      <c r="N4118" t="s">
        <v>3668</v>
      </c>
      <c r="O4118">
        <v>0</v>
      </c>
      <c r="P4118">
        <v>0</v>
      </c>
      <c r="Q4118" t="s">
        <v>294</v>
      </c>
    </row>
    <row r="4119" spans="1:17" hidden="1" x14ac:dyDescent="0.15">
      <c r="A4119" t="s">
        <v>2767</v>
      </c>
      <c r="B4119" t="s">
        <v>2768</v>
      </c>
      <c r="C4119">
        <v>160</v>
      </c>
      <c r="D4119" t="s">
        <v>310</v>
      </c>
      <c r="E4119" s="1">
        <v>43069</v>
      </c>
      <c r="F4119" t="s">
        <v>297</v>
      </c>
      <c r="G4119" t="s">
        <v>3680</v>
      </c>
      <c r="H4119">
        <v>-1</v>
      </c>
      <c r="I4119" t="s">
        <v>37</v>
      </c>
      <c r="J4119">
        <v>0</v>
      </c>
      <c r="M4119" t="s">
        <v>178</v>
      </c>
      <c r="N4119" t="s">
        <v>3689</v>
      </c>
    </row>
    <row r="4120" spans="1:17" hidden="1" x14ac:dyDescent="0.15">
      <c r="A4120" t="s">
        <v>2767</v>
      </c>
      <c r="B4120" t="s">
        <v>2768</v>
      </c>
      <c r="C4120">
        <v>160</v>
      </c>
      <c r="D4120" t="s">
        <v>310</v>
      </c>
      <c r="E4120" s="1">
        <v>43069</v>
      </c>
      <c r="F4120" t="s">
        <v>297</v>
      </c>
      <c r="G4120" t="s">
        <v>3680</v>
      </c>
      <c r="H4120">
        <v>-1</v>
      </c>
      <c r="I4120" t="s">
        <v>37</v>
      </c>
      <c r="J4120">
        <v>0</v>
      </c>
      <c r="M4120" t="s">
        <v>301</v>
      </c>
      <c r="N4120" t="s">
        <v>3689</v>
      </c>
      <c r="O4120">
        <v>0</v>
      </c>
      <c r="P4120">
        <v>0</v>
      </c>
      <c r="Q4120" t="s">
        <v>294</v>
      </c>
    </row>
    <row r="4121" spans="1:17" hidden="1" x14ac:dyDescent="0.15">
      <c r="A4121" t="s">
        <v>2767</v>
      </c>
      <c r="B4121" t="s">
        <v>2768</v>
      </c>
      <c r="C4121">
        <v>160</v>
      </c>
      <c r="D4121" t="s">
        <v>310</v>
      </c>
      <c r="E4121" s="1">
        <v>43069</v>
      </c>
      <c r="F4121" t="s">
        <v>297</v>
      </c>
      <c r="G4121" t="s">
        <v>3707</v>
      </c>
      <c r="H4121">
        <v>-1</v>
      </c>
      <c r="I4121" t="s">
        <v>37</v>
      </c>
      <c r="J4121">
        <v>0</v>
      </c>
      <c r="M4121" t="s">
        <v>178</v>
      </c>
      <c r="N4121" t="s">
        <v>3716</v>
      </c>
    </row>
    <row r="4122" spans="1:17" hidden="1" x14ac:dyDescent="0.15">
      <c r="A4122" t="s">
        <v>2767</v>
      </c>
      <c r="B4122" t="s">
        <v>2768</v>
      </c>
      <c r="C4122">
        <v>160</v>
      </c>
      <c r="D4122" t="s">
        <v>310</v>
      </c>
      <c r="E4122" s="1">
        <v>43069</v>
      </c>
      <c r="F4122" t="s">
        <v>297</v>
      </c>
      <c r="G4122" t="s">
        <v>3707</v>
      </c>
      <c r="H4122">
        <v>-1</v>
      </c>
      <c r="I4122" t="s">
        <v>37</v>
      </c>
      <c r="J4122">
        <v>0</v>
      </c>
      <c r="M4122" t="s">
        <v>301</v>
      </c>
      <c r="N4122" t="s">
        <v>3716</v>
      </c>
      <c r="O4122">
        <v>0</v>
      </c>
      <c r="P4122">
        <v>0</v>
      </c>
      <c r="Q4122" t="s">
        <v>294</v>
      </c>
    </row>
    <row r="4123" spans="1:17" hidden="1" x14ac:dyDescent="0.15">
      <c r="A4123" t="s">
        <v>2767</v>
      </c>
      <c r="B4123" t="s">
        <v>2768</v>
      </c>
      <c r="C4123">
        <v>160</v>
      </c>
      <c r="D4123" t="s">
        <v>310</v>
      </c>
      <c r="E4123" s="1">
        <v>43069</v>
      </c>
      <c r="F4123" t="s">
        <v>297</v>
      </c>
      <c r="G4123" t="s">
        <v>3727</v>
      </c>
      <c r="H4123">
        <v>-1</v>
      </c>
      <c r="I4123" t="s">
        <v>37</v>
      </c>
      <c r="J4123">
        <v>0</v>
      </c>
      <c r="M4123" t="s">
        <v>178</v>
      </c>
      <c r="N4123" t="s">
        <v>3736</v>
      </c>
    </row>
    <row r="4124" spans="1:17" hidden="1" x14ac:dyDescent="0.15">
      <c r="A4124" t="s">
        <v>2767</v>
      </c>
      <c r="B4124" t="s">
        <v>2768</v>
      </c>
      <c r="C4124">
        <v>160</v>
      </c>
      <c r="D4124" t="s">
        <v>310</v>
      </c>
      <c r="E4124" s="1">
        <v>43069</v>
      </c>
      <c r="F4124" t="s">
        <v>297</v>
      </c>
      <c r="G4124" t="s">
        <v>3727</v>
      </c>
      <c r="H4124">
        <v>-1</v>
      </c>
      <c r="I4124" t="s">
        <v>37</v>
      </c>
      <c r="J4124">
        <v>0</v>
      </c>
      <c r="M4124" t="s">
        <v>301</v>
      </c>
      <c r="N4124" t="s">
        <v>3736</v>
      </c>
      <c r="O4124">
        <v>0</v>
      </c>
      <c r="P4124">
        <v>0</v>
      </c>
      <c r="Q4124" t="s">
        <v>294</v>
      </c>
    </row>
    <row r="4125" spans="1:17" hidden="1" x14ac:dyDescent="0.15">
      <c r="A4125" t="s">
        <v>267</v>
      </c>
      <c r="B4125" t="s">
        <v>268</v>
      </c>
      <c r="C4125">
        <v>160</v>
      </c>
      <c r="D4125" t="s">
        <v>310</v>
      </c>
      <c r="E4125" s="1">
        <v>43039</v>
      </c>
      <c r="F4125" t="s">
        <v>297</v>
      </c>
      <c r="G4125" t="s">
        <v>3265</v>
      </c>
      <c r="H4125">
        <v>1</v>
      </c>
      <c r="I4125" t="s">
        <v>37</v>
      </c>
      <c r="J4125">
        <v>0</v>
      </c>
      <c r="M4125" t="s">
        <v>178</v>
      </c>
      <c r="N4125" t="s">
        <v>3276</v>
      </c>
    </row>
    <row r="4126" spans="1:17" hidden="1" x14ac:dyDescent="0.15">
      <c r="A4126" t="s">
        <v>267</v>
      </c>
      <c r="B4126" t="s">
        <v>268</v>
      </c>
      <c r="C4126">
        <v>160</v>
      </c>
      <c r="D4126" t="s">
        <v>310</v>
      </c>
      <c r="E4126" s="1">
        <v>43039</v>
      </c>
      <c r="F4126" t="s">
        <v>297</v>
      </c>
      <c r="G4126" t="s">
        <v>3265</v>
      </c>
      <c r="H4126">
        <v>1</v>
      </c>
      <c r="I4126" t="s">
        <v>37</v>
      </c>
      <c r="J4126">
        <v>0</v>
      </c>
      <c r="M4126" t="s">
        <v>301</v>
      </c>
      <c r="N4126" t="s">
        <v>3276</v>
      </c>
      <c r="O4126">
        <v>0</v>
      </c>
      <c r="P4126">
        <v>0</v>
      </c>
      <c r="Q4126" t="s">
        <v>294</v>
      </c>
    </row>
    <row r="4127" spans="1:17" hidden="1" x14ac:dyDescent="0.15">
      <c r="A4127" t="s">
        <v>267</v>
      </c>
      <c r="B4127" t="s">
        <v>268</v>
      </c>
      <c r="C4127">
        <v>160</v>
      </c>
      <c r="D4127" t="s">
        <v>310</v>
      </c>
      <c r="E4127" s="1">
        <v>43039</v>
      </c>
      <c r="F4127" t="s">
        <v>297</v>
      </c>
      <c r="G4127" t="s">
        <v>3291</v>
      </c>
      <c r="H4127">
        <v>1</v>
      </c>
      <c r="I4127" t="s">
        <v>37</v>
      </c>
      <c r="J4127">
        <v>0</v>
      </c>
      <c r="M4127" t="s">
        <v>178</v>
      </c>
      <c r="N4127" t="s">
        <v>3302</v>
      </c>
    </row>
    <row r="4128" spans="1:17" hidden="1" x14ac:dyDescent="0.15">
      <c r="A4128" t="s">
        <v>267</v>
      </c>
      <c r="B4128" t="s">
        <v>268</v>
      </c>
      <c r="C4128">
        <v>160</v>
      </c>
      <c r="D4128" t="s">
        <v>310</v>
      </c>
      <c r="E4128" s="1">
        <v>43039</v>
      </c>
      <c r="F4128" t="s">
        <v>297</v>
      </c>
      <c r="G4128" t="s">
        <v>3291</v>
      </c>
      <c r="H4128">
        <v>1</v>
      </c>
      <c r="I4128" t="s">
        <v>37</v>
      </c>
      <c r="J4128">
        <v>0</v>
      </c>
      <c r="M4128" t="s">
        <v>301</v>
      </c>
      <c r="N4128" t="s">
        <v>3302</v>
      </c>
      <c r="O4128">
        <v>0</v>
      </c>
      <c r="P4128">
        <v>0</v>
      </c>
      <c r="Q4128" t="s">
        <v>294</v>
      </c>
    </row>
    <row r="4129" spans="1:17" hidden="1" x14ac:dyDescent="0.15">
      <c r="A4129" t="s">
        <v>267</v>
      </c>
      <c r="B4129" t="s">
        <v>268</v>
      </c>
      <c r="C4129">
        <v>160</v>
      </c>
      <c r="D4129" t="s">
        <v>310</v>
      </c>
      <c r="E4129" s="1">
        <v>43039</v>
      </c>
      <c r="F4129" t="s">
        <v>297</v>
      </c>
      <c r="G4129" t="s">
        <v>3311</v>
      </c>
      <c r="H4129">
        <v>1</v>
      </c>
      <c r="I4129" t="s">
        <v>37</v>
      </c>
      <c r="J4129">
        <v>0</v>
      </c>
      <c r="M4129" t="s">
        <v>178</v>
      </c>
      <c r="N4129" t="s">
        <v>3322</v>
      </c>
    </row>
    <row r="4130" spans="1:17" hidden="1" x14ac:dyDescent="0.15">
      <c r="A4130" t="s">
        <v>267</v>
      </c>
      <c r="B4130" t="s">
        <v>268</v>
      </c>
      <c r="C4130">
        <v>160</v>
      </c>
      <c r="D4130" t="s">
        <v>310</v>
      </c>
      <c r="E4130" s="1">
        <v>43039</v>
      </c>
      <c r="F4130" t="s">
        <v>297</v>
      </c>
      <c r="G4130" t="s">
        <v>3311</v>
      </c>
      <c r="H4130">
        <v>1</v>
      </c>
      <c r="I4130" t="s">
        <v>37</v>
      </c>
      <c r="J4130">
        <v>0</v>
      </c>
      <c r="M4130" t="s">
        <v>301</v>
      </c>
      <c r="N4130" t="s">
        <v>3322</v>
      </c>
      <c r="O4130">
        <v>0</v>
      </c>
      <c r="P4130">
        <v>0</v>
      </c>
      <c r="Q4130" t="s">
        <v>294</v>
      </c>
    </row>
    <row r="4131" spans="1:17" hidden="1" x14ac:dyDescent="0.15">
      <c r="A4131" t="s">
        <v>267</v>
      </c>
      <c r="B4131" t="s">
        <v>268</v>
      </c>
      <c r="C4131">
        <v>160</v>
      </c>
      <c r="D4131" t="s">
        <v>310</v>
      </c>
      <c r="E4131" s="1">
        <v>43039</v>
      </c>
      <c r="F4131" t="s">
        <v>297</v>
      </c>
      <c r="G4131" t="s">
        <v>3333</v>
      </c>
      <c r="H4131">
        <v>1</v>
      </c>
      <c r="I4131" t="s">
        <v>37</v>
      </c>
      <c r="J4131">
        <v>0</v>
      </c>
      <c r="M4131" t="s">
        <v>178</v>
      </c>
      <c r="N4131" t="s">
        <v>3344</v>
      </c>
    </row>
    <row r="4132" spans="1:17" hidden="1" x14ac:dyDescent="0.15">
      <c r="A4132" t="s">
        <v>267</v>
      </c>
      <c r="B4132" t="s">
        <v>268</v>
      </c>
      <c r="C4132">
        <v>160</v>
      </c>
      <c r="D4132" t="s">
        <v>310</v>
      </c>
      <c r="E4132" s="1">
        <v>43039</v>
      </c>
      <c r="F4132" t="s">
        <v>297</v>
      </c>
      <c r="G4132" t="s">
        <v>3333</v>
      </c>
      <c r="H4132">
        <v>1</v>
      </c>
      <c r="I4132" t="s">
        <v>37</v>
      </c>
      <c r="J4132">
        <v>0</v>
      </c>
      <c r="M4132" t="s">
        <v>301</v>
      </c>
      <c r="N4132" t="s">
        <v>3344</v>
      </c>
      <c r="O4132">
        <v>0</v>
      </c>
      <c r="P4132">
        <v>0</v>
      </c>
      <c r="Q4132" t="s">
        <v>294</v>
      </c>
    </row>
    <row r="4133" spans="1:17" hidden="1" x14ac:dyDescent="0.15">
      <c r="A4133" t="s">
        <v>267</v>
      </c>
      <c r="B4133" t="s">
        <v>268</v>
      </c>
      <c r="C4133">
        <v>160</v>
      </c>
      <c r="D4133" t="s">
        <v>310</v>
      </c>
      <c r="E4133" s="1">
        <v>43039</v>
      </c>
      <c r="F4133" t="s">
        <v>297</v>
      </c>
      <c r="G4133" t="s">
        <v>3353</v>
      </c>
      <c r="H4133">
        <v>1</v>
      </c>
      <c r="I4133" t="s">
        <v>37</v>
      </c>
      <c r="J4133">
        <v>0</v>
      </c>
      <c r="M4133" t="s">
        <v>178</v>
      </c>
      <c r="N4133" t="s">
        <v>3354</v>
      </c>
    </row>
    <row r="4134" spans="1:17" hidden="1" x14ac:dyDescent="0.15">
      <c r="A4134" t="s">
        <v>267</v>
      </c>
      <c r="B4134" t="s">
        <v>268</v>
      </c>
      <c r="C4134">
        <v>160</v>
      </c>
      <c r="D4134" t="s">
        <v>310</v>
      </c>
      <c r="E4134" s="1">
        <v>43039</v>
      </c>
      <c r="F4134" t="s">
        <v>297</v>
      </c>
      <c r="G4134" t="s">
        <v>3353</v>
      </c>
      <c r="H4134">
        <v>1</v>
      </c>
      <c r="I4134" t="s">
        <v>37</v>
      </c>
      <c r="J4134">
        <v>0</v>
      </c>
      <c r="M4134" t="s">
        <v>301</v>
      </c>
      <c r="N4134" t="s">
        <v>3354</v>
      </c>
      <c r="O4134">
        <v>0</v>
      </c>
      <c r="P4134">
        <v>0</v>
      </c>
      <c r="Q4134" t="s">
        <v>294</v>
      </c>
    </row>
    <row r="4135" spans="1:17" hidden="1" x14ac:dyDescent="0.15">
      <c r="A4135" t="s">
        <v>267</v>
      </c>
      <c r="B4135" t="s">
        <v>268</v>
      </c>
      <c r="C4135">
        <v>160</v>
      </c>
      <c r="D4135" t="s">
        <v>310</v>
      </c>
      <c r="E4135" s="1">
        <v>43039</v>
      </c>
      <c r="F4135" t="s">
        <v>297</v>
      </c>
      <c r="G4135" t="s">
        <v>3360</v>
      </c>
      <c r="H4135">
        <v>1</v>
      </c>
      <c r="I4135" t="s">
        <v>37</v>
      </c>
      <c r="J4135">
        <v>0</v>
      </c>
      <c r="M4135" t="s">
        <v>178</v>
      </c>
      <c r="N4135" t="s">
        <v>3371</v>
      </c>
    </row>
    <row r="4136" spans="1:17" hidden="1" x14ac:dyDescent="0.15">
      <c r="A4136" t="s">
        <v>267</v>
      </c>
      <c r="B4136" t="s">
        <v>268</v>
      </c>
      <c r="C4136">
        <v>160</v>
      </c>
      <c r="D4136" t="s">
        <v>310</v>
      </c>
      <c r="E4136" s="1">
        <v>43039</v>
      </c>
      <c r="F4136" t="s">
        <v>297</v>
      </c>
      <c r="G4136" t="s">
        <v>3360</v>
      </c>
      <c r="H4136">
        <v>1</v>
      </c>
      <c r="I4136" t="s">
        <v>37</v>
      </c>
      <c r="J4136">
        <v>0</v>
      </c>
      <c r="M4136" t="s">
        <v>301</v>
      </c>
      <c r="N4136" t="s">
        <v>3371</v>
      </c>
      <c r="O4136">
        <v>0</v>
      </c>
      <c r="P4136">
        <v>0</v>
      </c>
      <c r="Q4136" t="s">
        <v>294</v>
      </c>
    </row>
    <row r="4137" spans="1:17" hidden="1" x14ac:dyDescent="0.15">
      <c r="A4137" t="s">
        <v>267</v>
      </c>
      <c r="B4137" t="s">
        <v>268</v>
      </c>
      <c r="C4137">
        <v>160</v>
      </c>
      <c r="D4137" t="s">
        <v>310</v>
      </c>
      <c r="E4137" s="1">
        <v>43039</v>
      </c>
      <c r="F4137" t="s">
        <v>297</v>
      </c>
      <c r="G4137" t="s">
        <v>3380</v>
      </c>
      <c r="H4137">
        <v>1</v>
      </c>
      <c r="I4137" t="s">
        <v>37</v>
      </c>
      <c r="J4137">
        <v>0</v>
      </c>
      <c r="M4137" t="s">
        <v>178</v>
      </c>
      <c r="N4137" t="s">
        <v>3391</v>
      </c>
    </row>
    <row r="4138" spans="1:17" hidden="1" x14ac:dyDescent="0.15">
      <c r="A4138" t="s">
        <v>267</v>
      </c>
      <c r="B4138" t="s">
        <v>268</v>
      </c>
      <c r="C4138">
        <v>160</v>
      </c>
      <c r="D4138" t="s">
        <v>310</v>
      </c>
      <c r="E4138" s="1">
        <v>43039</v>
      </c>
      <c r="F4138" t="s">
        <v>297</v>
      </c>
      <c r="G4138" t="s">
        <v>3380</v>
      </c>
      <c r="H4138">
        <v>1</v>
      </c>
      <c r="I4138" t="s">
        <v>37</v>
      </c>
      <c r="J4138">
        <v>0</v>
      </c>
      <c r="M4138" t="s">
        <v>301</v>
      </c>
      <c r="N4138" t="s">
        <v>3391</v>
      </c>
      <c r="O4138">
        <v>0</v>
      </c>
      <c r="P4138">
        <v>0</v>
      </c>
      <c r="Q4138" t="s">
        <v>294</v>
      </c>
    </row>
    <row r="4139" spans="1:17" hidden="1" x14ac:dyDescent="0.15">
      <c r="A4139" t="s">
        <v>267</v>
      </c>
      <c r="B4139" t="s">
        <v>268</v>
      </c>
      <c r="C4139">
        <v>160</v>
      </c>
      <c r="D4139" t="s">
        <v>310</v>
      </c>
      <c r="E4139" s="1">
        <v>43069</v>
      </c>
      <c r="F4139" t="s">
        <v>297</v>
      </c>
      <c r="G4139" t="s">
        <v>3620</v>
      </c>
      <c r="H4139">
        <v>-1</v>
      </c>
      <c r="I4139" t="s">
        <v>37</v>
      </c>
      <c r="J4139">
        <v>0</v>
      </c>
      <c r="M4139" t="s">
        <v>178</v>
      </c>
      <c r="N4139" t="s">
        <v>3631</v>
      </c>
    </row>
    <row r="4140" spans="1:17" hidden="1" x14ac:dyDescent="0.15">
      <c r="A4140" t="s">
        <v>267</v>
      </c>
      <c r="B4140" t="s">
        <v>268</v>
      </c>
      <c r="C4140">
        <v>160</v>
      </c>
      <c r="D4140" t="s">
        <v>310</v>
      </c>
      <c r="E4140" s="1">
        <v>43069</v>
      </c>
      <c r="F4140" t="s">
        <v>297</v>
      </c>
      <c r="G4140" t="s">
        <v>3620</v>
      </c>
      <c r="H4140">
        <v>-1</v>
      </c>
      <c r="I4140" t="s">
        <v>37</v>
      </c>
      <c r="J4140">
        <v>0</v>
      </c>
      <c r="M4140" t="s">
        <v>301</v>
      </c>
      <c r="N4140" t="s">
        <v>3631</v>
      </c>
      <c r="O4140">
        <v>0</v>
      </c>
      <c r="P4140">
        <v>0</v>
      </c>
      <c r="Q4140" t="s">
        <v>294</v>
      </c>
    </row>
    <row r="4141" spans="1:17" hidden="1" x14ac:dyDescent="0.15">
      <c r="A4141" t="s">
        <v>267</v>
      </c>
      <c r="B4141" t="s">
        <v>268</v>
      </c>
      <c r="C4141">
        <v>160</v>
      </c>
      <c r="D4141" t="s">
        <v>310</v>
      </c>
      <c r="E4141" s="1">
        <v>43069</v>
      </c>
      <c r="F4141" t="s">
        <v>297</v>
      </c>
      <c r="G4141" t="s">
        <v>3640</v>
      </c>
      <c r="H4141">
        <v>-1</v>
      </c>
      <c r="I4141" t="s">
        <v>37</v>
      </c>
      <c r="J4141">
        <v>0</v>
      </c>
      <c r="M4141" t="s">
        <v>178</v>
      </c>
      <c r="N4141" t="s">
        <v>3651</v>
      </c>
    </row>
    <row r="4142" spans="1:17" hidden="1" x14ac:dyDescent="0.15">
      <c r="A4142" t="s">
        <v>267</v>
      </c>
      <c r="B4142" t="s">
        <v>268</v>
      </c>
      <c r="C4142">
        <v>160</v>
      </c>
      <c r="D4142" t="s">
        <v>310</v>
      </c>
      <c r="E4142" s="1">
        <v>43069</v>
      </c>
      <c r="F4142" t="s">
        <v>297</v>
      </c>
      <c r="G4142" t="s">
        <v>3640</v>
      </c>
      <c r="H4142">
        <v>-1</v>
      </c>
      <c r="I4142" t="s">
        <v>37</v>
      </c>
      <c r="J4142">
        <v>0</v>
      </c>
      <c r="M4142" t="s">
        <v>301</v>
      </c>
      <c r="N4142" t="s">
        <v>3651</v>
      </c>
      <c r="O4142">
        <v>0</v>
      </c>
      <c r="P4142">
        <v>0</v>
      </c>
      <c r="Q4142" t="s">
        <v>294</v>
      </c>
    </row>
    <row r="4143" spans="1:17" hidden="1" x14ac:dyDescent="0.15">
      <c r="A4143" t="s">
        <v>267</v>
      </c>
      <c r="B4143" t="s">
        <v>268</v>
      </c>
      <c r="C4143">
        <v>160</v>
      </c>
      <c r="D4143" t="s">
        <v>310</v>
      </c>
      <c r="E4143" s="1">
        <v>43069</v>
      </c>
      <c r="F4143" t="s">
        <v>297</v>
      </c>
      <c r="G4143" t="s">
        <v>3659</v>
      </c>
      <c r="H4143">
        <v>-1</v>
      </c>
      <c r="I4143" t="s">
        <v>37</v>
      </c>
      <c r="J4143">
        <v>0</v>
      </c>
      <c r="M4143" t="s">
        <v>178</v>
      </c>
      <c r="N4143" t="s">
        <v>3670</v>
      </c>
    </row>
    <row r="4144" spans="1:17" hidden="1" x14ac:dyDescent="0.15">
      <c r="A4144" t="s">
        <v>267</v>
      </c>
      <c r="B4144" t="s">
        <v>268</v>
      </c>
      <c r="C4144">
        <v>160</v>
      </c>
      <c r="D4144" t="s">
        <v>310</v>
      </c>
      <c r="E4144" s="1">
        <v>43069</v>
      </c>
      <c r="F4144" t="s">
        <v>297</v>
      </c>
      <c r="G4144" t="s">
        <v>3659</v>
      </c>
      <c r="H4144">
        <v>-1</v>
      </c>
      <c r="I4144" t="s">
        <v>37</v>
      </c>
      <c r="J4144">
        <v>0</v>
      </c>
      <c r="M4144" t="s">
        <v>301</v>
      </c>
      <c r="N4144" t="s">
        <v>3670</v>
      </c>
      <c r="O4144">
        <v>0</v>
      </c>
      <c r="P4144">
        <v>0</v>
      </c>
      <c r="Q4144" t="s">
        <v>294</v>
      </c>
    </row>
    <row r="4145" spans="1:17" hidden="1" x14ac:dyDescent="0.15">
      <c r="A4145" t="s">
        <v>267</v>
      </c>
      <c r="B4145" t="s">
        <v>268</v>
      </c>
      <c r="C4145">
        <v>160</v>
      </c>
      <c r="D4145" t="s">
        <v>310</v>
      </c>
      <c r="E4145" s="1">
        <v>43069</v>
      </c>
      <c r="F4145" t="s">
        <v>297</v>
      </c>
      <c r="G4145" t="s">
        <v>3680</v>
      </c>
      <c r="H4145">
        <v>-1</v>
      </c>
      <c r="I4145" t="s">
        <v>37</v>
      </c>
      <c r="J4145">
        <v>0</v>
      </c>
      <c r="M4145" t="s">
        <v>178</v>
      </c>
      <c r="N4145" t="s">
        <v>3691</v>
      </c>
    </row>
    <row r="4146" spans="1:17" hidden="1" x14ac:dyDescent="0.15">
      <c r="A4146" t="s">
        <v>267</v>
      </c>
      <c r="B4146" t="s">
        <v>268</v>
      </c>
      <c r="C4146">
        <v>160</v>
      </c>
      <c r="D4146" t="s">
        <v>310</v>
      </c>
      <c r="E4146" s="1">
        <v>43069</v>
      </c>
      <c r="F4146" t="s">
        <v>297</v>
      </c>
      <c r="G4146" t="s">
        <v>3680</v>
      </c>
      <c r="H4146">
        <v>-1</v>
      </c>
      <c r="I4146" t="s">
        <v>37</v>
      </c>
      <c r="J4146">
        <v>0</v>
      </c>
      <c r="M4146" t="s">
        <v>301</v>
      </c>
      <c r="N4146" t="s">
        <v>3691</v>
      </c>
      <c r="O4146">
        <v>0</v>
      </c>
      <c r="P4146">
        <v>0</v>
      </c>
      <c r="Q4146" t="s">
        <v>294</v>
      </c>
    </row>
    <row r="4147" spans="1:17" hidden="1" x14ac:dyDescent="0.15">
      <c r="A4147" t="s">
        <v>267</v>
      </c>
      <c r="B4147" t="s">
        <v>268</v>
      </c>
      <c r="C4147">
        <v>160</v>
      </c>
      <c r="D4147" t="s">
        <v>310</v>
      </c>
      <c r="E4147" s="1">
        <v>43069</v>
      </c>
      <c r="F4147" t="s">
        <v>297</v>
      </c>
      <c r="G4147" t="s">
        <v>3707</v>
      </c>
      <c r="H4147">
        <v>-1</v>
      </c>
      <c r="I4147" t="s">
        <v>37</v>
      </c>
      <c r="J4147">
        <v>0</v>
      </c>
      <c r="M4147" t="s">
        <v>178</v>
      </c>
      <c r="N4147" t="s">
        <v>3718</v>
      </c>
    </row>
    <row r="4148" spans="1:17" hidden="1" x14ac:dyDescent="0.15">
      <c r="A4148" t="s">
        <v>267</v>
      </c>
      <c r="B4148" t="s">
        <v>268</v>
      </c>
      <c r="C4148">
        <v>160</v>
      </c>
      <c r="D4148" t="s">
        <v>310</v>
      </c>
      <c r="E4148" s="1">
        <v>43069</v>
      </c>
      <c r="F4148" t="s">
        <v>297</v>
      </c>
      <c r="G4148" t="s">
        <v>3707</v>
      </c>
      <c r="H4148">
        <v>-1</v>
      </c>
      <c r="I4148" t="s">
        <v>37</v>
      </c>
      <c r="J4148">
        <v>0</v>
      </c>
      <c r="M4148" t="s">
        <v>301</v>
      </c>
      <c r="N4148" t="s">
        <v>3718</v>
      </c>
      <c r="O4148">
        <v>0</v>
      </c>
      <c r="P4148">
        <v>0</v>
      </c>
      <c r="Q4148" t="s">
        <v>294</v>
      </c>
    </row>
    <row r="4149" spans="1:17" hidden="1" x14ac:dyDescent="0.15">
      <c r="A4149" t="s">
        <v>267</v>
      </c>
      <c r="B4149" t="s">
        <v>268</v>
      </c>
      <c r="C4149">
        <v>160</v>
      </c>
      <c r="D4149" t="s">
        <v>310</v>
      </c>
      <c r="E4149" s="1">
        <v>43069</v>
      </c>
      <c r="F4149" t="s">
        <v>297</v>
      </c>
      <c r="G4149" t="s">
        <v>3727</v>
      </c>
      <c r="H4149">
        <v>-1</v>
      </c>
      <c r="I4149" t="s">
        <v>37</v>
      </c>
      <c r="J4149">
        <v>0</v>
      </c>
      <c r="M4149" t="s">
        <v>178</v>
      </c>
      <c r="N4149" t="s">
        <v>3738</v>
      </c>
    </row>
    <row r="4150" spans="1:17" hidden="1" x14ac:dyDescent="0.15">
      <c r="A4150" t="s">
        <v>267</v>
      </c>
      <c r="B4150" t="s">
        <v>268</v>
      </c>
      <c r="C4150">
        <v>160</v>
      </c>
      <c r="D4150" t="s">
        <v>310</v>
      </c>
      <c r="E4150" s="1">
        <v>43069</v>
      </c>
      <c r="F4150" t="s">
        <v>297</v>
      </c>
      <c r="G4150" t="s">
        <v>3727</v>
      </c>
      <c r="H4150">
        <v>-1</v>
      </c>
      <c r="I4150" t="s">
        <v>37</v>
      </c>
      <c r="J4150">
        <v>0</v>
      </c>
      <c r="M4150" t="s">
        <v>301</v>
      </c>
      <c r="N4150" t="s">
        <v>3738</v>
      </c>
      <c r="O4150">
        <v>0</v>
      </c>
      <c r="P4150">
        <v>0</v>
      </c>
      <c r="Q4150" t="s">
        <v>294</v>
      </c>
    </row>
    <row r="4151" spans="1:17" hidden="1" x14ac:dyDescent="0.15">
      <c r="A4151" t="s">
        <v>2777</v>
      </c>
      <c r="B4151" t="s">
        <v>2778</v>
      </c>
      <c r="C4151">
        <v>160</v>
      </c>
      <c r="D4151" t="s">
        <v>310</v>
      </c>
      <c r="E4151" s="1">
        <v>43039</v>
      </c>
      <c r="F4151" t="s">
        <v>297</v>
      </c>
      <c r="G4151" t="s">
        <v>3265</v>
      </c>
      <c r="H4151">
        <v>1</v>
      </c>
      <c r="I4151" t="s">
        <v>37</v>
      </c>
      <c r="J4151">
        <v>0</v>
      </c>
      <c r="M4151" t="s">
        <v>178</v>
      </c>
      <c r="N4151" t="s">
        <v>3277</v>
      </c>
    </row>
    <row r="4152" spans="1:17" hidden="1" x14ac:dyDescent="0.15">
      <c r="A4152" t="s">
        <v>2777</v>
      </c>
      <c r="B4152" t="s">
        <v>2778</v>
      </c>
      <c r="C4152">
        <v>160</v>
      </c>
      <c r="D4152" t="s">
        <v>310</v>
      </c>
      <c r="E4152" s="1">
        <v>43039</v>
      </c>
      <c r="F4152" t="s">
        <v>297</v>
      </c>
      <c r="G4152" t="s">
        <v>3265</v>
      </c>
      <c r="H4152">
        <v>1</v>
      </c>
      <c r="I4152" t="s">
        <v>37</v>
      </c>
      <c r="J4152">
        <v>0</v>
      </c>
      <c r="M4152" t="s">
        <v>301</v>
      </c>
      <c r="N4152" t="s">
        <v>3277</v>
      </c>
      <c r="O4152">
        <v>0</v>
      </c>
      <c r="P4152">
        <v>0</v>
      </c>
      <c r="Q4152" t="s">
        <v>294</v>
      </c>
    </row>
    <row r="4153" spans="1:17" hidden="1" x14ac:dyDescent="0.15">
      <c r="A4153" t="s">
        <v>2777</v>
      </c>
      <c r="B4153" t="s">
        <v>2778</v>
      </c>
      <c r="C4153">
        <v>160</v>
      </c>
      <c r="D4153" t="s">
        <v>310</v>
      </c>
      <c r="E4153" s="1">
        <v>43039</v>
      </c>
      <c r="F4153" t="s">
        <v>297</v>
      </c>
      <c r="G4153" t="s">
        <v>3291</v>
      </c>
      <c r="H4153">
        <v>1</v>
      </c>
      <c r="I4153" t="s">
        <v>37</v>
      </c>
      <c r="J4153">
        <v>0</v>
      </c>
      <c r="M4153" t="s">
        <v>178</v>
      </c>
      <c r="N4153" t="s">
        <v>3303</v>
      </c>
    </row>
    <row r="4154" spans="1:17" hidden="1" x14ac:dyDescent="0.15">
      <c r="A4154" t="s">
        <v>2777</v>
      </c>
      <c r="B4154" t="s">
        <v>2778</v>
      </c>
      <c r="C4154">
        <v>160</v>
      </c>
      <c r="D4154" t="s">
        <v>310</v>
      </c>
      <c r="E4154" s="1">
        <v>43039</v>
      </c>
      <c r="F4154" t="s">
        <v>297</v>
      </c>
      <c r="G4154" t="s">
        <v>3291</v>
      </c>
      <c r="H4154">
        <v>1</v>
      </c>
      <c r="I4154" t="s">
        <v>37</v>
      </c>
      <c r="J4154">
        <v>0</v>
      </c>
      <c r="M4154" t="s">
        <v>301</v>
      </c>
      <c r="N4154" t="s">
        <v>3303</v>
      </c>
      <c r="O4154">
        <v>0</v>
      </c>
      <c r="P4154">
        <v>0</v>
      </c>
      <c r="Q4154" t="s">
        <v>294</v>
      </c>
    </row>
    <row r="4155" spans="1:17" hidden="1" x14ac:dyDescent="0.15">
      <c r="A4155" t="s">
        <v>2777</v>
      </c>
      <c r="B4155" t="s">
        <v>2778</v>
      </c>
      <c r="C4155">
        <v>160</v>
      </c>
      <c r="D4155" t="s">
        <v>310</v>
      </c>
      <c r="E4155" s="1">
        <v>43039</v>
      </c>
      <c r="F4155" t="s">
        <v>297</v>
      </c>
      <c r="G4155" t="s">
        <v>3311</v>
      </c>
      <c r="H4155">
        <v>1</v>
      </c>
      <c r="I4155" t="s">
        <v>37</v>
      </c>
      <c r="J4155">
        <v>0</v>
      </c>
      <c r="M4155" t="s">
        <v>178</v>
      </c>
      <c r="N4155" t="s">
        <v>3323</v>
      </c>
    </row>
    <row r="4156" spans="1:17" hidden="1" x14ac:dyDescent="0.15">
      <c r="A4156" t="s">
        <v>2777</v>
      </c>
      <c r="B4156" t="s">
        <v>2778</v>
      </c>
      <c r="C4156">
        <v>160</v>
      </c>
      <c r="D4156" t="s">
        <v>310</v>
      </c>
      <c r="E4156" s="1">
        <v>43039</v>
      </c>
      <c r="F4156" t="s">
        <v>297</v>
      </c>
      <c r="G4156" t="s">
        <v>3311</v>
      </c>
      <c r="H4156">
        <v>1</v>
      </c>
      <c r="I4156" t="s">
        <v>37</v>
      </c>
      <c r="J4156">
        <v>0</v>
      </c>
      <c r="M4156" t="s">
        <v>301</v>
      </c>
      <c r="N4156" t="s">
        <v>3323</v>
      </c>
      <c r="O4156">
        <v>0</v>
      </c>
      <c r="P4156">
        <v>0</v>
      </c>
      <c r="Q4156" t="s">
        <v>294</v>
      </c>
    </row>
    <row r="4157" spans="1:17" hidden="1" x14ac:dyDescent="0.15">
      <c r="A4157" t="s">
        <v>2777</v>
      </c>
      <c r="B4157" t="s">
        <v>2778</v>
      </c>
      <c r="C4157">
        <v>160</v>
      </c>
      <c r="D4157" t="s">
        <v>310</v>
      </c>
      <c r="E4157" s="1">
        <v>43039</v>
      </c>
      <c r="F4157" t="s">
        <v>297</v>
      </c>
      <c r="G4157" t="s">
        <v>3333</v>
      </c>
      <c r="H4157">
        <v>1</v>
      </c>
      <c r="I4157" t="s">
        <v>37</v>
      </c>
      <c r="J4157">
        <v>0</v>
      </c>
      <c r="M4157" t="s">
        <v>178</v>
      </c>
      <c r="N4157" t="s">
        <v>3345</v>
      </c>
    </row>
    <row r="4158" spans="1:17" hidden="1" x14ac:dyDescent="0.15">
      <c r="A4158" t="s">
        <v>2777</v>
      </c>
      <c r="B4158" t="s">
        <v>2778</v>
      </c>
      <c r="C4158">
        <v>160</v>
      </c>
      <c r="D4158" t="s">
        <v>310</v>
      </c>
      <c r="E4158" s="1">
        <v>43039</v>
      </c>
      <c r="F4158" t="s">
        <v>297</v>
      </c>
      <c r="G4158" t="s">
        <v>3333</v>
      </c>
      <c r="H4158">
        <v>1</v>
      </c>
      <c r="I4158" t="s">
        <v>37</v>
      </c>
      <c r="J4158">
        <v>0</v>
      </c>
      <c r="M4158" t="s">
        <v>301</v>
      </c>
      <c r="N4158" t="s">
        <v>3345</v>
      </c>
      <c r="O4158">
        <v>0</v>
      </c>
      <c r="P4158">
        <v>0</v>
      </c>
      <c r="Q4158" t="s">
        <v>294</v>
      </c>
    </row>
    <row r="4159" spans="1:17" hidden="1" x14ac:dyDescent="0.15">
      <c r="A4159" t="s">
        <v>2777</v>
      </c>
      <c r="B4159" t="s">
        <v>2778</v>
      </c>
      <c r="C4159">
        <v>160</v>
      </c>
      <c r="D4159" t="s">
        <v>310</v>
      </c>
      <c r="E4159" s="1">
        <v>43039</v>
      </c>
      <c r="F4159" t="s">
        <v>297</v>
      </c>
      <c r="G4159" t="s">
        <v>3360</v>
      </c>
      <c r="H4159">
        <v>1</v>
      </c>
      <c r="I4159" t="s">
        <v>37</v>
      </c>
      <c r="J4159">
        <v>0</v>
      </c>
      <c r="M4159" t="s">
        <v>178</v>
      </c>
      <c r="N4159" t="s">
        <v>3372</v>
      </c>
    </row>
    <row r="4160" spans="1:17" hidden="1" x14ac:dyDescent="0.15">
      <c r="A4160" t="s">
        <v>2777</v>
      </c>
      <c r="B4160" t="s">
        <v>2778</v>
      </c>
      <c r="C4160">
        <v>160</v>
      </c>
      <c r="D4160" t="s">
        <v>310</v>
      </c>
      <c r="E4160" s="1">
        <v>43039</v>
      </c>
      <c r="F4160" t="s">
        <v>297</v>
      </c>
      <c r="G4160" t="s">
        <v>3360</v>
      </c>
      <c r="H4160">
        <v>1</v>
      </c>
      <c r="I4160" t="s">
        <v>37</v>
      </c>
      <c r="J4160">
        <v>0</v>
      </c>
      <c r="M4160" t="s">
        <v>301</v>
      </c>
      <c r="N4160" t="s">
        <v>3372</v>
      </c>
      <c r="O4160">
        <v>0</v>
      </c>
      <c r="P4160">
        <v>0</v>
      </c>
      <c r="Q4160" t="s">
        <v>294</v>
      </c>
    </row>
    <row r="4161" spans="1:17" hidden="1" x14ac:dyDescent="0.15">
      <c r="A4161" t="s">
        <v>2777</v>
      </c>
      <c r="B4161" t="s">
        <v>2778</v>
      </c>
      <c r="C4161">
        <v>160</v>
      </c>
      <c r="D4161" t="s">
        <v>310</v>
      </c>
      <c r="E4161" s="1">
        <v>43039</v>
      </c>
      <c r="F4161" t="s">
        <v>297</v>
      </c>
      <c r="G4161" t="s">
        <v>3380</v>
      </c>
      <c r="H4161">
        <v>1</v>
      </c>
      <c r="I4161" t="s">
        <v>37</v>
      </c>
      <c r="J4161">
        <v>0</v>
      </c>
      <c r="M4161" t="s">
        <v>178</v>
      </c>
      <c r="N4161" t="s">
        <v>3392</v>
      </c>
    </row>
    <row r="4162" spans="1:17" hidden="1" x14ac:dyDescent="0.15">
      <c r="A4162" t="s">
        <v>2777</v>
      </c>
      <c r="B4162" t="s">
        <v>2778</v>
      </c>
      <c r="C4162">
        <v>160</v>
      </c>
      <c r="D4162" t="s">
        <v>310</v>
      </c>
      <c r="E4162" s="1">
        <v>43039</v>
      </c>
      <c r="F4162" t="s">
        <v>297</v>
      </c>
      <c r="G4162" t="s">
        <v>3380</v>
      </c>
      <c r="H4162">
        <v>1</v>
      </c>
      <c r="I4162" t="s">
        <v>37</v>
      </c>
      <c r="J4162">
        <v>0</v>
      </c>
      <c r="M4162" t="s">
        <v>301</v>
      </c>
      <c r="N4162" t="s">
        <v>3392</v>
      </c>
      <c r="O4162">
        <v>0</v>
      </c>
      <c r="P4162">
        <v>0</v>
      </c>
      <c r="Q4162" t="s">
        <v>294</v>
      </c>
    </row>
    <row r="4163" spans="1:17" hidden="1" x14ac:dyDescent="0.15">
      <c r="A4163" t="s">
        <v>2777</v>
      </c>
      <c r="B4163" t="s">
        <v>2778</v>
      </c>
      <c r="C4163">
        <v>160</v>
      </c>
      <c r="D4163" t="s">
        <v>310</v>
      </c>
      <c r="E4163" s="1">
        <v>43069</v>
      </c>
      <c r="F4163" t="s">
        <v>297</v>
      </c>
      <c r="G4163" t="s">
        <v>3620</v>
      </c>
      <c r="H4163">
        <v>1</v>
      </c>
      <c r="I4163" t="s">
        <v>37</v>
      </c>
      <c r="J4163">
        <v>0</v>
      </c>
      <c r="M4163" t="s">
        <v>178</v>
      </c>
      <c r="N4163" t="s">
        <v>3632</v>
      </c>
    </row>
    <row r="4164" spans="1:17" hidden="1" x14ac:dyDescent="0.15">
      <c r="A4164" t="s">
        <v>2777</v>
      </c>
      <c r="B4164" t="s">
        <v>2778</v>
      </c>
      <c r="C4164">
        <v>160</v>
      </c>
      <c r="D4164" t="s">
        <v>310</v>
      </c>
      <c r="E4164" s="1">
        <v>43069</v>
      </c>
      <c r="F4164" t="s">
        <v>297</v>
      </c>
      <c r="G4164" t="s">
        <v>3620</v>
      </c>
      <c r="H4164">
        <v>1</v>
      </c>
      <c r="I4164" t="s">
        <v>37</v>
      </c>
      <c r="J4164">
        <v>0</v>
      </c>
      <c r="M4164" t="s">
        <v>301</v>
      </c>
      <c r="N4164" t="s">
        <v>3632</v>
      </c>
      <c r="O4164">
        <v>0</v>
      </c>
      <c r="P4164">
        <v>0</v>
      </c>
      <c r="Q4164" t="s">
        <v>294</v>
      </c>
    </row>
    <row r="4165" spans="1:17" hidden="1" x14ac:dyDescent="0.15">
      <c r="A4165" t="s">
        <v>2777</v>
      </c>
      <c r="B4165" t="s">
        <v>2778</v>
      </c>
      <c r="C4165">
        <v>160</v>
      </c>
      <c r="D4165" t="s">
        <v>310</v>
      </c>
      <c r="E4165" s="1">
        <v>43069</v>
      </c>
      <c r="F4165" t="s">
        <v>297</v>
      </c>
      <c r="G4165" t="s">
        <v>3659</v>
      </c>
      <c r="H4165">
        <v>1</v>
      </c>
      <c r="I4165" t="s">
        <v>37</v>
      </c>
      <c r="J4165">
        <v>0</v>
      </c>
      <c r="M4165" t="s">
        <v>178</v>
      </c>
      <c r="N4165" t="s">
        <v>3671</v>
      </c>
    </row>
    <row r="4166" spans="1:17" hidden="1" x14ac:dyDescent="0.15">
      <c r="A4166" t="s">
        <v>2777</v>
      </c>
      <c r="B4166" t="s">
        <v>2778</v>
      </c>
      <c r="C4166">
        <v>160</v>
      </c>
      <c r="D4166" t="s">
        <v>310</v>
      </c>
      <c r="E4166" s="1">
        <v>43069</v>
      </c>
      <c r="F4166" t="s">
        <v>297</v>
      </c>
      <c r="G4166" t="s">
        <v>3659</v>
      </c>
      <c r="H4166">
        <v>1</v>
      </c>
      <c r="I4166" t="s">
        <v>37</v>
      </c>
      <c r="J4166">
        <v>0</v>
      </c>
      <c r="M4166" t="s">
        <v>301</v>
      </c>
      <c r="N4166" t="s">
        <v>3671</v>
      </c>
      <c r="O4166">
        <v>0</v>
      </c>
      <c r="P4166">
        <v>0</v>
      </c>
      <c r="Q4166" t="s">
        <v>294</v>
      </c>
    </row>
    <row r="4167" spans="1:17" hidden="1" x14ac:dyDescent="0.15">
      <c r="A4167" t="s">
        <v>2777</v>
      </c>
      <c r="B4167" t="s">
        <v>2778</v>
      </c>
      <c r="C4167">
        <v>160</v>
      </c>
      <c r="D4167" t="s">
        <v>310</v>
      </c>
      <c r="E4167" s="1">
        <v>43069</v>
      </c>
      <c r="F4167" t="s">
        <v>297</v>
      </c>
      <c r="G4167" t="s">
        <v>3680</v>
      </c>
      <c r="H4167">
        <v>1</v>
      </c>
      <c r="I4167" t="s">
        <v>37</v>
      </c>
      <c r="J4167">
        <v>0</v>
      </c>
      <c r="M4167" t="s">
        <v>178</v>
      </c>
      <c r="N4167" t="s">
        <v>3692</v>
      </c>
    </row>
    <row r="4168" spans="1:17" hidden="1" x14ac:dyDescent="0.15">
      <c r="A4168" t="s">
        <v>2777</v>
      </c>
      <c r="B4168" t="s">
        <v>2778</v>
      </c>
      <c r="C4168">
        <v>160</v>
      </c>
      <c r="D4168" t="s">
        <v>310</v>
      </c>
      <c r="E4168" s="1">
        <v>43069</v>
      </c>
      <c r="F4168" t="s">
        <v>297</v>
      </c>
      <c r="G4168" t="s">
        <v>3680</v>
      </c>
      <c r="H4168">
        <v>1</v>
      </c>
      <c r="I4168" t="s">
        <v>37</v>
      </c>
      <c r="J4168">
        <v>0</v>
      </c>
      <c r="M4168" t="s">
        <v>301</v>
      </c>
      <c r="N4168" t="s">
        <v>3692</v>
      </c>
      <c r="O4168">
        <v>0</v>
      </c>
      <c r="P4168">
        <v>0</v>
      </c>
      <c r="Q4168" t="s">
        <v>294</v>
      </c>
    </row>
    <row r="4169" spans="1:17" hidden="1" x14ac:dyDescent="0.15">
      <c r="A4169" t="s">
        <v>2777</v>
      </c>
      <c r="B4169" t="s">
        <v>2778</v>
      </c>
      <c r="C4169">
        <v>160</v>
      </c>
      <c r="D4169" t="s">
        <v>310</v>
      </c>
      <c r="E4169" s="1">
        <v>43069</v>
      </c>
      <c r="F4169" t="s">
        <v>297</v>
      </c>
      <c r="G4169" t="s">
        <v>3707</v>
      </c>
      <c r="H4169">
        <v>1</v>
      </c>
      <c r="I4169" t="s">
        <v>37</v>
      </c>
      <c r="J4169">
        <v>0</v>
      </c>
      <c r="M4169" t="s">
        <v>178</v>
      </c>
      <c r="N4169" t="s">
        <v>3719</v>
      </c>
    </row>
    <row r="4170" spans="1:17" hidden="1" x14ac:dyDescent="0.15">
      <c r="A4170" t="s">
        <v>2777</v>
      </c>
      <c r="B4170" t="s">
        <v>2778</v>
      </c>
      <c r="C4170">
        <v>160</v>
      </c>
      <c r="D4170" t="s">
        <v>310</v>
      </c>
      <c r="E4170" s="1">
        <v>43069</v>
      </c>
      <c r="F4170" t="s">
        <v>297</v>
      </c>
      <c r="G4170" t="s">
        <v>3707</v>
      </c>
      <c r="H4170">
        <v>1</v>
      </c>
      <c r="I4170" t="s">
        <v>37</v>
      </c>
      <c r="J4170">
        <v>0</v>
      </c>
      <c r="M4170" t="s">
        <v>301</v>
      </c>
      <c r="N4170" t="s">
        <v>3719</v>
      </c>
      <c r="O4170">
        <v>0</v>
      </c>
      <c r="P4170">
        <v>0</v>
      </c>
      <c r="Q4170" t="s">
        <v>294</v>
      </c>
    </row>
    <row r="4171" spans="1:17" hidden="1" x14ac:dyDescent="0.15">
      <c r="A4171" t="s">
        <v>2777</v>
      </c>
      <c r="B4171" t="s">
        <v>2778</v>
      </c>
      <c r="C4171">
        <v>160</v>
      </c>
      <c r="D4171" t="s">
        <v>310</v>
      </c>
      <c r="E4171" s="1">
        <v>43069</v>
      </c>
      <c r="F4171" t="s">
        <v>297</v>
      </c>
      <c r="G4171" t="s">
        <v>3727</v>
      </c>
      <c r="H4171">
        <v>1</v>
      </c>
      <c r="I4171" t="s">
        <v>37</v>
      </c>
      <c r="J4171">
        <v>0</v>
      </c>
      <c r="M4171" t="s">
        <v>178</v>
      </c>
      <c r="N4171" t="s">
        <v>3739</v>
      </c>
    </row>
    <row r="4172" spans="1:17" hidden="1" x14ac:dyDescent="0.15">
      <c r="A4172" t="s">
        <v>2777</v>
      </c>
      <c r="B4172" t="s">
        <v>2778</v>
      </c>
      <c r="C4172">
        <v>160</v>
      </c>
      <c r="D4172" t="s">
        <v>310</v>
      </c>
      <c r="E4172" s="1">
        <v>43069</v>
      </c>
      <c r="F4172" t="s">
        <v>297</v>
      </c>
      <c r="G4172" t="s">
        <v>3727</v>
      </c>
      <c r="H4172">
        <v>1</v>
      </c>
      <c r="I4172" t="s">
        <v>37</v>
      </c>
      <c r="J4172">
        <v>0</v>
      </c>
      <c r="M4172" t="s">
        <v>301</v>
      </c>
      <c r="N4172" t="s">
        <v>3739</v>
      </c>
      <c r="O4172">
        <v>0</v>
      </c>
      <c r="P4172">
        <v>0</v>
      </c>
      <c r="Q4172" t="s">
        <v>294</v>
      </c>
    </row>
    <row r="4173" spans="1:17" hidden="1" x14ac:dyDescent="0.15">
      <c r="A4173" t="s">
        <v>2783</v>
      </c>
      <c r="B4173" t="s">
        <v>2784</v>
      </c>
      <c r="C4173">
        <v>160</v>
      </c>
      <c r="D4173" t="s">
        <v>310</v>
      </c>
      <c r="E4173" s="1">
        <v>43039</v>
      </c>
      <c r="F4173" t="s">
        <v>297</v>
      </c>
      <c r="G4173" t="s">
        <v>3265</v>
      </c>
      <c r="H4173">
        <v>-1</v>
      </c>
      <c r="I4173" t="s">
        <v>37</v>
      </c>
      <c r="J4173">
        <v>0</v>
      </c>
      <c r="M4173" t="s">
        <v>178</v>
      </c>
      <c r="N4173" t="s">
        <v>3279</v>
      </c>
    </row>
    <row r="4174" spans="1:17" hidden="1" x14ac:dyDescent="0.15">
      <c r="A4174" t="s">
        <v>2783</v>
      </c>
      <c r="B4174" t="s">
        <v>2784</v>
      </c>
      <c r="C4174">
        <v>160</v>
      </c>
      <c r="D4174" t="s">
        <v>310</v>
      </c>
      <c r="E4174" s="1">
        <v>43039</v>
      </c>
      <c r="F4174" t="s">
        <v>297</v>
      </c>
      <c r="G4174" t="s">
        <v>3265</v>
      </c>
      <c r="H4174">
        <v>-1</v>
      </c>
      <c r="I4174" t="s">
        <v>37</v>
      </c>
      <c r="J4174">
        <v>0</v>
      </c>
      <c r="M4174" t="s">
        <v>301</v>
      </c>
      <c r="N4174" t="s">
        <v>3279</v>
      </c>
      <c r="O4174">
        <v>0</v>
      </c>
      <c r="P4174">
        <v>0</v>
      </c>
      <c r="Q4174" t="s">
        <v>294</v>
      </c>
    </row>
    <row r="4175" spans="1:17" hidden="1" x14ac:dyDescent="0.15">
      <c r="A4175" t="s">
        <v>2783</v>
      </c>
      <c r="B4175" t="s">
        <v>2784</v>
      </c>
      <c r="C4175">
        <v>160</v>
      </c>
      <c r="D4175" t="s">
        <v>310</v>
      </c>
      <c r="E4175" s="1">
        <v>43039</v>
      </c>
      <c r="F4175" t="s">
        <v>297</v>
      </c>
      <c r="G4175" t="s">
        <v>3291</v>
      </c>
      <c r="H4175">
        <v>-1</v>
      </c>
      <c r="I4175" t="s">
        <v>37</v>
      </c>
      <c r="J4175">
        <v>0</v>
      </c>
      <c r="M4175" t="s">
        <v>178</v>
      </c>
      <c r="N4175" t="s">
        <v>3305</v>
      </c>
    </row>
    <row r="4176" spans="1:17" hidden="1" x14ac:dyDescent="0.15">
      <c r="A4176" t="s">
        <v>2783</v>
      </c>
      <c r="B4176" t="s">
        <v>2784</v>
      </c>
      <c r="C4176">
        <v>160</v>
      </c>
      <c r="D4176" t="s">
        <v>310</v>
      </c>
      <c r="E4176" s="1">
        <v>43039</v>
      </c>
      <c r="F4176" t="s">
        <v>297</v>
      </c>
      <c r="G4176" t="s">
        <v>3291</v>
      </c>
      <c r="H4176">
        <v>-1</v>
      </c>
      <c r="I4176" t="s">
        <v>37</v>
      </c>
      <c r="J4176">
        <v>0</v>
      </c>
      <c r="M4176" t="s">
        <v>301</v>
      </c>
      <c r="N4176" t="s">
        <v>3305</v>
      </c>
      <c r="O4176">
        <v>0</v>
      </c>
      <c r="P4176">
        <v>0</v>
      </c>
      <c r="Q4176" t="s">
        <v>294</v>
      </c>
    </row>
    <row r="4177" spans="1:17" hidden="1" x14ac:dyDescent="0.15">
      <c r="A4177" t="s">
        <v>2783</v>
      </c>
      <c r="B4177" t="s">
        <v>2784</v>
      </c>
      <c r="C4177">
        <v>160</v>
      </c>
      <c r="D4177" t="s">
        <v>310</v>
      </c>
      <c r="E4177" s="1">
        <v>43039</v>
      </c>
      <c r="F4177" t="s">
        <v>297</v>
      </c>
      <c r="G4177" t="s">
        <v>3311</v>
      </c>
      <c r="H4177">
        <v>-1</v>
      </c>
      <c r="I4177" t="s">
        <v>37</v>
      </c>
      <c r="J4177">
        <v>0</v>
      </c>
      <c r="M4177" t="s">
        <v>178</v>
      </c>
      <c r="N4177" t="s">
        <v>3325</v>
      </c>
    </row>
    <row r="4178" spans="1:17" hidden="1" x14ac:dyDescent="0.15">
      <c r="A4178" t="s">
        <v>2783</v>
      </c>
      <c r="B4178" t="s">
        <v>2784</v>
      </c>
      <c r="C4178">
        <v>160</v>
      </c>
      <c r="D4178" t="s">
        <v>310</v>
      </c>
      <c r="E4178" s="1">
        <v>43039</v>
      </c>
      <c r="F4178" t="s">
        <v>297</v>
      </c>
      <c r="G4178" t="s">
        <v>3311</v>
      </c>
      <c r="H4178">
        <v>-1</v>
      </c>
      <c r="I4178" t="s">
        <v>37</v>
      </c>
      <c r="J4178">
        <v>0</v>
      </c>
      <c r="M4178" t="s">
        <v>301</v>
      </c>
      <c r="N4178" t="s">
        <v>3325</v>
      </c>
      <c r="O4178">
        <v>0</v>
      </c>
      <c r="P4178">
        <v>0</v>
      </c>
      <c r="Q4178" t="s">
        <v>294</v>
      </c>
    </row>
    <row r="4179" spans="1:17" hidden="1" x14ac:dyDescent="0.15">
      <c r="A4179" t="s">
        <v>2783</v>
      </c>
      <c r="B4179" t="s">
        <v>2784</v>
      </c>
      <c r="C4179">
        <v>160</v>
      </c>
      <c r="D4179" t="s">
        <v>310</v>
      </c>
      <c r="E4179" s="1">
        <v>43039</v>
      </c>
      <c r="F4179" t="s">
        <v>297</v>
      </c>
      <c r="G4179" t="s">
        <v>3333</v>
      </c>
      <c r="H4179">
        <v>-1</v>
      </c>
      <c r="I4179" t="s">
        <v>37</v>
      </c>
      <c r="J4179">
        <v>0</v>
      </c>
      <c r="M4179" t="s">
        <v>178</v>
      </c>
      <c r="N4179" t="s">
        <v>3347</v>
      </c>
    </row>
    <row r="4180" spans="1:17" hidden="1" x14ac:dyDescent="0.15">
      <c r="A4180" t="s">
        <v>2783</v>
      </c>
      <c r="B4180" t="s">
        <v>2784</v>
      </c>
      <c r="C4180">
        <v>160</v>
      </c>
      <c r="D4180" t="s">
        <v>310</v>
      </c>
      <c r="E4180" s="1">
        <v>43039</v>
      </c>
      <c r="F4180" t="s">
        <v>297</v>
      </c>
      <c r="G4180" t="s">
        <v>3333</v>
      </c>
      <c r="H4180">
        <v>-1</v>
      </c>
      <c r="I4180" t="s">
        <v>37</v>
      </c>
      <c r="J4180">
        <v>0</v>
      </c>
      <c r="M4180" t="s">
        <v>301</v>
      </c>
      <c r="N4180" t="s">
        <v>3347</v>
      </c>
      <c r="O4180">
        <v>0</v>
      </c>
      <c r="P4180">
        <v>0</v>
      </c>
      <c r="Q4180" t="s">
        <v>294</v>
      </c>
    </row>
    <row r="4181" spans="1:17" hidden="1" x14ac:dyDescent="0.15">
      <c r="A4181" t="s">
        <v>2783</v>
      </c>
      <c r="B4181" t="s">
        <v>2784</v>
      </c>
      <c r="C4181">
        <v>160</v>
      </c>
      <c r="D4181" t="s">
        <v>310</v>
      </c>
      <c r="E4181" s="1">
        <v>43039</v>
      </c>
      <c r="F4181" t="s">
        <v>297</v>
      </c>
      <c r="G4181" t="s">
        <v>3360</v>
      </c>
      <c r="H4181">
        <v>-1</v>
      </c>
      <c r="I4181" t="s">
        <v>37</v>
      </c>
      <c r="J4181">
        <v>0</v>
      </c>
      <c r="M4181" t="s">
        <v>178</v>
      </c>
      <c r="N4181" t="s">
        <v>3374</v>
      </c>
    </row>
    <row r="4182" spans="1:17" hidden="1" x14ac:dyDescent="0.15">
      <c r="A4182" t="s">
        <v>2783</v>
      </c>
      <c r="B4182" t="s">
        <v>2784</v>
      </c>
      <c r="C4182">
        <v>160</v>
      </c>
      <c r="D4182" t="s">
        <v>310</v>
      </c>
      <c r="E4182" s="1">
        <v>43039</v>
      </c>
      <c r="F4182" t="s">
        <v>297</v>
      </c>
      <c r="G4182" t="s">
        <v>3360</v>
      </c>
      <c r="H4182">
        <v>-1</v>
      </c>
      <c r="I4182" t="s">
        <v>37</v>
      </c>
      <c r="J4182">
        <v>0</v>
      </c>
      <c r="M4182" t="s">
        <v>301</v>
      </c>
      <c r="N4182" t="s">
        <v>3374</v>
      </c>
      <c r="O4182">
        <v>0</v>
      </c>
      <c r="P4182">
        <v>0</v>
      </c>
      <c r="Q4182" t="s">
        <v>294</v>
      </c>
    </row>
    <row r="4183" spans="1:17" hidden="1" x14ac:dyDescent="0.15">
      <c r="A4183" t="s">
        <v>2783</v>
      </c>
      <c r="B4183" t="s">
        <v>2784</v>
      </c>
      <c r="C4183">
        <v>160</v>
      </c>
      <c r="D4183" t="s">
        <v>310</v>
      </c>
      <c r="E4183" s="1">
        <v>43039</v>
      </c>
      <c r="F4183" t="s">
        <v>297</v>
      </c>
      <c r="G4183" t="s">
        <v>3380</v>
      </c>
      <c r="H4183">
        <v>-1</v>
      </c>
      <c r="I4183" t="s">
        <v>37</v>
      </c>
      <c r="J4183">
        <v>0</v>
      </c>
      <c r="M4183" t="s">
        <v>178</v>
      </c>
      <c r="N4183" t="s">
        <v>3394</v>
      </c>
    </row>
    <row r="4184" spans="1:17" hidden="1" x14ac:dyDescent="0.15">
      <c r="A4184" t="s">
        <v>2783</v>
      </c>
      <c r="B4184" t="s">
        <v>2784</v>
      </c>
      <c r="C4184">
        <v>160</v>
      </c>
      <c r="D4184" t="s">
        <v>310</v>
      </c>
      <c r="E4184" s="1">
        <v>43039</v>
      </c>
      <c r="F4184" t="s">
        <v>297</v>
      </c>
      <c r="G4184" t="s">
        <v>3380</v>
      </c>
      <c r="H4184">
        <v>-1</v>
      </c>
      <c r="I4184" t="s">
        <v>37</v>
      </c>
      <c r="J4184">
        <v>0</v>
      </c>
      <c r="M4184" t="s">
        <v>301</v>
      </c>
      <c r="N4184" t="s">
        <v>3394</v>
      </c>
      <c r="O4184">
        <v>0</v>
      </c>
      <c r="P4184">
        <v>0</v>
      </c>
      <c r="Q4184" t="s">
        <v>294</v>
      </c>
    </row>
    <row r="4185" spans="1:17" hidden="1" x14ac:dyDescent="0.15">
      <c r="A4185" t="s">
        <v>2783</v>
      </c>
      <c r="B4185" t="s">
        <v>2784</v>
      </c>
      <c r="C4185">
        <v>160</v>
      </c>
      <c r="D4185" t="s">
        <v>310</v>
      </c>
      <c r="E4185" s="1">
        <v>43069</v>
      </c>
      <c r="F4185" t="s">
        <v>297</v>
      </c>
      <c r="G4185" t="s">
        <v>3620</v>
      </c>
      <c r="H4185">
        <v>-1</v>
      </c>
      <c r="I4185" t="s">
        <v>37</v>
      </c>
      <c r="J4185">
        <v>0</v>
      </c>
      <c r="M4185" t="s">
        <v>178</v>
      </c>
      <c r="N4185" t="s">
        <v>3634</v>
      </c>
    </row>
    <row r="4186" spans="1:17" hidden="1" x14ac:dyDescent="0.15">
      <c r="A4186" t="s">
        <v>2783</v>
      </c>
      <c r="B4186" t="s">
        <v>2784</v>
      </c>
      <c r="C4186">
        <v>160</v>
      </c>
      <c r="D4186" t="s">
        <v>310</v>
      </c>
      <c r="E4186" s="1">
        <v>43069</v>
      </c>
      <c r="F4186" t="s">
        <v>297</v>
      </c>
      <c r="G4186" t="s">
        <v>3620</v>
      </c>
      <c r="H4186">
        <v>-1</v>
      </c>
      <c r="I4186" t="s">
        <v>37</v>
      </c>
      <c r="J4186">
        <v>0</v>
      </c>
      <c r="M4186" t="s">
        <v>301</v>
      </c>
      <c r="N4186" t="s">
        <v>3634</v>
      </c>
      <c r="O4186">
        <v>0</v>
      </c>
      <c r="P4186">
        <v>0</v>
      </c>
      <c r="Q4186" t="s">
        <v>294</v>
      </c>
    </row>
    <row r="4187" spans="1:17" hidden="1" x14ac:dyDescent="0.15">
      <c r="A4187" t="s">
        <v>2783</v>
      </c>
      <c r="B4187" t="s">
        <v>2784</v>
      </c>
      <c r="C4187">
        <v>160</v>
      </c>
      <c r="D4187" t="s">
        <v>310</v>
      </c>
      <c r="E4187" s="1">
        <v>43069</v>
      </c>
      <c r="F4187" t="s">
        <v>297</v>
      </c>
      <c r="G4187" t="s">
        <v>3640</v>
      </c>
      <c r="H4187">
        <v>-1</v>
      </c>
      <c r="I4187" t="s">
        <v>37</v>
      </c>
      <c r="J4187">
        <v>0</v>
      </c>
      <c r="M4187" t="s">
        <v>178</v>
      </c>
      <c r="N4187" t="s">
        <v>3653</v>
      </c>
    </row>
    <row r="4188" spans="1:17" hidden="1" x14ac:dyDescent="0.15">
      <c r="A4188" t="s">
        <v>2783</v>
      </c>
      <c r="B4188" t="s">
        <v>2784</v>
      </c>
      <c r="C4188">
        <v>160</v>
      </c>
      <c r="D4188" t="s">
        <v>310</v>
      </c>
      <c r="E4188" s="1">
        <v>43069</v>
      </c>
      <c r="F4188" t="s">
        <v>297</v>
      </c>
      <c r="G4188" t="s">
        <v>3640</v>
      </c>
      <c r="H4188">
        <v>-1</v>
      </c>
      <c r="I4188" t="s">
        <v>37</v>
      </c>
      <c r="J4188">
        <v>0</v>
      </c>
      <c r="M4188" t="s">
        <v>301</v>
      </c>
      <c r="N4188" t="s">
        <v>3653</v>
      </c>
      <c r="O4188">
        <v>0</v>
      </c>
      <c r="P4188">
        <v>0</v>
      </c>
      <c r="Q4188" t="s">
        <v>294</v>
      </c>
    </row>
    <row r="4189" spans="1:17" hidden="1" x14ac:dyDescent="0.15">
      <c r="A4189" t="s">
        <v>2783</v>
      </c>
      <c r="B4189" t="s">
        <v>2784</v>
      </c>
      <c r="C4189">
        <v>160</v>
      </c>
      <c r="D4189" t="s">
        <v>310</v>
      </c>
      <c r="E4189" s="1">
        <v>43069</v>
      </c>
      <c r="F4189" t="s">
        <v>297</v>
      </c>
      <c r="G4189" t="s">
        <v>3659</v>
      </c>
      <c r="H4189">
        <v>-1</v>
      </c>
      <c r="I4189" t="s">
        <v>37</v>
      </c>
      <c r="J4189">
        <v>0</v>
      </c>
      <c r="M4189" t="s">
        <v>178</v>
      </c>
      <c r="N4189" t="s">
        <v>3673</v>
      </c>
    </row>
    <row r="4190" spans="1:17" hidden="1" x14ac:dyDescent="0.15">
      <c r="A4190" t="s">
        <v>2783</v>
      </c>
      <c r="B4190" t="s">
        <v>2784</v>
      </c>
      <c r="C4190">
        <v>160</v>
      </c>
      <c r="D4190" t="s">
        <v>310</v>
      </c>
      <c r="E4190" s="1">
        <v>43069</v>
      </c>
      <c r="F4190" t="s">
        <v>297</v>
      </c>
      <c r="G4190" t="s">
        <v>3659</v>
      </c>
      <c r="H4190">
        <v>-1</v>
      </c>
      <c r="I4190" t="s">
        <v>37</v>
      </c>
      <c r="J4190">
        <v>0</v>
      </c>
      <c r="M4190" t="s">
        <v>301</v>
      </c>
      <c r="N4190" t="s">
        <v>3673</v>
      </c>
      <c r="O4190">
        <v>0</v>
      </c>
      <c r="P4190">
        <v>0</v>
      </c>
      <c r="Q4190" t="s">
        <v>294</v>
      </c>
    </row>
    <row r="4191" spans="1:17" hidden="1" x14ac:dyDescent="0.15">
      <c r="A4191" t="s">
        <v>2783</v>
      </c>
      <c r="B4191" t="s">
        <v>2784</v>
      </c>
      <c r="C4191">
        <v>160</v>
      </c>
      <c r="D4191" t="s">
        <v>310</v>
      </c>
      <c r="E4191" s="1">
        <v>43069</v>
      </c>
      <c r="F4191" t="s">
        <v>297</v>
      </c>
      <c r="G4191" t="s">
        <v>3680</v>
      </c>
      <c r="H4191">
        <v>-1</v>
      </c>
      <c r="I4191" t="s">
        <v>37</v>
      </c>
      <c r="J4191">
        <v>0</v>
      </c>
      <c r="M4191" t="s">
        <v>178</v>
      </c>
      <c r="N4191" t="s">
        <v>3694</v>
      </c>
    </row>
    <row r="4192" spans="1:17" hidden="1" x14ac:dyDescent="0.15">
      <c r="A4192" t="s">
        <v>2783</v>
      </c>
      <c r="B4192" t="s">
        <v>2784</v>
      </c>
      <c r="C4192">
        <v>160</v>
      </c>
      <c r="D4192" t="s">
        <v>310</v>
      </c>
      <c r="E4192" s="1">
        <v>43069</v>
      </c>
      <c r="F4192" t="s">
        <v>297</v>
      </c>
      <c r="G4192" t="s">
        <v>3680</v>
      </c>
      <c r="H4192">
        <v>-1</v>
      </c>
      <c r="I4192" t="s">
        <v>37</v>
      </c>
      <c r="J4192">
        <v>0</v>
      </c>
      <c r="M4192" t="s">
        <v>301</v>
      </c>
      <c r="N4192" t="s">
        <v>3694</v>
      </c>
      <c r="O4192">
        <v>0</v>
      </c>
      <c r="P4192">
        <v>0</v>
      </c>
      <c r="Q4192" t="s">
        <v>294</v>
      </c>
    </row>
    <row r="4193" spans="1:17" hidden="1" x14ac:dyDescent="0.15">
      <c r="A4193" t="s">
        <v>2783</v>
      </c>
      <c r="B4193" t="s">
        <v>2784</v>
      </c>
      <c r="C4193">
        <v>160</v>
      </c>
      <c r="D4193" t="s">
        <v>310</v>
      </c>
      <c r="E4193" s="1">
        <v>43069</v>
      </c>
      <c r="F4193" t="s">
        <v>297</v>
      </c>
      <c r="G4193" t="s">
        <v>3707</v>
      </c>
      <c r="H4193">
        <v>-1</v>
      </c>
      <c r="I4193" t="s">
        <v>37</v>
      </c>
      <c r="J4193">
        <v>0</v>
      </c>
      <c r="M4193" t="s">
        <v>178</v>
      </c>
      <c r="N4193" t="s">
        <v>3721</v>
      </c>
    </row>
    <row r="4194" spans="1:17" hidden="1" x14ac:dyDescent="0.15">
      <c r="A4194" t="s">
        <v>2783</v>
      </c>
      <c r="B4194" t="s">
        <v>2784</v>
      </c>
      <c r="C4194">
        <v>160</v>
      </c>
      <c r="D4194" t="s">
        <v>310</v>
      </c>
      <c r="E4194" s="1">
        <v>43069</v>
      </c>
      <c r="F4194" t="s">
        <v>297</v>
      </c>
      <c r="G4194" t="s">
        <v>3707</v>
      </c>
      <c r="H4194">
        <v>-1</v>
      </c>
      <c r="I4194" t="s">
        <v>37</v>
      </c>
      <c r="J4194">
        <v>0</v>
      </c>
      <c r="M4194" t="s">
        <v>301</v>
      </c>
      <c r="N4194" t="s">
        <v>3721</v>
      </c>
      <c r="O4194">
        <v>0</v>
      </c>
      <c r="P4194">
        <v>0</v>
      </c>
      <c r="Q4194" t="s">
        <v>294</v>
      </c>
    </row>
    <row r="4195" spans="1:17" hidden="1" x14ac:dyDescent="0.15">
      <c r="A4195" t="s">
        <v>2783</v>
      </c>
      <c r="B4195" t="s">
        <v>2784</v>
      </c>
      <c r="C4195">
        <v>160</v>
      </c>
      <c r="D4195" t="s">
        <v>310</v>
      </c>
      <c r="E4195" s="1">
        <v>43069</v>
      </c>
      <c r="F4195" t="s">
        <v>297</v>
      </c>
      <c r="G4195" t="s">
        <v>3727</v>
      </c>
      <c r="H4195">
        <v>-1</v>
      </c>
      <c r="I4195" t="s">
        <v>37</v>
      </c>
      <c r="J4195">
        <v>0</v>
      </c>
      <c r="M4195" t="s">
        <v>178</v>
      </c>
      <c r="N4195" t="s">
        <v>3741</v>
      </c>
    </row>
    <row r="4196" spans="1:17" hidden="1" x14ac:dyDescent="0.15">
      <c r="A4196" t="s">
        <v>2783</v>
      </c>
      <c r="B4196" t="s">
        <v>2784</v>
      </c>
      <c r="C4196">
        <v>160</v>
      </c>
      <c r="D4196" t="s">
        <v>310</v>
      </c>
      <c r="E4196" s="1">
        <v>43069</v>
      </c>
      <c r="F4196" t="s">
        <v>297</v>
      </c>
      <c r="G4196" t="s">
        <v>3727</v>
      </c>
      <c r="H4196">
        <v>-1</v>
      </c>
      <c r="I4196" t="s">
        <v>37</v>
      </c>
      <c r="J4196">
        <v>0</v>
      </c>
      <c r="M4196" t="s">
        <v>301</v>
      </c>
      <c r="N4196" t="s">
        <v>3741</v>
      </c>
      <c r="O4196">
        <v>0</v>
      </c>
      <c r="P4196">
        <v>0</v>
      </c>
      <c r="Q4196" t="s">
        <v>294</v>
      </c>
    </row>
    <row r="4197" spans="1:17" hidden="1" x14ac:dyDescent="0.15">
      <c r="A4197" t="s">
        <v>2785</v>
      </c>
      <c r="B4197" t="s">
        <v>2786</v>
      </c>
      <c r="C4197">
        <v>160</v>
      </c>
      <c r="D4197" t="s">
        <v>310</v>
      </c>
      <c r="E4197" s="1">
        <v>43039</v>
      </c>
      <c r="F4197" t="s">
        <v>297</v>
      </c>
      <c r="G4197" t="s">
        <v>3265</v>
      </c>
      <c r="H4197">
        <v>1</v>
      </c>
      <c r="I4197" t="s">
        <v>37</v>
      </c>
      <c r="J4197">
        <v>0</v>
      </c>
      <c r="M4197" t="s">
        <v>178</v>
      </c>
      <c r="N4197" t="s">
        <v>3280</v>
      </c>
    </row>
    <row r="4198" spans="1:17" hidden="1" x14ac:dyDescent="0.15">
      <c r="A4198" t="s">
        <v>2785</v>
      </c>
      <c r="B4198" t="s">
        <v>2786</v>
      </c>
      <c r="C4198">
        <v>160</v>
      </c>
      <c r="D4198" t="s">
        <v>310</v>
      </c>
      <c r="E4198" s="1">
        <v>43039</v>
      </c>
      <c r="F4198" t="s">
        <v>297</v>
      </c>
      <c r="G4198" t="s">
        <v>3265</v>
      </c>
      <c r="H4198">
        <v>1</v>
      </c>
      <c r="I4198" t="s">
        <v>37</v>
      </c>
      <c r="J4198">
        <v>0</v>
      </c>
      <c r="M4198" t="s">
        <v>301</v>
      </c>
      <c r="N4198" t="s">
        <v>3280</v>
      </c>
      <c r="O4198">
        <v>0</v>
      </c>
      <c r="P4198">
        <v>0</v>
      </c>
      <c r="Q4198" t="s">
        <v>294</v>
      </c>
    </row>
    <row r="4199" spans="1:17" hidden="1" x14ac:dyDescent="0.15">
      <c r="A4199" t="s">
        <v>2785</v>
      </c>
      <c r="B4199" t="s">
        <v>2786</v>
      </c>
      <c r="C4199">
        <v>160</v>
      </c>
      <c r="D4199" t="s">
        <v>310</v>
      </c>
      <c r="E4199" s="1">
        <v>43039</v>
      </c>
      <c r="F4199" t="s">
        <v>297</v>
      </c>
      <c r="G4199" t="s">
        <v>3285</v>
      </c>
      <c r="H4199">
        <v>1</v>
      </c>
      <c r="I4199" t="s">
        <v>37</v>
      </c>
      <c r="J4199">
        <v>0</v>
      </c>
      <c r="M4199" t="s">
        <v>178</v>
      </c>
      <c r="N4199" t="s">
        <v>3287</v>
      </c>
    </row>
    <row r="4200" spans="1:17" hidden="1" x14ac:dyDescent="0.15">
      <c r="A4200" t="s">
        <v>2785</v>
      </c>
      <c r="B4200" t="s">
        <v>2786</v>
      </c>
      <c r="C4200">
        <v>160</v>
      </c>
      <c r="D4200" t="s">
        <v>310</v>
      </c>
      <c r="E4200" s="1">
        <v>43039</v>
      </c>
      <c r="F4200" t="s">
        <v>297</v>
      </c>
      <c r="G4200" t="s">
        <v>3285</v>
      </c>
      <c r="H4200">
        <v>1</v>
      </c>
      <c r="I4200" t="s">
        <v>37</v>
      </c>
      <c r="J4200">
        <v>0</v>
      </c>
      <c r="M4200" t="s">
        <v>301</v>
      </c>
      <c r="N4200" t="s">
        <v>3287</v>
      </c>
      <c r="O4200">
        <v>0</v>
      </c>
      <c r="P4200">
        <v>0</v>
      </c>
      <c r="Q4200" t="s">
        <v>294</v>
      </c>
    </row>
    <row r="4201" spans="1:17" hidden="1" x14ac:dyDescent="0.15">
      <c r="A4201" t="s">
        <v>2785</v>
      </c>
      <c r="B4201" t="s">
        <v>2786</v>
      </c>
      <c r="C4201">
        <v>160</v>
      </c>
      <c r="D4201" t="s">
        <v>310</v>
      </c>
      <c r="E4201" s="1">
        <v>43039</v>
      </c>
      <c r="F4201" t="s">
        <v>297</v>
      </c>
      <c r="G4201" t="s">
        <v>3291</v>
      </c>
      <c r="H4201">
        <v>1</v>
      </c>
      <c r="I4201" t="s">
        <v>37</v>
      </c>
      <c r="J4201">
        <v>0</v>
      </c>
      <c r="M4201" t="s">
        <v>178</v>
      </c>
      <c r="N4201" t="s">
        <v>3306</v>
      </c>
    </row>
    <row r="4202" spans="1:17" hidden="1" x14ac:dyDescent="0.15">
      <c r="A4202" t="s">
        <v>2785</v>
      </c>
      <c r="B4202" t="s">
        <v>2786</v>
      </c>
      <c r="C4202">
        <v>160</v>
      </c>
      <c r="D4202" t="s">
        <v>310</v>
      </c>
      <c r="E4202" s="1">
        <v>43039</v>
      </c>
      <c r="F4202" t="s">
        <v>297</v>
      </c>
      <c r="G4202" t="s">
        <v>3291</v>
      </c>
      <c r="H4202">
        <v>1</v>
      </c>
      <c r="I4202" t="s">
        <v>37</v>
      </c>
      <c r="J4202">
        <v>0</v>
      </c>
      <c r="M4202" t="s">
        <v>301</v>
      </c>
      <c r="N4202" t="s">
        <v>3306</v>
      </c>
      <c r="O4202">
        <v>0</v>
      </c>
      <c r="P4202">
        <v>0</v>
      </c>
      <c r="Q4202" t="s">
        <v>294</v>
      </c>
    </row>
    <row r="4203" spans="1:17" hidden="1" x14ac:dyDescent="0.15">
      <c r="A4203" t="s">
        <v>2785</v>
      </c>
      <c r="B4203" t="s">
        <v>2786</v>
      </c>
      <c r="C4203">
        <v>160</v>
      </c>
      <c r="D4203" t="s">
        <v>310</v>
      </c>
      <c r="E4203" s="1">
        <v>43039</v>
      </c>
      <c r="F4203" t="s">
        <v>297</v>
      </c>
      <c r="G4203" t="s">
        <v>3328</v>
      </c>
      <c r="H4203">
        <v>-1</v>
      </c>
      <c r="I4203" t="s">
        <v>37</v>
      </c>
      <c r="J4203">
        <v>0</v>
      </c>
      <c r="M4203" t="s">
        <v>178</v>
      </c>
      <c r="N4203" t="s">
        <v>3329</v>
      </c>
    </row>
    <row r="4204" spans="1:17" hidden="1" x14ac:dyDescent="0.15">
      <c r="A4204" t="s">
        <v>2785</v>
      </c>
      <c r="B4204" t="s">
        <v>2786</v>
      </c>
      <c r="C4204">
        <v>160</v>
      </c>
      <c r="D4204" t="s">
        <v>310</v>
      </c>
      <c r="E4204" s="1">
        <v>43039</v>
      </c>
      <c r="F4204" t="s">
        <v>297</v>
      </c>
      <c r="G4204" t="s">
        <v>3328</v>
      </c>
      <c r="H4204">
        <v>-1</v>
      </c>
      <c r="I4204" t="s">
        <v>37</v>
      </c>
      <c r="J4204">
        <v>0</v>
      </c>
      <c r="M4204" t="s">
        <v>301</v>
      </c>
      <c r="N4204" t="s">
        <v>3329</v>
      </c>
      <c r="O4204">
        <v>0</v>
      </c>
      <c r="P4204">
        <v>0</v>
      </c>
      <c r="Q4204" t="s">
        <v>294</v>
      </c>
    </row>
    <row r="4205" spans="1:17" hidden="1" x14ac:dyDescent="0.15">
      <c r="A4205" t="s">
        <v>2785</v>
      </c>
      <c r="B4205" t="s">
        <v>2786</v>
      </c>
      <c r="C4205">
        <v>160</v>
      </c>
      <c r="D4205" t="s">
        <v>310</v>
      </c>
      <c r="E4205" s="1">
        <v>43039</v>
      </c>
      <c r="F4205" t="s">
        <v>297</v>
      </c>
      <c r="G4205" t="s">
        <v>3333</v>
      </c>
      <c r="H4205">
        <v>1</v>
      </c>
      <c r="I4205" t="s">
        <v>37</v>
      </c>
      <c r="J4205">
        <v>0</v>
      </c>
      <c r="M4205" t="s">
        <v>178</v>
      </c>
      <c r="N4205" t="s">
        <v>3348</v>
      </c>
    </row>
    <row r="4206" spans="1:17" hidden="1" x14ac:dyDescent="0.15">
      <c r="A4206" t="s">
        <v>2785</v>
      </c>
      <c r="B4206" t="s">
        <v>2786</v>
      </c>
      <c r="C4206">
        <v>160</v>
      </c>
      <c r="D4206" t="s">
        <v>310</v>
      </c>
      <c r="E4206" s="1">
        <v>43039</v>
      </c>
      <c r="F4206" t="s">
        <v>297</v>
      </c>
      <c r="G4206" t="s">
        <v>3333</v>
      </c>
      <c r="H4206">
        <v>1</v>
      </c>
      <c r="I4206" t="s">
        <v>37</v>
      </c>
      <c r="J4206">
        <v>0</v>
      </c>
      <c r="M4206" t="s">
        <v>301</v>
      </c>
      <c r="N4206" t="s">
        <v>3348</v>
      </c>
      <c r="O4206">
        <v>0</v>
      </c>
      <c r="P4206">
        <v>0</v>
      </c>
      <c r="Q4206" t="s">
        <v>294</v>
      </c>
    </row>
    <row r="4207" spans="1:17" hidden="1" x14ac:dyDescent="0.15">
      <c r="A4207" t="s">
        <v>2785</v>
      </c>
      <c r="B4207" t="s">
        <v>2786</v>
      </c>
      <c r="C4207">
        <v>160</v>
      </c>
      <c r="D4207" t="s">
        <v>310</v>
      </c>
      <c r="E4207" s="1">
        <v>43039</v>
      </c>
      <c r="F4207" t="s">
        <v>297</v>
      </c>
      <c r="G4207" t="s">
        <v>3353</v>
      </c>
      <c r="H4207">
        <v>1</v>
      </c>
      <c r="I4207" t="s">
        <v>37</v>
      </c>
      <c r="J4207">
        <v>0</v>
      </c>
      <c r="M4207" t="s">
        <v>178</v>
      </c>
      <c r="N4207" t="s">
        <v>3355</v>
      </c>
    </row>
    <row r="4208" spans="1:17" hidden="1" x14ac:dyDescent="0.15">
      <c r="A4208" t="s">
        <v>2785</v>
      </c>
      <c r="B4208" t="s">
        <v>2786</v>
      </c>
      <c r="C4208">
        <v>160</v>
      </c>
      <c r="D4208" t="s">
        <v>310</v>
      </c>
      <c r="E4208" s="1">
        <v>43039</v>
      </c>
      <c r="F4208" t="s">
        <v>297</v>
      </c>
      <c r="G4208" t="s">
        <v>3353</v>
      </c>
      <c r="H4208">
        <v>1</v>
      </c>
      <c r="I4208" t="s">
        <v>37</v>
      </c>
      <c r="J4208">
        <v>0</v>
      </c>
      <c r="M4208" t="s">
        <v>301</v>
      </c>
      <c r="N4208" t="s">
        <v>3355</v>
      </c>
      <c r="O4208">
        <v>0</v>
      </c>
      <c r="P4208">
        <v>0</v>
      </c>
      <c r="Q4208" t="s">
        <v>294</v>
      </c>
    </row>
    <row r="4209" spans="1:17" hidden="1" x14ac:dyDescent="0.15">
      <c r="A4209" t="s">
        <v>2785</v>
      </c>
      <c r="B4209" t="s">
        <v>2786</v>
      </c>
      <c r="C4209">
        <v>160</v>
      </c>
      <c r="D4209" t="s">
        <v>310</v>
      </c>
      <c r="E4209" s="1">
        <v>43039</v>
      </c>
      <c r="F4209" t="s">
        <v>297</v>
      </c>
      <c r="G4209" t="s">
        <v>3360</v>
      </c>
      <c r="H4209">
        <v>1</v>
      </c>
      <c r="I4209" t="s">
        <v>37</v>
      </c>
      <c r="J4209">
        <v>0</v>
      </c>
      <c r="M4209" t="s">
        <v>178</v>
      </c>
      <c r="N4209" t="s">
        <v>3375</v>
      </c>
    </row>
    <row r="4210" spans="1:17" hidden="1" x14ac:dyDescent="0.15">
      <c r="A4210" t="s">
        <v>2785</v>
      </c>
      <c r="B4210" t="s">
        <v>2786</v>
      </c>
      <c r="C4210">
        <v>160</v>
      </c>
      <c r="D4210" t="s">
        <v>310</v>
      </c>
      <c r="E4210" s="1">
        <v>43039</v>
      </c>
      <c r="F4210" t="s">
        <v>297</v>
      </c>
      <c r="G4210" t="s">
        <v>3360</v>
      </c>
      <c r="H4210">
        <v>1</v>
      </c>
      <c r="I4210" t="s">
        <v>37</v>
      </c>
      <c r="J4210">
        <v>0</v>
      </c>
      <c r="M4210" t="s">
        <v>301</v>
      </c>
      <c r="N4210" t="s">
        <v>3375</v>
      </c>
      <c r="O4210">
        <v>0</v>
      </c>
      <c r="P4210">
        <v>0</v>
      </c>
      <c r="Q4210" t="s">
        <v>294</v>
      </c>
    </row>
    <row r="4211" spans="1:17" hidden="1" x14ac:dyDescent="0.15">
      <c r="A4211" t="s">
        <v>2785</v>
      </c>
      <c r="B4211" t="s">
        <v>2786</v>
      </c>
      <c r="C4211">
        <v>160</v>
      </c>
      <c r="D4211" t="s">
        <v>310</v>
      </c>
      <c r="E4211" s="1">
        <v>43039</v>
      </c>
      <c r="F4211" t="s">
        <v>297</v>
      </c>
      <c r="G4211" t="s">
        <v>3380</v>
      </c>
      <c r="H4211">
        <v>1</v>
      </c>
      <c r="I4211" t="s">
        <v>37</v>
      </c>
      <c r="J4211">
        <v>0</v>
      </c>
      <c r="M4211" t="s">
        <v>178</v>
      </c>
      <c r="N4211" t="s">
        <v>3395</v>
      </c>
    </row>
    <row r="4212" spans="1:17" hidden="1" x14ac:dyDescent="0.15">
      <c r="A4212" t="s">
        <v>2785</v>
      </c>
      <c r="B4212" t="s">
        <v>2786</v>
      </c>
      <c r="C4212">
        <v>160</v>
      </c>
      <c r="D4212" t="s">
        <v>310</v>
      </c>
      <c r="E4212" s="1">
        <v>43039</v>
      </c>
      <c r="F4212" t="s">
        <v>297</v>
      </c>
      <c r="G4212" t="s">
        <v>3380</v>
      </c>
      <c r="H4212">
        <v>1</v>
      </c>
      <c r="I4212" t="s">
        <v>37</v>
      </c>
      <c r="J4212">
        <v>0</v>
      </c>
      <c r="M4212" t="s">
        <v>301</v>
      </c>
      <c r="N4212" t="s">
        <v>3395</v>
      </c>
      <c r="O4212">
        <v>0</v>
      </c>
      <c r="P4212">
        <v>0</v>
      </c>
      <c r="Q4212" t="s">
        <v>294</v>
      </c>
    </row>
    <row r="4213" spans="1:17" hidden="1" x14ac:dyDescent="0.15">
      <c r="A4213" t="s">
        <v>2785</v>
      </c>
      <c r="B4213" t="s">
        <v>2786</v>
      </c>
      <c r="C4213">
        <v>160</v>
      </c>
      <c r="D4213" t="s">
        <v>310</v>
      </c>
      <c r="E4213" s="1">
        <v>43069</v>
      </c>
      <c r="F4213" t="s">
        <v>297</v>
      </c>
      <c r="G4213" t="s">
        <v>3620</v>
      </c>
      <c r="H4213">
        <v>-1</v>
      </c>
      <c r="I4213" t="s">
        <v>37</v>
      </c>
      <c r="J4213">
        <v>0</v>
      </c>
      <c r="M4213" t="s">
        <v>178</v>
      </c>
      <c r="N4213" t="s">
        <v>3635</v>
      </c>
    </row>
    <row r="4214" spans="1:17" hidden="1" x14ac:dyDescent="0.15">
      <c r="A4214" t="s">
        <v>2785</v>
      </c>
      <c r="B4214" t="s">
        <v>2786</v>
      </c>
      <c r="C4214">
        <v>160</v>
      </c>
      <c r="D4214" t="s">
        <v>310</v>
      </c>
      <c r="E4214" s="1">
        <v>43069</v>
      </c>
      <c r="F4214" t="s">
        <v>297</v>
      </c>
      <c r="G4214" t="s">
        <v>3620</v>
      </c>
      <c r="H4214">
        <v>-1</v>
      </c>
      <c r="I4214" t="s">
        <v>37</v>
      </c>
      <c r="J4214">
        <v>0</v>
      </c>
      <c r="M4214" t="s">
        <v>301</v>
      </c>
      <c r="N4214" t="s">
        <v>3635</v>
      </c>
      <c r="O4214">
        <v>0</v>
      </c>
      <c r="P4214">
        <v>0</v>
      </c>
      <c r="Q4214" t="s">
        <v>294</v>
      </c>
    </row>
    <row r="4215" spans="1:17" hidden="1" x14ac:dyDescent="0.15">
      <c r="A4215" t="s">
        <v>2785</v>
      </c>
      <c r="B4215" t="s">
        <v>2786</v>
      </c>
      <c r="C4215">
        <v>160</v>
      </c>
      <c r="D4215" t="s">
        <v>310</v>
      </c>
      <c r="E4215" s="1">
        <v>43069</v>
      </c>
      <c r="F4215" t="s">
        <v>297</v>
      </c>
      <c r="G4215" t="s">
        <v>3640</v>
      </c>
      <c r="H4215">
        <v>-1</v>
      </c>
      <c r="I4215" t="s">
        <v>37</v>
      </c>
      <c r="J4215">
        <v>0</v>
      </c>
      <c r="M4215" t="s">
        <v>178</v>
      </c>
      <c r="N4215" t="s">
        <v>3654</v>
      </c>
    </row>
    <row r="4216" spans="1:17" hidden="1" x14ac:dyDescent="0.15">
      <c r="A4216" t="s">
        <v>2785</v>
      </c>
      <c r="B4216" t="s">
        <v>2786</v>
      </c>
      <c r="C4216">
        <v>160</v>
      </c>
      <c r="D4216" t="s">
        <v>310</v>
      </c>
      <c r="E4216" s="1">
        <v>43069</v>
      </c>
      <c r="F4216" t="s">
        <v>297</v>
      </c>
      <c r="G4216" t="s">
        <v>3640</v>
      </c>
      <c r="H4216">
        <v>-1</v>
      </c>
      <c r="I4216" t="s">
        <v>37</v>
      </c>
      <c r="J4216">
        <v>0</v>
      </c>
      <c r="M4216" t="s">
        <v>301</v>
      </c>
      <c r="N4216" t="s">
        <v>3654</v>
      </c>
      <c r="O4216">
        <v>0</v>
      </c>
      <c r="P4216">
        <v>0</v>
      </c>
      <c r="Q4216" t="s">
        <v>294</v>
      </c>
    </row>
    <row r="4217" spans="1:17" hidden="1" x14ac:dyDescent="0.15">
      <c r="A4217" t="s">
        <v>2785</v>
      </c>
      <c r="B4217" t="s">
        <v>2786</v>
      </c>
      <c r="C4217">
        <v>160</v>
      </c>
      <c r="D4217" t="s">
        <v>310</v>
      </c>
      <c r="E4217" s="1">
        <v>43069</v>
      </c>
      <c r="F4217" t="s">
        <v>297</v>
      </c>
      <c r="G4217" t="s">
        <v>3675</v>
      </c>
      <c r="H4217">
        <v>-1</v>
      </c>
      <c r="I4217" t="s">
        <v>37</v>
      </c>
      <c r="J4217">
        <v>0</v>
      </c>
      <c r="M4217" t="s">
        <v>178</v>
      </c>
      <c r="N4217" t="s">
        <v>3676</v>
      </c>
    </row>
    <row r="4218" spans="1:17" hidden="1" x14ac:dyDescent="0.15">
      <c r="A4218" t="s">
        <v>2785</v>
      </c>
      <c r="B4218" t="s">
        <v>2786</v>
      </c>
      <c r="C4218">
        <v>160</v>
      </c>
      <c r="D4218" t="s">
        <v>310</v>
      </c>
      <c r="E4218" s="1">
        <v>43069</v>
      </c>
      <c r="F4218" t="s">
        <v>297</v>
      </c>
      <c r="G4218" t="s">
        <v>3675</v>
      </c>
      <c r="H4218">
        <v>-1</v>
      </c>
      <c r="I4218" t="s">
        <v>37</v>
      </c>
      <c r="J4218">
        <v>0</v>
      </c>
      <c r="M4218" t="s">
        <v>301</v>
      </c>
      <c r="N4218" t="s">
        <v>3676</v>
      </c>
      <c r="O4218">
        <v>0</v>
      </c>
      <c r="P4218">
        <v>0</v>
      </c>
      <c r="Q4218" t="s">
        <v>294</v>
      </c>
    </row>
    <row r="4219" spans="1:17" hidden="1" x14ac:dyDescent="0.15">
      <c r="A4219" t="s">
        <v>2785</v>
      </c>
      <c r="B4219" t="s">
        <v>2786</v>
      </c>
      <c r="C4219">
        <v>160</v>
      </c>
      <c r="D4219" t="s">
        <v>310</v>
      </c>
      <c r="E4219" s="1">
        <v>43069</v>
      </c>
      <c r="F4219" t="s">
        <v>297</v>
      </c>
      <c r="G4219" t="s">
        <v>3680</v>
      </c>
      <c r="H4219">
        <v>-1</v>
      </c>
      <c r="I4219" t="s">
        <v>37</v>
      </c>
      <c r="J4219">
        <v>0</v>
      </c>
      <c r="M4219" t="s">
        <v>178</v>
      </c>
      <c r="N4219" t="s">
        <v>3695</v>
      </c>
    </row>
    <row r="4220" spans="1:17" hidden="1" x14ac:dyDescent="0.15">
      <c r="A4220" t="s">
        <v>2785</v>
      </c>
      <c r="B4220" t="s">
        <v>2786</v>
      </c>
      <c r="C4220">
        <v>160</v>
      </c>
      <c r="D4220" t="s">
        <v>310</v>
      </c>
      <c r="E4220" s="1">
        <v>43069</v>
      </c>
      <c r="F4220" t="s">
        <v>297</v>
      </c>
      <c r="G4220" t="s">
        <v>3680</v>
      </c>
      <c r="H4220">
        <v>-1</v>
      </c>
      <c r="I4220" t="s">
        <v>37</v>
      </c>
      <c r="J4220">
        <v>0</v>
      </c>
      <c r="M4220" t="s">
        <v>301</v>
      </c>
      <c r="N4220" t="s">
        <v>3695</v>
      </c>
      <c r="O4220">
        <v>0</v>
      </c>
      <c r="P4220">
        <v>0</v>
      </c>
      <c r="Q4220" t="s">
        <v>294</v>
      </c>
    </row>
    <row r="4221" spans="1:17" hidden="1" x14ac:dyDescent="0.15">
      <c r="A4221" t="s">
        <v>2785</v>
      </c>
      <c r="B4221" t="s">
        <v>2786</v>
      </c>
      <c r="C4221">
        <v>160</v>
      </c>
      <c r="D4221" t="s">
        <v>310</v>
      </c>
      <c r="E4221" s="1">
        <v>43069</v>
      </c>
      <c r="F4221" t="s">
        <v>297</v>
      </c>
      <c r="G4221" t="s">
        <v>3700</v>
      </c>
      <c r="H4221">
        <v>-1</v>
      </c>
      <c r="I4221" t="s">
        <v>37</v>
      </c>
      <c r="J4221">
        <v>0</v>
      </c>
      <c r="M4221" t="s">
        <v>178</v>
      </c>
      <c r="N4221" t="s">
        <v>3701</v>
      </c>
    </row>
    <row r="4222" spans="1:17" hidden="1" x14ac:dyDescent="0.15">
      <c r="A4222" t="s">
        <v>2785</v>
      </c>
      <c r="B4222" t="s">
        <v>2786</v>
      </c>
      <c r="C4222">
        <v>160</v>
      </c>
      <c r="D4222" t="s">
        <v>310</v>
      </c>
      <c r="E4222" s="1">
        <v>43069</v>
      </c>
      <c r="F4222" t="s">
        <v>297</v>
      </c>
      <c r="G4222" t="s">
        <v>3700</v>
      </c>
      <c r="H4222">
        <v>-1</v>
      </c>
      <c r="I4222" t="s">
        <v>37</v>
      </c>
      <c r="J4222">
        <v>0</v>
      </c>
      <c r="M4222" t="s">
        <v>301</v>
      </c>
      <c r="N4222" t="s">
        <v>3701</v>
      </c>
      <c r="O4222">
        <v>0</v>
      </c>
      <c r="P4222">
        <v>0</v>
      </c>
      <c r="Q4222" t="s">
        <v>294</v>
      </c>
    </row>
    <row r="4223" spans="1:17" hidden="1" x14ac:dyDescent="0.15">
      <c r="A4223" t="s">
        <v>2785</v>
      </c>
      <c r="B4223" t="s">
        <v>2786</v>
      </c>
      <c r="C4223">
        <v>160</v>
      </c>
      <c r="D4223" t="s">
        <v>310</v>
      </c>
      <c r="E4223" s="1">
        <v>43069</v>
      </c>
      <c r="F4223" t="s">
        <v>297</v>
      </c>
      <c r="G4223" t="s">
        <v>3707</v>
      </c>
      <c r="H4223">
        <v>-1</v>
      </c>
      <c r="I4223" t="s">
        <v>37</v>
      </c>
      <c r="J4223">
        <v>0</v>
      </c>
      <c r="M4223" t="s">
        <v>178</v>
      </c>
      <c r="N4223" t="s">
        <v>3722</v>
      </c>
    </row>
    <row r="4224" spans="1:17" hidden="1" x14ac:dyDescent="0.15">
      <c r="A4224" t="s">
        <v>2785</v>
      </c>
      <c r="B4224" t="s">
        <v>2786</v>
      </c>
      <c r="C4224">
        <v>160</v>
      </c>
      <c r="D4224" t="s">
        <v>310</v>
      </c>
      <c r="E4224" s="1">
        <v>43069</v>
      </c>
      <c r="F4224" t="s">
        <v>297</v>
      </c>
      <c r="G4224" t="s">
        <v>3707</v>
      </c>
      <c r="H4224">
        <v>-1</v>
      </c>
      <c r="I4224" t="s">
        <v>37</v>
      </c>
      <c r="J4224">
        <v>0</v>
      </c>
      <c r="M4224" t="s">
        <v>301</v>
      </c>
      <c r="N4224" t="s">
        <v>3722</v>
      </c>
      <c r="O4224">
        <v>0</v>
      </c>
      <c r="P4224">
        <v>0</v>
      </c>
      <c r="Q4224" t="s">
        <v>294</v>
      </c>
    </row>
    <row r="4225" spans="1:17" hidden="1" x14ac:dyDescent="0.15">
      <c r="A4225" t="s">
        <v>2785</v>
      </c>
      <c r="B4225" t="s">
        <v>2786</v>
      </c>
      <c r="C4225">
        <v>160</v>
      </c>
      <c r="D4225" t="s">
        <v>310</v>
      </c>
      <c r="E4225" s="1">
        <v>43069</v>
      </c>
      <c r="F4225" t="s">
        <v>297</v>
      </c>
      <c r="G4225" t="s">
        <v>3727</v>
      </c>
      <c r="H4225">
        <v>-1</v>
      </c>
      <c r="I4225" t="s">
        <v>37</v>
      </c>
      <c r="J4225">
        <v>0</v>
      </c>
      <c r="M4225" t="s">
        <v>178</v>
      </c>
      <c r="N4225" t="s">
        <v>3742</v>
      </c>
    </row>
    <row r="4226" spans="1:17" hidden="1" x14ac:dyDescent="0.15">
      <c r="A4226" t="s">
        <v>2785</v>
      </c>
      <c r="B4226" t="s">
        <v>2786</v>
      </c>
      <c r="C4226">
        <v>160</v>
      </c>
      <c r="D4226" t="s">
        <v>310</v>
      </c>
      <c r="E4226" s="1">
        <v>43069</v>
      </c>
      <c r="F4226" t="s">
        <v>297</v>
      </c>
      <c r="G4226" t="s">
        <v>3727</v>
      </c>
      <c r="H4226">
        <v>-1</v>
      </c>
      <c r="I4226" t="s">
        <v>37</v>
      </c>
      <c r="J4226">
        <v>0</v>
      </c>
      <c r="M4226" t="s">
        <v>301</v>
      </c>
      <c r="N4226" t="s">
        <v>3742</v>
      </c>
      <c r="O4226">
        <v>0</v>
      </c>
      <c r="P4226">
        <v>0</v>
      </c>
      <c r="Q4226" t="s">
        <v>294</v>
      </c>
    </row>
    <row r="4227" spans="1:17" hidden="1" x14ac:dyDescent="0.15">
      <c r="A4227" t="s">
        <v>2785</v>
      </c>
      <c r="B4227" t="s">
        <v>2786</v>
      </c>
      <c r="C4227">
        <v>160</v>
      </c>
      <c r="D4227" t="s">
        <v>310</v>
      </c>
      <c r="E4227" s="1">
        <v>43069</v>
      </c>
      <c r="F4227" t="s">
        <v>297</v>
      </c>
      <c r="G4227" t="s">
        <v>3747</v>
      </c>
      <c r="H4227">
        <v>-1</v>
      </c>
      <c r="I4227" t="s">
        <v>37</v>
      </c>
      <c r="J4227">
        <v>0</v>
      </c>
      <c r="M4227" t="s">
        <v>178</v>
      </c>
      <c r="N4227" t="s">
        <v>3748</v>
      </c>
    </row>
    <row r="4228" spans="1:17" hidden="1" x14ac:dyDescent="0.15">
      <c r="A4228" t="s">
        <v>2785</v>
      </c>
      <c r="B4228" t="s">
        <v>2786</v>
      </c>
      <c r="C4228">
        <v>160</v>
      </c>
      <c r="D4228" t="s">
        <v>310</v>
      </c>
      <c r="E4228" s="1">
        <v>43069</v>
      </c>
      <c r="F4228" t="s">
        <v>297</v>
      </c>
      <c r="G4228" t="s">
        <v>3747</v>
      </c>
      <c r="H4228">
        <v>-1</v>
      </c>
      <c r="I4228" t="s">
        <v>37</v>
      </c>
      <c r="J4228">
        <v>0</v>
      </c>
      <c r="M4228" t="s">
        <v>301</v>
      </c>
      <c r="N4228" t="s">
        <v>3748</v>
      </c>
      <c r="O4228">
        <v>0</v>
      </c>
      <c r="P4228">
        <v>0</v>
      </c>
      <c r="Q4228" t="s">
        <v>294</v>
      </c>
    </row>
    <row r="4229" spans="1:17" hidden="1" x14ac:dyDescent="0.15">
      <c r="A4229" t="s">
        <v>2787</v>
      </c>
      <c r="B4229" t="s">
        <v>2788</v>
      </c>
      <c r="C4229">
        <v>160</v>
      </c>
      <c r="D4229" t="s">
        <v>310</v>
      </c>
      <c r="E4229" s="1">
        <v>43039</v>
      </c>
      <c r="F4229" t="s">
        <v>297</v>
      </c>
      <c r="G4229" t="s">
        <v>3265</v>
      </c>
      <c r="H4229">
        <v>1</v>
      </c>
      <c r="I4229" t="s">
        <v>37</v>
      </c>
      <c r="J4229">
        <v>0</v>
      </c>
      <c r="M4229" t="s">
        <v>178</v>
      </c>
      <c r="N4229" t="s">
        <v>3281</v>
      </c>
    </row>
    <row r="4230" spans="1:17" hidden="1" x14ac:dyDescent="0.15">
      <c r="A4230" t="s">
        <v>2787</v>
      </c>
      <c r="B4230" t="s">
        <v>2788</v>
      </c>
      <c r="C4230">
        <v>160</v>
      </c>
      <c r="D4230" t="s">
        <v>310</v>
      </c>
      <c r="E4230" s="1">
        <v>43039</v>
      </c>
      <c r="F4230" t="s">
        <v>297</v>
      </c>
      <c r="G4230" t="s">
        <v>3265</v>
      </c>
      <c r="H4230">
        <v>1</v>
      </c>
      <c r="I4230" t="s">
        <v>37</v>
      </c>
      <c r="J4230">
        <v>0</v>
      </c>
      <c r="M4230" t="s">
        <v>301</v>
      </c>
      <c r="N4230" t="s">
        <v>3281</v>
      </c>
      <c r="O4230">
        <v>0</v>
      </c>
      <c r="P4230">
        <v>0</v>
      </c>
      <c r="Q4230" t="s">
        <v>294</v>
      </c>
    </row>
    <row r="4231" spans="1:17" hidden="1" x14ac:dyDescent="0.15">
      <c r="A4231" t="s">
        <v>2787</v>
      </c>
      <c r="B4231" t="s">
        <v>2788</v>
      </c>
      <c r="C4231">
        <v>160</v>
      </c>
      <c r="D4231" t="s">
        <v>310</v>
      </c>
      <c r="E4231" s="1">
        <v>43039</v>
      </c>
      <c r="F4231" t="s">
        <v>297</v>
      </c>
      <c r="G4231" t="s">
        <v>3285</v>
      </c>
      <c r="H4231">
        <v>1</v>
      </c>
      <c r="I4231" t="s">
        <v>37</v>
      </c>
      <c r="J4231">
        <v>0</v>
      </c>
      <c r="M4231" t="s">
        <v>178</v>
      </c>
      <c r="N4231" t="s">
        <v>3288</v>
      </c>
    </row>
    <row r="4232" spans="1:17" hidden="1" x14ac:dyDescent="0.15">
      <c r="A4232" t="s">
        <v>2787</v>
      </c>
      <c r="B4232" t="s">
        <v>2788</v>
      </c>
      <c r="C4232">
        <v>160</v>
      </c>
      <c r="D4232" t="s">
        <v>310</v>
      </c>
      <c r="E4232" s="1">
        <v>43039</v>
      </c>
      <c r="F4232" t="s">
        <v>297</v>
      </c>
      <c r="G4232" t="s">
        <v>3285</v>
      </c>
      <c r="H4232">
        <v>1</v>
      </c>
      <c r="I4232" t="s">
        <v>37</v>
      </c>
      <c r="J4232">
        <v>0</v>
      </c>
      <c r="M4232" t="s">
        <v>301</v>
      </c>
      <c r="N4232" t="s">
        <v>3288</v>
      </c>
      <c r="O4232">
        <v>0</v>
      </c>
      <c r="P4232">
        <v>0</v>
      </c>
      <c r="Q4232" t="s">
        <v>294</v>
      </c>
    </row>
    <row r="4233" spans="1:17" hidden="1" x14ac:dyDescent="0.15">
      <c r="A4233" t="s">
        <v>2787</v>
      </c>
      <c r="B4233" t="s">
        <v>2788</v>
      </c>
      <c r="C4233">
        <v>160</v>
      </c>
      <c r="D4233" t="s">
        <v>310</v>
      </c>
      <c r="E4233" s="1">
        <v>43039</v>
      </c>
      <c r="F4233" t="s">
        <v>297</v>
      </c>
      <c r="G4233" t="s">
        <v>3291</v>
      </c>
      <c r="H4233">
        <v>1</v>
      </c>
      <c r="I4233" t="s">
        <v>37</v>
      </c>
      <c r="J4233">
        <v>0</v>
      </c>
      <c r="M4233" t="s">
        <v>178</v>
      </c>
      <c r="N4233" t="s">
        <v>3307</v>
      </c>
    </row>
    <row r="4234" spans="1:17" hidden="1" x14ac:dyDescent="0.15">
      <c r="A4234" t="s">
        <v>2787</v>
      </c>
      <c r="B4234" t="s">
        <v>2788</v>
      </c>
      <c r="C4234">
        <v>160</v>
      </c>
      <c r="D4234" t="s">
        <v>310</v>
      </c>
      <c r="E4234" s="1">
        <v>43039</v>
      </c>
      <c r="F4234" t="s">
        <v>297</v>
      </c>
      <c r="G4234" t="s">
        <v>3291</v>
      </c>
      <c r="H4234">
        <v>1</v>
      </c>
      <c r="I4234" t="s">
        <v>37</v>
      </c>
      <c r="J4234">
        <v>0</v>
      </c>
      <c r="M4234" t="s">
        <v>301</v>
      </c>
      <c r="N4234" t="s">
        <v>3307</v>
      </c>
      <c r="O4234">
        <v>0</v>
      </c>
      <c r="P4234">
        <v>0</v>
      </c>
      <c r="Q4234" t="s">
        <v>294</v>
      </c>
    </row>
    <row r="4235" spans="1:17" hidden="1" x14ac:dyDescent="0.15">
      <c r="A4235" t="s">
        <v>2787</v>
      </c>
      <c r="B4235" t="s">
        <v>2788</v>
      </c>
      <c r="C4235">
        <v>160</v>
      </c>
      <c r="D4235" t="s">
        <v>310</v>
      </c>
      <c r="E4235" s="1">
        <v>43039</v>
      </c>
      <c r="F4235" t="s">
        <v>297</v>
      </c>
      <c r="G4235" t="s">
        <v>3328</v>
      </c>
      <c r="H4235">
        <v>-1</v>
      </c>
      <c r="I4235" t="s">
        <v>37</v>
      </c>
      <c r="J4235">
        <v>0</v>
      </c>
      <c r="M4235" t="s">
        <v>178</v>
      </c>
      <c r="N4235" t="s">
        <v>3330</v>
      </c>
    </row>
    <row r="4236" spans="1:17" hidden="1" x14ac:dyDescent="0.15">
      <c r="A4236" t="s">
        <v>2787</v>
      </c>
      <c r="B4236" t="s">
        <v>2788</v>
      </c>
      <c r="C4236">
        <v>160</v>
      </c>
      <c r="D4236" t="s">
        <v>310</v>
      </c>
      <c r="E4236" s="1">
        <v>43039</v>
      </c>
      <c r="F4236" t="s">
        <v>297</v>
      </c>
      <c r="G4236" t="s">
        <v>3328</v>
      </c>
      <c r="H4236">
        <v>-1</v>
      </c>
      <c r="I4236" t="s">
        <v>37</v>
      </c>
      <c r="J4236">
        <v>0</v>
      </c>
      <c r="M4236" t="s">
        <v>301</v>
      </c>
      <c r="N4236" t="s">
        <v>3330</v>
      </c>
      <c r="O4236">
        <v>0</v>
      </c>
      <c r="P4236">
        <v>0</v>
      </c>
      <c r="Q4236" t="s">
        <v>294</v>
      </c>
    </row>
    <row r="4237" spans="1:17" hidden="1" x14ac:dyDescent="0.15">
      <c r="A4237" t="s">
        <v>2787</v>
      </c>
      <c r="B4237" t="s">
        <v>2788</v>
      </c>
      <c r="C4237">
        <v>160</v>
      </c>
      <c r="D4237" t="s">
        <v>310</v>
      </c>
      <c r="E4237" s="1">
        <v>43039</v>
      </c>
      <c r="F4237" t="s">
        <v>297</v>
      </c>
      <c r="G4237" t="s">
        <v>3333</v>
      </c>
      <c r="H4237">
        <v>1</v>
      </c>
      <c r="I4237" t="s">
        <v>37</v>
      </c>
      <c r="J4237">
        <v>0</v>
      </c>
      <c r="M4237" t="s">
        <v>178</v>
      </c>
      <c r="N4237" t="s">
        <v>3349</v>
      </c>
    </row>
    <row r="4238" spans="1:17" hidden="1" x14ac:dyDescent="0.15">
      <c r="A4238" t="s">
        <v>2787</v>
      </c>
      <c r="B4238" t="s">
        <v>2788</v>
      </c>
      <c r="C4238">
        <v>160</v>
      </c>
      <c r="D4238" t="s">
        <v>310</v>
      </c>
      <c r="E4238" s="1">
        <v>43039</v>
      </c>
      <c r="F4238" t="s">
        <v>297</v>
      </c>
      <c r="G4238" t="s">
        <v>3333</v>
      </c>
      <c r="H4238">
        <v>1</v>
      </c>
      <c r="I4238" t="s">
        <v>37</v>
      </c>
      <c r="J4238">
        <v>0</v>
      </c>
      <c r="M4238" t="s">
        <v>301</v>
      </c>
      <c r="N4238" t="s">
        <v>3349</v>
      </c>
      <c r="O4238">
        <v>0</v>
      </c>
      <c r="P4238">
        <v>0</v>
      </c>
      <c r="Q4238" t="s">
        <v>294</v>
      </c>
    </row>
    <row r="4239" spans="1:17" hidden="1" x14ac:dyDescent="0.15">
      <c r="A4239" t="s">
        <v>2787</v>
      </c>
      <c r="B4239" t="s">
        <v>2788</v>
      </c>
      <c r="C4239">
        <v>160</v>
      </c>
      <c r="D4239" t="s">
        <v>310</v>
      </c>
      <c r="E4239" s="1">
        <v>43039</v>
      </c>
      <c r="F4239" t="s">
        <v>297</v>
      </c>
      <c r="G4239" t="s">
        <v>3353</v>
      </c>
      <c r="H4239">
        <v>1</v>
      </c>
      <c r="I4239" t="s">
        <v>37</v>
      </c>
      <c r="J4239">
        <v>0</v>
      </c>
      <c r="M4239" t="s">
        <v>178</v>
      </c>
      <c r="N4239" t="s">
        <v>3356</v>
      </c>
    </row>
    <row r="4240" spans="1:17" hidden="1" x14ac:dyDescent="0.15">
      <c r="A4240" t="s">
        <v>2787</v>
      </c>
      <c r="B4240" t="s">
        <v>2788</v>
      </c>
      <c r="C4240">
        <v>160</v>
      </c>
      <c r="D4240" t="s">
        <v>310</v>
      </c>
      <c r="E4240" s="1">
        <v>43039</v>
      </c>
      <c r="F4240" t="s">
        <v>297</v>
      </c>
      <c r="G4240" t="s">
        <v>3353</v>
      </c>
      <c r="H4240">
        <v>1</v>
      </c>
      <c r="I4240" t="s">
        <v>37</v>
      </c>
      <c r="J4240">
        <v>0</v>
      </c>
      <c r="M4240" t="s">
        <v>301</v>
      </c>
      <c r="N4240" t="s">
        <v>3356</v>
      </c>
      <c r="O4240">
        <v>0</v>
      </c>
      <c r="P4240">
        <v>0</v>
      </c>
      <c r="Q4240" t="s">
        <v>294</v>
      </c>
    </row>
    <row r="4241" spans="1:17" hidden="1" x14ac:dyDescent="0.15">
      <c r="A4241" t="s">
        <v>2787</v>
      </c>
      <c r="B4241" t="s">
        <v>2788</v>
      </c>
      <c r="C4241">
        <v>160</v>
      </c>
      <c r="D4241" t="s">
        <v>310</v>
      </c>
      <c r="E4241" s="1">
        <v>43039</v>
      </c>
      <c r="F4241" t="s">
        <v>297</v>
      </c>
      <c r="G4241" t="s">
        <v>3360</v>
      </c>
      <c r="H4241">
        <v>1</v>
      </c>
      <c r="I4241" t="s">
        <v>37</v>
      </c>
      <c r="J4241">
        <v>0</v>
      </c>
      <c r="M4241" t="s">
        <v>178</v>
      </c>
      <c r="N4241" t="s">
        <v>3376</v>
      </c>
    </row>
    <row r="4242" spans="1:17" hidden="1" x14ac:dyDescent="0.15">
      <c r="A4242" t="s">
        <v>2787</v>
      </c>
      <c r="B4242" t="s">
        <v>2788</v>
      </c>
      <c r="C4242">
        <v>160</v>
      </c>
      <c r="D4242" t="s">
        <v>310</v>
      </c>
      <c r="E4242" s="1">
        <v>43039</v>
      </c>
      <c r="F4242" t="s">
        <v>297</v>
      </c>
      <c r="G4242" t="s">
        <v>3360</v>
      </c>
      <c r="H4242">
        <v>1</v>
      </c>
      <c r="I4242" t="s">
        <v>37</v>
      </c>
      <c r="J4242">
        <v>0</v>
      </c>
      <c r="M4242" t="s">
        <v>301</v>
      </c>
      <c r="N4242" t="s">
        <v>3376</v>
      </c>
      <c r="O4242">
        <v>0</v>
      </c>
      <c r="P4242">
        <v>0</v>
      </c>
      <c r="Q4242" t="s">
        <v>294</v>
      </c>
    </row>
    <row r="4243" spans="1:17" hidden="1" x14ac:dyDescent="0.15">
      <c r="A4243" t="s">
        <v>2787</v>
      </c>
      <c r="B4243" t="s">
        <v>2788</v>
      </c>
      <c r="C4243">
        <v>160</v>
      </c>
      <c r="D4243" t="s">
        <v>310</v>
      </c>
      <c r="E4243" s="1">
        <v>43039</v>
      </c>
      <c r="F4243" t="s">
        <v>297</v>
      </c>
      <c r="G4243" t="s">
        <v>3380</v>
      </c>
      <c r="H4243">
        <v>1</v>
      </c>
      <c r="I4243" t="s">
        <v>37</v>
      </c>
      <c r="J4243">
        <v>0</v>
      </c>
      <c r="M4243" t="s">
        <v>178</v>
      </c>
      <c r="N4243" t="s">
        <v>3396</v>
      </c>
    </row>
    <row r="4244" spans="1:17" hidden="1" x14ac:dyDescent="0.15">
      <c r="A4244" t="s">
        <v>2787</v>
      </c>
      <c r="B4244" t="s">
        <v>2788</v>
      </c>
      <c r="C4244">
        <v>160</v>
      </c>
      <c r="D4244" t="s">
        <v>310</v>
      </c>
      <c r="E4244" s="1">
        <v>43039</v>
      </c>
      <c r="F4244" t="s">
        <v>297</v>
      </c>
      <c r="G4244" t="s">
        <v>3380</v>
      </c>
      <c r="H4244">
        <v>1</v>
      </c>
      <c r="I4244" t="s">
        <v>37</v>
      </c>
      <c r="J4244">
        <v>0</v>
      </c>
      <c r="M4244" t="s">
        <v>301</v>
      </c>
      <c r="N4244" t="s">
        <v>3396</v>
      </c>
      <c r="O4244">
        <v>0</v>
      </c>
      <c r="P4244">
        <v>0</v>
      </c>
      <c r="Q4244" t="s">
        <v>294</v>
      </c>
    </row>
    <row r="4245" spans="1:17" hidden="1" x14ac:dyDescent="0.15">
      <c r="A4245" t="s">
        <v>2787</v>
      </c>
      <c r="B4245" t="s">
        <v>2788</v>
      </c>
      <c r="C4245">
        <v>160</v>
      </c>
      <c r="D4245" t="s">
        <v>310</v>
      </c>
      <c r="E4245" s="1">
        <v>43069</v>
      </c>
      <c r="F4245" t="s">
        <v>297</v>
      </c>
      <c r="G4245" t="s">
        <v>3620</v>
      </c>
      <c r="H4245">
        <v>-1</v>
      </c>
      <c r="I4245" t="s">
        <v>37</v>
      </c>
      <c r="J4245">
        <v>0</v>
      </c>
      <c r="M4245" t="s">
        <v>178</v>
      </c>
      <c r="N4245" t="s">
        <v>3636</v>
      </c>
    </row>
    <row r="4246" spans="1:17" hidden="1" x14ac:dyDescent="0.15">
      <c r="A4246" t="s">
        <v>2787</v>
      </c>
      <c r="B4246" t="s">
        <v>2788</v>
      </c>
      <c r="C4246">
        <v>160</v>
      </c>
      <c r="D4246" t="s">
        <v>310</v>
      </c>
      <c r="E4246" s="1">
        <v>43069</v>
      </c>
      <c r="F4246" t="s">
        <v>297</v>
      </c>
      <c r="G4246" t="s">
        <v>3620</v>
      </c>
      <c r="H4246">
        <v>-1</v>
      </c>
      <c r="I4246" t="s">
        <v>37</v>
      </c>
      <c r="J4246">
        <v>0</v>
      </c>
      <c r="M4246" t="s">
        <v>301</v>
      </c>
      <c r="N4246" t="s">
        <v>3636</v>
      </c>
      <c r="O4246">
        <v>0</v>
      </c>
      <c r="P4246">
        <v>0</v>
      </c>
      <c r="Q4246" t="s">
        <v>294</v>
      </c>
    </row>
    <row r="4247" spans="1:17" hidden="1" x14ac:dyDescent="0.15">
      <c r="A4247" t="s">
        <v>2787</v>
      </c>
      <c r="B4247" t="s">
        <v>2788</v>
      </c>
      <c r="C4247">
        <v>160</v>
      </c>
      <c r="D4247" t="s">
        <v>310</v>
      </c>
      <c r="E4247" s="1">
        <v>43069</v>
      </c>
      <c r="F4247" t="s">
        <v>297</v>
      </c>
      <c r="G4247" t="s">
        <v>3640</v>
      </c>
      <c r="H4247">
        <v>-1</v>
      </c>
      <c r="I4247" t="s">
        <v>37</v>
      </c>
      <c r="J4247">
        <v>0</v>
      </c>
      <c r="M4247" t="s">
        <v>178</v>
      </c>
      <c r="N4247" t="s">
        <v>3655</v>
      </c>
    </row>
    <row r="4248" spans="1:17" hidden="1" x14ac:dyDescent="0.15">
      <c r="A4248" t="s">
        <v>2787</v>
      </c>
      <c r="B4248" t="s">
        <v>2788</v>
      </c>
      <c r="C4248">
        <v>160</v>
      </c>
      <c r="D4248" t="s">
        <v>310</v>
      </c>
      <c r="E4248" s="1">
        <v>43069</v>
      </c>
      <c r="F4248" t="s">
        <v>297</v>
      </c>
      <c r="G4248" t="s">
        <v>3640</v>
      </c>
      <c r="H4248">
        <v>-1</v>
      </c>
      <c r="I4248" t="s">
        <v>37</v>
      </c>
      <c r="J4248">
        <v>0</v>
      </c>
      <c r="M4248" t="s">
        <v>301</v>
      </c>
      <c r="N4248" t="s">
        <v>3655</v>
      </c>
      <c r="O4248">
        <v>0</v>
      </c>
      <c r="P4248">
        <v>0</v>
      </c>
      <c r="Q4248" t="s">
        <v>294</v>
      </c>
    </row>
    <row r="4249" spans="1:17" hidden="1" x14ac:dyDescent="0.15">
      <c r="A4249" t="s">
        <v>2787</v>
      </c>
      <c r="B4249" t="s">
        <v>2788</v>
      </c>
      <c r="C4249">
        <v>160</v>
      </c>
      <c r="D4249" t="s">
        <v>310</v>
      </c>
      <c r="E4249" s="1">
        <v>43069</v>
      </c>
      <c r="F4249" t="s">
        <v>297</v>
      </c>
      <c r="G4249" t="s">
        <v>3675</v>
      </c>
      <c r="H4249">
        <v>-1</v>
      </c>
      <c r="I4249" t="s">
        <v>37</v>
      </c>
      <c r="J4249">
        <v>0</v>
      </c>
      <c r="M4249" t="s">
        <v>178</v>
      </c>
      <c r="N4249" t="s">
        <v>3677</v>
      </c>
    </row>
    <row r="4250" spans="1:17" hidden="1" x14ac:dyDescent="0.15">
      <c r="A4250" t="s">
        <v>2787</v>
      </c>
      <c r="B4250" t="s">
        <v>2788</v>
      </c>
      <c r="C4250">
        <v>160</v>
      </c>
      <c r="D4250" t="s">
        <v>310</v>
      </c>
      <c r="E4250" s="1">
        <v>43069</v>
      </c>
      <c r="F4250" t="s">
        <v>297</v>
      </c>
      <c r="G4250" t="s">
        <v>3675</v>
      </c>
      <c r="H4250">
        <v>-1</v>
      </c>
      <c r="I4250" t="s">
        <v>37</v>
      </c>
      <c r="J4250">
        <v>0</v>
      </c>
      <c r="M4250" t="s">
        <v>301</v>
      </c>
      <c r="N4250" t="s">
        <v>3677</v>
      </c>
      <c r="O4250">
        <v>0</v>
      </c>
      <c r="P4250">
        <v>0</v>
      </c>
      <c r="Q4250" t="s">
        <v>294</v>
      </c>
    </row>
    <row r="4251" spans="1:17" hidden="1" x14ac:dyDescent="0.15">
      <c r="A4251" t="s">
        <v>2787</v>
      </c>
      <c r="B4251" t="s">
        <v>2788</v>
      </c>
      <c r="C4251">
        <v>160</v>
      </c>
      <c r="D4251" t="s">
        <v>310</v>
      </c>
      <c r="E4251" s="1">
        <v>43069</v>
      </c>
      <c r="F4251" t="s">
        <v>297</v>
      </c>
      <c r="G4251" t="s">
        <v>3680</v>
      </c>
      <c r="H4251">
        <v>-1</v>
      </c>
      <c r="I4251" t="s">
        <v>37</v>
      </c>
      <c r="J4251">
        <v>0</v>
      </c>
      <c r="M4251" t="s">
        <v>178</v>
      </c>
      <c r="N4251" t="s">
        <v>3696</v>
      </c>
    </row>
    <row r="4252" spans="1:17" hidden="1" x14ac:dyDescent="0.15">
      <c r="A4252" t="s">
        <v>2787</v>
      </c>
      <c r="B4252" t="s">
        <v>2788</v>
      </c>
      <c r="C4252">
        <v>160</v>
      </c>
      <c r="D4252" t="s">
        <v>310</v>
      </c>
      <c r="E4252" s="1">
        <v>43069</v>
      </c>
      <c r="F4252" t="s">
        <v>297</v>
      </c>
      <c r="G4252" t="s">
        <v>3680</v>
      </c>
      <c r="H4252">
        <v>-1</v>
      </c>
      <c r="I4252" t="s">
        <v>37</v>
      </c>
      <c r="J4252">
        <v>0</v>
      </c>
      <c r="M4252" t="s">
        <v>301</v>
      </c>
      <c r="N4252" t="s">
        <v>3696</v>
      </c>
      <c r="O4252">
        <v>0</v>
      </c>
      <c r="P4252">
        <v>0</v>
      </c>
      <c r="Q4252" t="s">
        <v>294</v>
      </c>
    </row>
    <row r="4253" spans="1:17" hidden="1" x14ac:dyDescent="0.15">
      <c r="A4253" t="s">
        <v>2787</v>
      </c>
      <c r="B4253" t="s">
        <v>2788</v>
      </c>
      <c r="C4253">
        <v>160</v>
      </c>
      <c r="D4253" t="s">
        <v>310</v>
      </c>
      <c r="E4253" s="1">
        <v>43069</v>
      </c>
      <c r="F4253" t="s">
        <v>297</v>
      </c>
      <c r="G4253" t="s">
        <v>3700</v>
      </c>
      <c r="H4253">
        <v>-1</v>
      </c>
      <c r="I4253" t="s">
        <v>37</v>
      </c>
      <c r="J4253">
        <v>0</v>
      </c>
      <c r="M4253" t="s">
        <v>178</v>
      </c>
      <c r="N4253" t="s">
        <v>3702</v>
      </c>
    </row>
    <row r="4254" spans="1:17" hidden="1" x14ac:dyDescent="0.15">
      <c r="A4254" t="s">
        <v>2787</v>
      </c>
      <c r="B4254" t="s">
        <v>2788</v>
      </c>
      <c r="C4254">
        <v>160</v>
      </c>
      <c r="D4254" t="s">
        <v>310</v>
      </c>
      <c r="E4254" s="1">
        <v>43069</v>
      </c>
      <c r="F4254" t="s">
        <v>297</v>
      </c>
      <c r="G4254" t="s">
        <v>3700</v>
      </c>
      <c r="H4254">
        <v>-1</v>
      </c>
      <c r="I4254" t="s">
        <v>37</v>
      </c>
      <c r="J4254">
        <v>0</v>
      </c>
      <c r="M4254" t="s">
        <v>301</v>
      </c>
      <c r="N4254" t="s">
        <v>3702</v>
      </c>
      <c r="O4254">
        <v>0</v>
      </c>
      <c r="P4254">
        <v>0</v>
      </c>
      <c r="Q4254" t="s">
        <v>294</v>
      </c>
    </row>
    <row r="4255" spans="1:17" hidden="1" x14ac:dyDescent="0.15">
      <c r="A4255" t="s">
        <v>2787</v>
      </c>
      <c r="B4255" t="s">
        <v>2788</v>
      </c>
      <c r="C4255">
        <v>160</v>
      </c>
      <c r="D4255" t="s">
        <v>310</v>
      </c>
      <c r="E4255" s="1">
        <v>43069</v>
      </c>
      <c r="F4255" t="s">
        <v>297</v>
      </c>
      <c r="G4255" t="s">
        <v>3707</v>
      </c>
      <c r="H4255">
        <v>-1</v>
      </c>
      <c r="I4255" t="s">
        <v>37</v>
      </c>
      <c r="J4255">
        <v>0</v>
      </c>
      <c r="M4255" t="s">
        <v>178</v>
      </c>
      <c r="N4255" t="s">
        <v>3723</v>
      </c>
    </row>
    <row r="4256" spans="1:17" hidden="1" x14ac:dyDescent="0.15">
      <c r="A4256" t="s">
        <v>2787</v>
      </c>
      <c r="B4256" t="s">
        <v>2788</v>
      </c>
      <c r="C4256">
        <v>160</v>
      </c>
      <c r="D4256" t="s">
        <v>310</v>
      </c>
      <c r="E4256" s="1">
        <v>43069</v>
      </c>
      <c r="F4256" t="s">
        <v>297</v>
      </c>
      <c r="G4256" t="s">
        <v>3707</v>
      </c>
      <c r="H4256">
        <v>-1</v>
      </c>
      <c r="I4256" t="s">
        <v>37</v>
      </c>
      <c r="J4256">
        <v>0</v>
      </c>
      <c r="M4256" t="s">
        <v>301</v>
      </c>
      <c r="N4256" t="s">
        <v>3723</v>
      </c>
      <c r="O4256">
        <v>0</v>
      </c>
      <c r="P4256">
        <v>0</v>
      </c>
      <c r="Q4256" t="s">
        <v>294</v>
      </c>
    </row>
    <row r="4257" spans="1:17" hidden="1" x14ac:dyDescent="0.15">
      <c r="A4257" t="s">
        <v>2787</v>
      </c>
      <c r="B4257" t="s">
        <v>2788</v>
      </c>
      <c r="C4257">
        <v>160</v>
      </c>
      <c r="D4257" t="s">
        <v>310</v>
      </c>
      <c r="E4257" s="1">
        <v>43069</v>
      </c>
      <c r="F4257" t="s">
        <v>297</v>
      </c>
      <c r="G4257" t="s">
        <v>3727</v>
      </c>
      <c r="H4257">
        <v>-1</v>
      </c>
      <c r="I4257" t="s">
        <v>37</v>
      </c>
      <c r="J4257">
        <v>0</v>
      </c>
      <c r="M4257" t="s">
        <v>178</v>
      </c>
      <c r="N4257" t="s">
        <v>3743</v>
      </c>
    </row>
    <row r="4258" spans="1:17" hidden="1" x14ac:dyDescent="0.15">
      <c r="A4258" t="s">
        <v>2787</v>
      </c>
      <c r="B4258" t="s">
        <v>2788</v>
      </c>
      <c r="C4258">
        <v>160</v>
      </c>
      <c r="D4258" t="s">
        <v>310</v>
      </c>
      <c r="E4258" s="1">
        <v>43069</v>
      </c>
      <c r="F4258" t="s">
        <v>297</v>
      </c>
      <c r="G4258" t="s">
        <v>3727</v>
      </c>
      <c r="H4258">
        <v>-1</v>
      </c>
      <c r="I4258" t="s">
        <v>37</v>
      </c>
      <c r="J4258">
        <v>0</v>
      </c>
      <c r="M4258" t="s">
        <v>301</v>
      </c>
      <c r="N4258" t="s">
        <v>3743</v>
      </c>
      <c r="O4258">
        <v>0</v>
      </c>
      <c r="P4258">
        <v>0</v>
      </c>
      <c r="Q4258" t="s">
        <v>294</v>
      </c>
    </row>
    <row r="4259" spans="1:17" hidden="1" x14ac:dyDescent="0.15">
      <c r="A4259" t="s">
        <v>2787</v>
      </c>
      <c r="B4259" t="s">
        <v>2788</v>
      </c>
      <c r="C4259">
        <v>160</v>
      </c>
      <c r="D4259" t="s">
        <v>310</v>
      </c>
      <c r="E4259" s="1">
        <v>43069</v>
      </c>
      <c r="F4259" t="s">
        <v>297</v>
      </c>
      <c r="G4259" t="s">
        <v>3747</v>
      </c>
      <c r="H4259">
        <v>-1</v>
      </c>
      <c r="I4259" t="s">
        <v>37</v>
      </c>
      <c r="J4259">
        <v>0</v>
      </c>
      <c r="M4259" t="s">
        <v>178</v>
      </c>
      <c r="N4259" t="s">
        <v>3749</v>
      </c>
    </row>
    <row r="4260" spans="1:17" hidden="1" x14ac:dyDescent="0.15">
      <c r="A4260" t="s">
        <v>2787</v>
      </c>
      <c r="B4260" t="s">
        <v>2788</v>
      </c>
      <c r="C4260">
        <v>160</v>
      </c>
      <c r="D4260" t="s">
        <v>310</v>
      </c>
      <c r="E4260" s="1">
        <v>43069</v>
      </c>
      <c r="F4260" t="s">
        <v>297</v>
      </c>
      <c r="G4260" t="s">
        <v>3747</v>
      </c>
      <c r="H4260">
        <v>-1</v>
      </c>
      <c r="I4260" t="s">
        <v>37</v>
      </c>
      <c r="J4260">
        <v>0</v>
      </c>
      <c r="M4260" t="s">
        <v>301</v>
      </c>
      <c r="N4260" t="s">
        <v>3749</v>
      </c>
      <c r="O4260">
        <v>0</v>
      </c>
      <c r="P4260">
        <v>0</v>
      </c>
      <c r="Q4260" t="s">
        <v>294</v>
      </c>
    </row>
    <row r="4261" spans="1:17" hidden="1" x14ac:dyDescent="0.15">
      <c r="A4261" t="s">
        <v>2789</v>
      </c>
      <c r="B4261" t="s">
        <v>2790</v>
      </c>
      <c r="C4261">
        <v>160</v>
      </c>
      <c r="D4261" t="s">
        <v>310</v>
      </c>
      <c r="E4261" s="1">
        <v>43039</v>
      </c>
      <c r="F4261" t="s">
        <v>297</v>
      </c>
      <c r="G4261" t="s">
        <v>3265</v>
      </c>
      <c r="H4261">
        <v>1</v>
      </c>
      <c r="I4261" t="s">
        <v>37</v>
      </c>
      <c r="J4261">
        <v>0</v>
      </c>
      <c r="M4261" t="s">
        <v>178</v>
      </c>
      <c r="N4261" t="s">
        <v>3282</v>
      </c>
    </row>
    <row r="4262" spans="1:17" hidden="1" x14ac:dyDescent="0.15">
      <c r="A4262" t="s">
        <v>2789</v>
      </c>
      <c r="B4262" t="s">
        <v>2790</v>
      </c>
      <c r="C4262">
        <v>160</v>
      </c>
      <c r="D4262" t="s">
        <v>310</v>
      </c>
      <c r="E4262" s="1">
        <v>43039</v>
      </c>
      <c r="F4262" t="s">
        <v>297</v>
      </c>
      <c r="G4262" t="s">
        <v>3265</v>
      </c>
      <c r="H4262">
        <v>1</v>
      </c>
      <c r="I4262" t="s">
        <v>37</v>
      </c>
      <c r="J4262">
        <v>0</v>
      </c>
      <c r="M4262" t="s">
        <v>301</v>
      </c>
      <c r="N4262" t="s">
        <v>3282</v>
      </c>
      <c r="O4262">
        <v>0</v>
      </c>
      <c r="P4262">
        <v>0</v>
      </c>
      <c r="Q4262" t="s">
        <v>294</v>
      </c>
    </row>
    <row r="4263" spans="1:17" hidden="1" x14ac:dyDescent="0.15">
      <c r="A4263" t="s">
        <v>2789</v>
      </c>
      <c r="B4263" t="s">
        <v>2790</v>
      </c>
      <c r="C4263">
        <v>160</v>
      </c>
      <c r="D4263" t="s">
        <v>310</v>
      </c>
      <c r="E4263" s="1">
        <v>43039</v>
      </c>
      <c r="F4263" t="s">
        <v>297</v>
      </c>
      <c r="G4263" t="s">
        <v>3285</v>
      </c>
      <c r="H4263">
        <v>-1</v>
      </c>
      <c r="I4263" t="s">
        <v>37</v>
      </c>
      <c r="J4263">
        <v>0</v>
      </c>
      <c r="M4263" t="s">
        <v>178</v>
      </c>
      <c r="N4263" t="s">
        <v>3289</v>
      </c>
    </row>
    <row r="4264" spans="1:17" hidden="1" x14ac:dyDescent="0.15">
      <c r="A4264" t="s">
        <v>2789</v>
      </c>
      <c r="B4264" t="s">
        <v>2790</v>
      </c>
      <c r="C4264">
        <v>160</v>
      </c>
      <c r="D4264" t="s">
        <v>310</v>
      </c>
      <c r="E4264" s="1">
        <v>43039</v>
      </c>
      <c r="F4264" t="s">
        <v>297</v>
      </c>
      <c r="G4264" t="s">
        <v>3285</v>
      </c>
      <c r="H4264">
        <v>-1</v>
      </c>
      <c r="I4264" t="s">
        <v>37</v>
      </c>
      <c r="J4264">
        <v>0</v>
      </c>
      <c r="M4264" t="s">
        <v>301</v>
      </c>
      <c r="N4264" t="s">
        <v>3289</v>
      </c>
      <c r="O4264">
        <v>0</v>
      </c>
      <c r="P4264">
        <v>0</v>
      </c>
      <c r="Q4264" t="s">
        <v>294</v>
      </c>
    </row>
    <row r="4265" spans="1:17" hidden="1" x14ac:dyDescent="0.15">
      <c r="A4265" t="s">
        <v>2789</v>
      </c>
      <c r="B4265" t="s">
        <v>2790</v>
      </c>
      <c r="C4265">
        <v>160</v>
      </c>
      <c r="D4265" t="s">
        <v>310</v>
      </c>
      <c r="E4265" s="1">
        <v>43039</v>
      </c>
      <c r="F4265" t="s">
        <v>297</v>
      </c>
      <c r="G4265" t="s">
        <v>3291</v>
      </c>
      <c r="H4265">
        <v>-1</v>
      </c>
      <c r="I4265" t="s">
        <v>37</v>
      </c>
      <c r="J4265">
        <v>0</v>
      </c>
      <c r="M4265" t="s">
        <v>178</v>
      </c>
      <c r="N4265" t="s">
        <v>3308</v>
      </c>
    </row>
    <row r="4266" spans="1:17" hidden="1" x14ac:dyDescent="0.15">
      <c r="A4266" t="s">
        <v>2789</v>
      </c>
      <c r="B4266" t="s">
        <v>2790</v>
      </c>
      <c r="C4266">
        <v>160</v>
      </c>
      <c r="D4266" t="s">
        <v>310</v>
      </c>
      <c r="E4266" s="1">
        <v>43039</v>
      </c>
      <c r="F4266" t="s">
        <v>297</v>
      </c>
      <c r="G4266" t="s">
        <v>3291</v>
      </c>
      <c r="H4266">
        <v>-1</v>
      </c>
      <c r="I4266" t="s">
        <v>37</v>
      </c>
      <c r="J4266">
        <v>0</v>
      </c>
      <c r="M4266" t="s">
        <v>301</v>
      </c>
      <c r="N4266" t="s">
        <v>3308</v>
      </c>
      <c r="O4266">
        <v>0</v>
      </c>
      <c r="P4266">
        <v>0</v>
      </c>
      <c r="Q4266" t="s">
        <v>294</v>
      </c>
    </row>
    <row r="4267" spans="1:17" hidden="1" x14ac:dyDescent="0.15">
      <c r="A4267" t="s">
        <v>2789</v>
      </c>
      <c r="B4267" t="s">
        <v>2790</v>
      </c>
      <c r="C4267">
        <v>160</v>
      </c>
      <c r="D4267" t="s">
        <v>310</v>
      </c>
      <c r="E4267" s="1">
        <v>43039</v>
      </c>
      <c r="F4267" t="s">
        <v>297</v>
      </c>
      <c r="G4267" t="s">
        <v>3311</v>
      </c>
      <c r="H4267">
        <v>1</v>
      </c>
      <c r="I4267" t="s">
        <v>37</v>
      </c>
      <c r="J4267">
        <v>0</v>
      </c>
      <c r="M4267" t="s">
        <v>178</v>
      </c>
      <c r="N4267" t="s">
        <v>3326</v>
      </c>
    </row>
    <row r="4268" spans="1:17" hidden="1" x14ac:dyDescent="0.15">
      <c r="A4268" t="s">
        <v>2789</v>
      </c>
      <c r="B4268" t="s">
        <v>2790</v>
      </c>
      <c r="C4268">
        <v>160</v>
      </c>
      <c r="D4268" t="s">
        <v>310</v>
      </c>
      <c r="E4268" s="1">
        <v>43039</v>
      </c>
      <c r="F4268" t="s">
        <v>297</v>
      </c>
      <c r="G4268" t="s">
        <v>3311</v>
      </c>
      <c r="H4268">
        <v>1</v>
      </c>
      <c r="I4268" t="s">
        <v>37</v>
      </c>
      <c r="J4268">
        <v>0</v>
      </c>
      <c r="M4268" t="s">
        <v>301</v>
      </c>
      <c r="N4268" t="s">
        <v>3326</v>
      </c>
      <c r="O4268">
        <v>0</v>
      </c>
      <c r="P4268">
        <v>0</v>
      </c>
      <c r="Q4268" t="s">
        <v>294</v>
      </c>
    </row>
    <row r="4269" spans="1:17" hidden="1" x14ac:dyDescent="0.15">
      <c r="A4269" t="s">
        <v>2789</v>
      </c>
      <c r="B4269" t="s">
        <v>2790</v>
      </c>
      <c r="C4269">
        <v>160</v>
      </c>
      <c r="D4269" t="s">
        <v>310</v>
      </c>
      <c r="E4269" s="1">
        <v>43039</v>
      </c>
      <c r="F4269" t="s">
        <v>297</v>
      </c>
      <c r="G4269" t="s">
        <v>3328</v>
      </c>
      <c r="H4269">
        <v>-1</v>
      </c>
      <c r="I4269" t="s">
        <v>37</v>
      </c>
      <c r="J4269">
        <v>0</v>
      </c>
      <c r="M4269" t="s">
        <v>178</v>
      </c>
      <c r="N4269" t="s">
        <v>3331</v>
      </c>
    </row>
    <row r="4270" spans="1:17" hidden="1" x14ac:dyDescent="0.15">
      <c r="A4270" t="s">
        <v>2789</v>
      </c>
      <c r="B4270" t="s">
        <v>2790</v>
      </c>
      <c r="C4270">
        <v>160</v>
      </c>
      <c r="D4270" t="s">
        <v>310</v>
      </c>
      <c r="E4270" s="1">
        <v>43039</v>
      </c>
      <c r="F4270" t="s">
        <v>297</v>
      </c>
      <c r="G4270" t="s">
        <v>3328</v>
      </c>
      <c r="H4270">
        <v>-1</v>
      </c>
      <c r="I4270" t="s">
        <v>37</v>
      </c>
      <c r="J4270">
        <v>0</v>
      </c>
      <c r="M4270" t="s">
        <v>301</v>
      </c>
      <c r="N4270" t="s">
        <v>3331</v>
      </c>
      <c r="O4270">
        <v>0</v>
      </c>
      <c r="P4270">
        <v>0</v>
      </c>
      <c r="Q4270" t="s">
        <v>294</v>
      </c>
    </row>
    <row r="4271" spans="1:17" hidden="1" x14ac:dyDescent="0.15">
      <c r="A4271" t="s">
        <v>2789</v>
      </c>
      <c r="B4271" t="s">
        <v>2790</v>
      </c>
      <c r="C4271">
        <v>160</v>
      </c>
      <c r="D4271" t="s">
        <v>310</v>
      </c>
      <c r="E4271" s="1">
        <v>43039</v>
      </c>
      <c r="F4271" t="s">
        <v>297</v>
      </c>
      <c r="G4271" t="s">
        <v>3333</v>
      </c>
      <c r="H4271">
        <v>1</v>
      </c>
      <c r="I4271" t="s">
        <v>37</v>
      </c>
      <c r="J4271">
        <v>0</v>
      </c>
      <c r="M4271" t="s">
        <v>178</v>
      </c>
      <c r="N4271" t="s">
        <v>3350</v>
      </c>
    </row>
    <row r="4272" spans="1:17" hidden="1" x14ac:dyDescent="0.15">
      <c r="A4272" t="s">
        <v>2789</v>
      </c>
      <c r="B4272" t="s">
        <v>2790</v>
      </c>
      <c r="C4272">
        <v>160</v>
      </c>
      <c r="D4272" t="s">
        <v>310</v>
      </c>
      <c r="E4272" s="1">
        <v>43039</v>
      </c>
      <c r="F4272" t="s">
        <v>297</v>
      </c>
      <c r="G4272" t="s">
        <v>3333</v>
      </c>
      <c r="H4272">
        <v>1</v>
      </c>
      <c r="I4272" t="s">
        <v>37</v>
      </c>
      <c r="J4272">
        <v>0</v>
      </c>
      <c r="M4272" t="s">
        <v>301</v>
      </c>
      <c r="N4272" t="s">
        <v>3350</v>
      </c>
      <c r="O4272">
        <v>0</v>
      </c>
      <c r="P4272">
        <v>0</v>
      </c>
      <c r="Q4272" t="s">
        <v>294</v>
      </c>
    </row>
    <row r="4273" spans="1:17" hidden="1" x14ac:dyDescent="0.15">
      <c r="A4273" t="s">
        <v>2789</v>
      </c>
      <c r="B4273" t="s">
        <v>2790</v>
      </c>
      <c r="C4273">
        <v>160</v>
      </c>
      <c r="D4273" t="s">
        <v>310</v>
      </c>
      <c r="E4273" s="1">
        <v>43039</v>
      </c>
      <c r="F4273" t="s">
        <v>297</v>
      </c>
      <c r="G4273" t="s">
        <v>3353</v>
      </c>
      <c r="H4273">
        <v>-1</v>
      </c>
      <c r="I4273" t="s">
        <v>37</v>
      </c>
      <c r="J4273">
        <v>0</v>
      </c>
      <c r="M4273" t="s">
        <v>178</v>
      </c>
      <c r="N4273" t="s">
        <v>3357</v>
      </c>
    </row>
    <row r="4274" spans="1:17" hidden="1" x14ac:dyDescent="0.15">
      <c r="A4274" t="s">
        <v>2789</v>
      </c>
      <c r="B4274" t="s">
        <v>2790</v>
      </c>
      <c r="C4274">
        <v>160</v>
      </c>
      <c r="D4274" t="s">
        <v>310</v>
      </c>
      <c r="E4274" s="1">
        <v>43039</v>
      </c>
      <c r="F4274" t="s">
        <v>297</v>
      </c>
      <c r="G4274" t="s">
        <v>3353</v>
      </c>
      <c r="H4274">
        <v>-1</v>
      </c>
      <c r="I4274" t="s">
        <v>37</v>
      </c>
      <c r="J4274">
        <v>0</v>
      </c>
      <c r="M4274" t="s">
        <v>301</v>
      </c>
      <c r="N4274" t="s">
        <v>3357</v>
      </c>
      <c r="O4274">
        <v>0</v>
      </c>
      <c r="P4274">
        <v>0</v>
      </c>
      <c r="Q4274" t="s">
        <v>294</v>
      </c>
    </row>
    <row r="4275" spans="1:17" hidden="1" x14ac:dyDescent="0.15">
      <c r="A4275" t="s">
        <v>2789</v>
      </c>
      <c r="B4275" t="s">
        <v>2790</v>
      </c>
      <c r="C4275">
        <v>160</v>
      </c>
      <c r="D4275" t="s">
        <v>310</v>
      </c>
      <c r="E4275" s="1">
        <v>43039</v>
      </c>
      <c r="F4275" t="s">
        <v>297</v>
      </c>
      <c r="G4275" t="s">
        <v>3360</v>
      </c>
      <c r="H4275">
        <v>1</v>
      </c>
      <c r="I4275" t="s">
        <v>37</v>
      </c>
      <c r="J4275">
        <v>0</v>
      </c>
      <c r="M4275" t="s">
        <v>178</v>
      </c>
      <c r="N4275" t="s">
        <v>3377</v>
      </c>
    </row>
    <row r="4276" spans="1:17" hidden="1" x14ac:dyDescent="0.15">
      <c r="A4276" t="s">
        <v>2789</v>
      </c>
      <c r="B4276" t="s">
        <v>2790</v>
      </c>
      <c r="C4276">
        <v>160</v>
      </c>
      <c r="D4276" t="s">
        <v>310</v>
      </c>
      <c r="E4276" s="1">
        <v>43039</v>
      </c>
      <c r="F4276" t="s">
        <v>297</v>
      </c>
      <c r="G4276" t="s">
        <v>3360</v>
      </c>
      <c r="H4276">
        <v>1</v>
      </c>
      <c r="I4276" t="s">
        <v>37</v>
      </c>
      <c r="J4276">
        <v>0</v>
      </c>
      <c r="M4276" t="s">
        <v>301</v>
      </c>
      <c r="N4276" t="s">
        <v>3377</v>
      </c>
      <c r="O4276">
        <v>0</v>
      </c>
      <c r="P4276">
        <v>0</v>
      </c>
      <c r="Q4276" t="s">
        <v>294</v>
      </c>
    </row>
    <row r="4277" spans="1:17" hidden="1" x14ac:dyDescent="0.15">
      <c r="A4277" t="s">
        <v>2789</v>
      </c>
      <c r="B4277" t="s">
        <v>2790</v>
      </c>
      <c r="C4277">
        <v>160</v>
      </c>
      <c r="D4277" t="s">
        <v>310</v>
      </c>
      <c r="E4277" s="1">
        <v>43039</v>
      </c>
      <c r="F4277" t="s">
        <v>297</v>
      </c>
      <c r="G4277" t="s">
        <v>3380</v>
      </c>
      <c r="H4277">
        <v>1</v>
      </c>
      <c r="I4277" t="s">
        <v>37</v>
      </c>
      <c r="J4277">
        <v>0</v>
      </c>
      <c r="M4277" t="s">
        <v>178</v>
      </c>
      <c r="N4277" t="s">
        <v>3397</v>
      </c>
    </row>
    <row r="4278" spans="1:17" hidden="1" x14ac:dyDescent="0.15">
      <c r="A4278" t="s">
        <v>2789</v>
      </c>
      <c r="B4278" t="s">
        <v>2790</v>
      </c>
      <c r="C4278">
        <v>160</v>
      </c>
      <c r="D4278" t="s">
        <v>310</v>
      </c>
      <c r="E4278" s="1">
        <v>43039</v>
      </c>
      <c r="F4278" t="s">
        <v>297</v>
      </c>
      <c r="G4278" t="s">
        <v>3380</v>
      </c>
      <c r="H4278">
        <v>1</v>
      </c>
      <c r="I4278" t="s">
        <v>37</v>
      </c>
      <c r="J4278">
        <v>0</v>
      </c>
      <c r="M4278" t="s">
        <v>301</v>
      </c>
      <c r="N4278" t="s">
        <v>3397</v>
      </c>
      <c r="O4278">
        <v>0</v>
      </c>
      <c r="P4278">
        <v>0</v>
      </c>
      <c r="Q4278" t="s">
        <v>294</v>
      </c>
    </row>
    <row r="4279" spans="1:17" hidden="1" x14ac:dyDescent="0.15">
      <c r="A4279" t="s">
        <v>2789</v>
      </c>
      <c r="B4279" t="s">
        <v>2790</v>
      </c>
      <c r="C4279">
        <v>160</v>
      </c>
      <c r="D4279" t="s">
        <v>310</v>
      </c>
      <c r="E4279" s="1">
        <v>43069</v>
      </c>
      <c r="F4279" t="s">
        <v>297</v>
      </c>
      <c r="G4279" t="s">
        <v>3620</v>
      </c>
      <c r="H4279">
        <v>-1</v>
      </c>
      <c r="I4279" t="s">
        <v>37</v>
      </c>
      <c r="J4279">
        <v>0</v>
      </c>
      <c r="M4279" t="s">
        <v>178</v>
      </c>
      <c r="N4279" t="s">
        <v>3637</v>
      </c>
    </row>
    <row r="4280" spans="1:17" hidden="1" x14ac:dyDescent="0.15">
      <c r="A4280" t="s">
        <v>2789</v>
      </c>
      <c r="B4280" t="s">
        <v>2790</v>
      </c>
      <c r="C4280">
        <v>160</v>
      </c>
      <c r="D4280" t="s">
        <v>310</v>
      </c>
      <c r="E4280" s="1">
        <v>43069</v>
      </c>
      <c r="F4280" t="s">
        <v>297</v>
      </c>
      <c r="G4280" t="s">
        <v>3620</v>
      </c>
      <c r="H4280">
        <v>-1</v>
      </c>
      <c r="I4280" t="s">
        <v>37</v>
      </c>
      <c r="J4280">
        <v>0</v>
      </c>
      <c r="M4280" t="s">
        <v>301</v>
      </c>
      <c r="N4280" t="s">
        <v>3637</v>
      </c>
      <c r="O4280">
        <v>0</v>
      </c>
      <c r="P4280">
        <v>0</v>
      </c>
      <c r="Q4280" t="s">
        <v>294</v>
      </c>
    </row>
    <row r="4281" spans="1:17" hidden="1" x14ac:dyDescent="0.15">
      <c r="A4281" t="s">
        <v>2789</v>
      </c>
      <c r="B4281" t="s">
        <v>2790</v>
      </c>
      <c r="C4281">
        <v>160</v>
      </c>
      <c r="D4281" t="s">
        <v>310</v>
      </c>
      <c r="E4281" s="1">
        <v>43069</v>
      </c>
      <c r="F4281" t="s">
        <v>297</v>
      </c>
      <c r="G4281" t="s">
        <v>3640</v>
      </c>
      <c r="H4281">
        <v>-1</v>
      </c>
      <c r="I4281" t="s">
        <v>37</v>
      </c>
      <c r="J4281">
        <v>0</v>
      </c>
      <c r="M4281" t="s">
        <v>178</v>
      </c>
      <c r="N4281" t="s">
        <v>3656</v>
      </c>
    </row>
    <row r="4282" spans="1:17" hidden="1" x14ac:dyDescent="0.15">
      <c r="A4282" t="s">
        <v>2789</v>
      </c>
      <c r="B4282" t="s">
        <v>2790</v>
      </c>
      <c r="C4282">
        <v>160</v>
      </c>
      <c r="D4282" t="s">
        <v>310</v>
      </c>
      <c r="E4282" s="1">
        <v>43069</v>
      </c>
      <c r="F4282" t="s">
        <v>297</v>
      </c>
      <c r="G4282" t="s">
        <v>3640</v>
      </c>
      <c r="H4282">
        <v>-1</v>
      </c>
      <c r="I4282" t="s">
        <v>37</v>
      </c>
      <c r="J4282">
        <v>0</v>
      </c>
      <c r="M4282" t="s">
        <v>301</v>
      </c>
      <c r="N4282" t="s">
        <v>3656</v>
      </c>
      <c r="O4282">
        <v>0</v>
      </c>
      <c r="P4282">
        <v>0</v>
      </c>
      <c r="Q4282" t="s">
        <v>294</v>
      </c>
    </row>
    <row r="4283" spans="1:17" hidden="1" x14ac:dyDescent="0.15">
      <c r="A4283" t="s">
        <v>2789</v>
      </c>
      <c r="B4283" t="s">
        <v>2790</v>
      </c>
      <c r="C4283">
        <v>160</v>
      </c>
      <c r="D4283" t="s">
        <v>310</v>
      </c>
      <c r="E4283" s="1">
        <v>43069</v>
      </c>
      <c r="F4283" t="s">
        <v>297</v>
      </c>
      <c r="G4283" t="s">
        <v>3675</v>
      </c>
      <c r="H4283">
        <v>-1</v>
      </c>
      <c r="I4283" t="s">
        <v>37</v>
      </c>
      <c r="J4283">
        <v>0</v>
      </c>
      <c r="M4283" t="s">
        <v>178</v>
      </c>
      <c r="N4283" t="s">
        <v>3678</v>
      </c>
    </row>
    <row r="4284" spans="1:17" hidden="1" x14ac:dyDescent="0.15">
      <c r="A4284" t="s">
        <v>2789</v>
      </c>
      <c r="B4284" t="s">
        <v>2790</v>
      </c>
      <c r="C4284">
        <v>160</v>
      </c>
      <c r="D4284" t="s">
        <v>310</v>
      </c>
      <c r="E4284" s="1">
        <v>43069</v>
      </c>
      <c r="F4284" t="s">
        <v>297</v>
      </c>
      <c r="G4284" t="s">
        <v>3675</v>
      </c>
      <c r="H4284">
        <v>-1</v>
      </c>
      <c r="I4284" t="s">
        <v>37</v>
      </c>
      <c r="J4284">
        <v>0</v>
      </c>
      <c r="M4284" t="s">
        <v>301</v>
      </c>
      <c r="N4284" t="s">
        <v>3678</v>
      </c>
      <c r="O4284">
        <v>0</v>
      </c>
      <c r="P4284">
        <v>0</v>
      </c>
      <c r="Q4284" t="s">
        <v>294</v>
      </c>
    </row>
    <row r="4285" spans="1:17" hidden="1" x14ac:dyDescent="0.15">
      <c r="A4285" t="s">
        <v>2789</v>
      </c>
      <c r="B4285" t="s">
        <v>2790</v>
      </c>
      <c r="C4285">
        <v>160</v>
      </c>
      <c r="D4285" t="s">
        <v>310</v>
      </c>
      <c r="E4285" s="1">
        <v>43069</v>
      </c>
      <c r="F4285" t="s">
        <v>297</v>
      </c>
      <c r="G4285" t="s">
        <v>3680</v>
      </c>
      <c r="H4285">
        <v>-1</v>
      </c>
      <c r="I4285" t="s">
        <v>37</v>
      </c>
      <c r="J4285">
        <v>0</v>
      </c>
      <c r="M4285" t="s">
        <v>178</v>
      </c>
      <c r="N4285" t="s">
        <v>3697</v>
      </c>
    </row>
    <row r="4286" spans="1:17" hidden="1" x14ac:dyDescent="0.15">
      <c r="A4286" t="s">
        <v>2789</v>
      </c>
      <c r="B4286" t="s">
        <v>2790</v>
      </c>
      <c r="C4286">
        <v>160</v>
      </c>
      <c r="D4286" t="s">
        <v>310</v>
      </c>
      <c r="E4286" s="1">
        <v>43069</v>
      </c>
      <c r="F4286" t="s">
        <v>297</v>
      </c>
      <c r="G4286" t="s">
        <v>3680</v>
      </c>
      <c r="H4286">
        <v>-1</v>
      </c>
      <c r="I4286" t="s">
        <v>37</v>
      </c>
      <c r="J4286">
        <v>0</v>
      </c>
      <c r="M4286" t="s">
        <v>301</v>
      </c>
      <c r="N4286" t="s">
        <v>3697</v>
      </c>
      <c r="O4286">
        <v>0</v>
      </c>
      <c r="P4286">
        <v>0</v>
      </c>
      <c r="Q4286" t="s">
        <v>294</v>
      </c>
    </row>
    <row r="4287" spans="1:17" hidden="1" x14ac:dyDescent="0.15">
      <c r="A4287" t="s">
        <v>2789</v>
      </c>
      <c r="B4287" t="s">
        <v>2790</v>
      </c>
      <c r="C4287">
        <v>160</v>
      </c>
      <c r="D4287" t="s">
        <v>310</v>
      </c>
      <c r="E4287" s="1">
        <v>43069</v>
      </c>
      <c r="F4287" t="s">
        <v>297</v>
      </c>
      <c r="G4287" t="s">
        <v>3700</v>
      </c>
      <c r="H4287">
        <v>-1</v>
      </c>
      <c r="I4287" t="s">
        <v>37</v>
      </c>
      <c r="J4287">
        <v>0</v>
      </c>
      <c r="M4287" t="s">
        <v>178</v>
      </c>
      <c r="N4287" t="s">
        <v>3703</v>
      </c>
    </row>
    <row r="4288" spans="1:17" hidden="1" x14ac:dyDescent="0.15">
      <c r="A4288" t="s">
        <v>2789</v>
      </c>
      <c r="B4288" t="s">
        <v>2790</v>
      </c>
      <c r="C4288">
        <v>160</v>
      </c>
      <c r="D4288" t="s">
        <v>310</v>
      </c>
      <c r="E4288" s="1">
        <v>43069</v>
      </c>
      <c r="F4288" t="s">
        <v>297</v>
      </c>
      <c r="G4288" t="s">
        <v>3700</v>
      </c>
      <c r="H4288">
        <v>-1</v>
      </c>
      <c r="I4288" t="s">
        <v>37</v>
      </c>
      <c r="J4288">
        <v>0</v>
      </c>
      <c r="M4288" t="s">
        <v>301</v>
      </c>
      <c r="N4288" t="s">
        <v>3703</v>
      </c>
      <c r="O4288">
        <v>0</v>
      </c>
      <c r="P4288">
        <v>0</v>
      </c>
      <c r="Q4288" t="s">
        <v>294</v>
      </c>
    </row>
    <row r="4289" spans="1:17" hidden="1" x14ac:dyDescent="0.15">
      <c r="A4289" t="s">
        <v>2789</v>
      </c>
      <c r="B4289" t="s">
        <v>2790</v>
      </c>
      <c r="C4289">
        <v>160</v>
      </c>
      <c r="D4289" t="s">
        <v>310</v>
      </c>
      <c r="E4289" s="1">
        <v>43069</v>
      </c>
      <c r="F4289" t="s">
        <v>297</v>
      </c>
      <c r="G4289" t="s">
        <v>3707</v>
      </c>
      <c r="H4289">
        <v>-1</v>
      </c>
      <c r="I4289" t="s">
        <v>37</v>
      </c>
      <c r="J4289">
        <v>0</v>
      </c>
      <c r="M4289" t="s">
        <v>178</v>
      </c>
      <c r="N4289" t="s">
        <v>3724</v>
      </c>
    </row>
    <row r="4290" spans="1:17" hidden="1" x14ac:dyDescent="0.15">
      <c r="A4290" t="s">
        <v>2789</v>
      </c>
      <c r="B4290" t="s">
        <v>2790</v>
      </c>
      <c r="C4290">
        <v>160</v>
      </c>
      <c r="D4290" t="s">
        <v>310</v>
      </c>
      <c r="E4290" s="1">
        <v>43069</v>
      </c>
      <c r="F4290" t="s">
        <v>297</v>
      </c>
      <c r="G4290" t="s">
        <v>3707</v>
      </c>
      <c r="H4290">
        <v>-1</v>
      </c>
      <c r="I4290" t="s">
        <v>37</v>
      </c>
      <c r="J4290">
        <v>0</v>
      </c>
      <c r="M4290" t="s">
        <v>301</v>
      </c>
      <c r="N4290" t="s">
        <v>3724</v>
      </c>
      <c r="O4290">
        <v>0</v>
      </c>
      <c r="P4290">
        <v>0</v>
      </c>
      <c r="Q4290" t="s">
        <v>294</v>
      </c>
    </row>
    <row r="4291" spans="1:17" hidden="1" x14ac:dyDescent="0.15">
      <c r="A4291" t="s">
        <v>2789</v>
      </c>
      <c r="B4291" t="s">
        <v>2790</v>
      </c>
      <c r="C4291">
        <v>160</v>
      </c>
      <c r="D4291" t="s">
        <v>310</v>
      </c>
      <c r="E4291" s="1">
        <v>43069</v>
      </c>
      <c r="F4291" t="s">
        <v>297</v>
      </c>
      <c r="G4291" t="s">
        <v>3727</v>
      </c>
      <c r="H4291">
        <v>-1</v>
      </c>
      <c r="I4291" t="s">
        <v>37</v>
      </c>
      <c r="J4291">
        <v>0</v>
      </c>
      <c r="M4291" t="s">
        <v>178</v>
      </c>
      <c r="N4291" t="s">
        <v>3744</v>
      </c>
    </row>
    <row r="4292" spans="1:17" hidden="1" x14ac:dyDescent="0.15">
      <c r="A4292" t="s">
        <v>2789</v>
      </c>
      <c r="B4292" t="s">
        <v>2790</v>
      </c>
      <c r="C4292">
        <v>160</v>
      </c>
      <c r="D4292" t="s">
        <v>310</v>
      </c>
      <c r="E4292" s="1">
        <v>43069</v>
      </c>
      <c r="F4292" t="s">
        <v>297</v>
      </c>
      <c r="G4292" t="s">
        <v>3727</v>
      </c>
      <c r="H4292">
        <v>-1</v>
      </c>
      <c r="I4292" t="s">
        <v>37</v>
      </c>
      <c r="J4292">
        <v>0</v>
      </c>
      <c r="M4292" t="s">
        <v>301</v>
      </c>
      <c r="N4292" t="s">
        <v>3744</v>
      </c>
      <c r="O4292">
        <v>0</v>
      </c>
      <c r="P4292">
        <v>0</v>
      </c>
      <c r="Q4292" t="s">
        <v>294</v>
      </c>
    </row>
    <row r="4293" spans="1:17" hidden="1" x14ac:dyDescent="0.15">
      <c r="A4293" t="s">
        <v>2789</v>
      </c>
      <c r="B4293" t="s">
        <v>2790</v>
      </c>
      <c r="C4293">
        <v>160</v>
      </c>
      <c r="D4293" t="s">
        <v>310</v>
      </c>
      <c r="E4293" s="1">
        <v>43069</v>
      </c>
      <c r="F4293" t="s">
        <v>297</v>
      </c>
      <c r="G4293" t="s">
        <v>3747</v>
      </c>
      <c r="H4293">
        <v>-1</v>
      </c>
      <c r="I4293" t="s">
        <v>37</v>
      </c>
      <c r="J4293">
        <v>0</v>
      </c>
      <c r="M4293" t="s">
        <v>178</v>
      </c>
      <c r="N4293" t="s">
        <v>3750</v>
      </c>
    </row>
    <row r="4294" spans="1:17" hidden="1" x14ac:dyDescent="0.15">
      <c r="A4294" t="s">
        <v>2789</v>
      </c>
      <c r="B4294" t="s">
        <v>2790</v>
      </c>
      <c r="C4294">
        <v>160</v>
      </c>
      <c r="D4294" t="s">
        <v>310</v>
      </c>
      <c r="E4294" s="1">
        <v>43069</v>
      </c>
      <c r="F4294" t="s">
        <v>297</v>
      </c>
      <c r="G4294" t="s">
        <v>3747</v>
      </c>
      <c r="H4294">
        <v>-1</v>
      </c>
      <c r="I4294" t="s">
        <v>37</v>
      </c>
      <c r="J4294">
        <v>0</v>
      </c>
      <c r="M4294" t="s">
        <v>301</v>
      </c>
      <c r="N4294" t="s">
        <v>3750</v>
      </c>
      <c r="O4294">
        <v>0</v>
      </c>
      <c r="P4294">
        <v>0</v>
      </c>
      <c r="Q4294" t="s">
        <v>294</v>
      </c>
    </row>
    <row r="4295" spans="1:17" hidden="1" x14ac:dyDescent="0.15">
      <c r="A4295" t="s">
        <v>2791</v>
      </c>
      <c r="B4295" t="s">
        <v>2792</v>
      </c>
      <c r="C4295">
        <v>160</v>
      </c>
      <c r="D4295" t="s">
        <v>310</v>
      </c>
      <c r="E4295" s="1">
        <v>43039</v>
      </c>
      <c r="F4295" t="s">
        <v>297</v>
      </c>
      <c r="G4295" t="s">
        <v>3265</v>
      </c>
      <c r="H4295">
        <v>1</v>
      </c>
      <c r="I4295" t="s">
        <v>37</v>
      </c>
      <c r="J4295">
        <v>0</v>
      </c>
      <c r="M4295" t="s">
        <v>178</v>
      </c>
      <c r="N4295" t="s">
        <v>3283</v>
      </c>
    </row>
    <row r="4296" spans="1:17" hidden="1" x14ac:dyDescent="0.15">
      <c r="A4296" t="s">
        <v>2791</v>
      </c>
      <c r="B4296" t="s">
        <v>2792</v>
      </c>
      <c r="C4296">
        <v>160</v>
      </c>
      <c r="D4296" t="s">
        <v>310</v>
      </c>
      <c r="E4296" s="1">
        <v>43039</v>
      </c>
      <c r="F4296" t="s">
        <v>297</v>
      </c>
      <c r="G4296" t="s">
        <v>3265</v>
      </c>
      <c r="H4296">
        <v>1</v>
      </c>
      <c r="I4296" t="s">
        <v>37</v>
      </c>
      <c r="J4296">
        <v>0</v>
      </c>
      <c r="M4296" t="s">
        <v>301</v>
      </c>
      <c r="N4296" t="s">
        <v>3283</v>
      </c>
      <c r="O4296">
        <v>0</v>
      </c>
      <c r="P4296">
        <v>0</v>
      </c>
      <c r="Q4296" t="s">
        <v>294</v>
      </c>
    </row>
    <row r="4297" spans="1:17" hidden="1" x14ac:dyDescent="0.15">
      <c r="A4297" t="s">
        <v>2791</v>
      </c>
      <c r="B4297" t="s">
        <v>2792</v>
      </c>
      <c r="C4297">
        <v>160</v>
      </c>
      <c r="D4297" t="s">
        <v>310</v>
      </c>
      <c r="E4297" s="1">
        <v>43039</v>
      </c>
      <c r="F4297" t="s">
        <v>297</v>
      </c>
      <c r="G4297" t="s">
        <v>3285</v>
      </c>
      <c r="H4297">
        <v>1</v>
      </c>
      <c r="I4297" t="s">
        <v>37</v>
      </c>
      <c r="J4297">
        <v>0</v>
      </c>
      <c r="M4297" t="s">
        <v>178</v>
      </c>
      <c r="N4297" t="s">
        <v>3290</v>
      </c>
    </row>
    <row r="4298" spans="1:17" hidden="1" x14ac:dyDescent="0.15">
      <c r="A4298" t="s">
        <v>2791</v>
      </c>
      <c r="B4298" t="s">
        <v>2792</v>
      </c>
      <c r="C4298">
        <v>160</v>
      </c>
      <c r="D4298" t="s">
        <v>310</v>
      </c>
      <c r="E4298" s="1">
        <v>43039</v>
      </c>
      <c r="F4298" t="s">
        <v>297</v>
      </c>
      <c r="G4298" t="s">
        <v>3285</v>
      </c>
      <c r="H4298">
        <v>1</v>
      </c>
      <c r="I4298" t="s">
        <v>37</v>
      </c>
      <c r="J4298">
        <v>0</v>
      </c>
      <c r="M4298" t="s">
        <v>301</v>
      </c>
      <c r="N4298" t="s">
        <v>3290</v>
      </c>
      <c r="O4298">
        <v>0</v>
      </c>
      <c r="P4298">
        <v>0</v>
      </c>
      <c r="Q4298" t="s">
        <v>294</v>
      </c>
    </row>
    <row r="4299" spans="1:17" hidden="1" x14ac:dyDescent="0.15">
      <c r="A4299" t="s">
        <v>2791</v>
      </c>
      <c r="B4299" t="s">
        <v>2792</v>
      </c>
      <c r="C4299">
        <v>160</v>
      </c>
      <c r="D4299" t="s">
        <v>310</v>
      </c>
      <c r="E4299" s="1">
        <v>43039</v>
      </c>
      <c r="F4299" t="s">
        <v>297</v>
      </c>
      <c r="G4299" t="s">
        <v>3291</v>
      </c>
      <c r="H4299">
        <v>1</v>
      </c>
      <c r="I4299" t="s">
        <v>37</v>
      </c>
      <c r="J4299">
        <v>0</v>
      </c>
      <c r="M4299" t="s">
        <v>178</v>
      </c>
      <c r="N4299" t="s">
        <v>3309</v>
      </c>
    </row>
    <row r="4300" spans="1:17" hidden="1" x14ac:dyDescent="0.15">
      <c r="A4300" t="s">
        <v>2791</v>
      </c>
      <c r="B4300" t="s">
        <v>2792</v>
      </c>
      <c r="C4300">
        <v>160</v>
      </c>
      <c r="D4300" t="s">
        <v>310</v>
      </c>
      <c r="E4300" s="1">
        <v>43039</v>
      </c>
      <c r="F4300" t="s">
        <v>297</v>
      </c>
      <c r="G4300" t="s">
        <v>3291</v>
      </c>
      <c r="H4300">
        <v>1</v>
      </c>
      <c r="I4300" t="s">
        <v>37</v>
      </c>
      <c r="J4300">
        <v>0</v>
      </c>
      <c r="M4300" t="s">
        <v>301</v>
      </c>
      <c r="N4300" t="s">
        <v>3309</v>
      </c>
      <c r="O4300">
        <v>0</v>
      </c>
      <c r="P4300">
        <v>0</v>
      </c>
      <c r="Q4300" t="s">
        <v>294</v>
      </c>
    </row>
    <row r="4301" spans="1:17" hidden="1" x14ac:dyDescent="0.15">
      <c r="A4301" t="s">
        <v>2791</v>
      </c>
      <c r="B4301" t="s">
        <v>2792</v>
      </c>
      <c r="C4301">
        <v>160</v>
      </c>
      <c r="D4301" t="s">
        <v>310</v>
      </c>
      <c r="E4301" s="1">
        <v>43039</v>
      </c>
      <c r="F4301" t="s">
        <v>297</v>
      </c>
      <c r="G4301" t="s">
        <v>3328</v>
      </c>
      <c r="H4301">
        <v>-1</v>
      </c>
      <c r="I4301" t="s">
        <v>37</v>
      </c>
      <c r="J4301">
        <v>0</v>
      </c>
      <c r="M4301" t="s">
        <v>178</v>
      </c>
      <c r="N4301" t="s">
        <v>3332</v>
      </c>
    </row>
    <row r="4302" spans="1:17" hidden="1" x14ac:dyDescent="0.15">
      <c r="A4302" t="s">
        <v>2791</v>
      </c>
      <c r="B4302" t="s">
        <v>2792</v>
      </c>
      <c r="C4302">
        <v>160</v>
      </c>
      <c r="D4302" t="s">
        <v>310</v>
      </c>
      <c r="E4302" s="1">
        <v>43039</v>
      </c>
      <c r="F4302" t="s">
        <v>297</v>
      </c>
      <c r="G4302" t="s">
        <v>3328</v>
      </c>
      <c r="H4302">
        <v>-1</v>
      </c>
      <c r="I4302" t="s">
        <v>37</v>
      </c>
      <c r="J4302">
        <v>0</v>
      </c>
      <c r="M4302" t="s">
        <v>301</v>
      </c>
      <c r="N4302" t="s">
        <v>3332</v>
      </c>
      <c r="O4302">
        <v>0</v>
      </c>
      <c r="P4302">
        <v>0</v>
      </c>
      <c r="Q4302" t="s">
        <v>294</v>
      </c>
    </row>
    <row r="4303" spans="1:17" hidden="1" x14ac:dyDescent="0.15">
      <c r="A4303" t="s">
        <v>2791</v>
      </c>
      <c r="B4303" t="s">
        <v>2792</v>
      </c>
      <c r="C4303">
        <v>160</v>
      </c>
      <c r="D4303" t="s">
        <v>310</v>
      </c>
      <c r="E4303" s="1">
        <v>43039</v>
      </c>
      <c r="F4303" t="s">
        <v>297</v>
      </c>
      <c r="G4303" t="s">
        <v>3333</v>
      </c>
      <c r="H4303">
        <v>1</v>
      </c>
      <c r="I4303" t="s">
        <v>37</v>
      </c>
      <c r="J4303">
        <v>0</v>
      </c>
      <c r="M4303" t="s">
        <v>178</v>
      </c>
      <c r="N4303" t="s">
        <v>3351</v>
      </c>
    </row>
    <row r="4304" spans="1:17" hidden="1" x14ac:dyDescent="0.15">
      <c r="A4304" t="s">
        <v>2791</v>
      </c>
      <c r="B4304" t="s">
        <v>2792</v>
      </c>
      <c r="C4304">
        <v>160</v>
      </c>
      <c r="D4304" t="s">
        <v>310</v>
      </c>
      <c r="E4304" s="1">
        <v>43039</v>
      </c>
      <c r="F4304" t="s">
        <v>297</v>
      </c>
      <c r="G4304" t="s">
        <v>3333</v>
      </c>
      <c r="H4304">
        <v>1</v>
      </c>
      <c r="I4304" t="s">
        <v>37</v>
      </c>
      <c r="J4304">
        <v>0</v>
      </c>
      <c r="M4304" t="s">
        <v>301</v>
      </c>
      <c r="N4304" t="s">
        <v>3351</v>
      </c>
      <c r="O4304">
        <v>0</v>
      </c>
      <c r="P4304">
        <v>0</v>
      </c>
      <c r="Q4304" t="s">
        <v>294</v>
      </c>
    </row>
    <row r="4305" spans="1:17" hidden="1" x14ac:dyDescent="0.15">
      <c r="A4305" t="s">
        <v>2791</v>
      </c>
      <c r="B4305" t="s">
        <v>2792</v>
      </c>
      <c r="C4305">
        <v>160</v>
      </c>
      <c r="D4305" t="s">
        <v>310</v>
      </c>
      <c r="E4305" s="1">
        <v>43039</v>
      </c>
      <c r="F4305" t="s">
        <v>297</v>
      </c>
      <c r="G4305" t="s">
        <v>3353</v>
      </c>
      <c r="H4305">
        <v>1</v>
      </c>
      <c r="I4305" t="s">
        <v>37</v>
      </c>
      <c r="J4305">
        <v>0</v>
      </c>
      <c r="M4305" t="s">
        <v>178</v>
      </c>
      <c r="N4305" t="s">
        <v>3358</v>
      </c>
    </row>
    <row r="4306" spans="1:17" hidden="1" x14ac:dyDescent="0.15">
      <c r="A4306" t="s">
        <v>2791</v>
      </c>
      <c r="B4306" t="s">
        <v>2792</v>
      </c>
      <c r="C4306">
        <v>160</v>
      </c>
      <c r="D4306" t="s">
        <v>310</v>
      </c>
      <c r="E4306" s="1">
        <v>43039</v>
      </c>
      <c r="F4306" t="s">
        <v>297</v>
      </c>
      <c r="G4306" t="s">
        <v>3353</v>
      </c>
      <c r="H4306">
        <v>1</v>
      </c>
      <c r="I4306" t="s">
        <v>37</v>
      </c>
      <c r="J4306">
        <v>0</v>
      </c>
      <c r="M4306" t="s">
        <v>301</v>
      </c>
      <c r="N4306" t="s">
        <v>3358</v>
      </c>
      <c r="O4306">
        <v>0</v>
      </c>
      <c r="P4306">
        <v>0</v>
      </c>
      <c r="Q4306" t="s">
        <v>294</v>
      </c>
    </row>
    <row r="4307" spans="1:17" hidden="1" x14ac:dyDescent="0.15">
      <c r="A4307" t="s">
        <v>2791</v>
      </c>
      <c r="B4307" t="s">
        <v>2792</v>
      </c>
      <c r="C4307">
        <v>160</v>
      </c>
      <c r="D4307" t="s">
        <v>310</v>
      </c>
      <c r="E4307" s="1">
        <v>43039</v>
      </c>
      <c r="F4307" t="s">
        <v>297</v>
      </c>
      <c r="G4307" t="s">
        <v>3360</v>
      </c>
      <c r="H4307">
        <v>1</v>
      </c>
      <c r="I4307" t="s">
        <v>37</v>
      </c>
      <c r="J4307">
        <v>0</v>
      </c>
      <c r="M4307" t="s">
        <v>178</v>
      </c>
      <c r="N4307" t="s">
        <v>3378</v>
      </c>
    </row>
    <row r="4308" spans="1:17" hidden="1" x14ac:dyDescent="0.15">
      <c r="A4308" t="s">
        <v>2791</v>
      </c>
      <c r="B4308" t="s">
        <v>2792</v>
      </c>
      <c r="C4308">
        <v>160</v>
      </c>
      <c r="D4308" t="s">
        <v>310</v>
      </c>
      <c r="E4308" s="1">
        <v>43039</v>
      </c>
      <c r="F4308" t="s">
        <v>297</v>
      </c>
      <c r="G4308" t="s">
        <v>3360</v>
      </c>
      <c r="H4308">
        <v>1</v>
      </c>
      <c r="I4308" t="s">
        <v>37</v>
      </c>
      <c r="J4308">
        <v>0</v>
      </c>
      <c r="M4308" t="s">
        <v>301</v>
      </c>
      <c r="N4308" t="s">
        <v>3378</v>
      </c>
      <c r="O4308">
        <v>0</v>
      </c>
      <c r="P4308">
        <v>0</v>
      </c>
      <c r="Q4308" t="s">
        <v>294</v>
      </c>
    </row>
    <row r="4309" spans="1:17" hidden="1" x14ac:dyDescent="0.15">
      <c r="A4309" t="s">
        <v>2791</v>
      </c>
      <c r="B4309" t="s">
        <v>2792</v>
      </c>
      <c r="C4309">
        <v>160</v>
      </c>
      <c r="D4309" t="s">
        <v>310</v>
      </c>
      <c r="E4309" s="1">
        <v>43039</v>
      </c>
      <c r="F4309" t="s">
        <v>297</v>
      </c>
      <c r="G4309" t="s">
        <v>3380</v>
      </c>
      <c r="H4309">
        <v>1</v>
      </c>
      <c r="I4309" t="s">
        <v>37</v>
      </c>
      <c r="J4309">
        <v>0</v>
      </c>
      <c r="M4309" t="s">
        <v>178</v>
      </c>
      <c r="N4309" t="s">
        <v>3398</v>
      </c>
    </row>
    <row r="4310" spans="1:17" hidden="1" x14ac:dyDescent="0.15">
      <c r="A4310" t="s">
        <v>2791</v>
      </c>
      <c r="B4310" t="s">
        <v>2792</v>
      </c>
      <c r="C4310">
        <v>160</v>
      </c>
      <c r="D4310" t="s">
        <v>310</v>
      </c>
      <c r="E4310" s="1">
        <v>43039</v>
      </c>
      <c r="F4310" t="s">
        <v>297</v>
      </c>
      <c r="G4310" t="s">
        <v>3380</v>
      </c>
      <c r="H4310">
        <v>1</v>
      </c>
      <c r="I4310" t="s">
        <v>37</v>
      </c>
      <c r="J4310">
        <v>0</v>
      </c>
      <c r="M4310" t="s">
        <v>301</v>
      </c>
      <c r="N4310" t="s">
        <v>3398</v>
      </c>
      <c r="O4310">
        <v>0</v>
      </c>
      <c r="P4310">
        <v>0</v>
      </c>
      <c r="Q4310" t="s">
        <v>294</v>
      </c>
    </row>
    <row r="4311" spans="1:17" hidden="1" x14ac:dyDescent="0.15">
      <c r="A4311" t="s">
        <v>2791</v>
      </c>
      <c r="B4311" t="s">
        <v>2792</v>
      </c>
      <c r="C4311">
        <v>160</v>
      </c>
      <c r="D4311" t="s">
        <v>310</v>
      </c>
      <c r="E4311" s="1">
        <v>43069</v>
      </c>
      <c r="F4311" t="s">
        <v>297</v>
      </c>
      <c r="G4311" t="s">
        <v>3620</v>
      </c>
      <c r="H4311">
        <v>-1</v>
      </c>
      <c r="I4311" t="s">
        <v>37</v>
      </c>
      <c r="J4311">
        <v>0</v>
      </c>
      <c r="M4311" t="s">
        <v>178</v>
      </c>
      <c r="N4311" t="s">
        <v>3638</v>
      </c>
    </row>
    <row r="4312" spans="1:17" hidden="1" x14ac:dyDescent="0.15">
      <c r="A4312" t="s">
        <v>2791</v>
      </c>
      <c r="B4312" t="s">
        <v>2792</v>
      </c>
      <c r="C4312">
        <v>160</v>
      </c>
      <c r="D4312" t="s">
        <v>310</v>
      </c>
      <c r="E4312" s="1">
        <v>43069</v>
      </c>
      <c r="F4312" t="s">
        <v>297</v>
      </c>
      <c r="G4312" t="s">
        <v>3620</v>
      </c>
      <c r="H4312">
        <v>-1</v>
      </c>
      <c r="I4312" t="s">
        <v>37</v>
      </c>
      <c r="J4312">
        <v>0</v>
      </c>
      <c r="M4312" t="s">
        <v>301</v>
      </c>
      <c r="N4312" t="s">
        <v>3638</v>
      </c>
      <c r="O4312">
        <v>0</v>
      </c>
      <c r="P4312">
        <v>0</v>
      </c>
      <c r="Q4312" t="s">
        <v>294</v>
      </c>
    </row>
    <row r="4313" spans="1:17" hidden="1" x14ac:dyDescent="0.15">
      <c r="A4313" t="s">
        <v>2791</v>
      </c>
      <c r="B4313" t="s">
        <v>2792</v>
      </c>
      <c r="C4313">
        <v>160</v>
      </c>
      <c r="D4313" t="s">
        <v>310</v>
      </c>
      <c r="E4313" s="1">
        <v>43069</v>
      </c>
      <c r="F4313" t="s">
        <v>297</v>
      </c>
      <c r="G4313" t="s">
        <v>3640</v>
      </c>
      <c r="H4313">
        <v>-1</v>
      </c>
      <c r="I4313" t="s">
        <v>37</v>
      </c>
      <c r="J4313">
        <v>0</v>
      </c>
      <c r="M4313" t="s">
        <v>178</v>
      </c>
      <c r="N4313" t="s">
        <v>3657</v>
      </c>
    </row>
    <row r="4314" spans="1:17" hidden="1" x14ac:dyDescent="0.15">
      <c r="A4314" t="s">
        <v>2791</v>
      </c>
      <c r="B4314" t="s">
        <v>2792</v>
      </c>
      <c r="C4314">
        <v>160</v>
      </c>
      <c r="D4314" t="s">
        <v>310</v>
      </c>
      <c r="E4314" s="1">
        <v>43069</v>
      </c>
      <c r="F4314" t="s">
        <v>297</v>
      </c>
      <c r="G4314" t="s">
        <v>3640</v>
      </c>
      <c r="H4314">
        <v>-1</v>
      </c>
      <c r="I4314" t="s">
        <v>37</v>
      </c>
      <c r="J4314">
        <v>0</v>
      </c>
      <c r="M4314" t="s">
        <v>301</v>
      </c>
      <c r="N4314" t="s">
        <v>3657</v>
      </c>
      <c r="O4314">
        <v>0</v>
      </c>
      <c r="P4314">
        <v>0</v>
      </c>
      <c r="Q4314" t="s">
        <v>294</v>
      </c>
    </row>
    <row r="4315" spans="1:17" hidden="1" x14ac:dyDescent="0.15">
      <c r="A4315" t="s">
        <v>2791</v>
      </c>
      <c r="B4315" t="s">
        <v>2792</v>
      </c>
      <c r="C4315">
        <v>160</v>
      </c>
      <c r="D4315" t="s">
        <v>310</v>
      </c>
      <c r="E4315" s="1">
        <v>43069</v>
      </c>
      <c r="F4315" t="s">
        <v>297</v>
      </c>
      <c r="G4315" t="s">
        <v>3675</v>
      </c>
      <c r="H4315">
        <v>-1</v>
      </c>
      <c r="I4315" t="s">
        <v>37</v>
      </c>
      <c r="J4315">
        <v>0</v>
      </c>
      <c r="M4315" t="s">
        <v>178</v>
      </c>
      <c r="N4315" t="s">
        <v>3679</v>
      </c>
    </row>
    <row r="4316" spans="1:17" hidden="1" x14ac:dyDescent="0.15">
      <c r="A4316" t="s">
        <v>2791</v>
      </c>
      <c r="B4316" t="s">
        <v>2792</v>
      </c>
      <c r="C4316">
        <v>160</v>
      </c>
      <c r="D4316" t="s">
        <v>310</v>
      </c>
      <c r="E4316" s="1">
        <v>43069</v>
      </c>
      <c r="F4316" t="s">
        <v>297</v>
      </c>
      <c r="G4316" t="s">
        <v>3675</v>
      </c>
      <c r="H4316">
        <v>-1</v>
      </c>
      <c r="I4316" t="s">
        <v>37</v>
      </c>
      <c r="J4316">
        <v>0</v>
      </c>
      <c r="M4316" t="s">
        <v>301</v>
      </c>
      <c r="N4316" t="s">
        <v>3679</v>
      </c>
      <c r="O4316">
        <v>0</v>
      </c>
      <c r="P4316">
        <v>0</v>
      </c>
      <c r="Q4316" t="s">
        <v>294</v>
      </c>
    </row>
    <row r="4317" spans="1:17" hidden="1" x14ac:dyDescent="0.15">
      <c r="A4317" t="s">
        <v>2791</v>
      </c>
      <c r="B4317" t="s">
        <v>2792</v>
      </c>
      <c r="C4317">
        <v>160</v>
      </c>
      <c r="D4317" t="s">
        <v>310</v>
      </c>
      <c r="E4317" s="1">
        <v>43069</v>
      </c>
      <c r="F4317" t="s">
        <v>297</v>
      </c>
      <c r="G4317" t="s">
        <v>3680</v>
      </c>
      <c r="H4317">
        <v>-1</v>
      </c>
      <c r="I4317" t="s">
        <v>37</v>
      </c>
      <c r="J4317">
        <v>0</v>
      </c>
      <c r="M4317" t="s">
        <v>178</v>
      </c>
      <c r="N4317" t="s">
        <v>3698</v>
      </c>
    </row>
    <row r="4318" spans="1:17" hidden="1" x14ac:dyDescent="0.15">
      <c r="A4318" t="s">
        <v>2791</v>
      </c>
      <c r="B4318" t="s">
        <v>2792</v>
      </c>
      <c r="C4318">
        <v>160</v>
      </c>
      <c r="D4318" t="s">
        <v>310</v>
      </c>
      <c r="E4318" s="1">
        <v>43069</v>
      </c>
      <c r="F4318" t="s">
        <v>297</v>
      </c>
      <c r="G4318" t="s">
        <v>3680</v>
      </c>
      <c r="H4318">
        <v>-1</v>
      </c>
      <c r="I4318" t="s">
        <v>37</v>
      </c>
      <c r="J4318">
        <v>0</v>
      </c>
      <c r="M4318" t="s">
        <v>301</v>
      </c>
      <c r="N4318" t="s">
        <v>3698</v>
      </c>
      <c r="O4318">
        <v>0</v>
      </c>
      <c r="P4318">
        <v>0</v>
      </c>
      <c r="Q4318" t="s">
        <v>294</v>
      </c>
    </row>
    <row r="4319" spans="1:17" hidden="1" x14ac:dyDescent="0.15">
      <c r="A4319" t="s">
        <v>2791</v>
      </c>
      <c r="B4319" t="s">
        <v>2792</v>
      </c>
      <c r="C4319">
        <v>160</v>
      </c>
      <c r="D4319" t="s">
        <v>310</v>
      </c>
      <c r="E4319" s="1">
        <v>43069</v>
      </c>
      <c r="F4319" t="s">
        <v>297</v>
      </c>
      <c r="G4319" t="s">
        <v>3700</v>
      </c>
      <c r="H4319">
        <v>-1</v>
      </c>
      <c r="I4319" t="s">
        <v>37</v>
      </c>
      <c r="J4319">
        <v>0</v>
      </c>
      <c r="M4319" t="s">
        <v>178</v>
      </c>
      <c r="N4319" t="s">
        <v>3704</v>
      </c>
    </row>
    <row r="4320" spans="1:17" hidden="1" x14ac:dyDescent="0.15">
      <c r="A4320" t="s">
        <v>2791</v>
      </c>
      <c r="B4320" t="s">
        <v>2792</v>
      </c>
      <c r="C4320">
        <v>160</v>
      </c>
      <c r="D4320" t="s">
        <v>310</v>
      </c>
      <c r="E4320" s="1">
        <v>43069</v>
      </c>
      <c r="F4320" t="s">
        <v>297</v>
      </c>
      <c r="G4320" t="s">
        <v>3700</v>
      </c>
      <c r="H4320">
        <v>-1</v>
      </c>
      <c r="I4320" t="s">
        <v>37</v>
      </c>
      <c r="J4320">
        <v>0</v>
      </c>
      <c r="M4320" t="s">
        <v>301</v>
      </c>
      <c r="N4320" t="s">
        <v>3704</v>
      </c>
      <c r="O4320">
        <v>0</v>
      </c>
      <c r="P4320">
        <v>0</v>
      </c>
      <c r="Q4320" t="s">
        <v>294</v>
      </c>
    </row>
    <row r="4321" spans="1:17" hidden="1" x14ac:dyDescent="0.15">
      <c r="A4321" t="s">
        <v>2791</v>
      </c>
      <c r="B4321" t="s">
        <v>2792</v>
      </c>
      <c r="C4321">
        <v>160</v>
      </c>
      <c r="D4321" t="s">
        <v>310</v>
      </c>
      <c r="E4321" s="1">
        <v>43069</v>
      </c>
      <c r="F4321" t="s">
        <v>297</v>
      </c>
      <c r="G4321" t="s">
        <v>3707</v>
      </c>
      <c r="H4321">
        <v>-1</v>
      </c>
      <c r="I4321" t="s">
        <v>37</v>
      </c>
      <c r="J4321">
        <v>0</v>
      </c>
      <c r="M4321" t="s">
        <v>178</v>
      </c>
      <c r="N4321" t="s">
        <v>3725</v>
      </c>
    </row>
    <row r="4322" spans="1:17" hidden="1" x14ac:dyDescent="0.15">
      <c r="A4322" t="s">
        <v>2791</v>
      </c>
      <c r="B4322" t="s">
        <v>2792</v>
      </c>
      <c r="C4322">
        <v>160</v>
      </c>
      <c r="D4322" t="s">
        <v>310</v>
      </c>
      <c r="E4322" s="1">
        <v>43069</v>
      </c>
      <c r="F4322" t="s">
        <v>297</v>
      </c>
      <c r="G4322" t="s">
        <v>3707</v>
      </c>
      <c r="H4322">
        <v>-1</v>
      </c>
      <c r="I4322" t="s">
        <v>37</v>
      </c>
      <c r="J4322">
        <v>0</v>
      </c>
      <c r="M4322" t="s">
        <v>301</v>
      </c>
      <c r="N4322" t="s">
        <v>3725</v>
      </c>
      <c r="O4322">
        <v>0</v>
      </c>
      <c r="P4322">
        <v>0</v>
      </c>
      <c r="Q4322" t="s">
        <v>294</v>
      </c>
    </row>
    <row r="4323" spans="1:17" hidden="1" x14ac:dyDescent="0.15">
      <c r="A4323" t="s">
        <v>2791</v>
      </c>
      <c r="B4323" t="s">
        <v>2792</v>
      </c>
      <c r="C4323">
        <v>160</v>
      </c>
      <c r="D4323" t="s">
        <v>310</v>
      </c>
      <c r="E4323" s="1">
        <v>43069</v>
      </c>
      <c r="F4323" t="s">
        <v>297</v>
      </c>
      <c r="G4323" t="s">
        <v>3727</v>
      </c>
      <c r="H4323">
        <v>-1</v>
      </c>
      <c r="I4323" t="s">
        <v>37</v>
      </c>
      <c r="J4323">
        <v>0</v>
      </c>
      <c r="M4323" t="s">
        <v>178</v>
      </c>
      <c r="N4323" t="s">
        <v>3745</v>
      </c>
    </row>
    <row r="4324" spans="1:17" hidden="1" x14ac:dyDescent="0.15">
      <c r="A4324" t="s">
        <v>2791</v>
      </c>
      <c r="B4324" t="s">
        <v>2792</v>
      </c>
      <c r="C4324">
        <v>160</v>
      </c>
      <c r="D4324" t="s">
        <v>310</v>
      </c>
      <c r="E4324" s="1">
        <v>43069</v>
      </c>
      <c r="F4324" t="s">
        <v>297</v>
      </c>
      <c r="G4324" t="s">
        <v>3727</v>
      </c>
      <c r="H4324">
        <v>-1</v>
      </c>
      <c r="I4324" t="s">
        <v>37</v>
      </c>
      <c r="J4324">
        <v>0</v>
      </c>
      <c r="M4324" t="s">
        <v>301</v>
      </c>
      <c r="N4324" t="s">
        <v>3745</v>
      </c>
      <c r="O4324">
        <v>0</v>
      </c>
      <c r="P4324">
        <v>0</v>
      </c>
      <c r="Q4324" t="s">
        <v>294</v>
      </c>
    </row>
    <row r="4325" spans="1:17" hidden="1" x14ac:dyDescent="0.15">
      <c r="A4325" t="s">
        <v>2791</v>
      </c>
      <c r="B4325" t="s">
        <v>2792</v>
      </c>
      <c r="C4325">
        <v>160</v>
      </c>
      <c r="D4325" t="s">
        <v>310</v>
      </c>
      <c r="E4325" s="1">
        <v>43069</v>
      </c>
      <c r="F4325" t="s">
        <v>297</v>
      </c>
      <c r="G4325" t="s">
        <v>3747</v>
      </c>
      <c r="H4325">
        <v>-1</v>
      </c>
      <c r="I4325" t="s">
        <v>37</v>
      </c>
      <c r="J4325">
        <v>0</v>
      </c>
      <c r="M4325" t="s">
        <v>178</v>
      </c>
      <c r="N4325" t="s">
        <v>3751</v>
      </c>
    </row>
    <row r="4326" spans="1:17" hidden="1" x14ac:dyDescent="0.15">
      <c r="A4326" t="s">
        <v>2791</v>
      </c>
      <c r="B4326" t="s">
        <v>2792</v>
      </c>
      <c r="C4326">
        <v>160</v>
      </c>
      <c r="D4326" t="s">
        <v>310</v>
      </c>
      <c r="E4326" s="1">
        <v>43069</v>
      </c>
      <c r="F4326" t="s">
        <v>297</v>
      </c>
      <c r="G4326" t="s">
        <v>3747</v>
      </c>
      <c r="H4326">
        <v>-1</v>
      </c>
      <c r="I4326" t="s">
        <v>37</v>
      </c>
      <c r="J4326">
        <v>0</v>
      </c>
      <c r="M4326" t="s">
        <v>301</v>
      </c>
      <c r="N4326" t="s">
        <v>3751</v>
      </c>
      <c r="O4326">
        <v>0</v>
      </c>
      <c r="P4326">
        <v>0</v>
      </c>
      <c r="Q4326" t="s">
        <v>294</v>
      </c>
    </row>
    <row r="4327" spans="1:17" hidden="1" x14ac:dyDescent="0.15">
      <c r="A4327" t="s">
        <v>2793</v>
      </c>
      <c r="B4327" t="s">
        <v>2794</v>
      </c>
      <c r="C4327">
        <v>160</v>
      </c>
      <c r="D4327" t="s">
        <v>310</v>
      </c>
      <c r="E4327" s="1">
        <v>43039</v>
      </c>
      <c r="F4327" t="s">
        <v>297</v>
      </c>
      <c r="G4327" t="s">
        <v>3265</v>
      </c>
      <c r="H4327">
        <v>1</v>
      </c>
      <c r="I4327" t="s">
        <v>37</v>
      </c>
      <c r="J4327">
        <v>0</v>
      </c>
      <c r="M4327" t="s">
        <v>178</v>
      </c>
      <c r="N4327" t="s">
        <v>3284</v>
      </c>
    </row>
    <row r="4328" spans="1:17" hidden="1" x14ac:dyDescent="0.15">
      <c r="A4328" t="s">
        <v>2793</v>
      </c>
      <c r="B4328" t="s">
        <v>2794</v>
      </c>
      <c r="C4328">
        <v>160</v>
      </c>
      <c r="D4328" t="s">
        <v>310</v>
      </c>
      <c r="E4328" s="1">
        <v>43039</v>
      </c>
      <c r="F4328" t="s">
        <v>297</v>
      </c>
      <c r="G4328" t="s">
        <v>3265</v>
      </c>
      <c r="H4328">
        <v>1</v>
      </c>
      <c r="I4328" t="s">
        <v>37</v>
      </c>
      <c r="J4328">
        <v>0</v>
      </c>
      <c r="M4328" t="s">
        <v>301</v>
      </c>
      <c r="N4328" t="s">
        <v>3284</v>
      </c>
      <c r="O4328">
        <v>0</v>
      </c>
      <c r="P4328">
        <v>0</v>
      </c>
      <c r="Q4328" t="s">
        <v>294</v>
      </c>
    </row>
    <row r="4329" spans="1:17" hidden="1" x14ac:dyDescent="0.15">
      <c r="A4329" t="s">
        <v>2793</v>
      </c>
      <c r="B4329" t="s">
        <v>2794</v>
      </c>
      <c r="C4329">
        <v>160</v>
      </c>
      <c r="D4329" t="s">
        <v>310</v>
      </c>
      <c r="E4329" s="1">
        <v>43039</v>
      </c>
      <c r="F4329" t="s">
        <v>297</v>
      </c>
      <c r="G4329" t="s">
        <v>3291</v>
      </c>
      <c r="H4329">
        <v>1</v>
      </c>
      <c r="I4329" t="s">
        <v>37</v>
      </c>
      <c r="J4329">
        <v>0</v>
      </c>
      <c r="M4329" t="s">
        <v>178</v>
      </c>
      <c r="N4329" t="s">
        <v>3310</v>
      </c>
    </row>
    <row r="4330" spans="1:17" hidden="1" x14ac:dyDescent="0.15">
      <c r="A4330" t="s">
        <v>2793</v>
      </c>
      <c r="B4330" t="s">
        <v>2794</v>
      </c>
      <c r="C4330">
        <v>160</v>
      </c>
      <c r="D4330" t="s">
        <v>310</v>
      </c>
      <c r="E4330" s="1">
        <v>43039</v>
      </c>
      <c r="F4330" t="s">
        <v>297</v>
      </c>
      <c r="G4330" t="s">
        <v>3291</v>
      </c>
      <c r="H4330">
        <v>1</v>
      </c>
      <c r="I4330" t="s">
        <v>37</v>
      </c>
      <c r="J4330">
        <v>0</v>
      </c>
      <c r="M4330" t="s">
        <v>301</v>
      </c>
      <c r="N4330" t="s">
        <v>3310</v>
      </c>
      <c r="O4330">
        <v>0</v>
      </c>
      <c r="P4330">
        <v>0</v>
      </c>
      <c r="Q4330" t="s">
        <v>294</v>
      </c>
    </row>
    <row r="4331" spans="1:17" hidden="1" x14ac:dyDescent="0.15">
      <c r="A4331" t="s">
        <v>2793</v>
      </c>
      <c r="B4331" t="s">
        <v>2794</v>
      </c>
      <c r="C4331">
        <v>160</v>
      </c>
      <c r="D4331" t="s">
        <v>310</v>
      </c>
      <c r="E4331" s="1">
        <v>43039</v>
      </c>
      <c r="F4331" t="s">
        <v>297</v>
      </c>
      <c r="G4331" t="s">
        <v>3311</v>
      </c>
      <c r="H4331">
        <v>1</v>
      </c>
      <c r="I4331" t="s">
        <v>37</v>
      </c>
      <c r="J4331">
        <v>0</v>
      </c>
      <c r="M4331" t="s">
        <v>178</v>
      </c>
      <c r="N4331" t="s">
        <v>3327</v>
      </c>
    </row>
    <row r="4332" spans="1:17" hidden="1" x14ac:dyDescent="0.15">
      <c r="A4332" t="s">
        <v>2793</v>
      </c>
      <c r="B4332" t="s">
        <v>2794</v>
      </c>
      <c r="C4332">
        <v>160</v>
      </c>
      <c r="D4332" t="s">
        <v>310</v>
      </c>
      <c r="E4332" s="1">
        <v>43039</v>
      </c>
      <c r="F4332" t="s">
        <v>297</v>
      </c>
      <c r="G4332" t="s">
        <v>3311</v>
      </c>
      <c r="H4332">
        <v>1</v>
      </c>
      <c r="I4332" t="s">
        <v>37</v>
      </c>
      <c r="J4332">
        <v>0</v>
      </c>
      <c r="M4332" t="s">
        <v>301</v>
      </c>
      <c r="N4332" t="s">
        <v>3327</v>
      </c>
      <c r="O4332">
        <v>0</v>
      </c>
      <c r="P4332">
        <v>0</v>
      </c>
      <c r="Q4332" t="s">
        <v>294</v>
      </c>
    </row>
    <row r="4333" spans="1:17" hidden="1" x14ac:dyDescent="0.15">
      <c r="A4333" t="s">
        <v>2793</v>
      </c>
      <c r="B4333" t="s">
        <v>2794</v>
      </c>
      <c r="C4333">
        <v>160</v>
      </c>
      <c r="D4333" t="s">
        <v>310</v>
      </c>
      <c r="E4333" s="1">
        <v>43039</v>
      </c>
      <c r="F4333" t="s">
        <v>297</v>
      </c>
      <c r="G4333" t="s">
        <v>3333</v>
      </c>
      <c r="H4333">
        <v>1</v>
      </c>
      <c r="I4333" t="s">
        <v>37</v>
      </c>
      <c r="J4333">
        <v>0</v>
      </c>
      <c r="M4333" t="s">
        <v>178</v>
      </c>
      <c r="N4333" t="s">
        <v>3352</v>
      </c>
    </row>
    <row r="4334" spans="1:17" hidden="1" x14ac:dyDescent="0.15">
      <c r="A4334" t="s">
        <v>2793</v>
      </c>
      <c r="B4334" t="s">
        <v>2794</v>
      </c>
      <c r="C4334">
        <v>160</v>
      </c>
      <c r="D4334" t="s">
        <v>310</v>
      </c>
      <c r="E4334" s="1">
        <v>43039</v>
      </c>
      <c r="F4334" t="s">
        <v>297</v>
      </c>
      <c r="G4334" t="s">
        <v>3333</v>
      </c>
      <c r="H4334">
        <v>1</v>
      </c>
      <c r="I4334" t="s">
        <v>37</v>
      </c>
      <c r="J4334">
        <v>0</v>
      </c>
      <c r="M4334" t="s">
        <v>301</v>
      </c>
      <c r="N4334" t="s">
        <v>3352</v>
      </c>
      <c r="O4334">
        <v>0</v>
      </c>
      <c r="P4334">
        <v>0</v>
      </c>
      <c r="Q4334" t="s">
        <v>294</v>
      </c>
    </row>
    <row r="4335" spans="1:17" hidden="1" x14ac:dyDescent="0.15">
      <c r="A4335" t="s">
        <v>2793</v>
      </c>
      <c r="B4335" t="s">
        <v>2794</v>
      </c>
      <c r="C4335">
        <v>160</v>
      </c>
      <c r="D4335" t="s">
        <v>310</v>
      </c>
      <c r="E4335" s="1">
        <v>43039</v>
      </c>
      <c r="F4335" t="s">
        <v>297</v>
      </c>
      <c r="G4335" t="s">
        <v>3360</v>
      </c>
      <c r="H4335">
        <v>-1</v>
      </c>
      <c r="I4335" t="s">
        <v>37</v>
      </c>
      <c r="J4335">
        <v>0</v>
      </c>
      <c r="M4335" t="s">
        <v>178</v>
      </c>
      <c r="N4335" t="s">
        <v>3379</v>
      </c>
    </row>
    <row r="4336" spans="1:17" hidden="1" x14ac:dyDescent="0.15">
      <c r="A4336" t="s">
        <v>2793</v>
      </c>
      <c r="B4336" t="s">
        <v>2794</v>
      </c>
      <c r="C4336">
        <v>160</v>
      </c>
      <c r="D4336" t="s">
        <v>310</v>
      </c>
      <c r="E4336" s="1">
        <v>43039</v>
      </c>
      <c r="F4336" t="s">
        <v>297</v>
      </c>
      <c r="G4336" t="s">
        <v>3360</v>
      </c>
      <c r="H4336">
        <v>-1</v>
      </c>
      <c r="I4336" t="s">
        <v>37</v>
      </c>
      <c r="J4336">
        <v>0</v>
      </c>
      <c r="M4336" t="s">
        <v>301</v>
      </c>
      <c r="N4336" t="s">
        <v>3379</v>
      </c>
      <c r="O4336">
        <v>0</v>
      </c>
      <c r="P4336">
        <v>0</v>
      </c>
      <c r="Q4336" t="s">
        <v>294</v>
      </c>
    </row>
    <row r="4337" spans="1:17" hidden="1" x14ac:dyDescent="0.15">
      <c r="A4337" t="s">
        <v>2793</v>
      </c>
      <c r="B4337" t="s">
        <v>2794</v>
      </c>
      <c r="C4337">
        <v>160</v>
      </c>
      <c r="D4337" t="s">
        <v>310</v>
      </c>
      <c r="E4337" s="1">
        <v>43039</v>
      </c>
      <c r="F4337" t="s">
        <v>297</v>
      </c>
      <c r="G4337" t="s">
        <v>3380</v>
      </c>
      <c r="H4337">
        <v>1</v>
      </c>
      <c r="I4337" t="s">
        <v>37</v>
      </c>
      <c r="J4337">
        <v>0</v>
      </c>
      <c r="M4337" t="s">
        <v>178</v>
      </c>
      <c r="N4337" t="s">
        <v>3399</v>
      </c>
    </row>
    <row r="4338" spans="1:17" hidden="1" x14ac:dyDescent="0.15">
      <c r="A4338" t="s">
        <v>2793</v>
      </c>
      <c r="B4338" t="s">
        <v>2794</v>
      </c>
      <c r="C4338">
        <v>160</v>
      </c>
      <c r="D4338" t="s">
        <v>310</v>
      </c>
      <c r="E4338" s="1">
        <v>43039</v>
      </c>
      <c r="F4338" t="s">
        <v>297</v>
      </c>
      <c r="G4338" t="s">
        <v>3380</v>
      </c>
      <c r="H4338">
        <v>1</v>
      </c>
      <c r="I4338" t="s">
        <v>37</v>
      </c>
      <c r="J4338">
        <v>0</v>
      </c>
      <c r="M4338" t="s">
        <v>301</v>
      </c>
      <c r="N4338" t="s">
        <v>3399</v>
      </c>
      <c r="O4338">
        <v>0</v>
      </c>
      <c r="P4338">
        <v>0</v>
      </c>
      <c r="Q4338" t="s">
        <v>294</v>
      </c>
    </row>
    <row r="4339" spans="1:17" hidden="1" x14ac:dyDescent="0.15">
      <c r="A4339" t="s">
        <v>2793</v>
      </c>
      <c r="B4339" t="s">
        <v>2794</v>
      </c>
      <c r="C4339">
        <v>160</v>
      </c>
      <c r="D4339" t="s">
        <v>310</v>
      </c>
      <c r="E4339" s="1">
        <v>43069</v>
      </c>
      <c r="F4339" t="s">
        <v>297</v>
      </c>
      <c r="G4339" t="s">
        <v>3620</v>
      </c>
      <c r="H4339">
        <v>1</v>
      </c>
      <c r="I4339" t="s">
        <v>37</v>
      </c>
      <c r="J4339">
        <v>0</v>
      </c>
      <c r="M4339" t="s">
        <v>178</v>
      </c>
      <c r="N4339" t="s">
        <v>3639</v>
      </c>
    </row>
    <row r="4340" spans="1:17" hidden="1" x14ac:dyDescent="0.15">
      <c r="A4340" t="s">
        <v>2793</v>
      </c>
      <c r="B4340" t="s">
        <v>2794</v>
      </c>
      <c r="C4340">
        <v>160</v>
      </c>
      <c r="D4340" t="s">
        <v>310</v>
      </c>
      <c r="E4340" s="1">
        <v>43069</v>
      </c>
      <c r="F4340" t="s">
        <v>297</v>
      </c>
      <c r="G4340" t="s">
        <v>3620</v>
      </c>
      <c r="H4340">
        <v>1</v>
      </c>
      <c r="I4340" t="s">
        <v>37</v>
      </c>
      <c r="J4340">
        <v>0</v>
      </c>
      <c r="M4340" t="s">
        <v>301</v>
      </c>
      <c r="N4340" t="s">
        <v>3639</v>
      </c>
      <c r="O4340">
        <v>0</v>
      </c>
      <c r="P4340">
        <v>0</v>
      </c>
      <c r="Q4340" t="s">
        <v>294</v>
      </c>
    </row>
    <row r="4341" spans="1:17" hidden="1" x14ac:dyDescent="0.15">
      <c r="A4341" t="s">
        <v>2793</v>
      </c>
      <c r="B4341" t="s">
        <v>2794</v>
      </c>
      <c r="C4341">
        <v>160</v>
      </c>
      <c r="D4341" t="s">
        <v>310</v>
      </c>
      <c r="E4341" s="1">
        <v>43069</v>
      </c>
      <c r="F4341" t="s">
        <v>297</v>
      </c>
      <c r="G4341" t="s">
        <v>3640</v>
      </c>
      <c r="H4341">
        <v>1</v>
      </c>
      <c r="I4341" t="s">
        <v>37</v>
      </c>
      <c r="J4341">
        <v>0</v>
      </c>
      <c r="M4341" t="s">
        <v>178</v>
      </c>
      <c r="N4341" t="s">
        <v>3658</v>
      </c>
    </row>
    <row r="4342" spans="1:17" hidden="1" x14ac:dyDescent="0.15">
      <c r="A4342" t="s">
        <v>2793</v>
      </c>
      <c r="B4342" t="s">
        <v>2794</v>
      </c>
      <c r="C4342">
        <v>160</v>
      </c>
      <c r="D4342" t="s">
        <v>310</v>
      </c>
      <c r="E4342" s="1">
        <v>43069</v>
      </c>
      <c r="F4342" t="s">
        <v>297</v>
      </c>
      <c r="G4342" t="s">
        <v>3640</v>
      </c>
      <c r="H4342">
        <v>1</v>
      </c>
      <c r="I4342" t="s">
        <v>37</v>
      </c>
      <c r="J4342">
        <v>0</v>
      </c>
      <c r="M4342" t="s">
        <v>301</v>
      </c>
      <c r="N4342" t="s">
        <v>3658</v>
      </c>
      <c r="O4342">
        <v>0</v>
      </c>
      <c r="P4342">
        <v>0</v>
      </c>
      <c r="Q4342" t="s">
        <v>294</v>
      </c>
    </row>
    <row r="4343" spans="1:17" hidden="1" x14ac:dyDescent="0.15">
      <c r="A4343" t="s">
        <v>2793</v>
      </c>
      <c r="B4343" t="s">
        <v>2794</v>
      </c>
      <c r="C4343">
        <v>160</v>
      </c>
      <c r="D4343" t="s">
        <v>310</v>
      </c>
      <c r="E4343" s="1">
        <v>43069</v>
      </c>
      <c r="F4343" t="s">
        <v>297</v>
      </c>
      <c r="G4343" t="s">
        <v>3659</v>
      </c>
      <c r="H4343">
        <v>1</v>
      </c>
      <c r="I4343" t="s">
        <v>37</v>
      </c>
      <c r="J4343">
        <v>0</v>
      </c>
      <c r="M4343" t="s">
        <v>178</v>
      </c>
      <c r="N4343" t="s">
        <v>3674</v>
      </c>
    </row>
    <row r="4344" spans="1:17" hidden="1" x14ac:dyDescent="0.15">
      <c r="A4344" t="s">
        <v>2793</v>
      </c>
      <c r="B4344" t="s">
        <v>2794</v>
      </c>
      <c r="C4344">
        <v>160</v>
      </c>
      <c r="D4344" t="s">
        <v>310</v>
      </c>
      <c r="E4344" s="1">
        <v>43069</v>
      </c>
      <c r="F4344" t="s">
        <v>297</v>
      </c>
      <c r="G4344" t="s">
        <v>3659</v>
      </c>
      <c r="H4344">
        <v>1</v>
      </c>
      <c r="I4344" t="s">
        <v>37</v>
      </c>
      <c r="J4344">
        <v>0</v>
      </c>
      <c r="M4344" t="s">
        <v>301</v>
      </c>
      <c r="N4344" t="s">
        <v>3674</v>
      </c>
      <c r="O4344">
        <v>0</v>
      </c>
      <c r="P4344">
        <v>0</v>
      </c>
      <c r="Q4344" t="s">
        <v>294</v>
      </c>
    </row>
    <row r="4345" spans="1:17" hidden="1" x14ac:dyDescent="0.15">
      <c r="A4345" t="s">
        <v>2793</v>
      </c>
      <c r="B4345" t="s">
        <v>2794</v>
      </c>
      <c r="C4345">
        <v>160</v>
      </c>
      <c r="D4345" t="s">
        <v>310</v>
      </c>
      <c r="E4345" s="1">
        <v>43069</v>
      </c>
      <c r="F4345" t="s">
        <v>297</v>
      </c>
      <c r="G4345" t="s">
        <v>3680</v>
      </c>
      <c r="H4345">
        <v>1</v>
      </c>
      <c r="I4345" t="s">
        <v>37</v>
      </c>
      <c r="J4345">
        <v>0</v>
      </c>
      <c r="M4345" t="s">
        <v>178</v>
      </c>
      <c r="N4345" t="s">
        <v>3699</v>
      </c>
    </row>
    <row r="4346" spans="1:17" hidden="1" x14ac:dyDescent="0.15">
      <c r="A4346" t="s">
        <v>2793</v>
      </c>
      <c r="B4346" t="s">
        <v>2794</v>
      </c>
      <c r="C4346">
        <v>160</v>
      </c>
      <c r="D4346" t="s">
        <v>310</v>
      </c>
      <c r="E4346" s="1">
        <v>43069</v>
      </c>
      <c r="F4346" t="s">
        <v>297</v>
      </c>
      <c r="G4346" t="s">
        <v>3680</v>
      </c>
      <c r="H4346">
        <v>1</v>
      </c>
      <c r="I4346" t="s">
        <v>37</v>
      </c>
      <c r="J4346">
        <v>0</v>
      </c>
      <c r="M4346" t="s">
        <v>301</v>
      </c>
      <c r="N4346" t="s">
        <v>3699</v>
      </c>
      <c r="O4346">
        <v>0</v>
      </c>
      <c r="P4346">
        <v>0</v>
      </c>
      <c r="Q4346" t="s">
        <v>294</v>
      </c>
    </row>
    <row r="4347" spans="1:17" hidden="1" x14ac:dyDescent="0.15">
      <c r="A4347" t="s">
        <v>2793</v>
      </c>
      <c r="B4347" t="s">
        <v>2794</v>
      </c>
      <c r="C4347">
        <v>160</v>
      </c>
      <c r="D4347" t="s">
        <v>310</v>
      </c>
      <c r="E4347" s="1">
        <v>43069</v>
      </c>
      <c r="F4347" t="s">
        <v>297</v>
      </c>
      <c r="G4347" t="s">
        <v>3707</v>
      </c>
      <c r="H4347">
        <v>1</v>
      </c>
      <c r="I4347" t="s">
        <v>37</v>
      </c>
      <c r="J4347">
        <v>0</v>
      </c>
      <c r="M4347" t="s">
        <v>178</v>
      </c>
      <c r="N4347" t="s">
        <v>3726</v>
      </c>
    </row>
    <row r="4348" spans="1:17" hidden="1" x14ac:dyDescent="0.15">
      <c r="A4348" t="s">
        <v>2793</v>
      </c>
      <c r="B4348" t="s">
        <v>2794</v>
      </c>
      <c r="C4348">
        <v>160</v>
      </c>
      <c r="D4348" t="s">
        <v>310</v>
      </c>
      <c r="E4348" s="1">
        <v>43069</v>
      </c>
      <c r="F4348" t="s">
        <v>297</v>
      </c>
      <c r="G4348" t="s">
        <v>3707</v>
      </c>
      <c r="H4348">
        <v>1</v>
      </c>
      <c r="I4348" t="s">
        <v>37</v>
      </c>
      <c r="J4348">
        <v>0</v>
      </c>
      <c r="M4348" t="s">
        <v>301</v>
      </c>
      <c r="N4348" t="s">
        <v>3726</v>
      </c>
      <c r="O4348">
        <v>0</v>
      </c>
      <c r="P4348">
        <v>0</v>
      </c>
      <c r="Q4348" t="s">
        <v>294</v>
      </c>
    </row>
    <row r="4349" spans="1:17" hidden="1" x14ac:dyDescent="0.15">
      <c r="A4349" t="s">
        <v>2793</v>
      </c>
      <c r="B4349" t="s">
        <v>2794</v>
      </c>
      <c r="C4349">
        <v>160</v>
      </c>
      <c r="D4349" t="s">
        <v>310</v>
      </c>
      <c r="E4349" s="1">
        <v>43069</v>
      </c>
      <c r="F4349" t="s">
        <v>297</v>
      </c>
      <c r="G4349" t="s">
        <v>3727</v>
      </c>
      <c r="H4349">
        <v>-1</v>
      </c>
      <c r="I4349" t="s">
        <v>37</v>
      </c>
      <c r="J4349">
        <v>0</v>
      </c>
      <c r="M4349" t="s">
        <v>178</v>
      </c>
      <c r="N4349" t="s">
        <v>3746</v>
      </c>
    </row>
    <row r="4350" spans="1:17" hidden="1" x14ac:dyDescent="0.15">
      <c r="A4350" t="s">
        <v>2793</v>
      </c>
      <c r="B4350" t="s">
        <v>2794</v>
      </c>
      <c r="C4350">
        <v>160</v>
      </c>
      <c r="D4350" t="s">
        <v>310</v>
      </c>
      <c r="E4350" s="1">
        <v>43069</v>
      </c>
      <c r="F4350" t="s">
        <v>297</v>
      </c>
      <c r="G4350" t="s">
        <v>3727</v>
      </c>
      <c r="H4350">
        <v>-1</v>
      </c>
      <c r="I4350" t="s">
        <v>37</v>
      </c>
      <c r="J4350">
        <v>0</v>
      </c>
      <c r="M4350" t="s">
        <v>301</v>
      </c>
      <c r="N4350" t="s">
        <v>3746</v>
      </c>
      <c r="O4350">
        <v>0</v>
      </c>
      <c r="P4350">
        <v>0</v>
      </c>
      <c r="Q4350" t="s">
        <v>294</v>
      </c>
    </row>
    <row r="4351" spans="1:17" hidden="1" x14ac:dyDescent="0.15">
      <c r="A4351" t="s">
        <v>259</v>
      </c>
      <c r="B4351" t="s">
        <v>260</v>
      </c>
      <c r="C4351">
        <v>160</v>
      </c>
      <c r="D4351" t="s">
        <v>310</v>
      </c>
      <c r="E4351" s="1">
        <v>43082</v>
      </c>
      <c r="F4351" t="s">
        <v>297</v>
      </c>
      <c r="G4351" t="s">
        <v>3788</v>
      </c>
      <c r="H4351">
        <v>-1</v>
      </c>
      <c r="I4351" t="s">
        <v>37</v>
      </c>
      <c r="J4351">
        <v>0</v>
      </c>
      <c r="M4351" t="s">
        <v>178</v>
      </c>
      <c r="N4351" t="s">
        <v>3789</v>
      </c>
    </row>
    <row r="4352" spans="1:17" hidden="1" x14ac:dyDescent="0.15">
      <c r="A4352" t="s">
        <v>259</v>
      </c>
      <c r="B4352" t="s">
        <v>260</v>
      </c>
      <c r="C4352">
        <v>160</v>
      </c>
      <c r="D4352" t="s">
        <v>310</v>
      </c>
      <c r="E4352" s="1">
        <v>43082</v>
      </c>
      <c r="F4352" t="s">
        <v>297</v>
      </c>
      <c r="G4352" t="s">
        <v>3788</v>
      </c>
      <c r="H4352">
        <v>-1</v>
      </c>
      <c r="I4352" t="s">
        <v>37</v>
      </c>
      <c r="J4352">
        <v>0</v>
      </c>
      <c r="M4352" t="s">
        <v>301</v>
      </c>
      <c r="N4352" t="s">
        <v>3789</v>
      </c>
      <c r="O4352">
        <v>0</v>
      </c>
      <c r="P4352">
        <v>0</v>
      </c>
      <c r="Q4352" t="s">
        <v>294</v>
      </c>
    </row>
    <row r="4353" spans="1:17" hidden="1" x14ac:dyDescent="0.15">
      <c r="A4353" t="s">
        <v>259</v>
      </c>
      <c r="B4353" t="s">
        <v>260</v>
      </c>
      <c r="C4353">
        <v>160</v>
      </c>
      <c r="D4353" t="s">
        <v>310</v>
      </c>
      <c r="E4353" s="1">
        <v>43082</v>
      </c>
      <c r="F4353" t="s">
        <v>297</v>
      </c>
      <c r="G4353" t="s">
        <v>3790</v>
      </c>
      <c r="H4353">
        <v>-1</v>
      </c>
      <c r="I4353" t="s">
        <v>37</v>
      </c>
      <c r="J4353">
        <v>0</v>
      </c>
      <c r="M4353" t="s">
        <v>178</v>
      </c>
      <c r="N4353" t="s">
        <v>3791</v>
      </c>
    </row>
    <row r="4354" spans="1:17" hidden="1" x14ac:dyDescent="0.15">
      <c r="A4354" t="s">
        <v>259</v>
      </c>
      <c r="B4354" t="s">
        <v>260</v>
      </c>
      <c r="C4354">
        <v>160</v>
      </c>
      <c r="D4354" t="s">
        <v>310</v>
      </c>
      <c r="E4354" s="1">
        <v>43082</v>
      </c>
      <c r="F4354" t="s">
        <v>297</v>
      </c>
      <c r="G4354" t="s">
        <v>3790</v>
      </c>
      <c r="H4354">
        <v>-1</v>
      </c>
      <c r="I4354" t="s">
        <v>37</v>
      </c>
      <c r="J4354">
        <v>0</v>
      </c>
      <c r="M4354" t="s">
        <v>301</v>
      </c>
      <c r="N4354" t="s">
        <v>3791</v>
      </c>
      <c r="O4354">
        <v>0</v>
      </c>
      <c r="P4354">
        <v>0</v>
      </c>
      <c r="Q4354" t="s">
        <v>294</v>
      </c>
    </row>
    <row r="4355" spans="1:17" hidden="1" x14ac:dyDescent="0.15">
      <c r="A4355" t="s">
        <v>259</v>
      </c>
      <c r="B4355" t="s">
        <v>260</v>
      </c>
      <c r="C4355">
        <v>160</v>
      </c>
      <c r="D4355" t="s">
        <v>310</v>
      </c>
      <c r="E4355" s="1">
        <v>43082</v>
      </c>
      <c r="F4355" t="s">
        <v>297</v>
      </c>
      <c r="G4355" t="s">
        <v>3792</v>
      </c>
      <c r="H4355">
        <v>-1</v>
      </c>
      <c r="I4355" t="s">
        <v>37</v>
      </c>
      <c r="J4355">
        <v>0</v>
      </c>
      <c r="M4355" t="s">
        <v>178</v>
      </c>
      <c r="N4355" t="s">
        <v>3793</v>
      </c>
    </row>
    <row r="4356" spans="1:17" hidden="1" x14ac:dyDescent="0.15">
      <c r="A4356" t="s">
        <v>259</v>
      </c>
      <c r="B4356" t="s">
        <v>260</v>
      </c>
      <c r="C4356">
        <v>160</v>
      </c>
      <c r="D4356" t="s">
        <v>310</v>
      </c>
      <c r="E4356" s="1">
        <v>43082</v>
      </c>
      <c r="F4356" t="s">
        <v>297</v>
      </c>
      <c r="G4356" t="s">
        <v>3792</v>
      </c>
      <c r="H4356">
        <v>-1</v>
      </c>
      <c r="I4356" t="s">
        <v>37</v>
      </c>
      <c r="J4356">
        <v>0</v>
      </c>
      <c r="M4356" t="s">
        <v>301</v>
      </c>
      <c r="N4356" t="s">
        <v>3793</v>
      </c>
      <c r="O4356">
        <v>0</v>
      </c>
      <c r="P4356">
        <v>0</v>
      </c>
      <c r="Q4356" t="s">
        <v>294</v>
      </c>
    </row>
    <row r="4357" spans="1:17" hidden="1" x14ac:dyDescent="0.15">
      <c r="A4357" t="s">
        <v>259</v>
      </c>
      <c r="B4357" t="s">
        <v>260</v>
      </c>
      <c r="C4357">
        <v>160</v>
      </c>
      <c r="D4357" t="s">
        <v>310</v>
      </c>
      <c r="E4357" s="1">
        <v>43082</v>
      </c>
      <c r="F4357" t="s">
        <v>297</v>
      </c>
      <c r="G4357" t="s">
        <v>3796</v>
      </c>
      <c r="H4357">
        <v>-1</v>
      </c>
      <c r="I4357" t="s">
        <v>37</v>
      </c>
      <c r="J4357">
        <v>0</v>
      </c>
      <c r="M4357" t="s">
        <v>178</v>
      </c>
      <c r="N4357" t="s">
        <v>3797</v>
      </c>
    </row>
    <row r="4358" spans="1:17" hidden="1" x14ac:dyDescent="0.15">
      <c r="A4358" t="s">
        <v>259</v>
      </c>
      <c r="B4358" t="s">
        <v>260</v>
      </c>
      <c r="C4358">
        <v>160</v>
      </c>
      <c r="D4358" t="s">
        <v>310</v>
      </c>
      <c r="E4358" s="1">
        <v>43082</v>
      </c>
      <c r="F4358" t="s">
        <v>297</v>
      </c>
      <c r="G4358" t="s">
        <v>3796</v>
      </c>
      <c r="H4358">
        <v>-1</v>
      </c>
      <c r="I4358" t="s">
        <v>37</v>
      </c>
      <c r="J4358">
        <v>0</v>
      </c>
      <c r="M4358" t="s">
        <v>301</v>
      </c>
      <c r="N4358" t="s">
        <v>3797</v>
      </c>
      <c r="O4358">
        <v>0</v>
      </c>
      <c r="P4358">
        <v>0</v>
      </c>
      <c r="Q4358" t="s">
        <v>294</v>
      </c>
    </row>
    <row r="4359" spans="1:17" hidden="1" x14ac:dyDescent="0.15">
      <c r="A4359" t="s">
        <v>259</v>
      </c>
      <c r="B4359" t="s">
        <v>260</v>
      </c>
      <c r="C4359">
        <v>160</v>
      </c>
      <c r="D4359" t="s">
        <v>310</v>
      </c>
      <c r="E4359" s="1">
        <v>43082</v>
      </c>
      <c r="F4359" t="s">
        <v>297</v>
      </c>
      <c r="G4359" t="s">
        <v>3798</v>
      </c>
      <c r="H4359">
        <v>-1</v>
      </c>
      <c r="I4359" t="s">
        <v>37</v>
      </c>
      <c r="J4359">
        <v>0</v>
      </c>
      <c r="M4359" t="s">
        <v>178</v>
      </c>
      <c r="N4359" t="s">
        <v>3799</v>
      </c>
    </row>
    <row r="4360" spans="1:17" hidden="1" x14ac:dyDescent="0.15">
      <c r="A4360" t="s">
        <v>259</v>
      </c>
      <c r="B4360" t="s">
        <v>260</v>
      </c>
      <c r="C4360">
        <v>160</v>
      </c>
      <c r="D4360" t="s">
        <v>310</v>
      </c>
      <c r="E4360" s="1">
        <v>43082</v>
      </c>
      <c r="F4360" t="s">
        <v>297</v>
      </c>
      <c r="G4360" t="s">
        <v>3798</v>
      </c>
      <c r="H4360">
        <v>-1</v>
      </c>
      <c r="I4360" t="s">
        <v>37</v>
      </c>
      <c r="J4360">
        <v>0</v>
      </c>
      <c r="M4360" t="s">
        <v>301</v>
      </c>
      <c r="N4360" t="s">
        <v>3799</v>
      </c>
      <c r="O4360">
        <v>0</v>
      </c>
      <c r="P4360">
        <v>0</v>
      </c>
      <c r="Q4360" t="s">
        <v>294</v>
      </c>
    </row>
    <row r="4361" spans="1:17" hidden="1" x14ac:dyDescent="0.15">
      <c r="A4361" t="s">
        <v>259</v>
      </c>
      <c r="B4361" t="s">
        <v>260</v>
      </c>
      <c r="C4361">
        <v>160</v>
      </c>
      <c r="D4361" t="s">
        <v>310</v>
      </c>
      <c r="E4361" s="1">
        <v>43082</v>
      </c>
      <c r="F4361" t="s">
        <v>297</v>
      </c>
      <c r="G4361" t="s">
        <v>3800</v>
      </c>
      <c r="H4361">
        <v>-1</v>
      </c>
      <c r="I4361" t="s">
        <v>37</v>
      </c>
      <c r="J4361">
        <v>0</v>
      </c>
      <c r="M4361" t="s">
        <v>178</v>
      </c>
      <c r="N4361" t="s">
        <v>3801</v>
      </c>
    </row>
    <row r="4362" spans="1:17" hidden="1" x14ac:dyDescent="0.15">
      <c r="A4362" t="s">
        <v>259</v>
      </c>
      <c r="B4362" t="s">
        <v>260</v>
      </c>
      <c r="C4362">
        <v>160</v>
      </c>
      <c r="D4362" t="s">
        <v>310</v>
      </c>
      <c r="E4362" s="1">
        <v>43082</v>
      </c>
      <c r="F4362" t="s">
        <v>297</v>
      </c>
      <c r="G4362" t="s">
        <v>3800</v>
      </c>
      <c r="H4362">
        <v>-1</v>
      </c>
      <c r="I4362" t="s">
        <v>37</v>
      </c>
      <c r="J4362">
        <v>0</v>
      </c>
      <c r="M4362" t="s">
        <v>301</v>
      </c>
      <c r="N4362" t="s">
        <v>3801</v>
      </c>
      <c r="O4362">
        <v>0</v>
      </c>
      <c r="P4362">
        <v>0</v>
      </c>
      <c r="Q4362" t="s">
        <v>294</v>
      </c>
    </row>
    <row r="4363" spans="1:17" hidden="1" x14ac:dyDescent="0.15">
      <c r="A4363" t="s">
        <v>259</v>
      </c>
      <c r="B4363" t="s">
        <v>260</v>
      </c>
      <c r="C4363">
        <v>160</v>
      </c>
      <c r="D4363" t="s">
        <v>310</v>
      </c>
      <c r="E4363" s="1">
        <v>43082</v>
      </c>
      <c r="F4363" t="s">
        <v>297</v>
      </c>
      <c r="G4363" t="s">
        <v>3802</v>
      </c>
      <c r="H4363">
        <v>-1</v>
      </c>
      <c r="I4363" t="s">
        <v>37</v>
      </c>
      <c r="J4363">
        <v>0</v>
      </c>
      <c r="M4363" t="s">
        <v>178</v>
      </c>
      <c r="N4363" t="s">
        <v>3803</v>
      </c>
    </row>
    <row r="4364" spans="1:17" hidden="1" x14ac:dyDescent="0.15">
      <c r="A4364" t="s">
        <v>259</v>
      </c>
      <c r="B4364" t="s">
        <v>260</v>
      </c>
      <c r="C4364">
        <v>160</v>
      </c>
      <c r="D4364" t="s">
        <v>310</v>
      </c>
      <c r="E4364" s="1">
        <v>43082</v>
      </c>
      <c r="F4364" t="s">
        <v>297</v>
      </c>
      <c r="G4364" t="s">
        <v>3802</v>
      </c>
      <c r="H4364">
        <v>-1</v>
      </c>
      <c r="I4364" t="s">
        <v>37</v>
      </c>
      <c r="J4364">
        <v>0</v>
      </c>
      <c r="M4364" t="s">
        <v>301</v>
      </c>
      <c r="N4364" t="s">
        <v>3803</v>
      </c>
      <c r="O4364">
        <v>0</v>
      </c>
      <c r="P4364">
        <v>0</v>
      </c>
      <c r="Q4364" t="s">
        <v>294</v>
      </c>
    </row>
    <row r="4365" spans="1:17" hidden="1" x14ac:dyDescent="0.15">
      <c r="A4365" t="s">
        <v>259</v>
      </c>
      <c r="B4365" t="s">
        <v>260</v>
      </c>
      <c r="C4365">
        <v>160</v>
      </c>
      <c r="D4365" t="s">
        <v>310</v>
      </c>
      <c r="E4365" s="1">
        <v>43082</v>
      </c>
      <c r="F4365" t="s">
        <v>297</v>
      </c>
      <c r="G4365" t="s">
        <v>3804</v>
      </c>
      <c r="H4365">
        <v>-1</v>
      </c>
      <c r="I4365" t="s">
        <v>37</v>
      </c>
      <c r="J4365">
        <v>0</v>
      </c>
      <c r="M4365" t="s">
        <v>178</v>
      </c>
      <c r="N4365" t="s">
        <v>3805</v>
      </c>
    </row>
    <row r="4366" spans="1:17" hidden="1" x14ac:dyDescent="0.15">
      <c r="A4366" t="s">
        <v>259</v>
      </c>
      <c r="B4366" t="s">
        <v>260</v>
      </c>
      <c r="C4366">
        <v>160</v>
      </c>
      <c r="D4366" t="s">
        <v>310</v>
      </c>
      <c r="E4366" s="1">
        <v>43082</v>
      </c>
      <c r="F4366" t="s">
        <v>297</v>
      </c>
      <c r="G4366" t="s">
        <v>3804</v>
      </c>
      <c r="H4366">
        <v>-1</v>
      </c>
      <c r="I4366" t="s">
        <v>37</v>
      </c>
      <c r="J4366">
        <v>0</v>
      </c>
      <c r="M4366" t="s">
        <v>301</v>
      </c>
      <c r="N4366" t="s">
        <v>3805</v>
      </c>
      <c r="O4366">
        <v>0</v>
      </c>
      <c r="P4366">
        <v>0</v>
      </c>
      <c r="Q4366" t="s">
        <v>294</v>
      </c>
    </row>
    <row r="4367" spans="1:17" hidden="1" x14ac:dyDescent="0.15">
      <c r="A4367" t="s">
        <v>259</v>
      </c>
      <c r="B4367" t="s">
        <v>260</v>
      </c>
      <c r="C4367">
        <v>160</v>
      </c>
      <c r="D4367" t="s">
        <v>310</v>
      </c>
      <c r="E4367" s="1">
        <v>43100</v>
      </c>
      <c r="F4367" t="s">
        <v>297</v>
      </c>
      <c r="G4367" t="s">
        <v>3886</v>
      </c>
      <c r="H4367">
        <v>-1</v>
      </c>
      <c r="I4367" t="s">
        <v>37</v>
      </c>
      <c r="J4367">
        <v>0</v>
      </c>
      <c r="M4367" t="s">
        <v>178</v>
      </c>
      <c r="N4367" t="s">
        <v>3887</v>
      </c>
    </row>
    <row r="4368" spans="1:17" hidden="1" x14ac:dyDescent="0.15">
      <c r="A4368" t="s">
        <v>259</v>
      </c>
      <c r="B4368" t="s">
        <v>260</v>
      </c>
      <c r="C4368">
        <v>160</v>
      </c>
      <c r="D4368" t="s">
        <v>310</v>
      </c>
      <c r="E4368" s="1">
        <v>43100</v>
      </c>
      <c r="F4368" t="s">
        <v>297</v>
      </c>
      <c r="G4368" t="s">
        <v>3886</v>
      </c>
      <c r="H4368">
        <v>-1</v>
      </c>
      <c r="I4368" t="s">
        <v>37</v>
      </c>
      <c r="J4368">
        <v>0</v>
      </c>
      <c r="M4368" t="s">
        <v>301</v>
      </c>
      <c r="N4368" t="s">
        <v>3887</v>
      </c>
      <c r="O4368">
        <v>0</v>
      </c>
      <c r="P4368">
        <v>0</v>
      </c>
      <c r="Q4368" t="s">
        <v>294</v>
      </c>
    </row>
    <row r="4369" spans="1:17" hidden="1" x14ac:dyDescent="0.15">
      <c r="A4369" t="s">
        <v>2390</v>
      </c>
      <c r="B4369" t="s">
        <v>2391</v>
      </c>
      <c r="C4369">
        <v>160</v>
      </c>
      <c r="D4369" t="s">
        <v>310</v>
      </c>
      <c r="E4369" s="1">
        <v>43010</v>
      </c>
      <c r="F4369" t="s">
        <v>2052</v>
      </c>
      <c r="G4369" t="s">
        <v>3890</v>
      </c>
      <c r="H4369">
        <v>-2</v>
      </c>
      <c r="I4369" t="s">
        <v>37</v>
      </c>
      <c r="J4369">
        <v>0</v>
      </c>
      <c r="M4369" t="s">
        <v>178</v>
      </c>
      <c r="N4369" t="s">
        <v>4710</v>
      </c>
    </row>
    <row r="4370" spans="1:17" hidden="1" x14ac:dyDescent="0.15">
      <c r="A4370" t="s">
        <v>2390</v>
      </c>
      <c r="B4370" t="s">
        <v>2391</v>
      </c>
      <c r="C4370">
        <v>160</v>
      </c>
      <c r="D4370" t="s">
        <v>310</v>
      </c>
      <c r="E4370" s="1">
        <v>43010</v>
      </c>
      <c r="F4370" t="s">
        <v>2052</v>
      </c>
      <c r="G4370" t="s">
        <v>3890</v>
      </c>
      <c r="H4370">
        <v>-2</v>
      </c>
      <c r="I4370" t="s">
        <v>37</v>
      </c>
      <c r="J4370">
        <v>0</v>
      </c>
      <c r="M4370" t="s">
        <v>301</v>
      </c>
      <c r="N4370" t="s">
        <v>4710</v>
      </c>
      <c r="O4370">
        <v>0</v>
      </c>
      <c r="P4370">
        <v>0</v>
      </c>
      <c r="Q4370" t="s">
        <v>294</v>
      </c>
    </row>
    <row r="4371" spans="1:17" hidden="1" x14ac:dyDescent="0.15">
      <c r="A4371" t="s">
        <v>2390</v>
      </c>
      <c r="B4371" t="s">
        <v>2391</v>
      </c>
      <c r="C4371">
        <v>160</v>
      </c>
      <c r="D4371" t="s">
        <v>310</v>
      </c>
      <c r="E4371" s="1">
        <v>43011</v>
      </c>
      <c r="F4371" t="s">
        <v>17</v>
      </c>
      <c r="G4371" t="s">
        <v>4106</v>
      </c>
      <c r="H4371">
        <v>14</v>
      </c>
      <c r="I4371" t="s">
        <v>37</v>
      </c>
      <c r="J4371">
        <v>0</v>
      </c>
      <c r="K4371">
        <v>0</v>
      </c>
      <c r="M4371" t="s">
        <v>178</v>
      </c>
      <c r="N4371" t="s">
        <v>4107</v>
      </c>
    </row>
    <row r="4372" spans="1:17" hidden="1" x14ac:dyDescent="0.15">
      <c r="A4372" t="s">
        <v>2390</v>
      </c>
      <c r="B4372" t="s">
        <v>2391</v>
      </c>
      <c r="C4372">
        <v>160</v>
      </c>
      <c r="D4372" t="s">
        <v>310</v>
      </c>
      <c r="E4372" s="1">
        <v>43011</v>
      </c>
      <c r="F4372" t="s">
        <v>17</v>
      </c>
      <c r="G4372" t="s">
        <v>4106</v>
      </c>
      <c r="H4372">
        <v>14</v>
      </c>
      <c r="I4372" t="s">
        <v>37</v>
      </c>
      <c r="J4372">
        <v>0</v>
      </c>
      <c r="K4372">
        <v>0</v>
      </c>
      <c r="M4372" t="s">
        <v>301</v>
      </c>
      <c r="N4372" t="s">
        <v>4107</v>
      </c>
      <c r="O4372">
        <v>0</v>
      </c>
      <c r="P4372">
        <v>0</v>
      </c>
      <c r="Q4372" t="s">
        <v>294</v>
      </c>
    </row>
    <row r="4373" spans="1:17" hidden="1" x14ac:dyDescent="0.15">
      <c r="A4373" t="s">
        <v>2390</v>
      </c>
      <c r="B4373" t="s">
        <v>2391</v>
      </c>
      <c r="C4373">
        <v>160</v>
      </c>
      <c r="D4373" t="s">
        <v>310</v>
      </c>
      <c r="E4373" s="1">
        <v>43018</v>
      </c>
      <c r="F4373" t="s">
        <v>17</v>
      </c>
      <c r="G4373" t="s">
        <v>4122</v>
      </c>
      <c r="H4373">
        <v>2</v>
      </c>
      <c r="I4373" t="s">
        <v>37</v>
      </c>
      <c r="J4373">
        <v>0</v>
      </c>
      <c r="K4373">
        <v>0</v>
      </c>
      <c r="M4373" t="s">
        <v>178</v>
      </c>
      <c r="N4373" t="s">
        <v>4123</v>
      </c>
    </row>
    <row r="4374" spans="1:17" hidden="1" x14ac:dyDescent="0.15">
      <c r="A4374" t="s">
        <v>2390</v>
      </c>
      <c r="B4374" t="s">
        <v>2391</v>
      </c>
      <c r="C4374">
        <v>160</v>
      </c>
      <c r="D4374" t="s">
        <v>310</v>
      </c>
      <c r="E4374" s="1">
        <v>43018</v>
      </c>
      <c r="F4374" t="s">
        <v>17</v>
      </c>
      <c r="G4374" t="s">
        <v>4122</v>
      </c>
      <c r="H4374">
        <v>2</v>
      </c>
      <c r="I4374" t="s">
        <v>37</v>
      </c>
      <c r="J4374">
        <v>0</v>
      </c>
      <c r="K4374">
        <v>0</v>
      </c>
      <c r="M4374" t="s">
        <v>301</v>
      </c>
      <c r="N4374" t="s">
        <v>4123</v>
      </c>
      <c r="O4374">
        <v>0</v>
      </c>
      <c r="P4374">
        <v>0</v>
      </c>
      <c r="Q4374" t="s">
        <v>294</v>
      </c>
    </row>
    <row r="4375" spans="1:17" hidden="1" x14ac:dyDescent="0.15">
      <c r="A4375" t="s">
        <v>2390</v>
      </c>
      <c r="B4375" t="s">
        <v>2391</v>
      </c>
      <c r="C4375">
        <v>160</v>
      </c>
      <c r="D4375" t="s">
        <v>310</v>
      </c>
      <c r="E4375" s="1">
        <v>43018</v>
      </c>
      <c r="F4375" t="s">
        <v>17</v>
      </c>
      <c r="G4375" t="s">
        <v>4124</v>
      </c>
      <c r="H4375">
        <v>1</v>
      </c>
      <c r="I4375" t="s">
        <v>37</v>
      </c>
      <c r="J4375">
        <v>0</v>
      </c>
      <c r="K4375">
        <v>0</v>
      </c>
      <c r="M4375" t="s">
        <v>178</v>
      </c>
      <c r="N4375" t="s">
        <v>4125</v>
      </c>
    </row>
    <row r="4376" spans="1:17" hidden="1" x14ac:dyDescent="0.15">
      <c r="A4376" t="s">
        <v>2390</v>
      </c>
      <c r="B4376" t="s">
        <v>2391</v>
      </c>
      <c r="C4376">
        <v>160</v>
      </c>
      <c r="D4376" t="s">
        <v>310</v>
      </c>
      <c r="E4376" s="1">
        <v>43018</v>
      </c>
      <c r="F4376" t="s">
        <v>17</v>
      </c>
      <c r="G4376" t="s">
        <v>4124</v>
      </c>
      <c r="H4376">
        <v>1</v>
      </c>
      <c r="I4376" t="s">
        <v>37</v>
      </c>
      <c r="J4376">
        <v>0</v>
      </c>
      <c r="K4376">
        <v>0</v>
      </c>
      <c r="M4376" t="s">
        <v>301</v>
      </c>
      <c r="N4376" t="s">
        <v>4125</v>
      </c>
      <c r="O4376">
        <v>0</v>
      </c>
      <c r="P4376">
        <v>0</v>
      </c>
      <c r="Q4376" t="s">
        <v>294</v>
      </c>
    </row>
    <row r="4377" spans="1:17" hidden="1" x14ac:dyDescent="0.15">
      <c r="A4377" t="s">
        <v>2390</v>
      </c>
      <c r="B4377" t="s">
        <v>2391</v>
      </c>
      <c r="C4377">
        <v>160</v>
      </c>
      <c r="D4377" t="s">
        <v>310</v>
      </c>
      <c r="E4377" s="1">
        <v>43027</v>
      </c>
      <c r="F4377" t="s">
        <v>2052</v>
      </c>
      <c r="G4377" t="s">
        <v>3939</v>
      </c>
      <c r="H4377">
        <v>-12</v>
      </c>
      <c r="I4377" t="s">
        <v>37</v>
      </c>
      <c r="J4377">
        <v>0</v>
      </c>
      <c r="M4377" t="s">
        <v>178</v>
      </c>
      <c r="N4377" t="s">
        <v>4800</v>
      </c>
    </row>
    <row r="4378" spans="1:17" hidden="1" x14ac:dyDescent="0.15">
      <c r="A4378" t="s">
        <v>2390</v>
      </c>
      <c r="B4378" t="s">
        <v>2391</v>
      </c>
      <c r="C4378">
        <v>160</v>
      </c>
      <c r="D4378" t="s">
        <v>310</v>
      </c>
      <c r="E4378" s="1">
        <v>43027</v>
      </c>
      <c r="F4378" t="s">
        <v>2052</v>
      </c>
      <c r="G4378" t="s">
        <v>3939</v>
      </c>
      <c r="H4378">
        <v>-12</v>
      </c>
      <c r="I4378" t="s">
        <v>37</v>
      </c>
      <c r="J4378">
        <v>0</v>
      </c>
      <c r="M4378" t="s">
        <v>301</v>
      </c>
      <c r="N4378" t="s">
        <v>4800</v>
      </c>
      <c r="O4378">
        <v>0</v>
      </c>
      <c r="P4378">
        <v>0</v>
      </c>
      <c r="Q4378" t="s">
        <v>294</v>
      </c>
    </row>
    <row r="4379" spans="1:17" hidden="1" x14ac:dyDescent="0.15">
      <c r="A4379" t="s">
        <v>2390</v>
      </c>
      <c r="B4379" t="s">
        <v>2391</v>
      </c>
      <c r="C4379">
        <v>160</v>
      </c>
      <c r="D4379" t="s">
        <v>310</v>
      </c>
      <c r="E4379" s="1">
        <v>43028</v>
      </c>
      <c r="F4379" t="s">
        <v>2052</v>
      </c>
      <c r="G4379" t="s">
        <v>3954</v>
      </c>
      <c r="H4379">
        <v>-2</v>
      </c>
      <c r="I4379" t="s">
        <v>37</v>
      </c>
      <c r="J4379">
        <v>0</v>
      </c>
      <c r="M4379" t="s">
        <v>178</v>
      </c>
      <c r="N4379" t="s">
        <v>4820</v>
      </c>
    </row>
    <row r="4380" spans="1:17" hidden="1" x14ac:dyDescent="0.15">
      <c r="A4380" t="s">
        <v>2390</v>
      </c>
      <c r="B4380" t="s">
        <v>2391</v>
      </c>
      <c r="C4380">
        <v>160</v>
      </c>
      <c r="D4380" t="s">
        <v>310</v>
      </c>
      <c r="E4380" s="1">
        <v>43028</v>
      </c>
      <c r="F4380" t="s">
        <v>2052</v>
      </c>
      <c r="G4380" t="s">
        <v>3954</v>
      </c>
      <c r="H4380">
        <v>-2</v>
      </c>
      <c r="I4380" t="s">
        <v>37</v>
      </c>
      <c r="J4380">
        <v>0</v>
      </c>
      <c r="M4380" t="s">
        <v>301</v>
      </c>
      <c r="N4380" t="s">
        <v>4820</v>
      </c>
      <c r="O4380">
        <v>0</v>
      </c>
      <c r="P4380">
        <v>0</v>
      </c>
      <c r="Q4380" t="s">
        <v>294</v>
      </c>
    </row>
    <row r="4381" spans="1:17" hidden="1" x14ac:dyDescent="0.15">
      <c r="A4381" t="s">
        <v>2390</v>
      </c>
      <c r="B4381" t="s">
        <v>2391</v>
      </c>
      <c r="C4381">
        <v>160</v>
      </c>
      <c r="D4381" t="s">
        <v>310</v>
      </c>
      <c r="E4381" s="1">
        <v>43028</v>
      </c>
      <c r="F4381" t="s">
        <v>2052</v>
      </c>
      <c r="G4381" t="s">
        <v>3956</v>
      </c>
      <c r="H4381">
        <v>-4</v>
      </c>
      <c r="I4381" t="s">
        <v>37</v>
      </c>
      <c r="J4381">
        <v>0</v>
      </c>
      <c r="M4381" t="s">
        <v>178</v>
      </c>
      <c r="N4381" t="s">
        <v>4822</v>
      </c>
    </row>
    <row r="4382" spans="1:17" hidden="1" x14ac:dyDescent="0.15">
      <c r="A4382" t="s">
        <v>2390</v>
      </c>
      <c r="B4382" t="s">
        <v>2391</v>
      </c>
      <c r="C4382">
        <v>160</v>
      </c>
      <c r="D4382" t="s">
        <v>310</v>
      </c>
      <c r="E4382" s="1">
        <v>43028</v>
      </c>
      <c r="F4382" t="s">
        <v>2052</v>
      </c>
      <c r="G4382" t="s">
        <v>3956</v>
      </c>
      <c r="H4382">
        <v>-4</v>
      </c>
      <c r="I4382" t="s">
        <v>37</v>
      </c>
      <c r="J4382">
        <v>0</v>
      </c>
      <c r="M4382" t="s">
        <v>301</v>
      </c>
      <c r="N4382" t="s">
        <v>4822</v>
      </c>
      <c r="O4382">
        <v>0</v>
      </c>
      <c r="P4382">
        <v>0</v>
      </c>
      <c r="Q4382" t="s">
        <v>294</v>
      </c>
    </row>
    <row r="4383" spans="1:17" hidden="1" x14ac:dyDescent="0.15">
      <c r="A4383" t="s">
        <v>2390</v>
      </c>
      <c r="B4383" t="s">
        <v>2391</v>
      </c>
      <c r="C4383">
        <v>160</v>
      </c>
      <c r="D4383" t="s">
        <v>310</v>
      </c>
      <c r="E4383" s="1">
        <v>43028</v>
      </c>
      <c r="F4383" t="s">
        <v>2052</v>
      </c>
      <c r="G4383" t="s">
        <v>3958</v>
      </c>
      <c r="H4383">
        <v>-4</v>
      </c>
      <c r="I4383" t="s">
        <v>37</v>
      </c>
      <c r="J4383">
        <v>0</v>
      </c>
      <c r="M4383" t="s">
        <v>178</v>
      </c>
      <c r="N4383" t="s">
        <v>4824</v>
      </c>
    </row>
    <row r="4384" spans="1:17" hidden="1" x14ac:dyDescent="0.15">
      <c r="A4384" t="s">
        <v>2390</v>
      </c>
      <c r="B4384" t="s">
        <v>2391</v>
      </c>
      <c r="C4384">
        <v>160</v>
      </c>
      <c r="D4384" t="s">
        <v>310</v>
      </c>
      <c r="E4384" s="1">
        <v>43028</v>
      </c>
      <c r="F4384" t="s">
        <v>2052</v>
      </c>
      <c r="G4384" t="s">
        <v>3958</v>
      </c>
      <c r="H4384">
        <v>-4</v>
      </c>
      <c r="I4384" t="s">
        <v>37</v>
      </c>
      <c r="J4384">
        <v>0</v>
      </c>
      <c r="M4384" t="s">
        <v>301</v>
      </c>
      <c r="N4384" t="s">
        <v>4824</v>
      </c>
      <c r="O4384">
        <v>0</v>
      </c>
      <c r="P4384">
        <v>0</v>
      </c>
      <c r="Q4384" t="s">
        <v>294</v>
      </c>
    </row>
    <row r="4385" spans="1:17" hidden="1" x14ac:dyDescent="0.15">
      <c r="A4385" t="s">
        <v>2390</v>
      </c>
      <c r="B4385" t="s">
        <v>2391</v>
      </c>
      <c r="C4385">
        <v>160</v>
      </c>
      <c r="D4385" t="s">
        <v>310</v>
      </c>
      <c r="E4385" s="1">
        <v>43028</v>
      </c>
      <c r="F4385" t="s">
        <v>2052</v>
      </c>
      <c r="G4385" t="s">
        <v>3960</v>
      </c>
      <c r="H4385">
        <v>-4</v>
      </c>
      <c r="I4385" t="s">
        <v>37</v>
      </c>
      <c r="J4385">
        <v>0</v>
      </c>
      <c r="M4385" t="s">
        <v>178</v>
      </c>
      <c r="N4385" t="s">
        <v>4826</v>
      </c>
    </row>
    <row r="4386" spans="1:17" hidden="1" x14ac:dyDescent="0.15">
      <c r="A4386" t="s">
        <v>2390</v>
      </c>
      <c r="B4386" t="s">
        <v>2391</v>
      </c>
      <c r="C4386">
        <v>160</v>
      </c>
      <c r="D4386" t="s">
        <v>310</v>
      </c>
      <c r="E4386" s="1">
        <v>43028</v>
      </c>
      <c r="F4386" t="s">
        <v>2052</v>
      </c>
      <c r="G4386" t="s">
        <v>3960</v>
      </c>
      <c r="H4386">
        <v>-4</v>
      </c>
      <c r="I4386" t="s">
        <v>37</v>
      </c>
      <c r="J4386">
        <v>0</v>
      </c>
      <c r="M4386" t="s">
        <v>301</v>
      </c>
      <c r="N4386" t="s">
        <v>4826</v>
      </c>
      <c r="O4386">
        <v>0</v>
      </c>
      <c r="P4386">
        <v>0</v>
      </c>
      <c r="Q4386" t="s">
        <v>294</v>
      </c>
    </row>
    <row r="4387" spans="1:17" hidden="1" x14ac:dyDescent="0.15">
      <c r="A4387" t="s">
        <v>2390</v>
      </c>
      <c r="B4387" t="s">
        <v>2391</v>
      </c>
      <c r="C4387">
        <v>160</v>
      </c>
      <c r="D4387" t="s">
        <v>310</v>
      </c>
      <c r="E4387" s="1">
        <v>43039</v>
      </c>
      <c r="F4387" t="s">
        <v>2052</v>
      </c>
      <c r="G4387" t="s">
        <v>3943</v>
      </c>
      <c r="H4387">
        <v>-18</v>
      </c>
      <c r="I4387" t="s">
        <v>37</v>
      </c>
      <c r="J4387">
        <v>0</v>
      </c>
      <c r="M4387" t="s">
        <v>178</v>
      </c>
      <c r="N4387" t="s">
        <v>4805</v>
      </c>
    </row>
    <row r="4388" spans="1:17" hidden="1" x14ac:dyDescent="0.15">
      <c r="A4388" t="s">
        <v>2390</v>
      </c>
      <c r="B4388" t="s">
        <v>2391</v>
      </c>
      <c r="C4388">
        <v>160</v>
      </c>
      <c r="D4388" t="s">
        <v>310</v>
      </c>
      <c r="E4388" s="1">
        <v>43039</v>
      </c>
      <c r="F4388" t="s">
        <v>2052</v>
      </c>
      <c r="G4388" t="s">
        <v>3943</v>
      </c>
      <c r="H4388">
        <v>-18</v>
      </c>
      <c r="I4388" t="s">
        <v>37</v>
      </c>
      <c r="J4388">
        <v>0</v>
      </c>
      <c r="M4388" t="s">
        <v>301</v>
      </c>
      <c r="N4388" t="s">
        <v>4805</v>
      </c>
      <c r="O4388">
        <v>0</v>
      </c>
      <c r="P4388">
        <v>0</v>
      </c>
      <c r="Q4388" t="s">
        <v>294</v>
      </c>
    </row>
    <row r="4389" spans="1:17" hidden="1" x14ac:dyDescent="0.15">
      <c r="A4389" t="s">
        <v>2390</v>
      </c>
      <c r="B4389" t="s">
        <v>2391</v>
      </c>
      <c r="C4389">
        <v>160</v>
      </c>
      <c r="D4389" t="s">
        <v>310</v>
      </c>
      <c r="E4389" s="1">
        <v>43041</v>
      </c>
      <c r="F4389" t="s">
        <v>2052</v>
      </c>
      <c r="G4389" t="s">
        <v>3984</v>
      </c>
      <c r="H4389">
        <v>-606</v>
      </c>
      <c r="I4389" t="s">
        <v>37</v>
      </c>
      <c r="J4389">
        <v>0</v>
      </c>
      <c r="M4389" t="s">
        <v>178</v>
      </c>
      <c r="N4389" t="s">
        <v>4863</v>
      </c>
    </row>
    <row r="4390" spans="1:17" hidden="1" x14ac:dyDescent="0.15">
      <c r="A4390" t="s">
        <v>2390</v>
      </c>
      <c r="B4390" t="s">
        <v>2391</v>
      </c>
      <c r="C4390">
        <v>160</v>
      </c>
      <c r="D4390" t="s">
        <v>310</v>
      </c>
      <c r="E4390" s="1">
        <v>43041</v>
      </c>
      <c r="F4390" t="s">
        <v>2052</v>
      </c>
      <c r="G4390" t="s">
        <v>3984</v>
      </c>
      <c r="H4390">
        <v>-606</v>
      </c>
      <c r="I4390" t="s">
        <v>37</v>
      </c>
      <c r="J4390">
        <v>0</v>
      </c>
      <c r="M4390" t="s">
        <v>301</v>
      </c>
      <c r="N4390" t="s">
        <v>4863</v>
      </c>
      <c r="O4390">
        <v>0</v>
      </c>
      <c r="P4390">
        <v>0</v>
      </c>
      <c r="Q4390" t="s">
        <v>294</v>
      </c>
    </row>
    <row r="4391" spans="1:17" hidden="1" x14ac:dyDescent="0.15">
      <c r="A4391" t="s">
        <v>2390</v>
      </c>
      <c r="B4391" t="s">
        <v>2391</v>
      </c>
      <c r="C4391">
        <v>160</v>
      </c>
      <c r="D4391" t="s">
        <v>310</v>
      </c>
      <c r="E4391" s="1">
        <v>43042</v>
      </c>
      <c r="F4391" t="s">
        <v>17</v>
      </c>
      <c r="G4391" t="s">
        <v>4177</v>
      </c>
      <c r="H4391">
        <v>12</v>
      </c>
      <c r="I4391" t="s">
        <v>37</v>
      </c>
      <c r="J4391">
        <v>0</v>
      </c>
      <c r="K4391">
        <v>0</v>
      </c>
      <c r="M4391" t="s">
        <v>178</v>
      </c>
      <c r="N4391" t="s">
        <v>4178</v>
      </c>
    </row>
    <row r="4392" spans="1:17" hidden="1" x14ac:dyDescent="0.15">
      <c r="A4392" t="s">
        <v>2390</v>
      </c>
      <c r="B4392" t="s">
        <v>2391</v>
      </c>
      <c r="C4392">
        <v>160</v>
      </c>
      <c r="D4392" t="s">
        <v>310</v>
      </c>
      <c r="E4392" s="1">
        <v>43042</v>
      </c>
      <c r="F4392" t="s">
        <v>17</v>
      </c>
      <c r="G4392" t="s">
        <v>4177</v>
      </c>
      <c r="H4392">
        <v>12</v>
      </c>
      <c r="I4392" t="s">
        <v>37</v>
      </c>
      <c r="J4392">
        <v>0</v>
      </c>
      <c r="K4392">
        <v>0</v>
      </c>
      <c r="M4392" t="s">
        <v>301</v>
      </c>
      <c r="N4392" t="s">
        <v>4178</v>
      </c>
      <c r="O4392">
        <v>0</v>
      </c>
      <c r="P4392">
        <v>0</v>
      </c>
      <c r="Q4392" t="s">
        <v>294</v>
      </c>
    </row>
    <row r="4393" spans="1:17" hidden="1" x14ac:dyDescent="0.15">
      <c r="A4393" t="s">
        <v>2390</v>
      </c>
      <c r="B4393" t="s">
        <v>2391</v>
      </c>
      <c r="C4393">
        <v>160</v>
      </c>
      <c r="D4393" t="s">
        <v>310</v>
      </c>
      <c r="E4393" s="1">
        <v>43042</v>
      </c>
      <c r="F4393" t="s">
        <v>17</v>
      </c>
      <c r="G4393" t="s">
        <v>4201</v>
      </c>
      <c r="H4393">
        <v>2</v>
      </c>
      <c r="I4393" t="s">
        <v>37</v>
      </c>
      <c r="J4393">
        <v>0</v>
      </c>
      <c r="K4393">
        <v>0</v>
      </c>
      <c r="M4393" t="s">
        <v>178</v>
      </c>
      <c r="N4393" t="s">
        <v>4202</v>
      </c>
    </row>
    <row r="4394" spans="1:17" hidden="1" x14ac:dyDescent="0.15">
      <c r="A4394" t="s">
        <v>2390</v>
      </c>
      <c r="B4394" t="s">
        <v>2391</v>
      </c>
      <c r="C4394">
        <v>160</v>
      </c>
      <c r="D4394" t="s">
        <v>310</v>
      </c>
      <c r="E4394" s="1">
        <v>43042</v>
      </c>
      <c r="F4394" t="s">
        <v>17</v>
      </c>
      <c r="G4394" t="s">
        <v>4201</v>
      </c>
      <c r="H4394">
        <v>2</v>
      </c>
      <c r="I4394" t="s">
        <v>37</v>
      </c>
      <c r="J4394">
        <v>0</v>
      </c>
      <c r="K4394">
        <v>0</v>
      </c>
      <c r="M4394" t="s">
        <v>301</v>
      </c>
      <c r="N4394" t="s">
        <v>4202</v>
      </c>
      <c r="O4394">
        <v>0</v>
      </c>
      <c r="P4394">
        <v>0</v>
      </c>
      <c r="Q4394" t="s">
        <v>294</v>
      </c>
    </row>
    <row r="4395" spans="1:17" hidden="1" x14ac:dyDescent="0.15">
      <c r="A4395" t="s">
        <v>2390</v>
      </c>
      <c r="B4395" t="s">
        <v>2391</v>
      </c>
      <c r="C4395">
        <v>160</v>
      </c>
      <c r="D4395" t="s">
        <v>310</v>
      </c>
      <c r="E4395" s="1">
        <v>43042</v>
      </c>
      <c r="F4395" t="s">
        <v>17</v>
      </c>
      <c r="G4395" t="s">
        <v>4205</v>
      </c>
      <c r="H4395">
        <v>4</v>
      </c>
      <c r="I4395" t="s">
        <v>37</v>
      </c>
      <c r="J4395">
        <v>0</v>
      </c>
      <c r="K4395">
        <v>0</v>
      </c>
      <c r="M4395" t="s">
        <v>178</v>
      </c>
      <c r="N4395" t="s">
        <v>4206</v>
      </c>
    </row>
    <row r="4396" spans="1:17" hidden="1" x14ac:dyDescent="0.15">
      <c r="A4396" t="s">
        <v>2390</v>
      </c>
      <c r="B4396" t="s">
        <v>2391</v>
      </c>
      <c r="C4396">
        <v>160</v>
      </c>
      <c r="D4396" t="s">
        <v>310</v>
      </c>
      <c r="E4396" s="1">
        <v>43042</v>
      </c>
      <c r="F4396" t="s">
        <v>17</v>
      </c>
      <c r="G4396" t="s">
        <v>4205</v>
      </c>
      <c r="H4396">
        <v>4</v>
      </c>
      <c r="I4396" t="s">
        <v>37</v>
      </c>
      <c r="J4396">
        <v>0</v>
      </c>
      <c r="K4396">
        <v>0</v>
      </c>
      <c r="M4396" t="s">
        <v>301</v>
      </c>
      <c r="N4396" t="s">
        <v>4206</v>
      </c>
      <c r="O4396">
        <v>0</v>
      </c>
      <c r="P4396">
        <v>0</v>
      </c>
      <c r="Q4396" t="s">
        <v>294</v>
      </c>
    </row>
    <row r="4397" spans="1:17" hidden="1" x14ac:dyDescent="0.15">
      <c r="A4397" t="s">
        <v>2390</v>
      </c>
      <c r="B4397" t="s">
        <v>2391</v>
      </c>
      <c r="C4397">
        <v>160</v>
      </c>
      <c r="D4397" t="s">
        <v>310</v>
      </c>
      <c r="E4397" s="1">
        <v>43042</v>
      </c>
      <c r="F4397" t="s">
        <v>17</v>
      </c>
      <c r="G4397" t="s">
        <v>4209</v>
      </c>
      <c r="H4397">
        <v>4</v>
      </c>
      <c r="I4397" t="s">
        <v>37</v>
      </c>
      <c r="J4397">
        <v>0</v>
      </c>
      <c r="K4397">
        <v>0</v>
      </c>
      <c r="M4397" t="s">
        <v>178</v>
      </c>
      <c r="N4397" t="s">
        <v>4210</v>
      </c>
    </row>
    <row r="4398" spans="1:17" hidden="1" x14ac:dyDescent="0.15">
      <c r="A4398" t="s">
        <v>2390</v>
      </c>
      <c r="B4398" t="s">
        <v>2391</v>
      </c>
      <c r="C4398">
        <v>160</v>
      </c>
      <c r="D4398" t="s">
        <v>310</v>
      </c>
      <c r="E4398" s="1">
        <v>43042</v>
      </c>
      <c r="F4398" t="s">
        <v>17</v>
      </c>
      <c r="G4398" t="s">
        <v>4209</v>
      </c>
      <c r="H4398">
        <v>4</v>
      </c>
      <c r="I4398" t="s">
        <v>37</v>
      </c>
      <c r="J4398">
        <v>0</v>
      </c>
      <c r="K4398">
        <v>0</v>
      </c>
      <c r="M4398" t="s">
        <v>301</v>
      </c>
      <c r="N4398" t="s">
        <v>4210</v>
      </c>
      <c r="O4398">
        <v>0</v>
      </c>
      <c r="P4398">
        <v>0</v>
      </c>
      <c r="Q4398" t="s">
        <v>294</v>
      </c>
    </row>
    <row r="4399" spans="1:17" hidden="1" x14ac:dyDescent="0.15">
      <c r="A4399" t="s">
        <v>2390</v>
      </c>
      <c r="B4399" t="s">
        <v>2391</v>
      </c>
      <c r="C4399">
        <v>160</v>
      </c>
      <c r="D4399" t="s">
        <v>310</v>
      </c>
      <c r="E4399" s="1">
        <v>43042</v>
      </c>
      <c r="F4399" t="s">
        <v>17</v>
      </c>
      <c r="G4399" t="s">
        <v>4213</v>
      </c>
      <c r="H4399">
        <v>4</v>
      </c>
      <c r="I4399" t="s">
        <v>37</v>
      </c>
      <c r="J4399">
        <v>0</v>
      </c>
      <c r="K4399">
        <v>0</v>
      </c>
      <c r="M4399" t="s">
        <v>178</v>
      </c>
      <c r="N4399" t="s">
        <v>4214</v>
      </c>
    </row>
    <row r="4400" spans="1:17" hidden="1" x14ac:dyDescent="0.15">
      <c r="A4400" t="s">
        <v>2390</v>
      </c>
      <c r="B4400" t="s">
        <v>2391</v>
      </c>
      <c r="C4400">
        <v>160</v>
      </c>
      <c r="D4400" t="s">
        <v>310</v>
      </c>
      <c r="E4400" s="1">
        <v>43042</v>
      </c>
      <c r="F4400" t="s">
        <v>17</v>
      </c>
      <c r="G4400" t="s">
        <v>4213</v>
      </c>
      <c r="H4400">
        <v>4</v>
      </c>
      <c r="I4400" t="s">
        <v>37</v>
      </c>
      <c r="J4400">
        <v>0</v>
      </c>
      <c r="K4400">
        <v>0</v>
      </c>
      <c r="M4400" t="s">
        <v>301</v>
      </c>
      <c r="N4400" t="s">
        <v>4214</v>
      </c>
      <c r="O4400">
        <v>0</v>
      </c>
      <c r="P4400">
        <v>0</v>
      </c>
      <c r="Q4400" t="s">
        <v>294</v>
      </c>
    </row>
    <row r="4401" spans="1:17" hidden="1" x14ac:dyDescent="0.15">
      <c r="A4401" t="s">
        <v>2390</v>
      </c>
      <c r="B4401" t="s">
        <v>2391</v>
      </c>
      <c r="C4401">
        <v>160</v>
      </c>
      <c r="D4401" t="s">
        <v>310</v>
      </c>
      <c r="E4401" s="1">
        <v>43045</v>
      </c>
      <c r="F4401" t="s">
        <v>2052</v>
      </c>
      <c r="G4401" t="s">
        <v>3988</v>
      </c>
      <c r="H4401">
        <v>-1</v>
      </c>
      <c r="I4401" t="s">
        <v>37</v>
      </c>
      <c r="J4401">
        <v>0</v>
      </c>
      <c r="M4401" t="s">
        <v>178</v>
      </c>
      <c r="N4401" t="s">
        <v>4868</v>
      </c>
    </row>
    <row r="4402" spans="1:17" hidden="1" x14ac:dyDescent="0.15">
      <c r="A4402" t="s">
        <v>2390</v>
      </c>
      <c r="B4402" t="s">
        <v>2391</v>
      </c>
      <c r="C4402">
        <v>160</v>
      </c>
      <c r="D4402" t="s">
        <v>310</v>
      </c>
      <c r="E4402" s="1">
        <v>43045</v>
      </c>
      <c r="F4402" t="s">
        <v>2052</v>
      </c>
      <c r="G4402" t="s">
        <v>3988</v>
      </c>
      <c r="H4402">
        <v>-1</v>
      </c>
      <c r="I4402" t="s">
        <v>37</v>
      </c>
      <c r="J4402">
        <v>0</v>
      </c>
      <c r="M4402" t="s">
        <v>301</v>
      </c>
      <c r="N4402" t="s">
        <v>4868</v>
      </c>
      <c r="O4402">
        <v>0</v>
      </c>
      <c r="P4402">
        <v>0</v>
      </c>
      <c r="Q4402" t="s">
        <v>294</v>
      </c>
    </row>
    <row r="4403" spans="1:17" hidden="1" x14ac:dyDescent="0.15">
      <c r="A4403" t="s">
        <v>2390</v>
      </c>
      <c r="B4403" t="s">
        <v>2391</v>
      </c>
      <c r="C4403">
        <v>160</v>
      </c>
      <c r="D4403" t="s">
        <v>310</v>
      </c>
      <c r="E4403" s="1">
        <v>43049</v>
      </c>
      <c r="F4403" t="s">
        <v>17</v>
      </c>
      <c r="G4403" t="s">
        <v>4181</v>
      </c>
      <c r="H4403">
        <v>18</v>
      </c>
      <c r="I4403" t="s">
        <v>37</v>
      </c>
      <c r="J4403">
        <v>0</v>
      </c>
      <c r="K4403">
        <v>0</v>
      </c>
      <c r="M4403" t="s">
        <v>178</v>
      </c>
      <c r="N4403" t="s">
        <v>4182</v>
      </c>
    </row>
    <row r="4404" spans="1:17" hidden="1" x14ac:dyDescent="0.15">
      <c r="A4404" t="s">
        <v>2390</v>
      </c>
      <c r="B4404" t="s">
        <v>2391</v>
      </c>
      <c r="C4404">
        <v>160</v>
      </c>
      <c r="D4404" t="s">
        <v>310</v>
      </c>
      <c r="E4404" s="1">
        <v>43049</v>
      </c>
      <c r="F4404" t="s">
        <v>17</v>
      </c>
      <c r="G4404" t="s">
        <v>4181</v>
      </c>
      <c r="H4404">
        <v>18</v>
      </c>
      <c r="I4404" t="s">
        <v>37</v>
      </c>
      <c r="J4404">
        <v>0</v>
      </c>
      <c r="K4404">
        <v>0</v>
      </c>
      <c r="M4404" t="s">
        <v>301</v>
      </c>
      <c r="N4404" t="s">
        <v>4182</v>
      </c>
      <c r="O4404">
        <v>0</v>
      </c>
      <c r="P4404">
        <v>0</v>
      </c>
      <c r="Q4404" t="s">
        <v>294</v>
      </c>
    </row>
    <row r="4405" spans="1:17" hidden="1" x14ac:dyDescent="0.15">
      <c r="A4405" t="s">
        <v>2390</v>
      </c>
      <c r="B4405" t="s">
        <v>2391</v>
      </c>
      <c r="C4405">
        <v>160</v>
      </c>
      <c r="D4405" t="s">
        <v>310</v>
      </c>
      <c r="E4405" s="1">
        <v>43049</v>
      </c>
      <c r="F4405" t="s">
        <v>2052</v>
      </c>
      <c r="G4405" t="s">
        <v>3992</v>
      </c>
      <c r="H4405">
        <v>-1</v>
      </c>
      <c r="I4405" t="s">
        <v>37</v>
      </c>
      <c r="J4405">
        <v>0</v>
      </c>
      <c r="M4405" t="s">
        <v>178</v>
      </c>
      <c r="N4405" t="s">
        <v>4873</v>
      </c>
    </row>
    <row r="4406" spans="1:17" hidden="1" x14ac:dyDescent="0.15">
      <c r="A4406" t="s">
        <v>2390</v>
      </c>
      <c r="B4406" t="s">
        <v>2391</v>
      </c>
      <c r="C4406">
        <v>160</v>
      </c>
      <c r="D4406" t="s">
        <v>310</v>
      </c>
      <c r="E4406" s="1">
        <v>43049</v>
      </c>
      <c r="F4406" t="s">
        <v>2052</v>
      </c>
      <c r="G4406" t="s">
        <v>3992</v>
      </c>
      <c r="H4406">
        <v>-1</v>
      </c>
      <c r="I4406" t="s">
        <v>37</v>
      </c>
      <c r="J4406">
        <v>0</v>
      </c>
      <c r="M4406" t="s">
        <v>301</v>
      </c>
      <c r="N4406" t="s">
        <v>4873</v>
      </c>
      <c r="O4406">
        <v>0</v>
      </c>
      <c r="P4406">
        <v>0</v>
      </c>
      <c r="Q4406" t="s">
        <v>294</v>
      </c>
    </row>
    <row r="4407" spans="1:17" hidden="1" x14ac:dyDescent="0.15">
      <c r="A4407" t="s">
        <v>2390</v>
      </c>
      <c r="B4407" t="s">
        <v>2391</v>
      </c>
      <c r="C4407">
        <v>160</v>
      </c>
      <c r="D4407" t="s">
        <v>310</v>
      </c>
      <c r="E4407" s="1">
        <v>43054</v>
      </c>
      <c r="F4407" t="s">
        <v>2052</v>
      </c>
      <c r="G4407" t="s">
        <v>4000</v>
      </c>
      <c r="H4407">
        <v>-1</v>
      </c>
      <c r="I4407" t="s">
        <v>37</v>
      </c>
      <c r="J4407">
        <v>0</v>
      </c>
      <c r="M4407" t="s">
        <v>178</v>
      </c>
      <c r="N4407" t="s">
        <v>4884</v>
      </c>
    </row>
    <row r="4408" spans="1:17" hidden="1" x14ac:dyDescent="0.15">
      <c r="A4408" t="s">
        <v>2390</v>
      </c>
      <c r="B4408" t="s">
        <v>2391</v>
      </c>
      <c r="C4408">
        <v>160</v>
      </c>
      <c r="D4408" t="s">
        <v>310</v>
      </c>
      <c r="E4408" s="1">
        <v>43054</v>
      </c>
      <c r="F4408" t="s">
        <v>2052</v>
      </c>
      <c r="G4408" t="s">
        <v>4000</v>
      </c>
      <c r="H4408">
        <v>-1</v>
      </c>
      <c r="I4408" t="s">
        <v>37</v>
      </c>
      <c r="J4408">
        <v>0</v>
      </c>
      <c r="M4408" t="s">
        <v>301</v>
      </c>
      <c r="N4408" t="s">
        <v>4884</v>
      </c>
      <c r="O4408">
        <v>0</v>
      </c>
      <c r="P4408">
        <v>0</v>
      </c>
      <c r="Q4408" t="s">
        <v>294</v>
      </c>
    </row>
    <row r="4409" spans="1:17" hidden="1" x14ac:dyDescent="0.15">
      <c r="A4409" t="s">
        <v>2390</v>
      </c>
      <c r="B4409" t="s">
        <v>2391</v>
      </c>
      <c r="C4409">
        <v>160</v>
      </c>
      <c r="D4409" t="s">
        <v>310</v>
      </c>
      <c r="E4409" s="1">
        <v>43054</v>
      </c>
      <c r="F4409" t="s">
        <v>2052</v>
      </c>
      <c r="G4409" t="s">
        <v>4002</v>
      </c>
      <c r="H4409">
        <v>-1</v>
      </c>
      <c r="I4409" t="s">
        <v>37</v>
      </c>
      <c r="J4409">
        <v>0</v>
      </c>
      <c r="M4409" t="s">
        <v>178</v>
      </c>
      <c r="N4409" t="s">
        <v>4886</v>
      </c>
    </row>
    <row r="4410" spans="1:17" hidden="1" x14ac:dyDescent="0.15">
      <c r="A4410" t="s">
        <v>2390</v>
      </c>
      <c r="B4410" t="s">
        <v>2391</v>
      </c>
      <c r="C4410">
        <v>160</v>
      </c>
      <c r="D4410" t="s">
        <v>310</v>
      </c>
      <c r="E4410" s="1">
        <v>43054</v>
      </c>
      <c r="F4410" t="s">
        <v>2052</v>
      </c>
      <c r="G4410" t="s">
        <v>4002</v>
      </c>
      <c r="H4410">
        <v>-1</v>
      </c>
      <c r="I4410" t="s">
        <v>37</v>
      </c>
      <c r="J4410">
        <v>0</v>
      </c>
      <c r="M4410" t="s">
        <v>301</v>
      </c>
      <c r="N4410" t="s">
        <v>4886</v>
      </c>
      <c r="O4410">
        <v>0</v>
      </c>
      <c r="P4410">
        <v>0</v>
      </c>
      <c r="Q4410" t="s">
        <v>294</v>
      </c>
    </row>
    <row r="4411" spans="1:17" hidden="1" x14ac:dyDescent="0.15">
      <c r="A4411" t="s">
        <v>2390</v>
      </c>
      <c r="B4411" t="s">
        <v>2391</v>
      </c>
      <c r="C4411">
        <v>160</v>
      </c>
      <c r="D4411" t="s">
        <v>310</v>
      </c>
      <c r="E4411" s="1">
        <v>43054</v>
      </c>
      <c r="F4411" t="s">
        <v>2052</v>
      </c>
      <c r="G4411" t="s">
        <v>4004</v>
      </c>
      <c r="H4411">
        <v>-1</v>
      </c>
      <c r="I4411" t="s">
        <v>37</v>
      </c>
      <c r="J4411">
        <v>0</v>
      </c>
      <c r="M4411" t="s">
        <v>178</v>
      </c>
      <c r="N4411" t="s">
        <v>4888</v>
      </c>
    </row>
    <row r="4412" spans="1:17" hidden="1" x14ac:dyDescent="0.15">
      <c r="A4412" t="s">
        <v>2390</v>
      </c>
      <c r="B4412" t="s">
        <v>2391</v>
      </c>
      <c r="C4412">
        <v>160</v>
      </c>
      <c r="D4412" t="s">
        <v>310</v>
      </c>
      <c r="E4412" s="1">
        <v>43054</v>
      </c>
      <c r="F4412" t="s">
        <v>2052</v>
      </c>
      <c r="G4412" t="s">
        <v>4004</v>
      </c>
      <c r="H4412">
        <v>-1</v>
      </c>
      <c r="I4412" t="s">
        <v>37</v>
      </c>
      <c r="J4412">
        <v>0</v>
      </c>
      <c r="M4412" t="s">
        <v>301</v>
      </c>
      <c r="N4412" t="s">
        <v>4888</v>
      </c>
      <c r="O4412">
        <v>0</v>
      </c>
      <c r="P4412">
        <v>0</v>
      </c>
      <c r="Q4412" t="s">
        <v>294</v>
      </c>
    </row>
    <row r="4413" spans="1:17" hidden="1" x14ac:dyDescent="0.15">
      <c r="A4413" t="s">
        <v>2390</v>
      </c>
      <c r="B4413" t="s">
        <v>2391</v>
      </c>
      <c r="C4413">
        <v>160</v>
      </c>
      <c r="D4413" t="s">
        <v>310</v>
      </c>
      <c r="E4413" s="1">
        <v>43066</v>
      </c>
      <c r="F4413" t="s">
        <v>2052</v>
      </c>
      <c r="G4413" t="s">
        <v>4012</v>
      </c>
      <c r="H4413">
        <v>-22</v>
      </c>
      <c r="I4413" t="s">
        <v>37</v>
      </c>
      <c r="J4413">
        <v>0</v>
      </c>
      <c r="M4413" t="s">
        <v>178</v>
      </c>
      <c r="N4413" t="s">
        <v>4905</v>
      </c>
    </row>
    <row r="4414" spans="1:17" hidden="1" x14ac:dyDescent="0.15">
      <c r="A4414" t="s">
        <v>2390</v>
      </c>
      <c r="B4414" t="s">
        <v>2391</v>
      </c>
      <c r="C4414">
        <v>160</v>
      </c>
      <c r="D4414" t="s">
        <v>310</v>
      </c>
      <c r="E4414" s="1">
        <v>43066</v>
      </c>
      <c r="F4414" t="s">
        <v>2052</v>
      </c>
      <c r="G4414" t="s">
        <v>4012</v>
      </c>
      <c r="H4414">
        <v>-22</v>
      </c>
      <c r="I4414" t="s">
        <v>37</v>
      </c>
      <c r="J4414">
        <v>0</v>
      </c>
      <c r="M4414" t="s">
        <v>301</v>
      </c>
      <c r="N4414" t="s">
        <v>4905</v>
      </c>
      <c r="O4414">
        <v>0</v>
      </c>
      <c r="P4414">
        <v>0</v>
      </c>
      <c r="Q4414" t="s">
        <v>294</v>
      </c>
    </row>
    <row r="4415" spans="1:17" hidden="1" x14ac:dyDescent="0.15">
      <c r="A4415" t="s">
        <v>2390</v>
      </c>
      <c r="B4415" t="s">
        <v>2391</v>
      </c>
      <c r="C4415">
        <v>160</v>
      </c>
      <c r="D4415" t="s">
        <v>310</v>
      </c>
      <c r="E4415" s="1">
        <v>43068</v>
      </c>
      <c r="F4415" t="s">
        <v>17</v>
      </c>
      <c r="G4415" t="s">
        <v>4278</v>
      </c>
      <c r="H4415">
        <v>606</v>
      </c>
      <c r="I4415" t="s">
        <v>37</v>
      </c>
      <c r="J4415">
        <v>0</v>
      </c>
      <c r="K4415">
        <v>0</v>
      </c>
      <c r="M4415" t="s">
        <v>178</v>
      </c>
      <c r="N4415" t="s">
        <v>4279</v>
      </c>
    </row>
    <row r="4416" spans="1:17" hidden="1" x14ac:dyDescent="0.15">
      <c r="A4416" t="s">
        <v>2390</v>
      </c>
      <c r="B4416" t="s">
        <v>2391</v>
      </c>
      <c r="C4416">
        <v>160</v>
      </c>
      <c r="D4416" t="s">
        <v>310</v>
      </c>
      <c r="E4416" s="1">
        <v>43068</v>
      </c>
      <c r="F4416" t="s">
        <v>17</v>
      </c>
      <c r="G4416" t="s">
        <v>4278</v>
      </c>
      <c r="H4416">
        <v>606</v>
      </c>
      <c r="I4416" t="s">
        <v>37</v>
      </c>
      <c r="J4416">
        <v>0</v>
      </c>
      <c r="K4416">
        <v>0</v>
      </c>
      <c r="M4416" t="s">
        <v>301</v>
      </c>
      <c r="N4416" t="s">
        <v>4279</v>
      </c>
      <c r="O4416">
        <v>0</v>
      </c>
      <c r="P4416">
        <v>0</v>
      </c>
      <c r="Q4416" t="s">
        <v>294</v>
      </c>
    </row>
    <row r="4417" spans="1:17" hidden="1" x14ac:dyDescent="0.15">
      <c r="A4417" t="s">
        <v>2390</v>
      </c>
      <c r="B4417" t="s">
        <v>2391</v>
      </c>
      <c r="C4417">
        <v>160</v>
      </c>
      <c r="D4417" t="s">
        <v>310</v>
      </c>
      <c r="E4417" s="1">
        <v>43068</v>
      </c>
      <c r="F4417" t="s">
        <v>17</v>
      </c>
      <c r="G4417" t="s">
        <v>4284</v>
      </c>
      <c r="H4417">
        <v>1</v>
      </c>
      <c r="I4417" t="s">
        <v>37</v>
      </c>
      <c r="J4417">
        <v>0</v>
      </c>
      <c r="K4417">
        <v>0</v>
      </c>
      <c r="M4417" t="s">
        <v>178</v>
      </c>
      <c r="N4417" t="s">
        <v>4285</v>
      </c>
    </row>
    <row r="4418" spans="1:17" hidden="1" x14ac:dyDescent="0.15">
      <c r="A4418" t="s">
        <v>2390</v>
      </c>
      <c r="B4418" t="s">
        <v>2391</v>
      </c>
      <c r="C4418">
        <v>160</v>
      </c>
      <c r="D4418" t="s">
        <v>310</v>
      </c>
      <c r="E4418" s="1">
        <v>43068</v>
      </c>
      <c r="F4418" t="s">
        <v>17</v>
      </c>
      <c r="G4418" t="s">
        <v>4284</v>
      </c>
      <c r="H4418">
        <v>1</v>
      </c>
      <c r="I4418" t="s">
        <v>37</v>
      </c>
      <c r="J4418">
        <v>0</v>
      </c>
      <c r="K4418">
        <v>0</v>
      </c>
      <c r="M4418" t="s">
        <v>301</v>
      </c>
      <c r="N4418" t="s">
        <v>4285</v>
      </c>
      <c r="O4418">
        <v>0</v>
      </c>
      <c r="P4418">
        <v>0</v>
      </c>
      <c r="Q4418" t="s">
        <v>294</v>
      </c>
    </row>
    <row r="4419" spans="1:17" hidden="1" x14ac:dyDescent="0.15">
      <c r="A4419" t="s">
        <v>2390</v>
      </c>
      <c r="B4419" t="s">
        <v>2391</v>
      </c>
      <c r="C4419">
        <v>160</v>
      </c>
      <c r="D4419" t="s">
        <v>310</v>
      </c>
      <c r="E4419" s="1">
        <v>43068</v>
      </c>
      <c r="F4419" t="s">
        <v>17</v>
      </c>
      <c r="G4419" t="s">
        <v>4296</v>
      </c>
      <c r="H4419">
        <v>1</v>
      </c>
      <c r="I4419" t="s">
        <v>37</v>
      </c>
      <c r="J4419">
        <v>0</v>
      </c>
      <c r="K4419">
        <v>0</v>
      </c>
      <c r="M4419" t="s">
        <v>178</v>
      </c>
      <c r="N4419" t="s">
        <v>4297</v>
      </c>
    </row>
    <row r="4420" spans="1:17" hidden="1" x14ac:dyDescent="0.15">
      <c r="A4420" t="s">
        <v>2390</v>
      </c>
      <c r="B4420" t="s">
        <v>2391</v>
      </c>
      <c r="C4420">
        <v>160</v>
      </c>
      <c r="D4420" t="s">
        <v>310</v>
      </c>
      <c r="E4420" s="1">
        <v>43068</v>
      </c>
      <c r="F4420" t="s">
        <v>17</v>
      </c>
      <c r="G4420" t="s">
        <v>4296</v>
      </c>
      <c r="H4420">
        <v>1</v>
      </c>
      <c r="I4420" t="s">
        <v>37</v>
      </c>
      <c r="J4420">
        <v>0</v>
      </c>
      <c r="K4420">
        <v>0</v>
      </c>
      <c r="M4420" t="s">
        <v>301</v>
      </c>
      <c r="N4420" t="s">
        <v>4297</v>
      </c>
      <c r="O4420">
        <v>0</v>
      </c>
      <c r="P4420">
        <v>0</v>
      </c>
      <c r="Q4420" t="s">
        <v>294</v>
      </c>
    </row>
    <row r="4421" spans="1:17" hidden="1" x14ac:dyDescent="0.15">
      <c r="A4421" t="s">
        <v>2390</v>
      </c>
      <c r="B4421" t="s">
        <v>2391</v>
      </c>
      <c r="C4421">
        <v>160</v>
      </c>
      <c r="D4421" t="s">
        <v>310</v>
      </c>
      <c r="E4421" s="1">
        <v>43070</v>
      </c>
      <c r="F4421" t="s">
        <v>2052</v>
      </c>
      <c r="G4421" t="s">
        <v>4025</v>
      </c>
      <c r="H4421">
        <v>-1</v>
      </c>
      <c r="I4421" t="s">
        <v>37</v>
      </c>
      <c r="J4421">
        <v>0</v>
      </c>
      <c r="M4421" t="s">
        <v>178</v>
      </c>
      <c r="N4421" t="s">
        <v>4932</v>
      </c>
    </row>
    <row r="4422" spans="1:17" hidden="1" x14ac:dyDescent="0.15">
      <c r="A4422" t="s">
        <v>2390</v>
      </c>
      <c r="B4422" t="s">
        <v>2391</v>
      </c>
      <c r="C4422">
        <v>160</v>
      </c>
      <c r="D4422" t="s">
        <v>310</v>
      </c>
      <c r="E4422" s="1">
        <v>43070</v>
      </c>
      <c r="F4422" t="s">
        <v>2052</v>
      </c>
      <c r="G4422" t="s">
        <v>4025</v>
      </c>
      <c r="H4422">
        <v>-1</v>
      </c>
      <c r="I4422" t="s">
        <v>37</v>
      </c>
      <c r="J4422">
        <v>0</v>
      </c>
      <c r="M4422" t="s">
        <v>301</v>
      </c>
      <c r="N4422" t="s">
        <v>4932</v>
      </c>
      <c r="O4422">
        <v>0</v>
      </c>
      <c r="P4422">
        <v>0</v>
      </c>
      <c r="Q4422" t="s">
        <v>294</v>
      </c>
    </row>
    <row r="4423" spans="1:17" hidden="1" x14ac:dyDescent="0.15">
      <c r="A4423" t="s">
        <v>2390</v>
      </c>
      <c r="B4423" t="s">
        <v>2391</v>
      </c>
      <c r="C4423">
        <v>160</v>
      </c>
      <c r="D4423" t="s">
        <v>310</v>
      </c>
      <c r="E4423" s="1">
        <v>43075</v>
      </c>
      <c r="F4423" t="s">
        <v>2052</v>
      </c>
      <c r="G4423" t="s">
        <v>4047</v>
      </c>
      <c r="H4423">
        <v>-16</v>
      </c>
      <c r="I4423" t="s">
        <v>37</v>
      </c>
      <c r="J4423">
        <v>0</v>
      </c>
      <c r="M4423" t="s">
        <v>178</v>
      </c>
      <c r="N4423" t="s">
        <v>4964</v>
      </c>
    </row>
    <row r="4424" spans="1:17" hidden="1" x14ac:dyDescent="0.15">
      <c r="A4424" t="s">
        <v>2390</v>
      </c>
      <c r="B4424" t="s">
        <v>2391</v>
      </c>
      <c r="C4424">
        <v>160</v>
      </c>
      <c r="D4424" t="s">
        <v>310</v>
      </c>
      <c r="E4424" s="1">
        <v>43075</v>
      </c>
      <c r="F4424" t="s">
        <v>2052</v>
      </c>
      <c r="G4424" t="s">
        <v>4047</v>
      </c>
      <c r="H4424">
        <v>-16</v>
      </c>
      <c r="I4424" t="s">
        <v>37</v>
      </c>
      <c r="J4424">
        <v>0</v>
      </c>
      <c r="M4424" t="s">
        <v>301</v>
      </c>
      <c r="N4424" t="s">
        <v>4964</v>
      </c>
      <c r="O4424">
        <v>0</v>
      </c>
      <c r="P4424">
        <v>0</v>
      </c>
      <c r="Q4424" t="s">
        <v>294</v>
      </c>
    </row>
    <row r="4425" spans="1:17" hidden="1" x14ac:dyDescent="0.15">
      <c r="A4425" t="s">
        <v>2390</v>
      </c>
      <c r="B4425" t="s">
        <v>2391</v>
      </c>
      <c r="C4425">
        <v>160</v>
      </c>
      <c r="D4425" t="s">
        <v>310</v>
      </c>
      <c r="E4425" s="1">
        <v>43075</v>
      </c>
      <c r="F4425" t="s">
        <v>2052</v>
      </c>
      <c r="G4425" t="s">
        <v>4049</v>
      </c>
      <c r="H4425">
        <v>-10</v>
      </c>
      <c r="I4425" t="s">
        <v>37</v>
      </c>
      <c r="J4425">
        <v>0</v>
      </c>
      <c r="M4425" t="s">
        <v>178</v>
      </c>
      <c r="N4425" t="s">
        <v>4966</v>
      </c>
    </row>
    <row r="4426" spans="1:17" hidden="1" x14ac:dyDescent="0.15">
      <c r="A4426" t="s">
        <v>2390</v>
      </c>
      <c r="B4426" t="s">
        <v>2391</v>
      </c>
      <c r="C4426">
        <v>160</v>
      </c>
      <c r="D4426" t="s">
        <v>310</v>
      </c>
      <c r="E4426" s="1">
        <v>43075</v>
      </c>
      <c r="F4426" t="s">
        <v>2052</v>
      </c>
      <c r="G4426" t="s">
        <v>4049</v>
      </c>
      <c r="H4426">
        <v>-10</v>
      </c>
      <c r="I4426" t="s">
        <v>37</v>
      </c>
      <c r="J4426">
        <v>0</v>
      </c>
      <c r="M4426" t="s">
        <v>301</v>
      </c>
      <c r="N4426" t="s">
        <v>4966</v>
      </c>
      <c r="O4426">
        <v>0</v>
      </c>
      <c r="P4426">
        <v>0</v>
      </c>
      <c r="Q4426" t="s">
        <v>294</v>
      </c>
    </row>
    <row r="4427" spans="1:17" hidden="1" x14ac:dyDescent="0.15">
      <c r="A4427" t="s">
        <v>2390</v>
      </c>
      <c r="B4427" t="s">
        <v>2391</v>
      </c>
      <c r="C4427">
        <v>160</v>
      </c>
      <c r="D4427" t="s">
        <v>310</v>
      </c>
      <c r="E4427" s="1">
        <v>43075</v>
      </c>
      <c r="F4427" t="s">
        <v>2052</v>
      </c>
      <c r="G4427" t="s">
        <v>4051</v>
      </c>
      <c r="H4427">
        <v>-10</v>
      </c>
      <c r="I4427" t="s">
        <v>37</v>
      </c>
      <c r="J4427">
        <v>0</v>
      </c>
      <c r="M4427" t="s">
        <v>178</v>
      </c>
      <c r="N4427" t="s">
        <v>4968</v>
      </c>
    </row>
    <row r="4428" spans="1:17" hidden="1" x14ac:dyDescent="0.15">
      <c r="A4428" t="s">
        <v>2390</v>
      </c>
      <c r="B4428" t="s">
        <v>2391</v>
      </c>
      <c r="C4428">
        <v>160</v>
      </c>
      <c r="D4428" t="s">
        <v>310</v>
      </c>
      <c r="E4428" s="1">
        <v>43075</v>
      </c>
      <c r="F4428" t="s">
        <v>2052</v>
      </c>
      <c r="G4428" t="s">
        <v>4051</v>
      </c>
      <c r="H4428">
        <v>-10</v>
      </c>
      <c r="I4428" t="s">
        <v>37</v>
      </c>
      <c r="J4428">
        <v>0</v>
      </c>
      <c r="M4428" t="s">
        <v>301</v>
      </c>
      <c r="N4428" t="s">
        <v>4968</v>
      </c>
      <c r="O4428">
        <v>0</v>
      </c>
      <c r="P4428">
        <v>0</v>
      </c>
      <c r="Q4428" t="s">
        <v>294</v>
      </c>
    </row>
    <row r="4429" spans="1:17" hidden="1" x14ac:dyDescent="0.15">
      <c r="A4429" t="s">
        <v>2390</v>
      </c>
      <c r="B4429" t="s">
        <v>2391</v>
      </c>
      <c r="C4429">
        <v>160</v>
      </c>
      <c r="D4429" t="s">
        <v>310</v>
      </c>
      <c r="E4429" s="1">
        <v>43075</v>
      </c>
      <c r="F4429" t="s">
        <v>2052</v>
      </c>
      <c r="G4429" t="s">
        <v>4053</v>
      </c>
      <c r="H4429">
        <v>-2</v>
      </c>
      <c r="I4429" t="s">
        <v>37</v>
      </c>
      <c r="J4429">
        <v>0</v>
      </c>
      <c r="M4429" t="s">
        <v>178</v>
      </c>
      <c r="N4429" t="s">
        <v>4970</v>
      </c>
    </row>
    <row r="4430" spans="1:17" hidden="1" x14ac:dyDescent="0.15">
      <c r="A4430" t="s">
        <v>2390</v>
      </c>
      <c r="B4430" t="s">
        <v>2391</v>
      </c>
      <c r="C4430">
        <v>160</v>
      </c>
      <c r="D4430" t="s">
        <v>310</v>
      </c>
      <c r="E4430" s="1">
        <v>43075</v>
      </c>
      <c r="F4430" t="s">
        <v>2052</v>
      </c>
      <c r="G4430" t="s">
        <v>4053</v>
      </c>
      <c r="H4430">
        <v>-2</v>
      </c>
      <c r="I4430" t="s">
        <v>37</v>
      </c>
      <c r="J4430">
        <v>0</v>
      </c>
      <c r="M4430" t="s">
        <v>301</v>
      </c>
      <c r="N4430" t="s">
        <v>4970</v>
      </c>
      <c r="O4430">
        <v>0</v>
      </c>
      <c r="P4430">
        <v>0</v>
      </c>
      <c r="Q4430" t="s">
        <v>294</v>
      </c>
    </row>
    <row r="4431" spans="1:17" hidden="1" x14ac:dyDescent="0.15">
      <c r="A4431" t="s">
        <v>2390</v>
      </c>
      <c r="B4431" t="s">
        <v>2391</v>
      </c>
      <c r="C4431">
        <v>160</v>
      </c>
      <c r="D4431" t="s">
        <v>310</v>
      </c>
      <c r="E4431" s="1">
        <v>43075</v>
      </c>
      <c r="F4431" t="s">
        <v>2052</v>
      </c>
      <c r="G4431" t="s">
        <v>4055</v>
      </c>
      <c r="H4431">
        <v>-2</v>
      </c>
      <c r="I4431" t="s">
        <v>37</v>
      </c>
      <c r="J4431">
        <v>0</v>
      </c>
      <c r="M4431" t="s">
        <v>178</v>
      </c>
      <c r="N4431" t="s">
        <v>4972</v>
      </c>
    </row>
    <row r="4432" spans="1:17" hidden="1" x14ac:dyDescent="0.15">
      <c r="A4432" t="s">
        <v>2390</v>
      </c>
      <c r="B4432" t="s">
        <v>2391</v>
      </c>
      <c r="C4432">
        <v>160</v>
      </c>
      <c r="D4432" t="s">
        <v>310</v>
      </c>
      <c r="E4432" s="1">
        <v>43075</v>
      </c>
      <c r="F4432" t="s">
        <v>2052</v>
      </c>
      <c r="G4432" t="s">
        <v>4055</v>
      </c>
      <c r="H4432">
        <v>-2</v>
      </c>
      <c r="I4432" t="s">
        <v>37</v>
      </c>
      <c r="J4432">
        <v>0</v>
      </c>
      <c r="M4432" t="s">
        <v>301</v>
      </c>
      <c r="N4432" t="s">
        <v>4972</v>
      </c>
      <c r="O4432">
        <v>0</v>
      </c>
      <c r="P4432">
        <v>0</v>
      </c>
      <c r="Q4432" t="s">
        <v>294</v>
      </c>
    </row>
    <row r="4433" spans="1:17" hidden="1" x14ac:dyDescent="0.15">
      <c r="A4433" t="s">
        <v>2390</v>
      </c>
      <c r="B4433" t="s">
        <v>2391</v>
      </c>
      <c r="C4433">
        <v>160</v>
      </c>
      <c r="D4433" t="s">
        <v>310</v>
      </c>
      <c r="E4433" s="1">
        <v>43075</v>
      </c>
      <c r="F4433" t="s">
        <v>2052</v>
      </c>
      <c r="G4433" t="s">
        <v>4057</v>
      </c>
      <c r="H4433">
        <v>-6</v>
      </c>
      <c r="I4433" t="s">
        <v>37</v>
      </c>
      <c r="J4433">
        <v>0</v>
      </c>
      <c r="M4433" t="s">
        <v>178</v>
      </c>
      <c r="N4433" t="s">
        <v>4974</v>
      </c>
    </row>
    <row r="4434" spans="1:17" hidden="1" x14ac:dyDescent="0.15">
      <c r="A4434" t="s">
        <v>2390</v>
      </c>
      <c r="B4434" t="s">
        <v>2391</v>
      </c>
      <c r="C4434">
        <v>160</v>
      </c>
      <c r="D4434" t="s">
        <v>310</v>
      </c>
      <c r="E4434" s="1">
        <v>43075</v>
      </c>
      <c r="F4434" t="s">
        <v>2052</v>
      </c>
      <c r="G4434" t="s">
        <v>4057</v>
      </c>
      <c r="H4434">
        <v>-6</v>
      </c>
      <c r="I4434" t="s">
        <v>37</v>
      </c>
      <c r="J4434">
        <v>0</v>
      </c>
      <c r="M4434" t="s">
        <v>301</v>
      </c>
      <c r="N4434" t="s">
        <v>4974</v>
      </c>
      <c r="O4434">
        <v>0</v>
      </c>
      <c r="P4434">
        <v>0</v>
      </c>
      <c r="Q4434" t="s">
        <v>294</v>
      </c>
    </row>
    <row r="4435" spans="1:17" hidden="1" x14ac:dyDescent="0.15">
      <c r="A4435" t="s">
        <v>2390</v>
      </c>
      <c r="B4435" t="s">
        <v>2391</v>
      </c>
      <c r="C4435">
        <v>160</v>
      </c>
      <c r="D4435" t="s">
        <v>310</v>
      </c>
      <c r="E4435" s="1">
        <v>43075</v>
      </c>
      <c r="F4435" t="s">
        <v>2052</v>
      </c>
      <c r="G4435" t="s">
        <v>4059</v>
      </c>
      <c r="H4435">
        <v>-8</v>
      </c>
      <c r="I4435" t="s">
        <v>37</v>
      </c>
      <c r="J4435">
        <v>0</v>
      </c>
      <c r="M4435" t="s">
        <v>178</v>
      </c>
      <c r="N4435" t="s">
        <v>4976</v>
      </c>
    </row>
    <row r="4436" spans="1:17" hidden="1" x14ac:dyDescent="0.15">
      <c r="A4436" t="s">
        <v>2390</v>
      </c>
      <c r="B4436" t="s">
        <v>2391</v>
      </c>
      <c r="C4436">
        <v>160</v>
      </c>
      <c r="D4436" t="s">
        <v>310</v>
      </c>
      <c r="E4436" s="1">
        <v>43075</v>
      </c>
      <c r="F4436" t="s">
        <v>2052</v>
      </c>
      <c r="G4436" t="s">
        <v>4059</v>
      </c>
      <c r="H4436">
        <v>-8</v>
      </c>
      <c r="I4436" t="s">
        <v>37</v>
      </c>
      <c r="J4436">
        <v>0</v>
      </c>
      <c r="M4436" t="s">
        <v>301</v>
      </c>
      <c r="N4436" t="s">
        <v>4976</v>
      </c>
      <c r="O4436">
        <v>0</v>
      </c>
      <c r="P4436">
        <v>0</v>
      </c>
      <c r="Q4436" t="s">
        <v>294</v>
      </c>
    </row>
    <row r="4437" spans="1:17" hidden="1" x14ac:dyDescent="0.15">
      <c r="A4437" t="s">
        <v>2390</v>
      </c>
      <c r="B4437" t="s">
        <v>2391</v>
      </c>
      <c r="C4437">
        <v>160</v>
      </c>
      <c r="D4437" t="s">
        <v>310</v>
      </c>
      <c r="E4437" s="1">
        <v>43076</v>
      </c>
      <c r="F4437" t="s">
        <v>17</v>
      </c>
      <c r="G4437" t="s">
        <v>4363</v>
      </c>
      <c r="H4437">
        <v>22</v>
      </c>
      <c r="I4437" t="s">
        <v>37</v>
      </c>
      <c r="J4437">
        <v>0</v>
      </c>
      <c r="K4437">
        <v>0</v>
      </c>
      <c r="M4437" t="s">
        <v>178</v>
      </c>
      <c r="N4437" t="s">
        <v>4364</v>
      </c>
    </row>
    <row r="4438" spans="1:17" hidden="1" x14ac:dyDescent="0.15">
      <c r="A4438" t="s">
        <v>2390</v>
      </c>
      <c r="B4438" t="s">
        <v>2391</v>
      </c>
      <c r="C4438">
        <v>160</v>
      </c>
      <c r="D4438" t="s">
        <v>310</v>
      </c>
      <c r="E4438" s="1">
        <v>43076</v>
      </c>
      <c r="F4438" t="s">
        <v>17</v>
      </c>
      <c r="G4438" t="s">
        <v>4363</v>
      </c>
      <c r="H4438">
        <v>22</v>
      </c>
      <c r="I4438" t="s">
        <v>37</v>
      </c>
      <c r="J4438">
        <v>0</v>
      </c>
      <c r="K4438">
        <v>0</v>
      </c>
      <c r="M4438" t="s">
        <v>301</v>
      </c>
      <c r="N4438" t="s">
        <v>4364</v>
      </c>
      <c r="O4438">
        <v>0</v>
      </c>
      <c r="P4438">
        <v>0</v>
      </c>
      <c r="Q4438" t="s">
        <v>294</v>
      </c>
    </row>
    <row r="4439" spans="1:17" hidden="1" x14ac:dyDescent="0.15">
      <c r="A4439" t="s">
        <v>2390</v>
      </c>
      <c r="B4439" t="s">
        <v>2391</v>
      </c>
      <c r="C4439">
        <v>160</v>
      </c>
      <c r="D4439" t="s">
        <v>310</v>
      </c>
      <c r="E4439" s="1">
        <v>43076</v>
      </c>
      <c r="F4439" t="s">
        <v>17</v>
      </c>
      <c r="G4439" t="s">
        <v>4385</v>
      </c>
      <c r="H4439">
        <v>1</v>
      </c>
      <c r="I4439" t="s">
        <v>37</v>
      </c>
      <c r="J4439">
        <v>0</v>
      </c>
      <c r="K4439">
        <v>0</v>
      </c>
      <c r="M4439" t="s">
        <v>178</v>
      </c>
      <c r="N4439" t="s">
        <v>4386</v>
      </c>
    </row>
    <row r="4440" spans="1:17" hidden="1" x14ac:dyDescent="0.15">
      <c r="A4440" t="s">
        <v>2390</v>
      </c>
      <c r="B4440" t="s">
        <v>2391</v>
      </c>
      <c r="C4440">
        <v>160</v>
      </c>
      <c r="D4440" t="s">
        <v>310</v>
      </c>
      <c r="E4440" s="1">
        <v>43076</v>
      </c>
      <c r="F4440" t="s">
        <v>17</v>
      </c>
      <c r="G4440" t="s">
        <v>4385</v>
      </c>
      <c r="H4440">
        <v>1</v>
      </c>
      <c r="I4440" t="s">
        <v>37</v>
      </c>
      <c r="J4440">
        <v>0</v>
      </c>
      <c r="K4440">
        <v>0</v>
      </c>
      <c r="M4440" t="s">
        <v>301</v>
      </c>
      <c r="N4440" t="s">
        <v>4386</v>
      </c>
      <c r="O4440">
        <v>0</v>
      </c>
      <c r="P4440">
        <v>0</v>
      </c>
      <c r="Q4440" t="s">
        <v>294</v>
      </c>
    </row>
    <row r="4441" spans="1:17" hidden="1" x14ac:dyDescent="0.15">
      <c r="A4441" t="s">
        <v>2390</v>
      </c>
      <c r="B4441" t="s">
        <v>2391</v>
      </c>
      <c r="C4441">
        <v>160</v>
      </c>
      <c r="D4441" t="s">
        <v>310</v>
      </c>
      <c r="E4441" s="1">
        <v>43083</v>
      </c>
      <c r="F4441" t="s">
        <v>17</v>
      </c>
      <c r="G4441" t="s">
        <v>4336</v>
      </c>
      <c r="H4441">
        <v>1</v>
      </c>
      <c r="I4441" t="s">
        <v>37</v>
      </c>
      <c r="J4441">
        <v>0</v>
      </c>
      <c r="K4441">
        <v>0</v>
      </c>
      <c r="M4441" t="s">
        <v>178</v>
      </c>
      <c r="N4441" t="s">
        <v>4337</v>
      </c>
    </row>
    <row r="4442" spans="1:17" hidden="1" x14ac:dyDescent="0.15">
      <c r="A4442" t="s">
        <v>2390</v>
      </c>
      <c r="B4442" t="s">
        <v>2391</v>
      </c>
      <c r="C4442">
        <v>160</v>
      </c>
      <c r="D4442" t="s">
        <v>310</v>
      </c>
      <c r="E4442" s="1">
        <v>43083</v>
      </c>
      <c r="F4442" t="s">
        <v>17</v>
      </c>
      <c r="G4442" t="s">
        <v>4336</v>
      </c>
      <c r="H4442">
        <v>1</v>
      </c>
      <c r="I4442" t="s">
        <v>37</v>
      </c>
      <c r="J4442">
        <v>0</v>
      </c>
      <c r="K4442">
        <v>0</v>
      </c>
      <c r="M4442" t="s">
        <v>301</v>
      </c>
      <c r="N4442" t="s">
        <v>4337</v>
      </c>
      <c r="O4442">
        <v>0</v>
      </c>
      <c r="P4442">
        <v>0</v>
      </c>
      <c r="Q4442" t="s">
        <v>294</v>
      </c>
    </row>
    <row r="4443" spans="1:17" hidden="1" x14ac:dyDescent="0.15">
      <c r="A4443" t="s">
        <v>2390</v>
      </c>
      <c r="B4443" t="s">
        <v>2391</v>
      </c>
      <c r="C4443">
        <v>160</v>
      </c>
      <c r="D4443" t="s">
        <v>310</v>
      </c>
      <c r="E4443" s="1">
        <v>43083</v>
      </c>
      <c r="F4443" t="s">
        <v>17</v>
      </c>
      <c r="G4443" t="s">
        <v>4340</v>
      </c>
      <c r="H4443">
        <v>1</v>
      </c>
      <c r="I4443" t="s">
        <v>37</v>
      </c>
      <c r="J4443">
        <v>0</v>
      </c>
      <c r="K4443">
        <v>0</v>
      </c>
      <c r="M4443" t="s">
        <v>178</v>
      </c>
      <c r="N4443" t="s">
        <v>4341</v>
      </c>
    </row>
    <row r="4444" spans="1:17" hidden="1" x14ac:dyDescent="0.15">
      <c r="A4444" t="s">
        <v>2390</v>
      </c>
      <c r="B4444" t="s">
        <v>2391</v>
      </c>
      <c r="C4444">
        <v>160</v>
      </c>
      <c r="D4444" t="s">
        <v>310</v>
      </c>
      <c r="E4444" s="1">
        <v>43083</v>
      </c>
      <c r="F4444" t="s">
        <v>17</v>
      </c>
      <c r="G4444" t="s">
        <v>4340</v>
      </c>
      <c r="H4444">
        <v>1</v>
      </c>
      <c r="I4444" t="s">
        <v>37</v>
      </c>
      <c r="J4444">
        <v>0</v>
      </c>
      <c r="K4444">
        <v>0</v>
      </c>
      <c r="M4444" t="s">
        <v>301</v>
      </c>
      <c r="N4444" t="s">
        <v>4341</v>
      </c>
      <c r="O4444">
        <v>0</v>
      </c>
      <c r="P4444">
        <v>0</v>
      </c>
      <c r="Q4444" t="s">
        <v>294</v>
      </c>
    </row>
    <row r="4445" spans="1:17" hidden="1" x14ac:dyDescent="0.15">
      <c r="A4445" t="s">
        <v>2390</v>
      </c>
      <c r="B4445" t="s">
        <v>2391</v>
      </c>
      <c r="C4445">
        <v>160</v>
      </c>
      <c r="D4445" t="s">
        <v>310</v>
      </c>
      <c r="E4445" s="1">
        <v>43083</v>
      </c>
      <c r="F4445" t="s">
        <v>17</v>
      </c>
      <c r="G4445" t="s">
        <v>4344</v>
      </c>
      <c r="H4445">
        <v>1</v>
      </c>
      <c r="I4445" t="s">
        <v>37</v>
      </c>
      <c r="J4445">
        <v>0</v>
      </c>
      <c r="K4445">
        <v>0</v>
      </c>
      <c r="M4445" t="s">
        <v>178</v>
      </c>
      <c r="N4445" t="s">
        <v>4345</v>
      </c>
    </row>
    <row r="4446" spans="1:17" hidden="1" x14ac:dyDescent="0.15">
      <c r="A4446" t="s">
        <v>2390</v>
      </c>
      <c r="B4446" t="s">
        <v>2391</v>
      </c>
      <c r="C4446">
        <v>160</v>
      </c>
      <c r="D4446" t="s">
        <v>310</v>
      </c>
      <c r="E4446" s="1">
        <v>43083</v>
      </c>
      <c r="F4446" t="s">
        <v>17</v>
      </c>
      <c r="G4446" t="s">
        <v>4344</v>
      </c>
      <c r="H4446">
        <v>1</v>
      </c>
      <c r="I4446" t="s">
        <v>37</v>
      </c>
      <c r="J4446">
        <v>0</v>
      </c>
      <c r="K4446">
        <v>0</v>
      </c>
      <c r="M4446" t="s">
        <v>301</v>
      </c>
      <c r="N4446" t="s">
        <v>4345</v>
      </c>
      <c r="O4446">
        <v>0</v>
      </c>
      <c r="P4446">
        <v>0</v>
      </c>
      <c r="Q4446" t="s">
        <v>294</v>
      </c>
    </row>
    <row r="4447" spans="1:17" hidden="1" x14ac:dyDescent="0.15">
      <c r="A4447" t="s">
        <v>2390</v>
      </c>
      <c r="B4447" t="s">
        <v>2391</v>
      </c>
      <c r="C4447">
        <v>160</v>
      </c>
      <c r="D4447" t="s">
        <v>310</v>
      </c>
      <c r="E4447" s="1">
        <v>43087</v>
      </c>
      <c r="F4447" t="s">
        <v>17</v>
      </c>
      <c r="G4447" t="s">
        <v>4415</v>
      </c>
      <c r="H4447">
        <v>16</v>
      </c>
      <c r="I4447" t="s">
        <v>37</v>
      </c>
      <c r="J4447">
        <v>0</v>
      </c>
      <c r="K4447">
        <v>0</v>
      </c>
      <c r="M4447" t="s">
        <v>178</v>
      </c>
      <c r="N4447" t="s">
        <v>4416</v>
      </c>
    </row>
    <row r="4448" spans="1:17" hidden="1" x14ac:dyDescent="0.15">
      <c r="A4448" t="s">
        <v>2390</v>
      </c>
      <c r="B4448" t="s">
        <v>2391</v>
      </c>
      <c r="C4448">
        <v>160</v>
      </c>
      <c r="D4448" t="s">
        <v>310</v>
      </c>
      <c r="E4448" s="1">
        <v>43087</v>
      </c>
      <c r="F4448" t="s">
        <v>17</v>
      </c>
      <c r="G4448" t="s">
        <v>4415</v>
      </c>
      <c r="H4448">
        <v>16</v>
      </c>
      <c r="I4448" t="s">
        <v>37</v>
      </c>
      <c r="J4448">
        <v>0</v>
      </c>
      <c r="K4448">
        <v>0</v>
      </c>
      <c r="M4448" t="s">
        <v>301</v>
      </c>
      <c r="N4448" t="s">
        <v>4416</v>
      </c>
      <c r="O4448">
        <v>0</v>
      </c>
      <c r="P4448">
        <v>0</v>
      </c>
      <c r="Q4448" t="s">
        <v>294</v>
      </c>
    </row>
    <row r="4449" spans="1:17" hidden="1" x14ac:dyDescent="0.15">
      <c r="A4449" t="s">
        <v>2390</v>
      </c>
      <c r="B4449" t="s">
        <v>2391</v>
      </c>
      <c r="C4449">
        <v>160</v>
      </c>
      <c r="D4449" t="s">
        <v>310</v>
      </c>
      <c r="E4449" s="1">
        <v>43087</v>
      </c>
      <c r="F4449" t="s">
        <v>17</v>
      </c>
      <c r="G4449" t="s">
        <v>4419</v>
      </c>
      <c r="H4449">
        <v>10</v>
      </c>
      <c r="I4449" t="s">
        <v>37</v>
      </c>
      <c r="J4449">
        <v>0</v>
      </c>
      <c r="K4449">
        <v>0</v>
      </c>
      <c r="M4449" t="s">
        <v>178</v>
      </c>
      <c r="N4449" t="s">
        <v>4420</v>
      </c>
    </row>
    <row r="4450" spans="1:17" hidden="1" x14ac:dyDescent="0.15">
      <c r="A4450" t="s">
        <v>2390</v>
      </c>
      <c r="B4450" t="s">
        <v>2391</v>
      </c>
      <c r="C4450">
        <v>160</v>
      </c>
      <c r="D4450" t="s">
        <v>310</v>
      </c>
      <c r="E4450" s="1">
        <v>43087</v>
      </c>
      <c r="F4450" t="s">
        <v>17</v>
      </c>
      <c r="G4450" t="s">
        <v>4419</v>
      </c>
      <c r="H4450">
        <v>10</v>
      </c>
      <c r="I4450" t="s">
        <v>37</v>
      </c>
      <c r="J4450">
        <v>0</v>
      </c>
      <c r="K4450">
        <v>0</v>
      </c>
      <c r="M4450" t="s">
        <v>301</v>
      </c>
      <c r="N4450" t="s">
        <v>4420</v>
      </c>
      <c r="O4450">
        <v>0</v>
      </c>
      <c r="P4450">
        <v>0</v>
      </c>
      <c r="Q4450" t="s">
        <v>294</v>
      </c>
    </row>
    <row r="4451" spans="1:17" hidden="1" x14ac:dyDescent="0.15">
      <c r="A4451" t="s">
        <v>2390</v>
      </c>
      <c r="B4451" t="s">
        <v>2391</v>
      </c>
      <c r="C4451">
        <v>160</v>
      </c>
      <c r="D4451" t="s">
        <v>310</v>
      </c>
      <c r="E4451" s="1">
        <v>43087</v>
      </c>
      <c r="F4451" t="s">
        <v>17</v>
      </c>
      <c r="G4451" t="s">
        <v>4423</v>
      </c>
      <c r="H4451">
        <v>10</v>
      </c>
      <c r="I4451" t="s">
        <v>37</v>
      </c>
      <c r="J4451">
        <v>0</v>
      </c>
      <c r="K4451">
        <v>0</v>
      </c>
      <c r="M4451" t="s">
        <v>178</v>
      </c>
      <c r="N4451" t="s">
        <v>4424</v>
      </c>
    </row>
    <row r="4452" spans="1:17" hidden="1" x14ac:dyDescent="0.15">
      <c r="A4452" t="s">
        <v>2390</v>
      </c>
      <c r="B4452" t="s">
        <v>2391</v>
      </c>
      <c r="C4452">
        <v>160</v>
      </c>
      <c r="D4452" t="s">
        <v>310</v>
      </c>
      <c r="E4452" s="1">
        <v>43087</v>
      </c>
      <c r="F4452" t="s">
        <v>17</v>
      </c>
      <c r="G4452" t="s">
        <v>4423</v>
      </c>
      <c r="H4452">
        <v>10</v>
      </c>
      <c r="I4452" t="s">
        <v>37</v>
      </c>
      <c r="J4452">
        <v>0</v>
      </c>
      <c r="K4452">
        <v>0</v>
      </c>
      <c r="M4452" t="s">
        <v>301</v>
      </c>
      <c r="N4452" t="s">
        <v>4424</v>
      </c>
      <c r="O4452">
        <v>0</v>
      </c>
      <c r="P4452">
        <v>0</v>
      </c>
      <c r="Q4452" t="s">
        <v>294</v>
      </c>
    </row>
    <row r="4453" spans="1:17" hidden="1" x14ac:dyDescent="0.15">
      <c r="A4453" t="s">
        <v>2390</v>
      </c>
      <c r="B4453" t="s">
        <v>2391</v>
      </c>
      <c r="C4453">
        <v>160</v>
      </c>
      <c r="D4453" t="s">
        <v>310</v>
      </c>
      <c r="E4453" s="1">
        <v>43087</v>
      </c>
      <c r="F4453" t="s">
        <v>17</v>
      </c>
      <c r="G4453" t="s">
        <v>4427</v>
      </c>
      <c r="H4453">
        <v>2</v>
      </c>
      <c r="I4453" t="s">
        <v>37</v>
      </c>
      <c r="J4453">
        <v>0</v>
      </c>
      <c r="K4453">
        <v>0</v>
      </c>
      <c r="M4453" t="s">
        <v>178</v>
      </c>
      <c r="N4453" t="s">
        <v>4428</v>
      </c>
    </row>
    <row r="4454" spans="1:17" hidden="1" x14ac:dyDescent="0.15">
      <c r="A4454" t="s">
        <v>2390</v>
      </c>
      <c r="B4454" t="s">
        <v>2391</v>
      </c>
      <c r="C4454">
        <v>160</v>
      </c>
      <c r="D4454" t="s">
        <v>310</v>
      </c>
      <c r="E4454" s="1">
        <v>43087</v>
      </c>
      <c r="F4454" t="s">
        <v>17</v>
      </c>
      <c r="G4454" t="s">
        <v>4427</v>
      </c>
      <c r="H4454">
        <v>2</v>
      </c>
      <c r="I4454" t="s">
        <v>37</v>
      </c>
      <c r="J4454">
        <v>0</v>
      </c>
      <c r="K4454">
        <v>0</v>
      </c>
      <c r="M4454" t="s">
        <v>301</v>
      </c>
      <c r="N4454" t="s">
        <v>4428</v>
      </c>
      <c r="O4454">
        <v>0</v>
      </c>
      <c r="P4454">
        <v>0</v>
      </c>
      <c r="Q4454" t="s">
        <v>294</v>
      </c>
    </row>
    <row r="4455" spans="1:17" hidden="1" x14ac:dyDescent="0.15">
      <c r="A4455" t="s">
        <v>2390</v>
      </c>
      <c r="B4455" t="s">
        <v>2391</v>
      </c>
      <c r="C4455">
        <v>160</v>
      </c>
      <c r="D4455" t="s">
        <v>310</v>
      </c>
      <c r="E4455" s="1">
        <v>43087</v>
      </c>
      <c r="F4455" t="s">
        <v>17</v>
      </c>
      <c r="G4455" t="s">
        <v>4431</v>
      </c>
      <c r="H4455">
        <v>2</v>
      </c>
      <c r="I4455" t="s">
        <v>37</v>
      </c>
      <c r="J4455">
        <v>0</v>
      </c>
      <c r="K4455">
        <v>0</v>
      </c>
      <c r="M4455" t="s">
        <v>178</v>
      </c>
      <c r="N4455" t="s">
        <v>4432</v>
      </c>
    </row>
    <row r="4456" spans="1:17" hidden="1" x14ac:dyDescent="0.15">
      <c r="A4456" t="s">
        <v>2390</v>
      </c>
      <c r="B4456" t="s">
        <v>2391</v>
      </c>
      <c r="C4456">
        <v>160</v>
      </c>
      <c r="D4456" t="s">
        <v>310</v>
      </c>
      <c r="E4456" s="1">
        <v>43087</v>
      </c>
      <c r="F4456" t="s">
        <v>17</v>
      </c>
      <c r="G4456" t="s">
        <v>4431</v>
      </c>
      <c r="H4456">
        <v>2</v>
      </c>
      <c r="I4456" t="s">
        <v>37</v>
      </c>
      <c r="J4456">
        <v>0</v>
      </c>
      <c r="K4456">
        <v>0</v>
      </c>
      <c r="M4456" t="s">
        <v>301</v>
      </c>
      <c r="N4456" t="s">
        <v>4432</v>
      </c>
      <c r="O4456">
        <v>0</v>
      </c>
      <c r="P4456">
        <v>0</v>
      </c>
      <c r="Q4456" t="s">
        <v>294</v>
      </c>
    </row>
    <row r="4457" spans="1:17" hidden="1" x14ac:dyDescent="0.15">
      <c r="A4457" t="s">
        <v>2390</v>
      </c>
      <c r="B4457" t="s">
        <v>2391</v>
      </c>
      <c r="C4457">
        <v>160</v>
      </c>
      <c r="D4457" t="s">
        <v>310</v>
      </c>
      <c r="E4457" s="1">
        <v>43087</v>
      </c>
      <c r="F4457" t="s">
        <v>17</v>
      </c>
      <c r="G4457" t="s">
        <v>4435</v>
      </c>
      <c r="H4457">
        <v>6</v>
      </c>
      <c r="I4457" t="s">
        <v>37</v>
      </c>
      <c r="J4457">
        <v>0</v>
      </c>
      <c r="K4457">
        <v>0</v>
      </c>
      <c r="M4457" t="s">
        <v>178</v>
      </c>
      <c r="N4457" t="s">
        <v>4436</v>
      </c>
    </row>
    <row r="4458" spans="1:17" hidden="1" x14ac:dyDescent="0.15">
      <c r="A4458" t="s">
        <v>2390</v>
      </c>
      <c r="B4458" t="s">
        <v>2391</v>
      </c>
      <c r="C4458">
        <v>160</v>
      </c>
      <c r="D4458" t="s">
        <v>310</v>
      </c>
      <c r="E4458" s="1">
        <v>43087</v>
      </c>
      <c r="F4458" t="s">
        <v>17</v>
      </c>
      <c r="G4458" t="s">
        <v>4435</v>
      </c>
      <c r="H4458">
        <v>6</v>
      </c>
      <c r="I4458" t="s">
        <v>37</v>
      </c>
      <c r="J4458">
        <v>0</v>
      </c>
      <c r="K4458">
        <v>0</v>
      </c>
      <c r="M4458" t="s">
        <v>301</v>
      </c>
      <c r="N4458" t="s">
        <v>4436</v>
      </c>
      <c r="O4458">
        <v>0</v>
      </c>
      <c r="P4458">
        <v>0</v>
      </c>
      <c r="Q4458" t="s">
        <v>294</v>
      </c>
    </row>
    <row r="4459" spans="1:17" hidden="1" x14ac:dyDescent="0.15">
      <c r="A4459" t="s">
        <v>2390</v>
      </c>
      <c r="B4459" t="s">
        <v>2391</v>
      </c>
      <c r="C4459">
        <v>160</v>
      </c>
      <c r="D4459" t="s">
        <v>310</v>
      </c>
      <c r="E4459" s="1">
        <v>43087</v>
      </c>
      <c r="F4459" t="s">
        <v>17</v>
      </c>
      <c r="G4459" t="s">
        <v>4439</v>
      </c>
      <c r="H4459">
        <v>8</v>
      </c>
      <c r="I4459" t="s">
        <v>37</v>
      </c>
      <c r="J4459">
        <v>0</v>
      </c>
      <c r="K4459">
        <v>0</v>
      </c>
      <c r="M4459" t="s">
        <v>178</v>
      </c>
      <c r="N4459" t="s">
        <v>4440</v>
      </c>
    </row>
    <row r="4460" spans="1:17" hidden="1" x14ac:dyDescent="0.15">
      <c r="A4460" t="s">
        <v>2390</v>
      </c>
      <c r="B4460" t="s">
        <v>2391</v>
      </c>
      <c r="C4460">
        <v>160</v>
      </c>
      <c r="D4460" t="s">
        <v>310</v>
      </c>
      <c r="E4460" s="1">
        <v>43087</v>
      </c>
      <c r="F4460" t="s">
        <v>17</v>
      </c>
      <c r="G4460" t="s">
        <v>4439</v>
      </c>
      <c r="H4460">
        <v>8</v>
      </c>
      <c r="I4460" t="s">
        <v>37</v>
      </c>
      <c r="J4460">
        <v>0</v>
      </c>
      <c r="K4460">
        <v>0</v>
      </c>
      <c r="M4460" t="s">
        <v>301</v>
      </c>
      <c r="N4460" t="s">
        <v>4440</v>
      </c>
      <c r="O4460">
        <v>0</v>
      </c>
      <c r="P4460">
        <v>0</v>
      </c>
      <c r="Q4460" t="s">
        <v>294</v>
      </c>
    </row>
    <row r="4461" spans="1:17" hidden="1" x14ac:dyDescent="0.15">
      <c r="A4461" t="s">
        <v>2574</v>
      </c>
      <c r="B4461" t="s">
        <v>2574</v>
      </c>
      <c r="C4461">
        <v>160</v>
      </c>
      <c r="D4461" t="s">
        <v>310</v>
      </c>
      <c r="E4461" s="1">
        <v>43018</v>
      </c>
      <c r="F4461" t="s">
        <v>17</v>
      </c>
      <c r="G4461" t="s">
        <v>4195</v>
      </c>
      <c r="H4461">
        <v>1</v>
      </c>
      <c r="I4461" t="s">
        <v>37</v>
      </c>
      <c r="J4461">
        <v>0</v>
      </c>
      <c r="K4461">
        <v>0</v>
      </c>
      <c r="M4461" t="s">
        <v>178</v>
      </c>
      <c r="N4461" t="s">
        <v>4196</v>
      </c>
    </row>
    <row r="4462" spans="1:17" hidden="1" x14ac:dyDescent="0.15">
      <c r="A4462" t="s">
        <v>2574</v>
      </c>
      <c r="B4462" t="s">
        <v>2574</v>
      </c>
      <c r="C4462">
        <v>160</v>
      </c>
      <c r="D4462" t="s">
        <v>310</v>
      </c>
      <c r="E4462" s="1">
        <v>43018</v>
      </c>
      <c r="F4462" t="s">
        <v>17</v>
      </c>
      <c r="G4462" t="s">
        <v>4195</v>
      </c>
      <c r="H4462">
        <v>1</v>
      </c>
      <c r="I4462" t="s">
        <v>37</v>
      </c>
      <c r="J4462">
        <v>0</v>
      </c>
      <c r="K4462">
        <v>0</v>
      </c>
      <c r="M4462" t="s">
        <v>301</v>
      </c>
      <c r="N4462" t="s">
        <v>4196</v>
      </c>
      <c r="O4462">
        <v>0</v>
      </c>
      <c r="P4462">
        <v>0</v>
      </c>
      <c r="Q4462" t="s">
        <v>294</v>
      </c>
    </row>
    <row r="4463" spans="1:17" hidden="1" x14ac:dyDescent="0.15">
      <c r="A4463" t="s">
        <v>2574</v>
      </c>
      <c r="B4463" t="s">
        <v>2574</v>
      </c>
      <c r="C4463">
        <v>160</v>
      </c>
      <c r="D4463" t="s">
        <v>310</v>
      </c>
      <c r="E4463" s="1">
        <v>43018</v>
      </c>
      <c r="F4463" t="s">
        <v>17</v>
      </c>
      <c r="G4463" t="s">
        <v>4197</v>
      </c>
      <c r="H4463">
        <v>1</v>
      </c>
      <c r="I4463" t="s">
        <v>37</v>
      </c>
      <c r="J4463">
        <v>0</v>
      </c>
      <c r="K4463">
        <v>0</v>
      </c>
      <c r="M4463" t="s">
        <v>178</v>
      </c>
      <c r="N4463" t="s">
        <v>4198</v>
      </c>
    </row>
    <row r="4464" spans="1:17" hidden="1" x14ac:dyDescent="0.15">
      <c r="A4464" t="s">
        <v>2574</v>
      </c>
      <c r="B4464" t="s">
        <v>2574</v>
      </c>
      <c r="C4464">
        <v>160</v>
      </c>
      <c r="D4464" t="s">
        <v>310</v>
      </c>
      <c r="E4464" s="1">
        <v>43018</v>
      </c>
      <c r="F4464" t="s">
        <v>17</v>
      </c>
      <c r="G4464" t="s">
        <v>4197</v>
      </c>
      <c r="H4464">
        <v>1</v>
      </c>
      <c r="I4464" t="s">
        <v>37</v>
      </c>
      <c r="J4464">
        <v>0</v>
      </c>
      <c r="K4464">
        <v>0</v>
      </c>
      <c r="M4464" t="s">
        <v>301</v>
      </c>
      <c r="N4464" t="s">
        <v>4198</v>
      </c>
      <c r="O4464">
        <v>0</v>
      </c>
      <c r="P4464">
        <v>0</v>
      </c>
      <c r="Q4464" t="s">
        <v>294</v>
      </c>
    </row>
    <row r="4465" spans="1:17" hidden="1" x14ac:dyDescent="0.15">
      <c r="A4465" t="s">
        <v>2574</v>
      </c>
      <c r="B4465" t="s">
        <v>2574</v>
      </c>
      <c r="C4465">
        <v>160</v>
      </c>
      <c r="D4465" t="s">
        <v>310</v>
      </c>
      <c r="E4465" s="1">
        <v>43026</v>
      </c>
      <c r="F4465" t="s">
        <v>17</v>
      </c>
      <c r="G4465" t="s">
        <v>4218</v>
      </c>
      <c r="H4465">
        <v>1</v>
      </c>
      <c r="I4465" t="s">
        <v>37</v>
      </c>
      <c r="J4465">
        <v>0</v>
      </c>
      <c r="K4465">
        <v>0</v>
      </c>
      <c r="M4465" t="s">
        <v>178</v>
      </c>
      <c r="N4465" t="s">
        <v>4219</v>
      </c>
    </row>
    <row r="4466" spans="1:17" hidden="1" x14ac:dyDescent="0.15">
      <c r="A4466" t="s">
        <v>2574</v>
      </c>
      <c r="B4466" t="s">
        <v>2574</v>
      </c>
      <c r="C4466">
        <v>160</v>
      </c>
      <c r="D4466" t="s">
        <v>310</v>
      </c>
      <c r="E4466" s="1">
        <v>43026</v>
      </c>
      <c r="F4466" t="s">
        <v>17</v>
      </c>
      <c r="G4466" t="s">
        <v>4218</v>
      </c>
      <c r="H4466">
        <v>1</v>
      </c>
      <c r="I4466" t="s">
        <v>37</v>
      </c>
      <c r="J4466">
        <v>0</v>
      </c>
      <c r="K4466">
        <v>0</v>
      </c>
      <c r="M4466" t="s">
        <v>301</v>
      </c>
      <c r="N4466" t="s">
        <v>4219</v>
      </c>
      <c r="O4466">
        <v>0</v>
      </c>
      <c r="P4466">
        <v>0</v>
      </c>
      <c r="Q4466" t="s">
        <v>294</v>
      </c>
    </row>
    <row r="4467" spans="1:17" hidden="1" x14ac:dyDescent="0.15">
      <c r="A4467" t="s">
        <v>2574</v>
      </c>
      <c r="B4467" t="s">
        <v>2574</v>
      </c>
      <c r="C4467">
        <v>160</v>
      </c>
      <c r="D4467" t="s">
        <v>310</v>
      </c>
      <c r="E4467" s="1">
        <v>43026</v>
      </c>
      <c r="F4467" t="s">
        <v>17</v>
      </c>
      <c r="G4467" t="s">
        <v>4222</v>
      </c>
      <c r="H4467">
        <v>1</v>
      </c>
      <c r="I4467" t="s">
        <v>37</v>
      </c>
      <c r="J4467">
        <v>0</v>
      </c>
      <c r="K4467">
        <v>0</v>
      </c>
      <c r="M4467" t="s">
        <v>178</v>
      </c>
      <c r="N4467" t="s">
        <v>4223</v>
      </c>
    </row>
    <row r="4468" spans="1:17" hidden="1" x14ac:dyDescent="0.15">
      <c r="A4468" t="s">
        <v>2574</v>
      </c>
      <c r="B4468" t="s">
        <v>2574</v>
      </c>
      <c r="C4468">
        <v>160</v>
      </c>
      <c r="D4468" t="s">
        <v>310</v>
      </c>
      <c r="E4468" s="1">
        <v>43026</v>
      </c>
      <c r="F4468" t="s">
        <v>17</v>
      </c>
      <c r="G4468" t="s">
        <v>4222</v>
      </c>
      <c r="H4468">
        <v>1</v>
      </c>
      <c r="I4468" t="s">
        <v>37</v>
      </c>
      <c r="J4468">
        <v>0</v>
      </c>
      <c r="K4468">
        <v>0</v>
      </c>
      <c r="M4468" t="s">
        <v>301</v>
      </c>
      <c r="N4468" t="s">
        <v>4223</v>
      </c>
      <c r="O4468">
        <v>0</v>
      </c>
      <c r="P4468">
        <v>0</v>
      </c>
      <c r="Q4468" t="s">
        <v>294</v>
      </c>
    </row>
    <row r="4469" spans="1:17" hidden="1" x14ac:dyDescent="0.15">
      <c r="A4469" t="s">
        <v>2574</v>
      </c>
      <c r="B4469" t="s">
        <v>2574</v>
      </c>
      <c r="C4469">
        <v>160</v>
      </c>
      <c r="D4469" t="s">
        <v>310</v>
      </c>
      <c r="E4469" s="1">
        <v>43026</v>
      </c>
      <c r="F4469" t="s">
        <v>17</v>
      </c>
      <c r="G4469" t="s">
        <v>4226</v>
      </c>
      <c r="H4469">
        <v>1</v>
      </c>
      <c r="I4469" t="s">
        <v>37</v>
      </c>
      <c r="J4469">
        <v>0</v>
      </c>
      <c r="K4469">
        <v>0</v>
      </c>
      <c r="M4469" t="s">
        <v>178</v>
      </c>
      <c r="N4469" t="s">
        <v>4227</v>
      </c>
    </row>
    <row r="4470" spans="1:17" hidden="1" x14ac:dyDescent="0.15">
      <c r="A4470" t="s">
        <v>2574</v>
      </c>
      <c r="B4470" t="s">
        <v>2574</v>
      </c>
      <c r="C4470">
        <v>160</v>
      </c>
      <c r="D4470" t="s">
        <v>310</v>
      </c>
      <c r="E4470" s="1">
        <v>43026</v>
      </c>
      <c r="F4470" t="s">
        <v>17</v>
      </c>
      <c r="G4470" t="s">
        <v>4226</v>
      </c>
      <c r="H4470">
        <v>1</v>
      </c>
      <c r="I4470" t="s">
        <v>37</v>
      </c>
      <c r="J4470">
        <v>0</v>
      </c>
      <c r="K4470">
        <v>0</v>
      </c>
      <c r="M4470" t="s">
        <v>301</v>
      </c>
      <c r="N4470" t="s">
        <v>4227</v>
      </c>
      <c r="O4470">
        <v>0</v>
      </c>
      <c r="P4470">
        <v>0</v>
      </c>
      <c r="Q4470" t="s">
        <v>294</v>
      </c>
    </row>
    <row r="4471" spans="1:17" hidden="1" x14ac:dyDescent="0.15">
      <c r="A4471" t="s">
        <v>2574</v>
      </c>
      <c r="B4471" t="s">
        <v>2574</v>
      </c>
      <c r="C4471">
        <v>160</v>
      </c>
      <c r="D4471" t="s">
        <v>310</v>
      </c>
      <c r="E4471" s="1">
        <v>43026</v>
      </c>
      <c r="F4471" t="s">
        <v>17</v>
      </c>
      <c r="G4471" t="s">
        <v>4228</v>
      </c>
      <c r="H4471">
        <v>1</v>
      </c>
      <c r="I4471" t="s">
        <v>37</v>
      </c>
      <c r="J4471">
        <v>0</v>
      </c>
      <c r="K4471">
        <v>0</v>
      </c>
      <c r="M4471" t="s">
        <v>178</v>
      </c>
      <c r="N4471" t="s">
        <v>4229</v>
      </c>
    </row>
    <row r="4472" spans="1:17" hidden="1" x14ac:dyDescent="0.15">
      <c r="A4472" t="s">
        <v>2574</v>
      </c>
      <c r="B4472" t="s">
        <v>2574</v>
      </c>
      <c r="C4472">
        <v>160</v>
      </c>
      <c r="D4472" t="s">
        <v>310</v>
      </c>
      <c r="E4472" s="1">
        <v>43026</v>
      </c>
      <c r="F4472" t="s">
        <v>17</v>
      </c>
      <c r="G4472" t="s">
        <v>4228</v>
      </c>
      <c r="H4472">
        <v>1</v>
      </c>
      <c r="I4472" t="s">
        <v>37</v>
      </c>
      <c r="J4472">
        <v>0</v>
      </c>
      <c r="K4472">
        <v>0</v>
      </c>
      <c r="M4472" t="s">
        <v>301</v>
      </c>
      <c r="N4472" t="s">
        <v>4229</v>
      </c>
      <c r="O4472">
        <v>0</v>
      </c>
      <c r="P4472">
        <v>0</v>
      </c>
      <c r="Q4472" t="s">
        <v>294</v>
      </c>
    </row>
    <row r="4473" spans="1:17" hidden="1" x14ac:dyDescent="0.15">
      <c r="A4473" t="s">
        <v>2574</v>
      </c>
      <c r="B4473" t="s">
        <v>2574</v>
      </c>
      <c r="C4473">
        <v>160</v>
      </c>
      <c r="D4473" t="s">
        <v>310</v>
      </c>
      <c r="E4473" s="1">
        <v>43026</v>
      </c>
      <c r="F4473" t="s">
        <v>17</v>
      </c>
      <c r="G4473" t="s">
        <v>4241</v>
      </c>
      <c r="H4473">
        <v>1</v>
      </c>
      <c r="I4473" t="s">
        <v>37</v>
      </c>
      <c r="J4473">
        <v>0</v>
      </c>
      <c r="K4473">
        <v>0</v>
      </c>
      <c r="M4473" t="s">
        <v>178</v>
      </c>
      <c r="N4473" t="s">
        <v>4242</v>
      </c>
    </row>
    <row r="4474" spans="1:17" hidden="1" x14ac:dyDescent="0.15">
      <c r="A4474" t="s">
        <v>2574</v>
      </c>
      <c r="B4474" t="s">
        <v>2574</v>
      </c>
      <c r="C4474">
        <v>160</v>
      </c>
      <c r="D4474" t="s">
        <v>310</v>
      </c>
      <c r="E4474" s="1">
        <v>43026</v>
      </c>
      <c r="F4474" t="s">
        <v>17</v>
      </c>
      <c r="G4474" t="s">
        <v>4241</v>
      </c>
      <c r="H4474">
        <v>1</v>
      </c>
      <c r="I4474" t="s">
        <v>37</v>
      </c>
      <c r="J4474">
        <v>0</v>
      </c>
      <c r="K4474">
        <v>0</v>
      </c>
      <c r="M4474" t="s">
        <v>301</v>
      </c>
      <c r="N4474" t="s">
        <v>4242</v>
      </c>
      <c r="O4474">
        <v>0</v>
      </c>
      <c r="P4474">
        <v>0</v>
      </c>
      <c r="Q4474" t="s">
        <v>294</v>
      </c>
    </row>
    <row r="4475" spans="1:17" hidden="1" x14ac:dyDescent="0.15">
      <c r="A4475" t="s">
        <v>2574</v>
      </c>
      <c r="B4475" t="s">
        <v>2574</v>
      </c>
      <c r="C4475">
        <v>160</v>
      </c>
      <c r="D4475" t="s">
        <v>310</v>
      </c>
      <c r="E4475" s="1">
        <v>43026</v>
      </c>
      <c r="F4475" t="s">
        <v>17</v>
      </c>
      <c r="G4475" t="s">
        <v>4243</v>
      </c>
      <c r="H4475">
        <v>1</v>
      </c>
      <c r="I4475" t="s">
        <v>37</v>
      </c>
      <c r="J4475">
        <v>0</v>
      </c>
      <c r="K4475">
        <v>0</v>
      </c>
      <c r="M4475" t="s">
        <v>178</v>
      </c>
      <c r="N4475" t="s">
        <v>4244</v>
      </c>
    </row>
    <row r="4476" spans="1:17" hidden="1" x14ac:dyDescent="0.15">
      <c r="A4476" t="s">
        <v>2574</v>
      </c>
      <c r="B4476" t="s">
        <v>2574</v>
      </c>
      <c r="C4476">
        <v>160</v>
      </c>
      <c r="D4476" t="s">
        <v>310</v>
      </c>
      <c r="E4476" s="1">
        <v>43026</v>
      </c>
      <c r="F4476" t="s">
        <v>17</v>
      </c>
      <c r="G4476" t="s">
        <v>4243</v>
      </c>
      <c r="H4476">
        <v>1</v>
      </c>
      <c r="I4476" t="s">
        <v>37</v>
      </c>
      <c r="J4476">
        <v>0</v>
      </c>
      <c r="K4476">
        <v>0</v>
      </c>
      <c r="M4476" t="s">
        <v>301</v>
      </c>
      <c r="N4476" t="s">
        <v>4244</v>
      </c>
      <c r="O4476">
        <v>0</v>
      </c>
      <c r="P4476">
        <v>0</v>
      </c>
      <c r="Q4476" t="s">
        <v>294</v>
      </c>
    </row>
    <row r="4477" spans="1:17" hidden="1" x14ac:dyDescent="0.15">
      <c r="A4477" t="s">
        <v>2574</v>
      </c>
      <c r="B4477" t="s">
        <v>2574</v>
      </c>
      <c r="C4477">
        <v>160</v>
      </c>
      <c r="D4477" t="s">
        <v>310</v>
      </c>
      <c r="E4477" s="1">
        <v>43026</v>
      </c>
      <c r="F4477" t="s">
        <v>17</v>
      </c>
      <c r="G4477" t="s">
        <v>4245</v>
      </c>
      <c r="H4477">
        <v>1</v>
      </c>
      <c r="I4477" t="s">
        <v>37</v>
      </c>
      <c r="J4477">
        <v>0</v>
      </c>
      <c r="K4477">
        <v>0</v>
      </c>
      <c r="M4477" t="s">
        <v>178</v>
      </c>
      <c r="N4477" t="s">
        <v>4246</v>
      </c>
    </row>
    <row r="4478" spans="1:17" hidden="1" x14ac:dyDescent="0.15">
      <c r="A4478" t="s">
        <v>2574</v>
      </c>
      <c r="B4478" t="s">
        <v>2574</v>
      </c>
      <c r="C4478">
        <v>160</v>
      </c>
      <c r="D4478" t="s">
        <v>310</v>
      </c>
      <c r="E4478" s="1">
        <v>43026</v>
      </c>
      <c r="F4478" t="s">
        <v>17</v>
      </c>
      <c r="G4478" t="s">
        <v>4245</v>
      </c>
      <c r="H4478">
        <v>1</v>
      </c>
      <c r="I4478" t="s">
        <v>37</v>
      </c>
      <c r="J4478">
        <v>0</v>
      </c>
      <c r="K4478">
        <v>0</v>
      </c>
      <c r="M4478" t="s">
        <v>301</v>
      </c>
      <c r="N4478" t="s">
        <v>4246</v>
      </c>
      <c r="O4478">
        <v>0</v>
      </c>
      <c r="P4478">
        <v>0</v>
      </c>
      <c r="Q4478" t="s">
        <v>294</v>
      </c>
    </row>
    <row r="4479" spans="1:17" hidden="1" x14ac:dyDescent="0.15">
      <c r="A4479" t="s">
        <v>2574</v>
      </c>
      <c r="B4479" t="s">
        <v>2574</v>
      </c>
      <c r="C4479">
        <v>160</v>
      </c>
      <c r="D4479" t="s">
        <v>310</v>
      </c>
      <c r="E4479" s="1">
        <v>43026</v>
      </c>
      <c r="F4479" t="s">
        <v>17</v>
      </c>
      <c r="G4479" t="s">
        <v>4247</v>
      </c>
      <c r="H4479">
        <v>1</v>
      </c>
      <c r="I4479" t="s">
        <v>37</v>
      </c>
      <c r="J4479">
        <v>0</v>
      </c>
      <c r="K4479">
        <v>0</v>
      </c>
      <c r="M4479" t="s">
        <v>178</v>
      </c>
      <c r="N4479" t="s">
        <v>4248</v>
      </c>
    </row>
    <row r="4480" spans="1:17" hidden="1" x14ac:dyDescent="0.15">
      <c r="A4480" t="s">
        <v>2574</v>
      </c>
      <c r="B4480" t="s">
        <v>2574</v>
      </c>
      <c r="C4480">
        <v>160</v>
      </c>
      <c r="D4480" t="s">
        <v>310</v>
      </c>
      <c r="E4480" s="1">
        <v>43026</v>
      </c>
      <c r="F4480" t="s">
        <v>17</v>
      </c>
      <c r="G4480" t="s">
        <v>4247</v>
      </c>
      <c r="H4480">
        <v>1</v>
      </c>
      <c r="I4480" t="s">
        <v>37</v>
      </c>
      <c r="J4480">
        <v>0</v>
      </c>
      <c r="K4480">
        <v>0</v>
      </c>
      <c r="M4480" t="s">
        <v>301</v>
      </c>
      <c r="N4480" t="s">
        <v>4248</v>
      </c>
      <c r="O4480">
        <v>0</v>
      </c>
      <c r="P4480">
        <v>0</v>
      </c>
      <c r="Q4480" t="s">
        <v>294</v>
      </c>
    </row>
    <row r="4481" spans="1:17" hidden="1" x14ac:dyDescent="0.15">
      <c r="A4481" t="s">
        <v>2574</v>
      </c>
      <c r="B4481" t="s">
        <v>2574</v>
      </c>
      <c r="C4481">
        <v>160</v>
      </c>
      <c r="D4481" t="s">
        <v>310</v>
      </c>
      <c r="E4481" s="1">
        <v>43026</v>
      </c>
      <c r="F4481" t="s">
        <v>17</v>
      </c>
      <c r="G4481" t="s">
        <v>4251</v>
      </c>
      <c r="H4481">
        <v>1</v>
      </c>
      <c r="I4481" t="s">
        <v>37</v>
      </c>
      <c r="J4481">
        <v>0</v>
      </c>
      <c r="K4481">
        <v>0</v>
      </c>
      <c r="M4481" t="s">
        <v>178</v>
      </c>
      <c r="N4481" t="s">
        <v>4252</v>
      </c>
    </row>
    <row r="4482" spans="1:17" hidden="1" x14ac:dyDescent="0.15">
      <c r="A4482" t="s">
        <v>2574</v>
      </c>
      <c r="B4482" t="s">
        <v>2574</v>
      </c>
      <c r="C4482">
        <v>160</v>
      </c>
      <c r="D4482" t="s">
        <v>310</v>
      </c>
      <c r="E4482" s="1">
        <v>43026</v>
      </c>
      <c r="F4482" t="s">
        <v>17</v>
      </c>
      <c r="G4482" t="s">
        <v>4251</v>
      </c>
      <c r="H4482">
        <v>1</v>
      </c>
      <c r="I4482" t="s">
        <v>37</v>
      </c>
      <c r="J4482">
        <v>0</v>
      </c>
      <c r="K4482">
        <v>0</v>
      </c>
      <c r="M4482" t="s">
        <v>301</v>
      </c>
      <c r="N4482" t="s">
        <v>4252</v>
      </c>
      <c r="O4482">
        <v>0</v>
      </c>
      <c r="P4482">
        <v>0</v>
      </c>
      <c r="Q4482" t="s">
        <v>294</v>
      </c>
    </row>
    <row r="4483" spans="1:17" hidden="1" x14ac:dyDescent="0.15">
      <c r="A4483" t="s">
        <v>2574</v>
      </c>
      <c r="B4483" t="s">
        <v>2574</v>
      </c>
      <c r="C4483">
        <v>160</v>
      </c>
      <c r="D4483" t="s">
        <v>310</v>
      </c>
      <c r="E4483" s="1">
        <v>43028</v>
      </c>
      <c r="F4483" t="s">
        <v>17</v>
      </c>
      <c r="G4483" t="s">
        <v>4220</v>
      </c>
      <c r="H4483">
        <v>1</v>
      </c>
      <c r="I4483" t="s">
        <v>37</v>
      </c>
      <c r="J4483">
        <v>0</v>
      </c>
      <c r="K4483">
        <v>0</v>
      </c>
      <c r="M4483" t="s">
        <v>178</v>
      </c>
      <c r="N4483" t="s">
        <v>4221</v>
      </c>
    </row>
    <row r="4484" spans="1:17" hidden="1" x14ac:dyDescent="0.15">
      <c r="A4484" t="s">
        <v>2574</v>
      </c>
      <c r="B4484" t="s">
        <v>2574</v>
      </c>
      <c r="C4484">
        <v>160</v>
      </c>
      <c r="D4484" t="s">
        <v>310</v>
      </c>
      <c r="E4484" s="1">
        <v>43028</v>
      </c>
      <c r="F4484" t="s">
        <v>17</v>
      </c>
      <c r="G4484" t="s">
        <v>4220</v>
      </c>
      <c r="H4484">
        <v>1</v>
      </c>
      <c r="I4484" t="s">
        <v>37</v>
      </c>
      <c r="J4484">
        <v>0</v>
      </c>
      <c r="K4484">
        <v>0</v>
      </c>
      <c r="M4484" t="s">
        <v>301</v>
      </c>
      <c r="N4484" t="s">
        <v>4221</v>
      </c>
      <c r="O4484">
        <v>0</v>
      </c>
      <c r="P4484">
        <v>0</v>
      </c>
      <c r="Q4484" t="s">
        <v>294</v>
      </c>
    </row>
    <row r="4485" spans="1:17" hidden="1" x14ac:dyDescent="0.15">
      <c r="A4485" t="s">
        <v>2574</v>
      </c>
      <c r="B4485" t="s">
        <v>2574</v>
      </c>
      <c r="C4485">
        <v>160</v>
      </c>
      <c r="D4485" t="s">
        <v>310</v>
      </c>
      <c r="E4485" s="1">
        <v>43028</v>
      </c>
      <c r="F4485" t="s">
        <v>17</v>
      </c>
      <c r="G4485" t="s">
        <v>4224</v>
      </c>
      <c r="H4485">
        <v>1</v>
      </c>
      <c r="I4485" t="s">
        <v>37</v>
      </c>
      <c r="J4485">
        <v>0</v>
      </c>
      <c r="K4485">
        <v>0</v>
      </c>
      <c r="M4485" t="s">
        <v>178</v>
      </c>
      <c r="N4485" t="s">
        <v>4225</v>
      </c>
    </row>
    <row r="4486" spans="1:17" hidden="1" x14ac:dyDescent="0.15">
      <c r="A4486" t="s">
        <v>2574</v>
      </c>
      <c r="B4486" t="s">
        <v>2574</v>
      </c>
      <c r="C4486">
        <v>160</v>
      </c>
      <c r="D4486" t="s">
        <v>310</v>
      </c>
      <c r="E4486" s="1">
        <v>43028</v>
      </c>
      <c r="F4486" t="s">
        <v>17</v>
      </c>
      <c r="G4486" t="s">
        <v>4224</v>
      </c>
      <c r="H4486">
        <v>1</v>
      </c>
      <c r="I4486" t="s">
        <v>37</v>
      </c>
      <c r="J4486">
        <v>0</v>
      </c>
      <c r="K4486">
        <v>0</v>
      </c>
      <c r="M4486" t="s">
        <v>301</v>
      </c>
      <c r="N4486" t="s">
        <v>4225</v>
      </c>
      <c r="O4486">
        <v>0</v>
      </c>
      <c r="P4486">
        <v>0</v>
      </c>
      <c r="Q4486" t="s">
        <v>294</v>
      </c>
    </row>
    <row r="4487" spans="1:17" hidden="1" x14ac:dyDescent="0.15">
      <c r="A4487" t="s">
        <v>2574</v>
      </c>
      <c r="B4487" t="s">
        <v>2574</v>
      </c>
      <c r="C4487">
        <v>160</v>
      </c>
      <c r="D4487" t="s">
        <v>310</v>
      </c>
      <c r="E4487" s="1">
        <v>43028</v>
      </c>
      <c r="F4487" t="s">
        <v>17</v>
      </c>
      <c r="G4487" t="s">
        <v>4253</v>
      </c>
      <c r="H4487">
        <v>1</v>
      </c>
      <c r="I4487" t="s">
        <v>37</v>
      </c>
      <c r="J4487">
        <v>0</v>
      </c>
      <c r="K4487">
        <v>0</v>
      </c>
      <c r="M4487" t="s">
        <v>178</v>
      </c>
      <c r="N4487" t="s">
        <v>4254</v>
      </c>
    </row>
    <row r="4488" spans="1:17" hidden="1" x14ac:dyDescent="0.15">
      <c r="A4488" t="s">
        <v>2574</v>
      </c>
      <c r="B4488" t="s">
        <v>2574</v>
      </c>
      <c r="C4488">
        <v>160</v>
      </c>
      <c r="D4488" t="s">
        <v>310</v>
      </c>
      <c r="E4488" s="1">
        <v>43028</v>
      </c>
      <c r="F4488" t="s">
        <v>17</v>
      </c>
      <c r="G4488" t="s">
        <v>4253</v>
      </c>
      <c r="H4488">
        <v>1</v>
      </c>
      <c r="I4488" t="s">
        <v>37</v>
      </c>
      <c r="J4488">
        <v>0</v>
      </c>
      <c r="K4488">
        <v>0</v>
      </c>
      <c r="M4488" t="s">
        <v>301</v>
      </c>
      <c r="N4488" t="s">
        <v>4254</v>
      </c>
      <c r="O4488">
        <v>0</v>
      </c>
      <c r="P4488">
        <v>0</v>
      </c>
      <c r="Q4488" t="s">
        <v>294</v>
      </c>
    </row>
    <row r="4489" spans="1:17" hidden="1" x14ac:dyDescent="0.15">
      <c r="A4489" t="s">
        <v>2574</v>
      </c>
      <c r="B4489" t="s">
        <v>2574</v>
      </c>
      <c r="C4489">
        <v>160</v>
      </c>
      <c r="D4489" t="s">
        <v>310</v>
      </c>
      <c r="E4489" s="1">
        <v>43049</v>
      </c>
      <c r="F4489" t="s">
        <v>17</v>
      </c>
      <c r="G4489" t="s">
        <v>4377</v>
      </c>
      <c r="H4489">
        <v>1</v>
      </c>
      <c r="I4489" t="s">
        <v>37</v>
      </c>
      <c r="J4489">
        <v>0</v>
      </c>
      <c r="K4489">
        <v>0</v>
      </c>
      <c r="M4489" t="s">
        <v>178</v>
      </c>
      <c r="N4489" t="s">
        <v>4378</v>
      </c>
    </row>
    <row r="4490" spans="1:17" hidden="1" x14ac:dyDescent="0.15">
      <c r="A4490" t="s">
        <v>2574</v>
      </c>
      <c r="B4490" t="s">
        <v>2574</v>
      </c>
      <c r="C4490">
        <v>160</v>
      </c>
      <c r="D4490" t="s">
        <v>310</v>
      </c>
      <c r="E4490" s="1">
        <v>43049</v>
      </c>
      <c r="F4490" t="s">
        <v>17</v>
      </c>
      <c r="G4490" t="s">
        <v>4377</v>
      </c>
      <c r="H4490">
        <v>1</v>
      </c>
      <c r="I4490" t="s">
        <v>37</v>
      </c>
      <c r="J4490">
        <v>0</v>
      </c>
      <c r="K4490">
        <v>0</v>
      </c>
      <c r="M4490" t="s">
        <v>301</v>
      </c>
      <c r="N4490" t="s">
        <v>4378</v>
      </c>
      <c r="O4490">
        <v>0</v>
      </c>
      <c r="P4490">
        <v>0</v>
      </c>
      <c r="Q4490" t="s">
        <v>294</v>
      </c>
    </row>
    <row r="4491" spans="1:17" hidden="1" x14ac:dyDescent="0.15">
      <c r="A4491" t="s">
        <v>2574</v>
      </c>
      <c r="B4491" t="s">
        <v>2574</v>
      </c>
      <c r="C4491">
        <v>160</v>
      </c>
      <c r="D4491" t="s">
        <v>310</v>
      </c>
      <c r="E4491" s="1">
        <v>43049</v>
      </c>
      <c r="F4491" t="s">
        <v>17</v>
      </c>
      <c r="G4491" t="s">
        <v>4379</v>
      </c>
      <c r="H4491">
        <v>1</v>
      </c>
      <c r="I4491" t="s">
        <v>37</v>
      </c>
      <c r="J4491">
        <v>0</v>
      </c>
      <c r="K4491">
        <v>0</v>
      </c>
      <c r="M4491" t="s">
        <v>178</v>
      </c>
      <c r="N4491" t="s">
        <v>4380</v>
      </c>
    </row>
    <row r="4492" spans="1:17" hidden="1" x14ac:dyDescent="0.15">
      <c r="A4492" t="s">
        <v>2574</v>
      </c>
      <c r="B4492" t="s">
        <v>2574</v>
      </c>
      <c r="C4492">
        <v>160</v>
      </c>
      <c r="D4492" t="s">
        <v>310</v>
      </c>
      <c r="E4492" s="1">
        <v>43049</v>
      </c>
      <c r="F4492" t="s">
        <v>17</v>
      </c>
      <c r="G4492" t="s">
        <v>4379</v>
      </c>
      <c r="H4492">
        <v>1</v>
      </c>
      <c r="I4492" t="s">
        <v>37</v>
      </c>
      <c r="J4492">
        <v>0</v>
      </c>
      <c r="K4492">
        <v>0</v>
      </c>
      <c r="M4492" t="s">
        <v>301</v>
      </c>
      <c r="N4492" t="s">
        <v>4380</v>
      </c>
      <c r="O4492">
        <v>0</v>
      </c>
      <c r="P4492">
        <v>0</v>
      </c>
      <c r="Q4492" t="s">
        <v>294</v>
      </c>
    </row>
    <row r="4493" spans="1:17" hidden="1" x14ac:dyDescent="0.15">
      <c r="A4493" t="s">
        <v>2574</v>
      </c>
      <c r="B4493" t="s">
        <v>2574</v>
      </c>
      <c r="C4493">
        <v>160</v>
      </c>
      <c r="D4493" t="s">
        <v>310</v>
      </c>
      <c r="E4493" s="1">
        <v>43049</v>
      </c>
      <c r="F4493" t="s">
        <v>17</v>
      </c>
      <c r="G4493" t="s">
        <v>4381</v>
      </c>
      <c r="H4493">
        <v>1</v>
      </c>
      <c r="I4493" t="s">
        <v>37</v>
      </c>
      <c r="J4493">
        <v>0</v>
      </c>
      <c r="K4493">
        <v>0</v>
      </c>
      <c r="M4493" t="s">
        <v>178</v>
      </c>
      <c r="N4493" t="s">
        <v>4382</v>
      </c>
    </row>
    <row r="4494" spans="1:17" hidden="1" x14ac:dyDescent="0.15">
      <c r="A4494" t="s">
        <v>2574</v>
      </c>
      <c r="B4494" t="s">
        <v>2574</v>
      </c>
      <c r="C4494">
        <v>160</v>
      </c>
      <c r="D4494" t="s">
        <v>310</v>
      </c>
      <c r="E4494" s="1">
        <v>43049</v>
      </c>
      <c r="F4494" t="s">
        <v>17</v>
      </c>
      <c r="G4494" t="s">
        <v>4381</v>
      </c>
      <c r="H4494">
        <v>1</v>
      </c>
      <c r="I4494" t="s">
        <v>37</v>
      </c>
      <c r="J4494">
        <v>0</v>
      </c>
      <c r="K4494">
        <v>0</v>
      </c>
      <c r="M4494" t="s">
        <v>301</v>
      </c>
      <c r="N4494" t="s">
        <v>4382</v>
      </c>
      <c r="O4494">
        <v>0</v>
      </c>
      <c r="P4494">
        <v>0</v>
      </c>
      <c r="Q4494" t="s">
        <v>294</v>
      </c>
    </row>
    <row r="4495" spans="1:17" hidden="1" x14ac:dyDescent="0.15">
      <c r="A4495" t="s">
        <v>2574</v>
      </c>
      <c r="B4495" t="s">
        <v>2574</v>
      </c>
      <c r="C4495">
        <v>160</v>
      </c>
      <c r="D4495" t="s">
        <v>310</v>
      </c>
      <c r="E4495" s="1">
        <v>43049</v>
      </c>
      <c r="F4495" t="s">
        <v>17</v>
      </c>
      <c r="G4495" t="s">
        <v>4389</v>
      </c>
      <c r="H4495">
        <v>1</v>
      </c>
      <c r="I4495" t="s">
        <v>37</v>
      </c>
      <c r="J4495">
        <v>0</v>
      </c>
      <c r="K4495">
        <v>0</v>
      </c>
      <c r="M4495" t="s">
        <v>178</v>
      </c>
      <c r="N4495" t="s">
        <v>4390</v>
      </c>
    </row>
    <row r="4496" spans="1:17" hidden="1" x14ac:dyDescent="0.15">
      <c r="A4496" t="s">
        <v>2574</v>
      </c>
      <c r="B4496" t="s">
        <v>2574</v>
      </c>
      <c r="C4496">
        <v>160</v>
      </c>
      <c r="D4496" t="s">
        <v>310</v>
      </c>
      <c r="E4496" s="1">
        <v>43049</v>
      </c>
      <c r="F4496" t="s">
        <v>17</v>
      </c>
      <c r="G4496" t="s">
        <v>4389</v>
      </c>
      <c r="H4496">
        <v>1</v>
      </c>
      <c r="I4496" t="s">
        <v>37</v>
      </c>
      <c r="J4496">
        <v>0</v>
      </c>
      <c r="K4496">
        <v>0</v>
      </c>
      <c r="M4496" t="s">
        <v>301</v>
      </c>
      <c r="N4496" t="s">
        <v>4390</v>
      </c>
      <c r="O4496">
        <v>0</v>
      </c>
      <c r="P4496">
        <v>0</v>
      </c>
      <c r="Q4496" t="s">
        <v>294</v>
      </c>
    </row>
    <row r="4497" spans="1:17" hidden="1" x14ac:dyDescent="0.15">
      <c r="A4497" t="s">
        <v>2574</v>
      </c>
      <c r="B4497" t="s">
        <v>2574</v>
      </c>
      <c r="C4497">
        <v>160</v>
      </c>
      <c r="D4497" t="s">
        <v>310</v>
      </c>
      <c r="E4497" s="1">
        <v>43089</v>
      </c>
      <c r="F4497" t="s">
        <v>17</v>
      </c>
      <c r="G4497" t="s">
        <v>4465</v>
      </c>
      <c r="H4497">
        <v>1</v>
      </c>
      <c r="I4497" t="s">
        <v>37</v>
      </c>
      <c r="J4497">
        <v>0</v>
      </c>
      <c r="K4497">
        <v>0</v>
      </c>
      <c r="M4497" t="s">
        <v>178</v>
      </c>
      <c r="N4497" t="s">
        <v>4466</v>
      </c>
    </row>
    <row r="4498" spans="1:17" hidden="1" x14ac:dyDescent="0.15">
      <c r="A4498" t="s">
        <v>2574</v>
      </c>
      <c r="B4498" t="s">
        <v>2574</v>
      </c>
      <c r="C4498">
        <v>160</v>
      </c>
      <c r="D4498" t="s">
        <v>310</v>
      </c>
      <c r="E4498" s="1">
        <v>43089</v>
      </c>
      <c r="F4498" t="s">
        <v>17</v>
      </c>
      <c r="G4498" t="s">
        <v>4465</v>
      </c>
      <c r="H4498">
        <v>1</v>
      </c>
      <c r="I4498" t="s">
        <v>37</v>
      </c>
      <c r="J4498">
        <v>0</v>
      </c>
      <c r="K4498">
        <v>0</v>
      </c>
      <c r="M4498" t="s">
        <v>301</v>
      </c>
      <c r="N4498" t="s">
        <v>4466</v>
      </c>
      <c r="O4498">
        <v>0</v>
      </c>
      <c r="P4498">
        <v>0</v>
      </c>
      <c r="Q4498" t="s">
        <v>294</v>
      </c>
    </row>
    <row r="4499" spans="1:17" hidden="1" x14ac:dyDescent="0.15">
      <c r="A4499" t="s">
        <v>2574</v>
      </c>
      <c r="B4499" t="s">
        <v>2574</v>
      </c>
      <c r="C4499">
        <v>160</v>
      </c>
      <c r="D4499" t="s">
        <v>310</v>
      </c>
      <c r="E4499" s="1">
        <v>43089</v>
      </c>
      <c r="F4499" t="s">
        <v>17</v>
      </c>
      <c r="G4499" t="s">
        <v>4467</v>
      </c>
      <c r="H4499">
        <v>1</v>
      </c>
      <c r="I4499" t="s">
        <v>37</v>
      </c>
      <c r="J4499">
        <v>0</v>
      </c>
      <c r="K4499">
        <v>0</v>
      </c>
      <c r="M4499" t="s">
        <v>178</v>
      </c>
      <c r="N4499" t="s">
        <v>4468</v>
      </c>
    </row>
    <row r="4500" spans="1:17" hidden="1" x14ac:dyDescent="0.15">
      <c r="A4500" t="s">
        <v>2574</v>
      </c>
      <c r="B4500" t="s">
        <v>2574</v>
      </c>
      <c r="C4500">
        <v>160</v>
      </c>
      <c r="D4500" t="s">
        <v>310</v>
      </c>
      <c r="E4500" s="1">
        <v>43089</v>
      </c>
      <c r="F4500" t="s">
        <v>17</v>
      </c>
      <c r="G4500" t="s">
        <v>4467</v>
      </c>
      <c r="H4500">
        <v>1</v>
      </c>
      <c r="I4500" t="s">
        <v>37</v>
      </c>
      <c r="J4500">
        <v>0</v>
      </c>
      <c r="K4500">
        <v>0</v>
      </c>
      <c r="M4500" t="s">
        <v>301</v>
      </c>
      <c r="N4500" t="s">
        <v>4468</v>
      </c>
      <c r="O4500">
        <v>0</v>
      </c>
      <c r="P4500">
        <v>0</v>
      </c>
      <c r="Q4500" t="s">
        <v>294</v>
      </c>
    </row>
    <row r="4501" spans="1:17" hidden="1" x14ac:dyDescent="0.15">
      <c r="A4501" t="s">
        <v>2574</v>
      </c>
      <c r="B4501" t="s">
        <v>2574</v>
      </c>
      <c r="C4501">
        <v>160</v>
      </c>
      <c r="D4501" t="s">
        <v>310</v>
      </c>
      <c r="E4501" s="1">
        <v>43089</v>
      </c>
      <c r="F4501" t="s">
        <v>17</v>
      </c>
      <c r="G4501" t="s">
        <v>4469</v>
      </c>
      <c r="H4501">
        <v>1</v>
      </c>
      <c r="I4501" t="s">
        <v>37</v>
      </c>
      <c r="J4501">
        <v>0</v>
      </c>
      <c r="K4501">
        <v>0</v>
      </c>
      <c r="M4501" t="s">
        <v>178</v>
      </c>
      <c r="N4501" t="s">
        <v>4470</v>
      </c>
    </row>
    <row r="4502" spans="1:17" hidden="1" x14ac:dyDescent="0.15">
      <c r="A4502" t="s">
        <v>2574</v>
      </c>
      <c r="B4502" t="s">
        <v>2574</v>
      </c>
      <c r="C4502">
        <v>160</v>
      </c>
      <c r="D4502" t="s">
        <v>310</v>
      </c>
      <c r="E4502" s="1">
        <v>43089</v>
      </c>
      <c r="F4502" t="s">
        <v>17</v>
      </c>
      <c r="G4502" t="s">
        <v>4469</v>
      </c>
      <c r="H4502">
        <v>1</v>
      </c>
      <c r="I4502" t="s">
        <v>37</v>
      </c>
      <c r="J4502">
        <v>0</v>
      </c>
      <c r="K4502">
        <v>0</v>
      </c>
      <c r="M4502" t="s">
        <v>301</v>
      </c>
      <c r="N4502" t="s">
        <v>4470</v>
      </c>
      <c r="O4502">
        <v>0</v>
      </c>
      <c r="P4502">
        <v>0</v>
      </c>
      <c r="Q4502" t="s">
        <v>294</v>
      </c>
    </row>
    <row r="4503" spans="1:17" hidden="1" x14ac:dyDescent="0.15">
      <c r="A4503" t="s">
        <v>2392</v>
      </c>
      <c r="B4503" t="s">
        <v>2393</v>
      </c>
      <c r="C4503">
        <v>160</v>
      </c>
      <c r="D4503" t="s">
        <v>310</v>
      </c>
      <c r="E4503" s="1">
        <v>43011</v>
      </c>
      <c r="F4503" t="s">
        <v>2052</v>
      </c>
      <c r="G4503" t="s">
        <v>3894</v>
      </c>
      <c r="H4503">
        <v>-1.67E-2</v>
      </c>
      <c r="I4503" t="s">
        <v>200</v>
      </c>
      <c r="J4503">
        <v>0</v>
      </c>
      <c r="M4503" t="s">
        <v>178</v>
      </c>
      <c r="N4503" t="s">
        <v>4717</v>
      </c>
    </row>
    <row r="4504" spans="1:17" hidden="1" x14ac:dyDescent="0.15">
      <c r="A4504" t="s">
        <v>2392</v>
      </c>
      <c r="B4504" t="s">
        <v>2393</v>
      </c>
      <c r="C4504">
        <v>160</v>
      </c>
      <c r="D4504" t="s">
        <v>310</v>
      </c>
      <c r="E4504" s="1">
        <v>43011</v>
      </c>
      <c r="F4504" t="s">
        <v>2052</v>
      </c>
      <c r="G4504" t="s">
        <v>3894</v>
      </c>
      <c r="H4504">
        <v>-1.67E-2</v>
      </c>
      <c r="I4504" t="s">
        <v>200</v>
      </c>
      <c r="J4504">
        <v>0</v>
      </c>
      <c r="M4504" t="s">
        <v>301</v>
      </c>
      <c r="N4504" t="s">
        <v>4717</v>
      </c>
      <c r="O4504">
        <v>0</v>
      </c>
      <c r="P4504">
        <v>0</v>
      </c>
      <c r="Q4504" t="s">
        <v>294</v>
      </c>
    </row>
    <row r="4505" spans="1:17" hidden="1" x14ac:dyDescent="0.15">
      <c r="A4505" t="s">
        <v>2392</v>
      </c>
      <c r="B4505" t="s">
        <v>2393</v>
      </c>
      <c r="C4505">
        <v>160</v>
      </c>
      <c r="D4505" t="s">
        <v>310</v>
      </c>
      <c r="E4505" s="1">
        <v>43011</v>
      </c>
      <c r="F4505" t="s">
        <v>2052</v>
      </c>
      <c r="G4505" t="s">
        <v>3897</v>
      </c>
      <c r="H4505">
        <v>-1.67E-2</v>
      </c>
      <c r="I4505" t="s">
        <v>200</v>
      </c>
      <c r="J4505">
        <v>0</v>
      </c>
      <c r="M4505" t="s">
        <v>178</v>
      </c>
      <c r="N4505" t="s">
        <v>4721</v>
      </c>
    </row>
    <row r="4506" spans="1:17" hidden="1" x14ac:dyDescent="0.15">
      <c r="A4506" t="s">
        <v>2392</v>
      </c>
      <c r="B4506" t="s">
        <v>2393</v>
      </c>
      <c r="C4506">
        <v>160</v>
      </c>
      <c r="D4506" t="s">
        <v>310</v>
      </c>
      <c r="E4506" s="1">
        <v>43011</v>
      </c>
      <c r="F4506" t="s">
        <v>2052</v>
      </c>
      <c r="G4506" t="s">
        <v>3897</v>
      </c>
      <c r="H4506">
        <v>-1.67E-2</v>
      </c>
      <c r="I4506" t="s">
        <v>200</v>
      </c>
      <c r="J4506">
        <v>0</v>
      </c>
      <c r="M4506" t="s">
        <v>301</v>
      </c>
      <c r="N4506" t="s">
        <v>4721</v>
      </c>
      <c r="O4506">
        <v>0</v>
      </c>
      <c r="P4506">
        <v>0</v>
      </c>
      <c r="Q4506" t="s">
        <v>294</v>
      </c>
    </row>
    <row r="4507" spans="1:17" hidden="1" x14ac:dyDescent="0.15">
      <c r="A4507" t="s">
        <v>2392</v>
      </c>
      <c r="B4507" t="s">
        <v>2393</v>
      </c>
      <c r="C4507">
        <v>160</v>
      </c>
      <c r="D4507" t="s">
        <v>310</v>
      </c>
      <c r="E4507" s="1">
        <v>43011</v>
      </c>
      <c r="F4507" t="s">
        <v>2052</v>
      </c>
      <c r="G4507" t="s">
        <v>3899</v>
      </c>
      <c r="H4507">
        <v>-1.67E-2</v>
      </c>
      <c r="I4507" t="s">
        <v>200</v>
      </c>
      <c r="J4507">
        <v>0</v>
      </c>
      <c r="M4507" t="s">
        <v>178</v>
      </c>
      <c r="N4507" t="s">
        <v>4724</v>
      </c>
    </row>
    <row r="4508" spans="1:17" hidden="1" x14ac:dyDescent="0.15">
      <c r="A4508" t="s">
        <v>2392</v>
      </c>
      <c r="B4508" t="s">
        <v>2393</v>
      </c>
      <c r="C4508">
        <v>160</v>
      </c>
      <c r="D4508" t="s">
        <v>310</v>
      </c>
      <c r="E4508" s="1">
        <v>43011</v>
      </c>
      <c r="F4508" t="s">
        <v>2052</v>
      </c>
      <c r="G4508" t="s">
        <v>3899</v>
      </c>
      <c r="H4508">
        <v>-1.67E-2</v>
      </c>
      <c r="I4508" t="s">
        <v>200</v>
      </c>
      <c r="J4508">
        <v>0</v>
      </c>
      <c r="M4508" t="s">
        <v>301</v>
      </c>
      <c r="N4508" t="s">
        <v>4724</v>
      </c>
      <c r="O4508">
        <v>0</v>
      </c>
      <c r="P4508">
        <v>0</v>
      </c>
      <c r="Q4508" t="s">
        <v>294</v>
      </c>
    </row>
    <row r="4509" spans="1:17" hidden="1" x14ac:dyDescent="0.15">
      <c r="A4509" t="s">
        <v>2392</v>
      </c>
      <c r="B4509" t="s">
        <v>2393</v>
      </c>
      <c r="C4509">
        <v>160</v>
      </c>
      <c r="D4509" t="s">
        <v>310</v>
      </c>
      <c r="E4509" s="1">
        <v>43018</v>
      </c>
      <c r="F4509" t="s">
        <v>2052</v>
      </c>
      <c r="G4509" t="s">
        <v>3907</v>
      </c>
      <c r="H4509">
        <v>-3.3300000000000003E-2</v>
      </c>
      <c r="I4509" t="s">
        <v>200</v>
      </c>
      <c r="J4509">
        <v>0</v>
      </c>
      <c r="M4509" t="s">
        <v>178</v>
      </c>
      <c r="N4509" t="s">
        <v>4742</v>
      </c>
    </row>
    <row r="4510" spans="1:17" hidden="1" x14ac:dyDescent="0.15">
      <c r="A4510" t="s">
        <v>2392</v>
      </c>
      <c r="B4510" t="s">
        <v>2393</v>
      </c>
      <c r="C4510">
        <v>160</v>
      </c>
      <c r="D4510" t="s">
        <v>310</v>
      </c>
      <c r="E4510" s="1">
        <v>43018</v>
      </c>
      <c r="F4510" t="s">
        <v>2052</v>
      </c>
      <c r="G4510" t="s">
        <v>3907</v>
      </c>
      <c r="H4510">
        <v>-3.3300000000000003E-2</v>
      </c>
      <c r="I4510" t="s">
        <v>200</v>
      </c>
      <c r="J4510">
        <v>0</v>
      </c>
      <c r="M4510" t="s">
        <v>301</v>
      </c>
      <c r="N4510" t="s">
        <v>4742</v>
      </c>
      <c r="O4510">
        <v>0</v>
      </c>
      <c r="P4510">
        <v>0</v>
      </c>
      <c r="Q4510" t="s">
        <v>294</v>
      </c>
    </row>
    <row r="4511" spans="1:17" hidden="1" x14ac:dyDescent="0.15">
      <c r="A4511" t="s">
        <v>2392</v>
      </c>
      <c r="B4511" t="s">
        <v>2393</v>
      </c>
      <c r="C4511">
        <v>160</v>
      </c>
      <c r="D4511" t="s">
        <v>310</v>
      </c>
      <c r="E4511" s="1">
        <v>43018</v>
      </c>
      <c r="F4511" t="s">
        <v>2052</v>
      </c>
      <c r="G4511" t="s">
        <v>3909</v>
      </c>
      <c r="H4511">
        <v>-1.67E-2</v>
      </c>
      <c r="I4511" t="s">
        <v>200</v>
      </c>
      <c r="J4511">
        <v>0</v>
      </c>
      <c r="M4511" t="s">
        <v>178</v>
      </c>
      <c r="N4511" t="s">
        <v>4745</v>
      </c>
    </row>
    <row r="4512" spans="1:17" hidden="1" x14ac:dyDescent="0.15">
      <c r="A4512" t="s">
        <v>2392</v>
      </c>
      <c r="B4512" t="s">
        <v>2393</v>
      </c>
      <c r="C4512">
        <v>160</v>
      </c>
      <c r="D4512" t="s">
        <v>310</v>
      </c>
      <c r="E4512" s="1">
        <v>43018</v>
      </c>
      <c r="F4512" t="s">
        <v>2052</v>
      </c>
      <c r="G4512" t="s">
        <v>3909</v>
      </c>
      <c r="H4512">
        <v>-1.67E-2</v>
      </c>
      <c r="I4512" t="s">
        <v>200</v>
      </c>
      <c r="J4512">
        <v>0</v>
      </c>
      <c r="M4512" t="s">
        <v>301</v>
      </c>
      <c r="N4512" t="s">
        <v>4745</v>
      </c>
      <c r="O4512">
        <v>0</v>
      </c>
      <c r="P4512">
        <v>0</v>
      </c>
      <c r="Q4512" t="s">
        <v>294</v>
      </c>
    </row>
    <row r="4513" spans="1:17" hidden="1" x14ac:dyDescent="0.15">
      <c r="A4513" t="s">
        <v>2392</v>
      </c>
      <c r="B4513" t="s">
        <v>2393</v>
      </c>
      <c r="C4513">
        <v>160</v>
      </c>
      <c r="D4513" t="s">
        <v>310</v>
      </c>
      <c r="E4513" s="1">
        <v>43019</v>
      </c>
      <c r="F4513" t="s">
        <v>2052</v>
      </c>
      <c r="G4513" t="s">
        <v>3911</v>
      </c>
      <c r="H4513">
        <v>-1.67E-2</v>
      </c>
      <c r="I4513" t="s">
        <v>200</v>
      </c>
      <c r="J4513">
        <v>0</v>
      </c>
      <c r="M4513" t="s">
        <v>178</v>
      </c>
      <c r="N4513" t="s">
        <v>4748</v>
      </c>
    </row>
    <row r="4514" spans="1:17" hidden="1" x14ac:dyDescent="0.15">
      <c r="A4514" t="s">
        <v>2392</v>
      </c>
      <c r="B4514" t="s">
        <v>2393</v>
      </c>
      <c r="C4514">
        <v>160</v>
      </c>
      <c r="D4514" t="s">
        <v>310</v>
      </c>
      <c r="E4514" s="1">
        <v>43019</v>
      </c>
      <c r="F4514" t="s">
        <v>2052</v>
      </c>
      <c r="G4514" t="s">
        <v>3911</v>
      </c>
      <c r="H4514">
        <v>-1.67E-2</v>
      </c>
      <c r="I4514" t="s">
        <v>200</v>
      </c>
      <c r="J4514">
        <v>0</v>
      </c>
      <c r="M4514" t="s">
        <v>301</v>
      </c>
      <c r="N4514" t="s">
        <v>4748</v>
      </c>
      <c r="O4514">
        <v>0</v>
      </c>
      <c r="P4514">
        <v>0</v>
      </c>
      <c r="Q4514" t="s">
        <v>294</v>
      </c>
    </row>
    <row r="4515" spans="1:17" hidden="1" x14ac:dyDescent="0.15">
      <c r="A4515" t="s">
        <v>2392</v>
      </c>
      <c r="B4515" t="s">
        <v>2393</v>
      </c>
      <c r="C4515">
        <v>160</v>
      </c>
      <c r="D4515" t="s">
        <v>310</v>
      </c>
      <c r="E4515" s="1">
        <v>43020</v>
      </c>
      <c r="F4515" t="s">
        <v>2052</v>
      </c>
      <c r="G4515" t="s">
        <v>3913</v>
      </c>
      <c r="H4515">
        <v>-3.3300000000000003E-2</v>
      </c>
      <c r="I4515" t="s">
        <v>200</v>
      </c>
      <c r="J4515">
        <v>0</v>
      </c>
      <c r="M4515" t="s">
        <v>178</v>
      </c>
      <c r="N4515" t="s">
        <v>4751</v>
      </c>
    </row>
    <row r="4516" spans="1:17" hidden="1" x14ac:dyDescent="0.15">
      <c r="A4516" t="s">
        <v>2392</v>
      </c>
      <c r="B4516" t="s">
        <v>2393</v>
      </c>
      <c r="C4516">
        <v>160</v>
      </c>
      <c r="D4516" t="s">
        <v>310</v>
      </c>
      <c r="E4516" s="1">
        <v>43020</v>
      </c>
      <c r="F4516" t="s">
        <v>2052</v>
      </c>
      <c r="G4516" t="s">
        <v>3913</v>
      </c>
      <c r="H4516">
        <v>-3.3300000000000003E-2</v>
      </c>
      <c r="I4516" t="s">
        <v>200</v>
      </c>
      <c r="J4516">
        <v>0</v>
      </c>
      <c r="M4516" t="s">
        <v>301</v>
      </c>
      <c r="N4516" t="s">
        <v>4751</v>
      </c>
      <c r="O4516">
        <v>0</v>
      </c>
      <c r="P4516">
        <v>0</v>
      </c>
      <c r="Q4516" t="s">
        <v>294</v>
      </c>
    </row>
    <row r="4517" spans="1:17" hidden="1" x14ac:dyDescent="0.15">
      <c r="A4517" t="s">
        <v>2392</v>
      </c>
      <c r="B4517" t="s">
        <v>2393</v>
      </c>
      <c r="C4517">
        <v>160</v>
      </c>
      <c r="D4517" t="s">
        <v>310</v>
      </c>
      <c r="E4517" s="1">
        <v>43021</v>
      </c>
      <c r="F4517" t="s">
        <v>2052</v>
      </c>
      <c r="G4517" t="s">
        <v>3915</v>
      </c>
      <c r="H4517">
        <v>-3.3300000000000003E-2</v>
      </c>
      <c r="I4517" t="s">
        <v>200</v>
      </c>
      <c r="J4517">
        <v>0</v>
      </c>
      <c r="M4517" t="s">
        <v>178</v>
      </c>
      <c r="N4517" t="s">
        <v>4754</v>
      </c>
    </row>
    <row r="4518" spans="1:17" hidden="1" x14ac:dyDescent="0.15">
      <c r="A4518" t="s">
        <v>2392</v>
      </c>
      <c r="B4518" t="s">
        <v>2393</v>
      </c>
      <c r="C4518">
        <v>160</v>
      </c>
      <c r="D4518" t="s">
        <v>310</v>
      </c>
      <c r="E4518" s="1">
        <v>43021</v>
      </c>
      <c r="F4518" t="s">
        <v>2052</v>
      </c>
      <c r="G4518" t="s">
        <v>3915</v>
      </c>
      <c r="H4518">
        <v>-3.3300000000000003E-2</v>
      </c>
      <c r="I4518" t="s">
        <v>200</v>
      </c>
      <c r="J4518">
        <v>0</v>
      </c>
      <c r="M4518" t="s">
        <v>301</v>
      </c>
      <c r="N4518" t="s">
        <v>4754</v>
      </c>
      <c r="O4518">
        <v>0</v>
      </c>
      <c r="P4518">
        <v>0</v>
      </c>
      <c r="Q4518" t="s">
        <v>294</v>
      </c>
    </row>
    <row r="4519" spans="1:17" hidden="1" x14ac:dyDescent="0.15">
      <c r="A4519" t="s">
        <v>2392</v>
      </c>
      <c r="B4519" t="s">
        <v>2393</v>
      </c>
      <c r="C4519">
        <v>160</v>
      </c>
      <c r="D4519" t="s">
        <v>310</v>
      </c>
      <c r="E4519" s="1">
        <v>43024</v>
      </c>
      <c r="F4519" t="s">
        <v>2052</v>
      </c>
      <c r="G4519" t="s">
        <v>3921</v>
      </c>
      <c r="H4519">
        <v>-1.67E-2</v>
      </c>
      <c r="I4519" t="s">
        <v>200</v>
      </c>
      <c r="J4519">
        <v>0</v>
      </c>
      <c r="M4519" t="s">
        <v>178</v>
      </c>
      <c r="N4519" t="s">
        <v>4766</v>
      </c>
    </row>
    <row r="4520" spans="1:17" hidden="1" x14ac:dyDescent="0.15">
      <c r="A4520" t="s">
        <v>2392</v>
      </c>
      <c r="B4520" t="s">
        <v>2393</v>
      </c>
      <c r="C4520">
        <v>160</v>
      </c>
      <c r="D4520" t="s">
        <v>310</v>
      </c>
      <c r="E4520" s="1">
        <v>43024</v>
      </c>
      <c r="F4520" t="s">
        <v>2052</v>
      </c>
      <c r="G4520" t="s">
        <v>3921</v>
      </c>
      <c r="H4520">
        <v>-1.67E-2</v>
      </c>
      <c r="I4520" t="s">
        <v>200</v>
      </c>
      <c r="J4520">
        <v>0</v>
      </c>
      <c r="M4520" t="s">
        <v>301</v>
      </c>
      <c r="N4520" t="s">
        <v>4766</v>
      </c>
      <c r="O4520">
        <v>0</v>
      </c>
      <c r="P4520">
        <v>0</v>
      </c>
      <c r="Q4520" t="s">
        <v>294</v>
      </c>
    </row>
    <row r="4521" spans="1:17" hidden="1" x14ac:dyDescent="0.15">
      <c r="A4521" t="s">
        <v>2392</v>
      </c>
      <c r="B4521" t="s">
        <v>2393</v>
      </c>
      <c r="C4521">
        <v>160</v>
      </c>
      <c r="D4521" t="s">
        <v>310</v>
      </c>
      <c r="E4521" s="1">
        <v>43025</v>
      </c>
      <c r="F4521" t="s">
        <v>2052</v>
      </c>
      <c r="G4521" t="s">
        <v>3925</v>
      </c>
      <c r="H4521">
        <v>-1.67E-2</v>
      </c>
      <c r="I4521" t="s">
        <v>200</v>
      </c>
      <c r="J4521">
        <v>0</v>
      </c>
      <c r="M4521" t="s">
        <v>178</v>
      </c>
      <c r="N4521" t="s">
        <v>4772</v>
      </c>
    </row>
    <row r="4522" spans="1:17" hidden="1" x14ac:dyDescent="0.15">
      <c r="A4522" t="s">
        <v>2392</v>
      </c>
      <c r="B4522" t="s">
        <v>2393</v>
      </c>
      <c r="C4522">
        <v>160</v>
      </c>
      <c r="D4522" t="s">
        <v>310</v>
      </c>
      <c r="E4522" s="1">
        <v>43025</v>
      </c>
      <c r="F4522" t="s">
        <v>2052</v>
      </c>
      <c r="G4522" t="s">
        <v>3925</v>
      </c>
      <c r="H4522">
        <v>-1.67E-2</v>
      </c>
      <c r="I4522" t="s">
        <v>200</v>
      </c>
      <c r="J4522">
        <v>0</v>
      </c>
      <c r="M4522" t="s">
        <v>301</v>
      </c>
      <c r="N4522" t="s">
        <v>4772</v>
      </c>
      <c r="O4522">
        <v>0</v>
      </c>
      <c r="P4522">
        <v>0</v>
      </c>
      <c r="Q4522" t="s">
        <v>294</v>
      </c>
    </row>
    <row r="4523" spans="1:17" hidden="1" x14ac:dyDescent="0.15">
      <c r="A4523" t="s">
        <v>2392</v>
      </c>
      <c r="B4523" t="s">
        <v>2393</v>
      </c>
      <c r="C4523">
        <v>160</v>
      </c>
      <c r="D4523" t="s">
        <v>310</v>
      </c>
      <c r="E4523" s="1">
        <v>43025</v>
      </c>
      <c r="F4523" t="s">
        <v>2052</v>
      </c>
      <c r="G4523" t="s">
        <v>3927</v>
      </c>
      <c r="H4523">
        <v>-1.67E-2</v>
      </c>
      <c r="I4523" t="s">
        <v>200</v>
      </c>
      <c r="J4523">
        <v>0</v>
      </c>
      <c r="M4523" t="s">
        <v>178</v>
      </c>
      <c r="N4523" t="s">
        <v>4775</v>
      </c>
    </row>
    <row r="4524" spans="1:17" hidden="1" x14ac:dyDescent="0.15">
      <c r="A4524" t="s">
        <v>2392</v>
      </c>
      <c r="B4524" t="s">
        <v>2393</v>
      </c>
      <c r="C4524">
        <v>160</v>
      </c>
      <c r="D4524" t="s">
        <v>310</v>
      </c>
      <c r="E4524" s="1">
        <v>43025</v>
      </c>
      <c r="F4524" t="s">
        <v>2052</v>
      </c>
      <c r="G4524" t="s">
        <v>3927</v>
      </c>
      <c r="H4524">
        <v>-1.67E-2</v>
      </c>
      <c r="I4524" t="s">
        <v>200</v>
      </c>
      <c r="J4524">
        <v>0</v>
      </c>
      <c r="M4524" t="s">
        <v>301</v>
      </c>
      <c r="N4524" t="s">
        <v>4775</v>
      </c>
      <c r="O4524">
        <v>0</v>
      </c>
      <c r="P4524">
        <v>0</v>
      </c>
      <c r="Q4524" t="s">
        <v>294</v>
      </c>
    </row>
    <row r="4525" spans="1:17" hidden="1" x14ac:dyDescent="0.15">
      <c r="A4525" t="s">
        <v>2392</v>
      </c>
      <c r="B4525" t="s">
        <v>2393</v>
      </c>
      <c r="C4525">
        <v>160</v>
      </c>
      <c r="D4525" t="s">
        <v>310</v>
      </c>
      <c r="E4525" s="1">
        <v>43025</v>
      </c>
      <c r="F4525" t="s">
        <v>2052</v>
      </c>
      <c r="G4525" t="s">
        <v>3929</v>
      </c>
      <c r="H4525">
        <v>-1.67E-2</v>
      </c>
      <c r="I4525" t="s">
        <v>200</v>
      </c>
      <c r="J4525">
        <v>0</v>
      </c>
      <c r="M4525" t="s">
        <v>178</v>
      </c>
      <c r="N4525" t="s">
        <v>4778</v>
      </c>
    </row>
    <row r="4526" spans="1:17" hidden="1" x14ac:dyDescent="0.15">
      <c r="A4526" t="s">
        <v>2392</v>
      </c>
      <c r="B4526" t="s">
        <v>2393</v>
      </c>
      <c r="C4526">
        <v>160</v>
      </c>
      <c r="D4526" t="s">
        <v>310</v>
      </c>
      <c r="E4526" s="1">
        <v>43025</v>
      </c>
      <c r="F4526" t="s">
        <v>2052</v>
      </c>
      <c r="G4526" t="s">
        <v>3929</v>
      </c>
      <c r="H4526">
        <v>-1.67E-2</v>
      </c>
      <c r="I4526" t="s">
        <v>200</v>
      </c>
      <c r="J4526">
        <v>0</v>
      </c>
      <c r="M4526" t="s">
        <v>301</v>
      </c>
      <c r="N4526" t="s">
        <v>4778</v>
      </c>
      <c r="O4526">
        <v>0</v>
      </c>
      <c r="P4526">
        <v>0</v>
      </c>
      <c r="Q4526" t="s">
        <v>294</v>
      </c>
    </row>
    <row r="4527" spans="1:17" hidden="1" x14ac:dyDescent="0.15">
      <c r="A4527" t="s">
        <v>2392</v>
      </c>
      <c r="B4527" t="s">
        <v>2393</v>
      </c>
      <c r="C4527">
        <v>160</v>
      </c>
      <c r="D4527" t="s">
        <v>310</v>
      </c>
      <c r="E4527" s="1">
        <v>43026</v>
      </c>
      <c r="F4527" t="s">
        <v>2052</v>
      </c>
      <c r="G4527" t="s">
        <v>3933</v>
      </c>
      <c r="H4527">
        <v>-3.3300000000000003E-2</v>
      </c>
      <c r="I4527" t="s">
        <v>200</v>
      </c>
      <c r="J4527">
        <v>0</v>
      </c>
      <c r="M4527" t="s">
        <v>178</v>
      </c>
      <c r="N4527" t="s">
        <v>4787</v>
      </c>
    </row>
    <row r="4528" spans="1:17" hidden="1" x14ac:dyDescent="0.15">
      <c r="A4528" t="s">
        <v>2392</v>
      </c>
      <c r="B4528" t="s">
        <v>2393</v>
      </c>
      <c r="C4528">
        <v>160</v>
      </c>
      <c r="D4528" t="s">
        <v>310</v>
      </c>
      <c r="E4528" s="1">
        <v>43026</v>
      </c>
      <c r="F4528" t="s">
        <v>2052</v>
      </c>
      <c r="G4528" t="s">
        <v>3933</v>
      </c>
      <c r="H4528">
        <v>-3.3300000000000003E-2</v>
      </c>
      <c r="I4528" t="s">
        <v>200</v>
      </c>
      <c r="J4528">
        <v>0</v>
      </c>
      <c r="M4528" t="s">
        <v>301</v>
      </c>
      <c r="N4528" t="s">
        <v>4787</v>
      </c>
      <c r="O4528">
        <v>0</v>
      </c>
      <c r="P4528">
        <v>0</v>
      </c>
      <c r="Q4528" t="s">
        <v>294</v>
      </c>
    </row>
    <row r="4529" spans="1:17" hidden="1" x14ac:dyDescent="0.15">
      <c r="A4529" t="s">
        <v>2392</v>
      </c>
      <c r="B4529" t="s">
        <v>2393</v>
      </c>
      <c r="C4529">
        <v>160</v>
      </c>
      <c r="D4529" t="s">
        <v>310</v>
      </c>
      <c r="E4529" s="1">
        <v>43026</v>
      </c>
      <c r="F4529" t="s">
        <v>2052</v>
      </c>
      <c r="G4529" t="s">
        <v>3935</v>
      </c>
      <c r="H4529">
        <v>-1.67E-2</v>
      </c>
      <c r="I4529" t="s">
        <v>200</v>
      </c>
      <c r="J4529">
        <v>0</v>
      </c>
      <c r="M4529" t="s">
        <v>178</v>
      </c>
      <c r="N4529" t="s">
        <v>4790</v>
      </c>
    </row>
    <row r="4530" spans="1:17" hidden="1" x14ac:dyDescent="0.15">
      <c r="A4530" t="s">
        <v>2392</v>
      </c>
      <c r="B4530" t="s">
        <v>2393</v>
      </c>
      <c r="C4530">
        <v>160</v>
      </c>
      <c r="D4530" t="s">
        <v>310</v>
      </c>
      <c r="E4530" s="1">
        <v>43026</v>
      </c>
      <c r="F4530" t="s">
        <v>2052</v>
      </c>
      <c r="G4530" t="s">
        <v>3935</v>
      </c>
      <c r="H4530">
        <v>-1.67E-2</v>
      </c>
      <c r="I4530" t="s">
        <v>200</v>
      </c>
      <c r="J4530">
        <v>0</v>
      </c>
      <c r="M4530" t="s">
        <v>301</v>
      </c>
      <c r="N4530" t="s">
        <v>4790</v>
      </c>
      <c r="O4530">
        <v>0</v>
      </c>
      <c r="P4530">
        <v>0</v>
      </c>
      <c r="Q4530" t="s">
        <v>294</v>
      </c>
    </row>
    <row r="4531" spans="1:17" hidden="1" x14ac:dyDescent="0.15">
      <c r="A4531" t="s">
        <v>2392</v>
      </c>
      <c r="B4531" t="s">
        <v>2393</v>
      </c>
      <c r="C4531">
        <v>160</v>
      </c>
      <c r="D4531" t="s">
        <v>310</v>
      </c>
      <c r="E4531" s="1">
        <v>43027</v>
      </c>
      <c r="F4531" t="s">
        <v>2052</v>
      </c>
      <c r="G4531" t="s">
        <v>3941</v>
      </c>
      <c r="H4531">
        <v>-1.67E-2</v>
      </c>
      <c r="I4531" t="s">
        <v>200</v>
      </c>
      <c r="J4531">
        <v>0</v>
      </c>
      <c r="M4531" t="s">
        <v>178</v>
      </c>
      <c r="N4531" t="s">
        <v>4801</v>
      </c>
    </row>
    <row r="4532" spans="1:17" hidden="1" x14ac:dyDescent="0.15">
      <c r="A4532" t="s">
        <v>2392</v>
      </c>
      <c r="B4532" t="s">
        <v>2393</v>
      </c>
      <c r="C4532">
        <v>160</v>
      </c>
      <c r="D4532" t="s">
        <v>310</v>
      </c>
      <c r="E4532" s="1">
        <v>43027</v>
      </c>
      <c r="F4532" t="s">
        <v>2052</v>
      </c>
      <c r="G4532" t="s">
        <v>3941</v>
      </c>
      <c r="H4532">
        <v>-1.67E-2</v>
      </c>
      <c r="I4532" t="s">
        <v>200</v>
      </c>
      <c r="J4532">
        <v>0</v>
      </c>
      <c r="M4532" t="s">
        <v>301</v>
      </c>
      <c r="N4532" t="s">
        <v>4801</v>
      </c>
      <c r="O4532">
        <v>0</v>
      </c>
      <c r="P4532">
        <v>0</v>
      </c>
      <c r="Q4532" t="s">
        <v>294</v>
      </c>
    </row>
    <row r="4533" spans="1:17" hidden="1" x14ac:dyDescent="0.15">
      <c r="A4533" t="s">
        <v>2392</v>
      </c>
      <c r="B4533" t="s">
        <v>2393</v>
      </c>
      <c r="C4533">
        <v>160</v>
      </c>
      <c r="D4533" t="s">
        <v>310</v>
      </c>
      <c r="E4533" s="1">
        <v>43027</v>
      </c>
      <c r="F4533" t="s">
        <v>2052</v>
      </c>
      <c r="G4533" t="s">
        <v>3945</v>
      </c>
      <c r="H4533">
        <v>-1.67E-2</v>
      </c>
      <c r="I4533" t="s">
        <v>200</v>
      </c>
      <c r="J4533">
        <v>0</v>
      </c>
      <c r="M4533" t="s">
        <v>178</v>
      </c>
      <c r="N4533" t="s">
        <v>4806</v>
      </c>
    </row>
    <row r="4534" spans="1:17" hidden="1" x14ac:dyDescent="0.15">
      <c r="A4534" t="s">
        <v>2392</v>
      </c>
      <c r="B4534" t="s">
        <v>2393</v>
      </c>
      <c r="C4534">
        <v>160</v>
      </c>
      <c r="D4534" t="s">
        <v>310</v>
      </c>
      <c r="E4534" s="1">
        <v>43027</v>
      </c>
      <c r="F4534" t="s">
        <v>2052</v>
      </c>
      <c r="G4534" t="s">
        <v>3945</v>
      </c>
      <c r="H4534">
        <v>-1.67E-2</v>
      </c>
      <c r="I4534" t="s">
        <v>200</v>
      </c>
      <c r="J4534">
        <v>0</v>
      </c>
      <c r="M4534" t="s">
        <v>301</v>
      </c>
      <c r="N4534" t="s">
        <v>4806</v>
      </c>
      <c r="O4534">
        <v>0</v>
      </c>
      <c r="P4534">
        <v>0</v>
      </c>
      <c r="Q4534" t="s">
        <v>294</v>
      </c>
    </row>
    <row r="4535" spans="1:17" hidden="1" x14ac:dyDescent="0.15">
      <c r="A4535" t="s">
        <v>2392</v>
      </c>
      <c r="B4535" t="s">
        <v>2393</v>
      </c>
      <c r="C4535">
        <v>160</v>
      </c>
      <c r="D4535" t="s">
        <v>310</v>
      </c>
      <c r="E4535" s="1">
        <v>43028</v>
      </c>
      <c r="F4535" t="s">
        <v>2052</v>
      </c>
      <c r="G4535" t="s">
        <v>3950</v>
      </c>
      <c r="H4535">
        <v>-0.1333</v>
      </c>
      <c r="I4535" t="s">
        <v>200</v>
      </c>
      <c r="J4535">
        <v>0</v>
      </c>
      <c r="M4535" t="s">
        <v>178</v>
      </c>
      <c r="N4535" t="s">
        <v>4813</v>
      </c>
    </row>
    <row r="4536" spans="1:17" hidden="1" x14ac:dyDescent="0.15">
      <c r="A4536" t="s">
        <v>2392</v>
      </c>
      <c r="B4536" t="s">
        <v>2393</v>
      </c>
      <c r="C4536">
        <v>160</v>
      </c>
      <c r="D4536" t="s">
        <v>310</v>
      </c>
      <c r="E4536" s="1">
        <v>43028</v>
      </c>
      <c r="F4536" t="s">
        <v>2052</v>
      </c>
      <c r="G4536" t="s">
        <v>3950</v>
      </c>
      <c r="H4536">
        <v>-0.1333</v>
      </c>
      <c r="I4536" t="s">
        <v>200</v>
      </c>
      <c r="J4536">
        <v>0</v>
      </c>
      <c r="M4536" t="s">
        <v>301</v>
      </c>
      <c r="N4536" t="s">
        <v>4813</v>
      </c>
      <c r="O4536">
        <v>0</v>
      </c>
      <c r="P4536">
        <v>0</v>
      </c>
      <c r="Q4536" t="s">
        <v>294</v>
      </c>
    </row>
    <row r="4537" spans="1:17" hidden="1" x14ac:dyDescent="0.15">
      <c r="A4537" t="s">
        <v>2392</v>
      </c>
      <c r="B4537" t="s">
        <v>2393</v>
      </c>
      <c r="C4537">
        <v>160</v>
      </c>
      <c r="D4537" t="s">
        <v>310</v>
      </c>
      <c r="E4537" s="1">
        <v>43028</v>
      </c>
      <c r="F4537" t="s">
        <v>2052</v>
      </c>
      <c r="G4537" t="s">
        <v>3952</v>
      </c>
      <c r="H4537">
        <v>-0.05</v>
      </c>
      <c r="I4537" t="s">
        <v>200</v>
      </c>
      <c r="J4537">
        <v>0</v>
      </c>
      <c r="M4537" t="s">
        <v>178</v>
      </c>
      <c r="N4537" t="s">
        <v>4816</v>
      </c>
    </row>
    <row r="4538" spans="1:17" hidden="1" x14ac:dyDescent="0.15">
      <c r="A4538" t="s">
        <v>2392</v>
      </c>
      <c r="B4538" t="s">
        <v>2393</v>
      </c>
      <c r="C4538">
        <v>160</v>
      </c>
      <c r="D4538" t="s">
        <v>310</v>
      </c>
      <c r="E4538" s="1">
        <v>43028</v>
      </c>
      <c r="F4538" t="s">
        <v>2052</v>
      </c>
      <c r="G4538" t="s">
        <v>3952</v>
      </c>
      <c r="H4538">
        <v>-0.05</v>
      </c>
      <c r="I4538" t="s">
        <v>200</v>
      </c>
      <c r="J4538">
        <v>0</v>
      </c>
      <c r="M4538" t="s">
        <v>301</v>
      </c>
      <c r="N4538" t="s">
        <v>4816</v>
      </c>
      <c r="O4538">
        <v>0</v>
      </c>
      <c r="P4538">
        <v>0</v>
      </c>
      <c r="Q4538" t="s">
        <v>294</v>
      </c>
    </row>
    <row r="4539" spans="1:17" hidden="1" x14ac:dyDescent="0.15">
      <c r="A4539" t="s">
        <v>2392</v>
      </c>
      <c r="B4539" t="s">
        <v>2393</v>
      </c>
      <c r="C4539">
        <v>160</v>
      </c>
      <c r="D4539" t="s">
        <v>310</v>
      </c>
      <c r="E4539" s="1">
        <v>43033</v>
      </c>
      <c r="F4539" t="s">
        <v>2052</v>
      </c>
      <c r="G4539" t="s">
        <v>3964</v>
      </c>
      <c r="H4539">
        <v>-3.3300000000000003E-2</v>
      </c>
      <c r="I4539" t="s">
        <v>200</v>
      </c>
      <c r="J4539">
        <v>0</v>
      </c>
      <c r="M4539" t="s">
        <v>178</v>
      </c>
      <c r="N4539" t="s">
        <v>4834</v>
      </c>
    </row>
    <row r="4540" spans="1:17" hidden="1" x14ac:dyDescent="0.15">
      <c r="A4540" t="s">
        <v>2392</v>
      </c>
      <c r="B4540" t="s">
        <v>2393</v>
      </c>
      <c r="C4540">
        <v>160</v>
      </c>
      <c r="D4540" t="s">
        <v>310</v>
      </c>
      <c r="E4540" s="1">
        <v>43033</v>
      </c>
      <c r="F4540" t="s">
        <v>2052</v>
      </c>
      <c r="G4540" t="s">
        <v>3964</v>
      </c>
      <c r="H4540">
        <v>-3.3300000000000003E-2</v>
      </c>
      <c r="I4540" t="s">
        <v>200</v>
      </c>
      <c r="J4540">
        <v>0</v>
      </c>
      <c r="M4540" t="s">
        <v>301</v>
      </c>
      <c r="N4540" t="s">
        <v>4834</v>
      </c>
      <c r="O4540">
        <v>0</v>
      </c>
      <c r="P4540">
        <v>0</v>
      </c>
      <c r="Q4540" t="s">
        <v>294</v>
      </c>
    </row>
    <row r="4541" spans="1:17" hidden="1" x14ac:dyDescent="0.15">
      <c r="A4541" t="s">
        <v>2392</v>
      </c>
      <c r="B4541" t="s">
        <v>2393</v>
      </c>
      <c r="C4541">
        <v>160</v>
      </c>
      <c r="D4541" t="s">
        <v>310</v>
      </c>
      <c r="E4541" s="1">
        <v>43034</v>
      </c>
      <c r="F4541" t="s">
        <v>2052</v>
      </c>
      <c r="G4541" t="s">
        <v>3966</v>
      </c>
      <c r="H4541">
        <v>-1.67E-2</v>
      </c>
      <c r="I4541" t="s">
        <v>200</v>
      </c>
      <c r="J4541">
        <v>0</v>
      </c>
      <c r="M4541" t="s">
        <v>178</v>
      </c>
      <c r="N4541" t="s">
        <v>4837</v>
      </c>
    </row>
    <row r="4542" spans="1:17" hidden="1" x14ac:dyDescent="0.15">
      <c r="A4542" t="s">
        <v>2392</v>
      </c>
      <c r="B4542" t="s">
        <v>2393</v>
      </c>
      <c r="C4542">
        <v>160</v>
      </c>
      <c r="D4542" t="s">
        <v>310</v>
      </c>
      <c r="E4542" s="1">
        <v>43034</v>
      </c>
      <c r="F4542" t="s">
        <v>2052</v>
      </c>
      <c r="G4542" t="s">
        <v>3966</v>
      </c>
      <c r="H4542">
        <v>-1.67E-2</v>
      </c>
      <c r="I4542" t="s">
        <v>200</v>
      </c>
      <c r="J4542">
        <v>0</v>
      </c>
      <c r="M4542" t="s">
        <v>301</v>
      </c>
      <c r="N4542" t="s">
        <v>4837</v>
      </c>
      <c r="O4542">
        <v>0</v>
      </c>
      <c r="P4542">
        <v>0</v>
      </c>
      <c r="Q4542" t="s">
        <v>294</v>
      </c>
    </row>
    <row r="4543" spans="1:17" hidden="1" x14ac:dyDescent="0.15">
      <c r="A4543" t="s">
        <v>2392</v>
      </c>
      <c r="B4543" t="s">
        <v>2393</v>
      </c>
      <c r="C4543">
        <v>160</v>
      </c>
      <c r="D4543" t="s">
        <v>310</v>
      </c>
      <c r="E4543" s="1">
        <v>43034</v>
      </c>
      <c r="F4543" t="s">
        <v>2052</v>
      </c>
      <c r="G4543" t="s">
        <v>3968</v>
      </c>
      <c r="H4543">
        <v>-3.3300000000000003E-2</v>
      </c>
      <c r="I4543" t="s">
        <v>200</v>
      </c>
      <c r="J4543">
        <v>0</v>
      </c>
      <c r="M4543" t="s">
        <v>178</v>
      </c>
      <c r="N4543" t="s">
        <v>4839</v>
      </c>
    </row>
    <row r="4544" spans="1:17" hidden="1" x14ac:dyDescent="0.15">
      <c r="A4544" t="s">
        <v>2392</v>
      </c>
      <c r="B4544" t="s">
        <v>2393</v>
      </c>
      <c r="C4544">
        <v>160</v>
      </c>
      <c r="D4544" t="s">
        <v>310</v>
      </c>
      <c r="E4544" s="1">
        <v>43034</v>
      </c>
      <c r="F4544" t="s">
        <v>2052</v>
      </c>
      <c r="G4544" t="s">
        <v>3968</v>
      </c>
      <c r="H4544">
        <v>-3.3300000000000003E-2</v>
      </c>
      <c r="I4544" t="s">
        <v>200</v>
      </c>
      <c r="J4544">
        <v>0</v>
      </c>
      <c r="M4544" t="s">
        <v>301</v>
      </c>
      <c r="N4544" t="s">
        <v>4839</v>
      </c>
      <c r="O4544">
        <v>0</v>
      </c>
      <c r="P4544">
        <v>0</v>
      </c>
      <c r="Q4544" t="s">
        <v>294</v>
      </c>
    </row>
    <row r="4545" spans="1:17" hidden="1" x14ac:dyDescent="0.15">
      <c r="A4545" t="s">
        <v>2392</v>
      </c>
      <c r="B4545" t="s">
        <v>2393</v>
      </c>
      <c r="C4545">
        <v>160</v>
      </c>
      <c r="D4545" t="s">
        <v>310</v>
      </c>
      <c r="E4545" s="1">
        <v>43035</v>
      </c>
      <c r="F4545" t="s">
        <v>2052</v>
      </c>
      <c r="G4545" t="s">
        <v>3971</v>
      </c>
      <c r="H4545">
        <v>-1.67E-2</v>
      </c>
      <c r="I4545" t="s">
        <v>200</v>
      </c>
      <c r="J4545">
        <v>0</v>
      </c>
      <c r="M4545" t="s">
        <v>178</v>
      </c>
      <c r="N4545" t="s">
        <v>4843</v>
      </c>
    </row>
    <row r="4546" spans="1:17" hidden="1" x14ac:dyDescent="0.15">
      <c r="A4546" t="s">
        <v>2392</v>
      </c>
      <c r="B4546" t="s">
        <v>2393</v>
      </c>
      <c r="C4546">
        <v>160</v>
      </c>
      <c r="D4546" t="s">
        <v>310</v>
      </c>
      <c r="E4546" s="1">
        <v>43035</v>
      </c>
      <c r="F4546" t="s">
        <v>2052</v>
      </c>
      <c r="G4546" t="s">
        <v>3971</v>
      </c>
      <c r="H4546">
        <v>-1.67E-2</v>
      </c>
      <c r="I4546" t="s">
        <v>200</v>
      </c>
      <c r="J4546">
        <v>0</v>
      </c>
      <c r="M4546" t="s">
        <v>301</v>
      </c>
      <c r="N4546" t="s">
        <v>4843</v>
      </c>
      <c r="O4546">
        <v>0</v>
      </c>
      <c r="P4546">
        <v>0</v>
      </c>
      <c r="Q4546" t="s">
        <v>294</v>
      </c>
    </row>
    <row r="4547" spans="1:17" hidden="1" x14ac:dyDescent="0.15">
      <c r="A4547" t="s">
        <v>2392</v>
      </c>
      <c r="B4547" t="s">
        <v>2393</v>
      </c>
      <c r="C4547">
        <v>160</v>
      </c>
      <c r="D4547" t="s">
        <v>310</v>
      </c>
      <c r="E4547" s="1">
        <v>43039</v>
      </c>
      <c r="F4547" t="s">
        <v>2052</v>
      </c>
      <c r="G4547" t="s">
        <v>3903</v>
      </c>
      <c r="H4547">
        <v>-1.67E-2</v>
      </c>
      <c r="I4547" t="s">
        <v>200</v>
      </c>
      <c r="J4547">
        <v>0</v>
      </c>
      <c r="M4547" t="s">
        <v>178</v>
      </c>
      <c r="N4547" t="s">
        <v>4733</v>
      </c>
    </row>
    <row r="4548" spans="1:17" hidden="1" x14ac:dyDescent="0.15">
      <c r="A4548" t="s">
        <v>2392</v>
      </c>
      <c r="B4548" t="s">
        <v>2393</v>
      </c>
      <c r="C4548">
        <v>160</v>
      </c>
      <c r="D4548" t="s">
        <v>310</v>
      </c>
      <c r="E4548" s="1">
        <v>43039</v>
      </c>
      <c r="F4548" t="s">
        <v>2052</v>
      </c>
      <c r="G4548" t="s">
        <v>3903</v>
      </c>
      <c r="H4548">
        <v>-1.67E-2</v>
      </c>
      <c r="I4548" t="s">
        <v>200</v>
      </c>
      <c r="J4548">
        <v>0</v>
      </c>
      <c r="M4548" t="s">
        <v>301</v>
      </c>
      <c r="N4548" t="s">
        <v>4733</v>
      </c>
      <c r="O4548">
        <v>0</v>
      </c>
      <c r="P4548">
        <v>0</v>
      </c>
      <c r="Q4548" t="s">
        <v>294</v>
      </c>
    </row>
    <row r="4549" spans="1:17" hidden="1" x14ac:dyDescent="0.15">
      <c r="A4549" t="s">
        <v>2392</v>
      </c>
      <c r="B4549" t="s">
        <v>2393</v>
      </c>
      <c r="C4549">
        <v>160</v>
      </c>
      <c r="D4549" t="s">
        <v>310</v>
      </c>
      <c r="E4549" s="1">
        <v>43039</v>
      </c>
      <c r="F4549" t="s">
        <v>2052</v>
      </c>
      <c r="G4549" t="s">
        <v>3919</v>
      </c>
      <c r="H4549">
        <v>-3.3300000000000003E-2</v>
      </c>
      <c r="I4549" t="s">
        <v>200</v>
      </c>
      <c r="J4549">
        <v>0</v>
      </c>
      <c r="M4549" t="s">
        <v>178</v>
      </c>
      <c r="N4549" t="s">
        <v>4763</v>
      </c>
    </row>
    <row r="4550" spans="1:17" hidden="1" x14ac:dyDescent="0.15">
      <c r="A4550" t="s">
        <v>2392</v>
      </c>
      <c r="B4550" t="s">
        <v>2393</v>
      </c>
      <c r="C4550">
        <v>160</v>
      </c>
      <c r="D4550" t="s">
        <v>310</v>
      </c>
      <c r="E4550" s="1">
        <v>43039</v>
      </c>
      <c r="F4550" t="s">
        <v>2052</v>
      </c>
      <c r="G4550" t="s">
        <v>3919</v>
      </c>
      <c r="H4550">
        <v>-3.3300000000000003E-2</v>
      </c>
      <c r="I4550" t="s">
        <v>200</v>
      </c>
      <c r="J4550">
        <v>0</v>
      </c>
      <c r="M4550" t="s">
        <v>301</v>
      </c>
      <c r="N4550" t="s">
        <v>4763</v>
      </c>
      <c r="O4550">
        <v>0</v>
      </c>
      <c r="P4550">
        <v>0</v>
      </c>
      <c r="Q4550" t="s">
        <v>294</v>
      </c>
    </row>
    <row r="4551" spans="1:17" hidden="1" x14ac:dyDescent="0.15">
      <c r="A4551" t="s">
        <v>2392</v>
      </c>
      <c r="B4551" t="s">
        <v>2393</v>
      </c>
      <c r="C4551">
        <v>160</v>
      </c>
      <c r="D4551" t="s">
        <v>310</v>
      </c>
      <c r="E4551" s="1">
        <v>43039</v>
      </c>
      <c r="F4551" t="s">
        <v>2052</v>
      </c>
      <c r="G4551" t="s">
        <v>3923</v>
      </c>
      <c r="H4551">
        <v>-1.67E-2</v>
      </c>
      <c r="I4551" t="s">
        <v>200</v>
      </c>
      <c r="J4551">
        <v>0</v>
      </c>
      <c r="M4551" t="s">
        <v>178</v>
      </c>
      <c r="N4551" t="s">
        <v>4769</v>
      </c>
    </row>
    <row r="4552" spans="1:17" hidden="1" x14ac:dyDescent="0.15">
      <c r="A4552" t="s">
        <v>2392</v>
      </c>
      <c r="B4552" t="s">
        <v>2393</v>
      </c>
      <c r="C4552">
        <v>160</v>
      </c>
      <c r="D4552" t="s">
        <v>310</v>
      </c>
      <c r="E4552" s="1">
        <v>43039</v>
      </c>
      <c r="F4552" t="s">
        <v>2052</v>
      </c>
      <c r="G4552" t="s">
        <v>3923</v>
      </c>
      <c r="H4552">
        <v>-1.67E-2</v>
      </c>
      <c r="I4552" t="s">
        <v>200</v>
      </c>
      <c r="J4552">
        <v>0</v>
      </c>
      <c r="M4552" t="s">
        <v>301</v>
      </c>
      <c r="N4552" t="s">
        <v>4769</v>
      </c>
      <c r="O4552">
        <v>0</v>
      </c>
      <c r="P4552">
        <v>0</v>
      </c>
      <c r="Q4552" t="s">
        <v>294</v>
      </c>
    </row>
    <row r="4553" spans="1:17" hidden="1" x14ac:dyDescent="0.15">
      <c r="A4553" t="s">
        <v>2392</v>
      </c>
      <c r="B4553" t="s">
        <v>2393</v>
      </c>
      <c r="C4553">
        <v>160</v>
      </c>
      <c r="D4553" t="s">
        <v>310</v>
      </c>
      <c r="E4553" s="1">
        <v>43039</v>
      </c>
      <c r="F4553" t="s">
        <v>2052</v>
      </c>
      <c r="G4553" t="s">
        <v>3948</v>
      </c>
      <c r="H4553">
        <v>-1.67E-2</v>
      </c>
      <c r="I4553" t="s">
        <v>200</v>
      </c>
      <c r="J4553">
        <v>0</v>
      </c>
      <c r="M4553" t="s">
        <v>178</v>
      </c>
      <c r="N4553" t="s">
        <v>4811</v>
      </c>
    </row>
    <row r="4554" spans="1:17" hidden="1" x14ac:dyDescent="0.15">
      <c r="A4554" t="s">
        <v>2392</v>
      </c>
      <c r="B4554" t="s">
        <v>2393</v>
      </c>
      <c r="C4554">
        <v>160</v>
      </c>
      <c r="D4554" t="s">
        <v>310</v>
      </c>
      <c r="E4554" s="1">
        <v>43039</v>
      </c>
      <c r="F4554" t="s">
        <v>2052</v>
      </c>
      <c r="G4554" t="s">
        <v>3948</v>
      </c>
      <c r="H4554">
        <v>-1.67E-2</v>
      </c>
      <c r="I4554" t="s">
        <v>200</v>
      </c>
      <c r="J4554">
        <v>0</v>
      </c>
      <c r="M4554" t="s">
        <v>301</v>
      </c>
      <c r="N4554" t="s">
        <v>4811</v>
      </c>
      <c r="O4554">
        <v>0</v>
      </c>
      <c r="P4554">
        <v>0</v>
      </c>
      <c r="Q4554" t="s">
        <v>294</v>
      </c>
    </row>
    <row r="4555" spans="1:17" hidden="1" x14ac:dyDescent="0.15">
      <c r="A4555" t="s">
        <v>2392</v>
      </c>
      <c r="B4555" t="s">
        <v>2393</v>
      </c>
      <c r="C4555">
        <v>160</v>
      </c>
      <c r="D4555" t="s">
        <v>310</v>
      </c>
      <c r="E4555" s="1">
        <v>43039</v>
      </c>
      <c r="F4555" t="s">
        <v>2052</v>
      </c>
      <c r="G4555" t="s">
        <v>3979</v>
      </c>
      <c r="H4555">
        <v>-3.3300000000000003E-2</v>
      </c>
      <c r="I4555" t="s">
        <v>200</v>
      </c>
      <c r="J4555">
        <v>0</v>
      </c>
      <c r="M4555" t="s">
        <v>178</v>
      </c>
      <c r="N4555" t="s">
        <v>4855</v>
      </c>
    </row>
    <row r="4556" spans="1:17" hidden="1" x14ac:dyDescent="0.15">
      <c r="A4556" t="s">
        <v>2392</v>
      </c>
      <c r="B4556" t="s">
        <v>2393</v>
      </c>
      <c r="C4556">
        <v>160</v>
      </c>
      <c r="D4556" t="s">
        <v>310</v>
      </c>
      <c r="E4556" s="1">
        <v>43039</v>
      </c>
      <c r="F4556" t="s">
        <v>2052</v>
      </c>
      <c r="G4556" t="s">
        <v>3979</v>
      </c>
      <c r="H4556">
        <v>-3.3300000000000003E-2</v>
      </c>
      <c r="I4556" t="s">
        <v>200</v>
      </c>
      <c r="J4556">
        <v>0</v>
      </c>
      <c r="M4556" t="s">
        <v>301</v>
      </c>
      <c r="N4556" t="s">
        <v>4855</v>
      </c>
      <c r="O4556">
        <v>0</v>
      </c>
      <c r="P4556">
        <v>0</v>
      </c>
      <c r="Q4556" t="s">
        <v>294</v>
      </c>
    </row>
    <row r="4557" spans="1:17" hidden="1" x14ac:dyDescent="0.15">
      <c r="A4557" t="s">
        <v>2392</v>
      </c>
      <c r="B4557" t="s">
        <v>2393</v>
      </c>
      <c r="C4557">
        <v>160</v>
      </c>
      <c r="D4557" t="s">
        <v>310</v>
      </c>
      <c r="E4557" s="1">
        <v>43039</v>
      </c>
      <c r="F4557" t="s">
        <v>2052</v>
      </c>
      <c r="G4557" t="s">
        <v>3981</v>
      </c>
      <c r="H4557">
        <v>-6.6600000000000006E-2</v>
      </c>
      <c r="I4557" t="s">
        <v>200</v>
      </c>
      <c r="J4557">
        <v>0</v>
      </c>
      <c r="M4557" t="s">
        <v>178</v>
      </c>
      <c r="N4557" t="s">
        <v>4858</v>
      </c>
    </row>
    <row r="4558" spans="1:17" hidden="1" x14ac:dyDescent="0.15">
      <c r="A4558" t="s">
        <v>2392</v>
      </c>
      <c r="B4558" t="s">
        <v>2393</v>
      </c>
      <c r="C4558">
        <v>160</v>
      </c>
      <c r="D4558" t="s">
        <v>310</v>
      </c>
      <c r="E4558" s="1">
        <v>43039</v>
      </c>
      <c r="F4558" t="s">
        <v>2052</v>
      </c>
      <c r="G4558" t="s">
        <v>3981</v>
      </c>
      <c r="H4558">
        <v>-6.6600000000000006E-2</v>
      </c>
      <c r="I4558" t="s">
        <v>200</v>
      </c>
      <c r="J4558">
        <v>0</v>
      </c>
      <c r="M4558" t="s">
        <v>301</v>
      </c>
      <c r="N4558" t="s">
        <v>4858</v>
      </c>
      <c r="O4558">
        <v>0</v>
      </c>
      <c r="P4558">
        <v>0</v>
      </c>
      <c r="Q4558" t="s">
        <v>294</v>
      </c>
    </row>
    <row r="4559" spans="1:17" hidden="1" x14ac:dyDescent="0.15">
      <c r="A4559" t="s">
        <v>2392</v>
      </c>
      <c r="B4559" t="s">
        <v>2393</v>
      </c>
      <c r="C4559">
        <v>160</v>
      </c>
      <c r="D4559" t="s">
        <v>310</v>
      </c>
      <c r="E4559" s="1">
        <v>43042</v>
      </c>
      <c r="F4559" t="s">
        <v>2052</v>
      </c>
      <c r="G4559" t="s">
        <v>3986</v>
      </c>
      <c r="H4559">
        <v>-3.3300000000000003E-2</v>
      </c>
      <c r="I4559" t="s">
        <v>200</v>
      </c>
      <c r="J4559">
        <v>0</v>
      </c>
      <c r="M4559" t="s">
        <v>178</v>
      </c>
      <c r="N4559" t="s">
        <v>4864</v>
      </c>
    </row>
    <row r="4560" spans="1:17" hidden="1" x14ac:dyDescent="0.15">
      <c r="A4560" t="s">
        <v>2392</v>
      </c>
      <c r="B4560" t="s">
        <v>2393</v>
      </c>
      <c r="C4560">
        <v>160</v>
      </c>
      <c r="D4560" t="s">
        <v>310</v>
      </c>
      <c r="E4560" s="1">
        <v>43042</v>
      </c>
      <c r="F4560" t="s">
        <v>2052</v>
      </c>
      <c r="G4560" t="s">
        <v>3986</v>
      </c>
      <c r="H4560">
        <v>-3.3300000000000003E-2</v>
      </c>
      <c r="I4560" t="s">
        <v>200</v>
      </c>
      <c r="J4560">
        <v>0</v>
      </c>
      <c r="M4560" t="s">
        <v>301</v>
      </c>
      <c r="N4560" t="s">
        <v>4864</v>
      </c>
      <c r="O4560">
        <v>0</v>
      </c>
      <c r="P4560">
        <v>0</v>
      </c>
      <c r="Q4560" t="s">
        <v>294</v>
      </c>
    </row>
    <row r="4561" spans="1:17" hidden="1" x14ac:dyDescent="0.15">
      <c r="A4561" t="s">
        <v>2392</v>
      </c>
      <c r="B4561" t="s">
        <v>2393</v>
      </c>
      <c r="C4561">
        <v>160</v>
      </c>
      <c r="D4561" t="s">
        <v>310</v>
      </c>
      <c r="E4561" s="1">
        <v>43045</v>
      </c>
      <c r="F4561" t="s">
        <v>2052</v>
      </c>
      <c r="G4561" t="s">
        <v>3990</v>
      </c>
      <c r="H4561">
        <v>-1.67E-2</v>
      </c>
      <c r="I4561" t="s">
        <v>200</v>
      </c>
      <c r="J4561">
        <v>0</v>
      </c>
      <c r="M4561" t="s">
        <v>178</v>
      </c>
      <c r="N4561" t="s">
        <v>4869</v>
      </c>
    </row>
    <row r="4562" spans="1:17" hidden="1" x14ac:dyDescent="0.15">
      <c r="A4562" t="s">
        <v>2392</v>
      </c>
      <c r="B4562" t="s">
        <v>2393</v>
      </c>
      <c r="C4562">
        <v>160</v>
      </c>
      <c r="D4562" t="s">
        <v>310</v>
      </c>
      <c r="E4562" s="1">
        <v>43045</v>
      </c>
      <c r="F4562" t="s">
        <v>2052</v>
      </c>
      <c r="G4562" t="s">
        <v>3990</v>
      </c>
      <c r="H4562">
        <v>-1.67E-2</v>
      </c>
      <c r="I4562" t="s">
        <v>200</v>
      </c>
      <c r="J4562">
        <v>0</v>
      </c>
      <c r="M4562" t="s">
        <v>301</v>
      </c>
      <c r="N4562" t="s">
        <v>4869</v>
      </c>
      <c r="O4562">
        <v>0</v>
      </c>
      <c r="P4562">
        <v>0</v>
      </c>
      <c r="Q4562" t="s">
        <v>294</v>
      </c>
    </row>
    <row r="4563" spans="1:17" hidden="1" x14ac:dyDescent="0.15">
      <c r="A4563" t="s">
        <v>2392</v>
      </c>
      <c r="B4563" t="s">
        <v>2393</v>
      </c>
      <c r="C4563">
        <v>160</v>
      </c>
      <c r="D4563" t="s">
        <v>310</v>
      </c>
      <c r="E4563" s="1">
        <v>43047</v>
      </c>
      <c r="F4563" t="s">
        <v>2052</v>
      </c>
      <c r="G4563" t="s">
        <v>3994</v>
      </c>
      <c r="H4563">
        <v>-6.6600000000000006E-2</v>
      </c>
      <c r="I4563" t="s">
        <v>200</v>
      </c>
      <c r="J4563">
        <v>0</v>
      </c>
      <c r="M4563" t="s">
        <v>178</v>
      </c>
      <c r="N4563" t="s">
        <v>4874</v>
      </c>
    </row>
    <row r="4564" spans="1:17" hidden="1" x14ac:dyDescent="0.15">
      <c r="A4564" t="s">
        <v>2392</v>
      </c>
      <c r="B4564" t="s">
        <v>2393</v>
      </c>
      <c r="C4564">
        <v>160</v>
      </c>
      <c r="D4564" t="s">
        <v>310</v>
      </c>
      <c r="E4564" s="1">
        <v>43047</v>
      </c>
      <c r="F4564" t="s">
        <v>2052</v>
      </c>
      <c r="G4564" t="s">
        <v>3994</v>
      </c>
      <c r="H4564">
        <v>-6.6600000000000006E-2</v>
      </c>
      <c r="I4564" t="s">
        <v>200</v>
      </c>
      <c r="J4564">
        <v>0</v>
      </c>
      <c r="M4564" t="s">
        <v>301</v>
      </c>
      <c r="N4564" t="s">
        <v>4874</v>
      </c>
      <c r="O4564">
        <v>0</v>
      </c>
      <c r="P4564">
        <v>0</v>
      </c>
      <c r="Q4564" t="s">
        <v>294</v>
      </c>
    </row>
    <row r="4565" spans="1:17" hidden="1" x14ac:dyDescent="0.15">
      <c r="A4565" t="s">
        <v>2392</v>
      </c>
      <c r="B4565" t="s">
        <v>2393</v>
      </c>
      <c r="C4565">
        <v>160</v>
      </c>
      <c r="D4565" t="s">
        <v>310</v>
      </c>
      <c r="E4565" s="1">
        <v>43049</v>
      </c>
      <c r="F4565" t="s">
        <v>2052</v>
      </c>
      <c r="G4565" t="s">
        <v>3998</v>
      </c>
      <c r="H4565">
        <v>-3.3300000000000003E-2</v>
      </c>
      <c r="I4565" t="s">
        <v>200</v>
      </c>
      <c r="J4565">
        <v>0</v>
      </c>
      <c r="M4565" t="s">
        <v>178</v>
      </c>
      <c r="N4565" t="s">
        <v>4880</v>
      </c>
    </row>
    <row r="4566" spans="1:17" hidden="1" x14ac:dyDescent="0.15">
      <c r="A4566" t="s">
        <v>2392</v>
      </c>
      <c r="B4566" t="s">
        <v>2393</v>
      </c>
      <c r="C4566">
        <v>160</v>
      </c>
      <c r="D4566" t="s">
        <v>310</v>
      </c>
      <c r="E4566" s="1">
        <v>43049</v>
      </c>
      <c r="F4566" t="s">
        <v>2052</v>
      </c>
      <c r="G4566" t="s">
        <v>3998</v>
      </c>
      <c r="H4566">
        <v>-3.3300000000000003E-2</v>
      </c>
      <c r="I4566" t="s">
        <v>200</v>
      </c>
      <c r="J4566">
        <v>0</v>
      </c>
      <c r="M4566" t="s">
        <v>301</v>
      </c>
      <c r="N4566" t="s">
        <v>4880</v>
      </c>
      <c r="O4566">
        <v>0</v>
      </c>
      <c r="P4566">
        <v>0</v>
      </c>
      <c r="Q4566" t="s">
        <v>294</v>
      </c>
    </row>
    <row r="4567" spans="1:17" hidden="1" x14ac:dyDescent="0.15">
      <c r="A4567" t="s">
        <v>2392</v>
      </c>
      <c r="B4567" t="s">
        <v>2393</v>
      </c>
      <c r="C4567">
        <v>160</v>
      </c>
      <c r="D4567" t="s">
        <v>310</v>
      </c>
      <c r="E4567" s="1">
        <v>43052</v>
      </c>
      <c r="F4567" t="s">
        <v>2052</v>
      </c>
      <c r="G4567" t="s">
        <v>4006</v>
      </c>
      <c r="H4567">
        <v>-1.67E-2</v>
      </c>
      <c r="I4567" t="s">
        <v>200</v>
      </c>
      <c r="J4567">
        <v>0</v>
      </c>
      <c r="M4567" t="s">
        <v>178</v>
      </c>
      <c r="N4567" t="s">
        <v>4889</v>
      </c>
    </row>
    <row r="4568" spans="1:17" hidden="1" x14ac:dyDescent="0.15">
      <c r="A4568" t="s">
        <v>2392</v>
      </c>
      <c r="B4568" t="s">
        <v>2393</v>
      </c>
      <c r="C4568">
        <v>160</v>
      </c>
      <c r="D4568" t="s">
        <v>310</v>
      </c>
      <c r="E4568" s="1">
        <v>43052</v>
      </c>
      <c r="F4568" t="s">
        <v>2052</v>
      </c>
      <c r="G4568" t="s">
        <v>4006</v>
      </c>
      <c r="H4568">
        <v>-1.67E-2</v>
      </c>
      <c r="I4568" t="s">
        <v>200</v>
      </c>
      <c r="J4568">
        <v>0</v>
      </c>
      <c r="M4568" t="s">
        <v>301</v>
      </c>
      <c r="N4568" t="s">
        <v>4889</v>
      </c>
      <c r="O4568">
        <v>0</v>
      </c>
      <c r="P4568">
        <v>0</v>
      </c>
      <c r="Q4568" t="s">
        <v>294</v>
      </c>
    </row>
    <row r="4569" spans="1:17" hidden="1" x14ac:dyDescent="0.15">
      <c r="A4569" t="s">
        <v>2392</v>
      </c>
      <c r="B4569" t="s">
        <v>2393</v>
      </c>
      <c r="C4569">
        <v>160</v>
      </c>
      <c r="D4569" t="s">
        <v>310</v>
      </c>
      <c r="E4569" s="1">
        <v>43052</v>
      </c>
      <c r="F4569" t="s">
        <v>2052</v>
      </c>
      <c r="G4569" t="s">
        <v>4008</v>
      </c>
      <c r="H4569">
        <v>-1.67E-2</v>
      </c>
      <c r="I4569" t="s">
        <v>200</v>
      </c>
      <c r="J4569">
        <v>0</v>
      </c>
      <c r="M4569" t="s">
        <v>178</v>
      </c>
      <c r="N4569" t="s">
        <v>4892</v>
      </c>
    </row>
    <row r="4570" spans="1:17" hidden="1" x14ac:dyDescent="0.15">
      <c r="A4570" t="s">
        <v>2392</v>
      </c>
      <c r="B4570" t="s">
        <v>2393</v>
      </c>
      <c r="C4570">
        <v>160</v>
      </c>
      <c r="D4570" t="s">
        <v>310</v>
      </c>
      <c r="E4570" s="1">
        <v>43052</v>
      </c>
      <c r="F4570" t="s">
        <v>2052</v>
      </c>
      <c r="G4570" t="s">
        <v>4008</v>
      </c>
      <c r="H4570">
        <v>-1.67E-2</v>
      </c>
      <c r="I4570" t="s">
        <v>200</v>
      </c>
      <c r="J4570">
        <v>0</v>
      </c>
      <c r="M4570" t="s">
        <v>301</v>
      </c>
      <c r="N4570" t="s">
        <v>4892</v>
      </c>
      <c r="O4570">
        <v>0</v>
      </c>
      <c r="P4570">
        <v>0</v>
      </c>
      <c r="Q4570" t="s">
        <v>294</v>
      </c>
    </row>
    <row r="4571" spans="1:17" hidden="1" x14ac:dyDescent="0.15">
      <c r="A4571" t="s">
        <v>2392</v>
      </c>
      <c r="B4571" t="s">
        <v>2393</v>
      </c>
      <c r="C4571">
        <v>160</v>
      </c>
      <c r="D4571" t="s">
        <v>310</v>
      </c>
      <c r="E4571" s="1">
        <v>43059</v>
      </c>
      <c r="F4571" t="s">
        <v>2052</v>
      </c>
      <c r="G4571" t="s">
        <v>4014</v>
      </c>
      <c r="H4571">
        <v>-3.3300000000000003E-2</v>
      </c>
      <c r="I4571" t="s">
        <v>200</v>
      </c>
      <c r="J4571">
        <v>0</v>
      </c>
      <c r="M4571" t="s">
        <v>178</v>
      </c>
      <c r="N4571" t="s">
        <v>4906</v>
      </c>
    </row>
    <row r="4572" spans="1:17" hidden="1" x14ac:dyDescent="0.15">
      <c r="A4572" t="s">
        <v>2392</v>
      </c>
      <c r="B4572" t="s">
        <v>2393</v>
      </c>
      <c r="C4572">
        <v>160</v>
      </c>
      <c r="D4572" t="s">
        <v>310</v>
      </c>
      <c r="E4572" s="1">
        <v>43059</v>
      </c>
      <c r="F4572" t="s">
        <v>2052</v>
      </c>
      <c r="G4572" t="s">
        <v>4014</v>
      </c>
      <c r="H4572">
        <v>-3.3300000000000003E-2</v>
      </c>
      <c r="I4572" t="s">
        <v>200</v>
      </c>
      <c r="J4572">
        <v>0</v>
      </c>
      <c r="M4572" t="s">
        <v>301</v>
      </c>
      <c r="N4572" t="s">
        <v>4906</v>
      </c>
      <c r="O4572">
        <v>0</v>
      </c>
      <c r="P4572">
        <v>0</v>
      </c>
      <c r="Q4572" t="s">
        <v>294</v>
      </c>
    </row>
    <row r="4573" spans="1:17" hidden="1" x14ac:dyDescent="0.15">
      <c r="A4573" t="s">
        <v>2392</v>
      </c>
      <c r="B4573" t="s">
        <v>2393</v>
      </c>
      <c r="C4573">
        <v>160</v>
      </c>
      <c r="D4573" t="s">
        <v>310</v>
      </c>
      <c r="E4573" s="1">
        <v>43060</v>
      </c>
      <c r="F4573" t="s">
        <v>2052</v>
      </c>
      <c r="G4573" t="s">
        <v>4017</v>
      </c>
      <c r="H4573">
        <v>-1.67E-2</v>
      </c>
      <c r="I4573" t="s">
        <v>200</v>
      </c>
      <c r="J4573">
        <v>0</v>
      </c>
      <c r="M4573" t="s">
        <v>178</v>
      </c>
      <c r="N4573" t="s">
        <v>4910</v>
      </c>
    </row>
    <row r="4574" spans="1:17" hidden="1" x14ac:dyDescent="0.15">
      <c r="A4574" t="s">
        <v>2392</v>
      </c>
      <c r="B4574" t="s">
        <v>2393</v>
      </c>
      <c r="C4574">
        <v>160</v>
      </c>
      <c r="D4574" t="s">
        <v>310</v>
      </c>
      <c r="E4574" s="1">
        <v>43060</v>
      </c>
      <c r="F4574" t="s">
        <v>2052</v>
      </c>
      <c r="G4574" t="s">
        <v>4017</v>
      </c>
      <c r="H4574">
        <v>-1.67E-2</v>
      </c>
      <c r="I4574" t="s">
        <v>200</v>
      </c>
      <c r="J4574">
        <v>0</v>
      </c>
      <c r="M4574" t="s">
        <v>301</v>
      </c>
      <c r="N4574" t="s">
        <v>4910</v>
      </c>
      <c r="O4574">
        <v>0</v>
      </c>
      <c r="P4574">
        <v>0</v>
      </c>
      <c r="Q4574" t="s">
        <v>294</v>
      </c>
    </row>
    <row r="4575" spans="1:17" hidden="1" x14ac:dyDescent="0.15">
      <c r="A4575" t="s">
        <v>2392</v>
      </c>
      <c r="B4575" t="s">
        <v>2393</v>
      </c>
      <c r="C4575">
        <v>160</v>
      </c>
      <c r="D4575" t="s">
        <v>310</v>
      </c>
      <c r="E4575" s="1">
        <v>43063</v>
      </c>
      <c r="F4575" t="s">
        <v>2052</v>
      </c>
      <c r="G4575" t="s">
        <v>4027</v>
      </c>
      <c r="H4575">
        <v>-1.67E-2</v>
      </c>
      <c r="I4575" t="s">
        <v>200</v>
      </c>
      <c r="J4575">
        <v>0</v>
      </c>
      <c r="M4575" t="s">
        <v>178</v>
      </c>
      <c r="N4575" t="s">
        <v>4933</v>
      </c>
    </row>
    <row r="4576" spans="1:17" hidden="1" x14ac:dyDescent="0.15">
      <c r="A4576" t="s">
        <v>2392</v>
      </c>
      <c r="B4576" t="s">
        <v>2393</v>
      </c>
      <c r="C4576">
        <v>160</v>
      </c>
      <c r="D4576" t="s">
        <v>310</v>
      </c>
      <c r="E4576" s="1">
        <v>43063</v>
      </c>
      <c r="F4576" t="s">
        <v>2052</v>
      </c>
      <c r="G4576" t="s">
        <v>4027</v>
      </c>
      <c r="H4576">
        <v>-1.67E-2</v>
      </c>
      <c r="I4576" t="s">
        <v>200</v>
      </c>
      <c r="J4576">
        <v>0</v>
      </c>
      <c r="M4576" t="s">
        <v>301</v>
      </c>
      <c r="N4576" t="s">
        <v>4933</v>
      </c>
      <c r="O4576">
        <v>0</v>
      </c>
      <c r="P4576">
        <v>0</v>
      </c>
      <c r="Q4576" t="s">
        <v>294</v>
      </c>
    </row>
    <row r="4577" spans="1:17" hidden="1" x14ac:dyDescent="0.15">
      <c r="A4577" t="s">
        <v>2392</v>
      </c>
      <c r="B4577" t="s">
        <v>2393</v>
      </c>
      <c r="C4577">
        <v>160</v>
      </c>
      <c r="D4577" t="s">
        <v>310</v>
      </c>
      <c r="E4577" s="1">
        <v>43067</v>
      </c>
      <c r="F4577" t="s">
        <v>2052</v>
      </c>
      <c r="G4577" t="s">
        <v>4036</v>
      </c>
      <c r="H4577">
        <v>-6.6700000000000009E-2</v>
      </c>
      <c r="I4577" t="s">
        <v>200</v>
      </c>
      <c r="J4577">
        <v>0</v>
      </c>
      <c r="M4577" t="s">
        <v>178</v>
      </c>
      <c r="N4577" t="s">
        <v>4947</v>
      </c>
    </row>
    <row r="4578" spans="1:17" hidden="1" x14ac:dyDescent="0.15">
      <c r="A4578" t="s">
        <v>2392</v>
      </c>
      <c r="B4578" t="s">
        <v>2393</v>
      </c>
      <c r="C4578">
        <v>160</v>
      </c>
      <c r="D4578" t="s">
        <v>310</v>
      </c>
      <c r="E4578" s="1">
        <v>43067</v>
      </c>
      <c r="F4578" t="s">
        <v>2052</v>
      </c>
      <c r="G4578" t="s">
        <v>4036</v>
      </c>
      <c r="H4578">
        <v>-6.6700000000000009E-2</v>
      </c>
      <c r="I4578" t="s">
        <v>200</v>
      </c>
      <c r="J4578">
        <v>0</v>
      </c>
      <c r="M4578" t="s">
        <v>301</v>
      </c>
      <c r="N4578" t="s">
        <v>4947</v>
      </c>
      <c r="O4578">
        <v>0</v>
      </c>
      <c r="P4578">
        <v>0</v>
      </c>
      <c r="Q4578" t="s">
        <v>294</v>
      </c>
    </row>
    <row r="4579" spans="1:17" hidden="1" x14ac:dyDescent="0.15">
      <c r="A4579" t="s">
        <v>2392</v>
      </c>
      <c r="B4579" t="s">
        <v>2393</v>
      </c>
      <c r="C4579">
        <v>160</v>
      </c>
      <c r="D4579" t="s">
        <v>310</v>
      </c>
      <c r="E4579" s="1">
        <v>43068</v>
      </c>
      <c r="F4579" t="s">
        <v>2052</v>
      </c>
      <c r="G4579" t="s">
        <v>3996</v>
      </c>
      <c r="H4579">
        <v>-1.67E-2</v>
      </c>
      <c r="I4579" t="s">
        <v>200</v>
      </c>
      <c r="J4579">
        <v>0</v>
      </c>
      <c r="M4579" t="s">
        <v>178</v>
      </c>
      <c r="N4579" t="s">
        <v>4877</v>
      </c>
    </row>
    <row r="4580" spans="1:17" hidden="1" x14ac:dyDescent="0.15">
      <c r="A4580" t="s">
        <v>2392</v>
      </c>
      <c r="B4580" t="s">
        <v>2393</v>
      </c>
      <c r="C4580">
        <v>160</v>
      </c>
      <c r="D4580" t="s">
        <v>310</v>
      </c>
      <c r="E4580" s="1">
        <v>43068</v>
      </c>
      <c r="F4580" t="s">
        <v>2052</v>
      </c>
      <c r="G4580" t="s">
        <v>3996</v>
      </c>
      <c r="H4580">
        <v>-1.67E-2</v>
      </c>
      <c r="I4580" t="s">
        <v>200</v>
      </c>
      <c r="J4580">
        <v>0</v>
      </c>
      <c r="M4580" t="s">
        <v>301</v>
      </c>
      <c r="N4580" t="s">
        <v>4877</v>
      </c>
      <c r="O4580">
        <v>0</v>
      </c>
      <c r="P4580">
        <v>0</v>
      </c>
      <c r="Q4580" t="s">
        <v>294</v>
      </c>
    </row>
    <row r="4581" spans="1:17" hidden="1" x14ac:dyDescent="0.15">
      <c r="A4581" t="s">
        <v>2392</v>
      </c>
      <c r="B4581" t="s">
        <v>2393</v>
      </c>
      <c r="C4581">
        <v>160</v>
      </c>
      <c r="D4581" t="s">
        <v>310</v>
      </c>
      <c r="E4581" s="1">
        <v>43068</v>
      </c>
      <c r="F4581" t="s">
        <v>2052</v>
      </c>
      <c r="G4581" t="s">
        <v>4030</v>
      </c>
      <c r="H4581">
        <v>-0.05</v>
      </c>
      <c r="I4581" t="s">
        <v>200</v>
      </c>
      <c r="J4581">
        <v>0</v>
      </c>
      <c r="M4581" t="s">
        <v>178</v>
      </c>
      <c r="N4581" t="s">
        <v>4937</v>
      </c>
    </row>
    <row r="4582" spans="1:17" hidden="1" x14ac:dyDescent="0.15">
      <c r="A4582" t="s">
        <v>2392</v>
      </c>
      <c r="B4582" t="s">
        <v>2393</v>
      </c>
      <c r="C4582">
        <v>160</v>
      </c>
      <c r="D4582" t="s">
        <v>310</v>
      </c>
      <c r="E4582" s="1">
        <v>43068</v>
      </c>
      <c r="F4582" t="s">
        <v>2052</v>
      </c>
      <c r="G4582" t="s">
        <v>4030</v>
      </c>
      <c r="H4582">
        <v>-0.05</v>
      </c>
      <c r="I4582" t="s">
        <v>200</v>
      </c>
      <c r="J4582">
        <v>0</v>
      </c>
      <c r="M4582" t="s">
        <v>301</v>
      </c>
      <c r="N4582" t="s">
        <v>4937</v>
      </c>
      <c r="O4582">
        <v>0</v>
      </c>
      <c r="P4582">
        <v>0</v>
      </c>
      <c r="Q4582" t="s">
        <v>294</v>
      </c>
    </row>
    <row r="4583" spans="1:17" hidden="1" x14ac:dyDescent="0.15">
      <c r="A4583" t="s">
        <v>2392</v>
      </c>
      <c r="B4583" t="s">
        <v>2393</v>
      </c>
      <c r="C4583">
        <v>160</v>
      </c>
      <c r="D4583" t="s">
        <v>310</v>
      </c>
      <c r="E4583" s="1">
        <v>43069</v>
      </c>
      <c r="F4583" t="s">
        <v>2052</v>
      </c>
      <c r="G4583" t="s">
        <v>4039</v>
      </c>
      <c r="H4583">
        <v>-1.67E-2</v>
      </c>
      <c r="I4583" t="s">
        <v>200</v>
      </c>
      <c r="J4583">
        <v>0</v>
      </c>
      <c r="M4583" t="s">
        <v>178</v>
      </c>
      <c r="N4583" t="s">
        <v>4951</v>
      </c>
    </row>
    <row r="4584" spans="1:17" hidden="1" x14ac:dyDescent="0.15">
      <c r="A4584" t="s">
        <v>2392</v>
      </c>
      <c r="B4584" t="s">
        <v>2393</v>
      </c>
      <c r="C4584">
        <v>160</v>
      </c>
      <c r="D4584" t="s">
        <v>310</v>
      </c>
      <c r="E4584" s="1">
        <v>43069</v>
      </c>
      <c r="F4584" t="s">
        <v>2052</v>
      </c>
      <c r="G4584" t="s">
        <v>4039</v>
      </c>
      <c r="H4584">
        <v>-1.67E-2</v>
      </c>
      <c r="I4584" t="s">
        <v>200</v>
      </c>
      <c r="J4584">
        <v>0</v>
      </c>
      <c r="M4584" t="s">
        <v>301</v>
      </c>
      <c r="N4584" t="s">
        <v>4951</v>
      </c>
      <c r="O4584">
        <v>0</v>
      </c>
      <c r="P4584">
        <v>0</v>
      </c>
      <c r="Q4584" t="s">
        <v>294</v>
      </c>
    </row>
    <row r="4585" spans="1:17" hidden="1" x14ac:dyDescent="0.15">
      <c r="A4585" t="s">
        <v>2392</v>
      </c>
      <c r="B4585" t="s">
        <v>2393</v>
      </c>
      <c r="C4585">
        <v>160</v>
      </c>
      <c r="D4585" t="s">
        <v>310</v>
      </c>
      <c r="E4585" s="1">
        <v>43070</v>
      </c>
      <c r="F4585" t="s">
        <v>2052</v>
      </c>
      <c r="G4585" t="s">
        <v>4041</v>
      </c>
      <c r="H4585">
        <v>-1.67E-2</v>
      </c>
      <c r="I4585" t="s">
        <v>200</v>
      </c>
      <c r="J4585">
        <v>0</v>
      </c>
      <c r="M4585" t="s">
        <v>178</v>
      </c>
      <c r="N4585" t="s">
        <v>4954</v>
      </c>
    </row>
    <row r="4586" spans="1:17" hidden="1" x14ac:dyDescent="0.15">
      <c r="A4586" t="s">
        <v>2392</v>
      </c>
      <c r="B4586" t="s">
        <v>2393</v>
      </c>
      <c r="C4586">
        <v>160</v>
      </c>
      <c r="D4586" t="s">
        <v>310</v>
      </c>
      <c r="E4586" s="1">
        <v>43070</v>
      </c>
      <c r="F4586" t="s">
        <v>2052</v>
      </c>
      <c r="G4586" t="s">
        <v>4041</v>
      </c>
      <c r="H4586">
        <v>-1.67E-2</v>
      </c>
      <c r="I4586" t="s">
        <v>200</v>
      </c>
      <c r="J4586">
        <v>0</v>
      </c>
      <c r="M4586" t="s">
        <v>301</v>
      </c>
      <c r="N4586" t="s">
        <v>4954</v>
      </c>
      <c r="O4586">
        <v>0</v>
      </c>
      <c r="P4586">
        <v>0</v>
      </c>
      <c r="Q4586" t="s">
        <v>294</v>
      </c>
    </row>
    <row r="4587" spans="1:17" hidden="1" x14ac:dyDescent="0.15">
      <c r="A4587" t="s">
        <v>2392</v>
      </c>
      <c r="B4587" t="s">
        <v>2393</v>
      </c>
      <c r="C4587">
        <v>160</v>
      </c>
      <c r="D4587" t="s">
        <v>310</v>
      </c>
      <c r="E4587" s="1">
        <v>43070</v>
      </c>
      <c r="F4587" t="s">
        <v>2052</v>
      </c>
      <c r="G4587" t="s">
        <v>4043</v>
      </c>
      <c r="H4587">
        <v>-1.67E-2</v>
      </c>
      <c r="I4587" t="s">
        <v>200</v>
      </c>
      <c r="J4587">
        <v>0</v>
      </c>
      <c r="M4587" t="s">
        <v>178</v>
      </c>
      <c r="N4587" t="s">
        <v>4957</v>
      </c>
    </row>
    <row r="4588" spans="1:17" hidden="1" x14ac:dyDescent="0.15">
      <c r="A4588" t="s">
        <v>2392</v>
      </c>
      <c r="B4588" t="s">
        <v>2393</v>
      </c>
      <c r="C4588">
        <v>160</v>
      </c>
      <c r="D4588" t="s">
        <v>310</v>
      </c>
      <c r="E4588" s="1">
        <v>43070</v>
      </c>
      <c r="F4588" t="s">
        <v>2052</v>
      </c>
      <c r="G4588" t="s">
        <v>4043</v>
      </c>
      <c r="H4588">
        <v>-1.67E-2</v>
      </c>
      <c r="I4588" t="s">
        <v>200</v>
      </c>
      <c r="J4588">
        <v>0</v>
      </c>
      <c r="M4588" t="s">
        <v>301</v>
      </c>
      <c r="N4588" t="s">
        <v>4957</v>
      </c>
      <c r="O4588">
        <v>0</v>
      </c>
      <c r="P4588">
        <v>0</v>
      </c>
      <c r="Q4588" t="s">
        <v>294</v>
      </c>
    </row>
    <row r="4589" spans="1:17" hidden="1" x14ac:dyDescent="0.15">
      <c r="A4589" t="s">
        <v>2392</v>
      </c>
      <c r="B4589" t="s">
        <v>2393</v>
      </c>
      <c r="C4589">
        <v>160</v>
      </c>
      <c r="D4589" t="s">
        <v>310</v>
      </c>
      <c r="E4589" s="1">
        <v>43074</v>
      </c>
      <c r="F4589" t="s">
        <v>2052</v>
      </c>
      <c r="G4589" t="s">
        <v>4045</v>
      </c>
      <c r="H4589">
        <v>-6.6600000000000006E-2</v>
      </c>
      <c r="I4589" t="s">
        <v>200</v>
      </c>
      <c r="J4589">
        <v>0</v>
      </c>
      <c r="M4589" t="s">
        <v>178</v>
      </c>
      <c r="N4589" t="s">
        <v>4960</v>
      </c>
    </row>
    <row r="4590" spans="1:17" hidden="1" x14ac:dyDescent="0.15">
      <c r="A4590" t="s">
        <v>2392</v>
      </c>
      <c r="B4590" t="s">
        <v>2393</v>
      </c>
      <c r="C4590">
        <v>160</v>
      </c>
      <c r="D4590" t="s">
        <v>310</v>
      </c>
      <c r="E4590" s="1">
        <v>43074</v>
      </c>
      <c r="F4590" t="s">
        <v>2052</v>
      </c>
      <c r="G4590" t="s">
        <v>4045</v>
      </c>
      <c r="H4590">
        <v>-6.6600000000000006E-2</v>
      </c>
      <c r="I4590" t="s">
        <v>200</v>
      </c>
      <c r="J4590">
        <v>0</v>
      </c>
      <c r="M4590" t="s">
        <v>301</v>
      </c>
      <c r="N4590" t="s">
        <v>4960</v>
      </c>
      <c r="O4590">
        <v>0</v>
      </c>
      <c r="P4590">
        <v>0</v>
      </c>
      <c r="Q4590" t="s">
        <v>294</v>
      </c>
    </row>
    <row r="4591" spans="1:17" hidden="1" x14ac:dyDescent="0.15">
      <c r="A4591" t="s">
        <v>2392</v>
      </c>
      <c r="B4591" t="s">
        <v>2393</v>
      </c>
      <c r="C4591">
        <v>160</v>
      </c>
      <c r="D4591" t="s">
        <v>310</v>
      </c>
      <c r="E4591" s="1">
        <v>43075</v>
      </c>
      <c r="F4591" t="s">
        <v>2052</v>
      </c>
      <c r="G4591" t="s">
        <v>4061</v>
      </c>
      <c r="H4591">
        <v>-1.67E-2</v>
      </c>
      <c r="I4591" t="s">
        <v>200</v>
      </c>
      <c r="J4591">
        <v>0</v>
      </c>
      <c r="M4591" t="s">
        <v>178</v>
      </c>
      <c r="N4591" t="s">
        <v>4977</v>
      </c>
    </row>
    <row r="4592" spans="1:17" hidden="1" x14ac:dyDescent="0.15">
      <c r="A4592" t="s">
        <v>2392</v>
      </c>
      <c r="B4592" t="s">
        <v>2393</v>
      </c>
      <c r="C4592">
        <v>160</v>
      </c>
      <c r="D4592" t="s">
        <v>310</v>
      </c>
      <c r="E4592" s="1">
        <v>43075</v>
      </c>
      <c r="F4592" t="s">
        <v>2052</v>
      </c>
      <c r="G4592" t="s">
        <v>4061</v>
      </c>
      <c r="H4592">
        <v>-1.67E-2</v>
      </c>
      <c r="I4592" t="s">
        <v>200</v>
      </c>
      <c r="J4592">
        <v>0</v>
      </c>
      <c r="M4592" t="s">
        <v>301</v>
      </c>
      <c r="N4592" t="s">
        <v>4977</v>
      </c>
      <c r="O4592">
        <v>0</v>
      </c>
      <c r="P4592">
        <v>0</v>
      </c>
      <c r="Q4592" t="s">
        <v>294</v>
      </c>
    </row>
    <row r="4593" spans="1:17" hidden="1" x14ac:dyDescent="0.15">
      <c r="A4593" t="s">
        <v>2392</v>
      </c>
      <c r="B4593" t="s">
        <v>2393</v>
      </c>
      <c r="C4593">
        <v>160</v>
      </c>
      <c r="D4593" t="s">
        <v>310</v>
      </c>
      <c r="E4593" s="1">
        <v>43075</v>
      </c>
      <c r="F4593" t="s">
        <v>2052</v>
      </c>
      <c r="G4593" t="s">
        <v>4063</v>
      </c>
      <c r="H4593">
        <v>-1.67E-2</v>
      </c>
      <c r="I4593" t="s">
        <v>200</v>
      </c>
      <c r="J4593">
        <v>0</v>
      </c>
      <c r="M4593" t="s">
        <v>178</v>
      </c>
      <c r="N4593" t="s">
        <v>4980</v>
      </c>
    </row>
    <row r="4594" spans="1:17" hidden="1" x14ac:dyDescent="0.15">
      <c r="A4594" t="s">
        <v>2392</v>
      </c>
      <c r="B4594" t="s">
        <v>2393</v>
      </c>
      <c r="C4594">
        <v>160</v>
      </c>
      <c r="D4594" t="s">
        <v>310</v>
      </c>
      <c r="E4594" s="1">
        <v>43075</v>
      </c>
      <c r="F4594" t="s">
        <v>2052</v>
      </c>
      <c r="G4594" t="s">
        <v>4063</v>
      </c>
      <c r="H4594">
        <v>-1.67E-2</v>
      </c>
      <c r="I4594" t="s">
        <v>200</v>
      </c>
      <c r="J4594">
        <v>0</v>
      </c>
      <c r="M4594" t="s">
        <v>301</v>
      </c>
      <c r="N4594" t="s">
        <v>4980</v>
      </c>
      <c r="O4594">
        <v>0</v>
      </c>
      <c r="P4594">
        <v>0</v>
      </c>
      <c r="Q4594" t="s">
        <v>294</v>
      </c>
    </row>
    <row r="4595" spans="1:17" hidden="1" x14ac:dyDescent="0.15">
      <c r="A4595" t="s">
        <v>2392</v>
      </c>
      <c r="B4595" t="s">
        <v>2393</v>
      </c>
      <c r="C4595">
        <v>160</v>
      </c>
      <c r="D4595" t="s">
        <v>310</v>
      </c>
      <c r="E4595" s="1">
        <v>43076</v>
      </c>
      <c r="F4595" t="s">
        <v>2052</v>
      </c>
      <c r="G4595" t="s">
        <v>4065</v>
      </c>
      <c r="H4595">
        <v>-1.67E-2</v>
      </c>
      <c r="I4595" t="s">
        <v>200</v>
      </c>
      <c r="J4595">
        <v>0</v>
      </c>
      <c r="M4595" t="s">
        <v>178</v>
      </c>
      <c r="N4595" t="s">
        <v>4983</v>
      </c>
    </row>
    <row r="4596" spans="1:17" hidden="1" x14ac:dyDescent="0.15">
      <c r="A4596" t="s">
        <v>2392</v>
      </c>
      <c r="B4596" t="s">
        <v>2393</v>
      </c>
      <c r="C4596">
        <v>160</v>
      </c>
      <c r="D4596" t="s">
        <v>310</v>
      </c>
      <c r="E4596" s="1">
        <v>43076</v>
      </c>
      <c r="F4596" t="s">
        <v>2052</v>
      </c>
      <c r="G4596" t="s">
        <v>4065</v>
      </c>
      <c r="H4596">
        <v>-1.67E-2</v>
      </c>
      <c r="I4596" t="s">
        <v>200</v>
      </c>
      <c r="J4596">
        <v>0</v>
      </c>
      <c r="M4596" t="s">
        <v>301</v>
      </c>
      <c r="N4596" t="s">
        <v>4983</v>
      </c>
      <c r="O4596">
        <v>0</v>
      </c>
      <c r="P4596">
        <v>0</v>
      </c>
      <c r="Q4596" t="s">
        <v>294</v>
      </c>
    </row>
    <row r="4597" spans="1:17" hidden="1" x14ac:dyDescent="0.15">
      <c r="A4597" t="s">
        <v>2392</v>
      </c>
      <c r="B4597" t="s">
        <v>2393</v>
      </c>
      <c r="C4597">
        <v>160</v>
      </c>
      <c r="D4597" t="s">
        <v>310</v>
      </c>
      <c r="E4597" s="1">
        <v>43080</v>
      </c>
      <c r="F4597" t="s">
        <v>2052</v>
      </c>
      <c r="G4597" t="s">
        <v>4067</v>
      </c>
      <c r="H4597">
        <v>-3.3300000000000003E-2</v>
      </c>
      <c r="I4597" t="s">
        <v>200</v>
      </c>
      <c r="J4597">
        <v>0</v>
      </c>
      <c r="M4597" t="s">
        <v>178</v>
      </c>
      <c r="N4597" t="s">
        <v>4986</v>
      </c>
    </row>
    <row r="4598" spans="1:17" hidden="1" x14ac:dyDescent="0.15">
      <c r="A4598" t="s">
        <v>2392</v>
      </c>
      <c r="B4598" t="s">
        <v>2393</v>
      </c>
      <c r="C4598">
        <v>160</v>
      </c>
      <c r="D4598" t="s">
        <v>310</v>
      </c>
      <c r="E4598" s="1">
        <v>43080</v>
      </c>
      <c r="F4598" t="s">
        <v>2052</v>
      </c>
      <c r="G4598" t="s">
        <v>4067</v>
      </c>
      <c r="H4598">
        <v>-3.3300000000000003E-2</v>
      </c>
      <c r="I4598" t="s">
        <v>200</v>
      </c>
      <c r="J4598">
        <v>0</v>
      </c>
      <c r="M4598" t="s">
        <v>301</v>
      </c>
      <c r="N4598" t="s">
        <v>4986</v>
      </c>
      <c r="O4598">
        <v>0</v>
      </c>
      <c r="P4598">
        <v>0</v>
      </c>
      <c r="Q4598" t="s">
        <v>294</v>
      </c>
    </row>
    <row r="4599" spans="1:17" hidden="1" x14ac:dyDescent="0.15">
      <c r="A4599" t="s">
        <v>2392</v>
      </c>
      <c r="B4599" t="s">
        <v>2393</v>
      </c>
      <c r="C4599">
        <v>160</v>
      </c>
      <c r="D4599" t="s">
        <v>310</v>
      </c>
      <c r="E4599" s="1">
        <v>43081</v>
      </c>
      <c r="F4599" t="s">
        <v>2052</v>
      </c>
      <c r="G4599" t="s">
        <v>4071</v>
      </c>
      <c r="H4599">
        <v>-1.67E-2</v>
      </c>
      <c r="I4599" t="s">
        <v>200</v>
      </c>
      <c r="J4599">
        <v>0</v>
      </c>
      <c r="M4599" t="s">
        <v>178</v>
      </c>
      <c r="N4599" t="s">
        <v>4995</v>
      </c>
    </row>
    <row r="4600" spans="1:17" hidden="1" x14ac:dyDescent="0.15">
      <c r="A4600" t="s">
        <v>2392</v>
      </c>
      <c r="B4600" t="s">
        <v>2393</v>
      </c>
      <c r="C4600">
        <v>160</v>
      </c>
      <c r="D4600" t="s">
        <v>310</v>
      </c>
      <c r="E4600" s="1">
        <v>43081</v>
      </c>
      <c r="F4600" t="s">
        <v>2052</v>
      </c>
      <c r="G4600" t="s">
        <v>4071</v>
      </c>
      <c r="H4600">
        <v>-1.67E-2</v>
      </c>
      <c r="I4600" t="s">
        <v>200</v>
      </c>
      <c r="J4600">
        <v>0</v>
      </c>
      <c r="M4600" t="s">
        <v>301</v>
      </c>
      <c r="N4600" t="s">
        <v>4995</v>
      </c>
      <c r="O4600">
        <v>0</v>
      </c>
      <c r="P4600">
        <v>0</v>
      </c>
      <c r="Q4600" t="s">
        <v>294</v>
      </c>
    </row>
    <row r="4601" spans="1:17" hidden="1" x14ac:dyDescent="0.15">
      <c r="A4601" t="s">
        <v>2392</v>
      </c>
      <c r="B4601" t="s">
        <v>2393</v>
      </c>
      <c r="C4601">
        <v>160</v>
      </c>
      <c r="D4601" t="s">
        <v>310</v>
      </c>
      <c r="E4601" s="1">
        <v>43082</v>
      </c>
      <c r="F4601" t="s">
        <v>2052</v>
      </c>
      <c r="G4601" t="s">
        <v>4073</v>
      </c>
      <c r="H4601">
        <v>-1.67E-2</v>
      </c>
      <c r="I4601" t="s">
        <v>200</v>
      </c>
      <c r="J4601">
        <v>0</v>
      </c>
      <c r="M4601" t="s">
        <v>178</v>
      </c>
      <c r="N4601" t="s">
        <v>4998</v>
      </c>
    </row>
    <row r="4602" spans="1:17" hidden="1" x14ac:dyDescent="0.15">
      <c r="A4602" t="s">
        <v>2392</v>
      </c>
      <c r="B4602" t="s">
        <v>2393</v>
      </c>
      <c r="C4602">
        <v>160</v>
      </c>
      <c r="D4602" t="s">
        <v>310</v>
      </c>
      <c r="E4602" s="1">
        <v>43082</v>
      </c>
      <c r="F4602" t="s">
        <v>2052</v>
      </c>
      <c r="G4602" t="s">
        <v>4073</v>
      </c>
      <c r="H4602">
        <v>-1.67E-2</v>
      </c>
      <c r="I4602" t="s">
        <v>200</v>
      </c>
      <c r="J4602">
        <v>0</v>
      </c>
      <c r="M4602" t="s">
        <v>301</v>
      </c>
      <c r="N4602" t="s">
        <v>4998</v>
      </c>
      <c r="O4602">
        <v>0</v>
      </c>
      <c r="P4602">
        <v>0</v>
      </c>
      <c r="Q4602" t="s">
        <v>294</v>
      </c>
    </row>
    <row r="4603" spans="1:17" hidden="1" x14ac:dyDescent="0.15">
      <c r="A4603" t="s">
        <v>2392</v>
      </c>
      <c r="B4603" t="s">
        <v>2393</v>
      </c>
      <c r="C4603">
        <v>160</v>
      </c>
      <c r="D4603" t="s">
        <v>310</v>
      </c>
      <c r="E4603" s="1">
        <v>43083</v>
      </c>
      <c r="F4603" t="s">
        <v>2052</v>
      </c>
      <c r="G4603" t="s">
        <v>4075</v>
      </c>
      <c r="H4603">
        <v>-3.3300000000000003E-2</v>
      </c>
      <c r="I4603" t="s">
        <v>200</v>
      </c>
      <c r="J4603">
        <v>0</v>
      </c>
      <c r="M4603" t="s">
        <v>178</v>
      </c>
      <c r="N4603" t="s">
        <v>5001</v>
      </c>
    </row>
    <row r="4604" spans="1:17" hidden="1" x14ac:dyDescent="0.15">
      <c r="A4604" t="s">
        <v>2392</v>
      </c>
      <c r="B4604" t="s">
        <v>2393</v>
      </c>
      <c r="C4604">
        <v>160</v>
      </c>
      <c r="D4604" t="s">
        <v>310</v>
      </c>
      <c r="E4604" s="1">
        <v>43083</v>
      </c>
      <c r="F4604" t="s">
        <v>2052</v>
      </c>
      <c r="G4604" t="s">
        <v>4075</v>
      </c>
      <c r="H4604">
        <v>-3.3300000000000003E-2</v>
      </c>
      <c r="I4604" t="s">
        <v>200</v>
      </c>
      <c r="J4604">
        <v>0</v>
      </c>
      <c r="M4604" t="s">
        <v>301</v>
      </c>
      <c r="N4604" t="s">
        <v>5001</v>
      </c>
      <c r="O4604">
        <v>0</v>
      </c>
      <c r="P4604">
        <v>0</v>
      </c>
      <c r="Q4604" t="s">
        <v>294</v>
      </c>
    </row>
    <row r="4605" spans="1:17" hidden="1" x14ac:dyDescent="0.15">
      <c r="A4605" t="s">
        <v>2392</v>
      </c>
      <c r="B4605" t="s">
        <v>2393</v>
      </c>
      <c r="C4605">
        <v>160</v>
      </c>
      <c r="D4605" t="s">
        <v>310</v>
      </c>
      <c r="E4605" s="1">
        <v>43084</v>
      </c>
      <c r="F4605" t="s">
        <v>2052</v>
      </c>
      <c r="G4605" t="s">
        <v>4082</v>
      </c>
      <c r="H4605">
        <v>-1.67E-2</v>
      </c>
      <c r="I4605" t="s">
        <v>200</v>
      </c>
      <c r="J4605">
        <v>0</v>
      </c>
      <c r="M4605" t="s">
        <v>178</v>
      </c>
      <c r="N4605" t="s">
        <v>5011</v>
      </c>
    </row>
    <row r="4606" spans="1:17" hidden="1" x14ac:dyDescent="0.15">
      <c r="A4606" t="s">
        <v>2392</v>
      </c>
      <c r="B4606" t="s">
        <v>2393</v>
      </c>
      <c r="C4606">
        <v>160</v>
      </c>
      <c r="D4606" t="s">
        <v>310</v>
      </c>
      <c r="E4606" s="1">
        <v>43084</v>
      </c>
      <c r="F4606" t="s">
        <v>2052</v>
      </c>
      <c r="G4606" t="s">
        <v>4082</v>
      </c>
      <c r="H4606">
        <v>-1.67E-2</v>
      </c>
      <c r="I4606" t="s">
        <v>200</v>
      </c>
      <c r="J4606">
        <v>0</v>
      </c>
      <c r="M4606" t="s">
        <v>301</v>
      </c>
      <c r="N4606" t="s">
        <v>5011</v>
      </c>
      <c r="O4606">
        <v>0</v>
      </c>
      <c r="P4606">
        <v>0</v>
      </c>
      <c r="Q4606" t="s">
        <v>294</v>
      </c>
    </row>
    <row r="4607" spans="1:17" hidden="1" x14ac:dyDescent="0.15">
      <c r="A4607" t="s">
        <v>2392</v>
      </c>
      <c r="B4607" t="s">
        <v>2393</v>
      </c>
      <c r="C4607">
        <v>160</v>
      </c>
      <c r="D4607" t="s">
        <v>310</v>
      </c>
      <c r="E4607" s="1">
        <v>43088</v>
      </c>
      <c r="F4607" t="s">
        <v>2052</v>
      </c>
      <c r="G4607" t="s">
        <v>4084</v>
      </c>
      <c r="H4607">
        <v>-1.67E-2</v>
      </c>
      <c r="I4607" t="s">
        <v>200</v>
      </c>
      <c r="J4607">
        <v>0</v>
      </c>
      <c r="M4607" t="s">
        <v>178</v>
      </c>
      <c r="N4607" t="s">
        <v>5014</v>
      </c>
    </row>
    <row r="4608" spans="1:17" hidden="1" x14ac:dyDescent="0.15">
      <c r="A4608" t="s">
        <v>2392</v>
      </c>
      <c r="B4608" t="s">
        <v>2393</v>
      </c>
      <c r="C4608">
        <v>160</v>
      </c>
      <c r="D4608" t="s">
        <v>310</v>
      </c>
      <c r="E4608" s="1">
        <v>43088</v>
      </c>
      <c r="F4608" t="s">
        <v>2052</v>
      </c>
      <c r="G4608" t="s">
        <v>4084</v>
      </c>
      <c r="H4608">
        <v>-1.67E-2</v>
      </c>
      <c r="I4608" t="s">
        <v>200</v>
      </c>
      <c r="J4608">
        <v>0</v>
      </c>
      <c r="M4608" t="s">
        <v>301</v>
      </c>
      <c r="N4608" t="s">
        <v>5014</v>
      </c>
      <c r="O4608">
        <v>0</v>
      </c>
      <c r="P4608">
        <v>0</v>
      </c>
      <c r="Q4608" t="s">
        <v>294</v>
      </c>
    </row>
    <row r="4609" spans="1:17" hidden="1" x14ac:dyDescent="0.15">
      <c r="A4609" t="s">
        <v>2392</v>
      </c>
      <c r="B4609" t="s">
        <v>2393</v>
      </c>
      <c r="C4609">
        <v>160</v>
      </c>
      <c r="D4609" t="s">
        <v>310</v>
      </c>
      <c r="E4609" s="1">
        <v>43091</v>
      </c>
      <c r="F4609" t="s">
        <v>2052</v>
      </c>
      <c r="G4609" t="s">
        <v>4087</v>
      </c>
      <c r="H4609">
        <v>-1.67E-2</v>
      </c>
      <c r="I4609" t="s">
        <v>200</v>
      </c>
      <c r="J4609">
        <v>0</v>
      </c>
      <c r="M4609" t="s">
        <v>178</v>
      </c>
      <c r="N4609" t="s">
        <v>5018</v>
      </c>
    </row>
    <row r="4610" spans="1:17" hidden="1" x14ac:dyDescent="0.15">
      <c r="A4610" t="s">
        <v>2392</v>
      </c>
      <c r="B4610" t="s">
        <v>2393</v>
      </c>
      <c r="C4610">
        <v>160</v>
      </c>
      <c r="D4610" t="s">
        <v>310</v>
      </c>
      <c r="E4610" s="1">
        <v>43091</v>
      </c>
      <c r="F4610" t="s">
        <v>2052</v>
      </c>
      <c r="G4610" t="s">
        <v>4087</v>
      </c>
      <c r="H4610">
        <v>-1.67E-2</v>
      </c>
      <c r="I4610" t="s">
        <v>200</v>
      </c>
      <c r="J4610">
        <v>0</v>
      </c>
      <c r="M4610" t="s">
        <v>301</v>
      </c>
      <c r="N4610" t="s">
        <v>5018</v>
      </c>
      <c r="O4610">
        <v>0</v>
      </c>
      <c r="P4610">
        <v>0</v>
      </c>
      <c r="Q4610" t="s">
        <v>294</v>
      </c>
    </row>
    <row r="4611" spans="1:17" hidden="1" x14ac:dyDescent="0.15">
      <c r="A4611" t="s">
        <v>2725</v>
      </c>
      <c r="B4611" t="s">
        <v>2726</v>
      </c>
      <c r="C4611">
        <v>160</v>
      </c>
      <c r="D4611" t="s">
        <v>310</v>
      </c>
      <c r="E4611" s="1">
        <v>43035</v>
      </c>
      <c r="F4611" t="s">
        <v>2052</v>
      </c>
      <c r="G4611" t="s">
        <v>3973</v>
      </c>
      <c r="H4611">
        <v>-876</v>
      </c>
      <c r="I4611" t="s">
        <v>37</v>
      </c>
      <c r="J4611">
        <v>0</v>
      </c>
      <c r="M4611" t="s">
        <v>178</v>
      </c>
      <c r="N4611" t="s">
        <v>4848</v>
      </c>
    </row>
    <row r="4612" spans="1:17" hidden="1" x14ac:dyDescent="0.15">
      <c r="A4612" t="s">
        <v>2725</v>
      </c>
      <c r="B4612" t="s">
        <v>2726</v>
      </c>
      <c r="C4612">
        <v>160</v>
      </c>
      <c r="D4612" t="s">
        <v>310</v>
      </c>
      <c r="E4612" s="1">
        <v>43035</v>
      </c>
      <c r="F4612" t="s">
        <v>2052</v>
      </c>
      <c r="G4612" t="s">
        <v>3973</v>
      </c>
      <c r="H4612">
        <v>-876</v>
      </c>
      <c r="I4612" t="s">
        <v>37</v>
      </c>
      <c r="J4612">
        <v>0</v>
      </c>
      <c r="M4612" t="s">
        <v>301</v>
      </c>
      <c r="N4612" t="s">
        <v>4848</v>
      </c>
      <c r="O4612">
        <v>0</v>
      </c>
      <c r="P4612">
        <v>0</v>
      </c>
      <c r="Q4612" t="s">
        <v>294</v>
      </c>
    </row>
    <row r="4613" spans="1:17" hidden="1" x14ac:dyDescent="0.15">
      <c r="A4613" t="s">
        <v>2725</v>
      </c>
      <c r="B4613" t="s">
        <v>2726</v>
      </c>
      <c r="C4613">
        <v>160</v>
      </c>
      <c r="D4613" t="s">
        <v>310</v>
      </c>
      <c r="E4613" s="1">
        <v>43035</v>
      </c>
      <c r="F4613" t="s">
        <v>2052</v>
      </c>
      <c r="G4613" t="s">
        <v>3975</v>
      </c>
      <c r="H4613">
        <v>-798</v>
      </c>
      <c r="I4613" t="s">
        <v>37</v>
      </c>
      <c r="J4613">
        <v>0</v>
      </c>
      <c r="M4613" t="s">
        <v>178</v>
      </c>
      <c r="N4613" t="s">
        <v>4851</v>
      </c>
    </row>
    <row r="4614" spans="1:17" hidden="1" x14ac:dyDescent="0.15">
      <c r="A4614" t="s">
        <v>2725</v>
      </c>
      <c r="B4614" t="s">
        <v>2726</v>
      </c>
      <c r="C4614">
        <v>160</v>
      </c>
      <c r="D4614" t="s">
        <v>310</v>
      </c>
      <c r="E4614" s="1">
        <v>43035</v>
      </c>
      <c r="F4614" t="s">
        <v>2052</v>
      </c>
      <c r="G4614" t="s">
        <v>3975</v>
      </c>
      <c r="H4614">
        <v>-798</v>
      </c>
      <c r="I4614" t="s">
        <v>37</v>
      </c>
      <c r="J4614">
        <v>0</v>
      </c>
      <c r="M4614" t="s">
        <v>301</v>
      </c>
      <c r="N4614" t="s">
        <v>4851</v>
      </c>
      <c r="O4614">
        <v>0</v>
      </c>
      <c r="P4614">
        <v>0</v>
      </c>
      <c r="Q4614" t="s">
        <v>294</v>
      </c>
    </row>
    <row r="4615" spans="1:17" hidden="1" x14ac:dyDescent="0.15">
      <c r="A4615" t="s">
        <v>2725</v>
      </c>
      <c r="B4615" t="s">
        <v>2726</v>
      </c>
      <c r="C4615">
        <v>160</v>
      </c>
      <c r="D4615" t="s">
        <v>310</v>
      </c>
      <c r="E4615" s="1">
        <v>43035</v>
      </c>
      <c r="F4615" t="s">
        <v>2052</v>
      </c>
      <c r="G4615" t="s">
        <v>3977</v>
      </c>
      <c r="H4615">
        <v>-962</v>
      </c>
      <c r="I4615" t="s">
        <v>37</v>
      </c>
      <c r="J4615">
        <v>0</v>
      </c>
      <c r="M4615" t="s">
        <v>178</v>
      </c>
      <c r="N4615" t="s">
        <v>4854</v>
      </c>
    </row>
    <row r="4616" spans="1:17" hidden="1" x14ac:dyDescent="0.15">
      <c r="A4616" t="s">
        <v>2725</v>
      </c>
      <c r="B4616" t="s">
        <v>2726</v>
      </c>
      <c r="C4616">
        <v>160</v>
      </c>
      <c r="D4616" t="s">
        <v>310</v>
      </c>
      <c r="E4616" s="1">
        <v>43035</v>
      </c>
      <c r="F4616" t="s">
        <v>2052</v>
      </c>
      <c r="G4616" t="s">
        <v>3977</v>
      </c>
      <c r="H4616">
        <v>-962</v>
      </c>
      <c r="I4616" t="s">
        <v>37</v>
      </c>
      <c r="J4616">
        <v>0</v>
      </c>
      <c r="M4616" t="s">
        <v>301</v>
      </c>
      <c r="N4616" t="s">
        <v>4854</v>
      </c>
      <c r="O4616">
        <v>0</v>
      </c>
      <c r="P4616">
        <v>0</v>
      </c>
      <c r="Q4616" t="s">
        <v>294</v>
      </c>
    </row>
    <row r="4617" spans="1:17" hidden="1" x14ac:dyDescent="0.15">
      <c r="A4617" t="s">
        <v>2725</v>
      </c>
      <c r="B4617" t="s">
        <v>2726</v>
      </c>
      <c r="C4617">
        <v>160</v>
      </c>
      <c r="D4617" t="s">
        <v>310</v>
      </c>
      <c r="E4617" s="1">
        <v>43066</v>
      </c>
      <c r="F4617" t="s">
        <v>2052</v>
      </c>
      <c r="G4617" t="s">
        <v>4034</v>
      </c>
      <c r="H4617">
        <v>-806</v>
      </c>
      <c r="I4617" t="s">
        <v>37</v>
      </c>
      <c r="J4617">
        <v>0</v>
      </c>
      <c r="M4617" t="s">
        <v>178</v>
      </c>
      <c r="N4617" t="s">
        <v>4946</v>
      </c>
    </row>
    <row r="4618" spans="1:17" hidden="1" x14ac:dyDescent="0.15">
      <c r="A4618" t="s">
        <v>2725</v>
      </c>
      <c r="B4618" t="s">
        <v>2726</v>
      </c>
      <c r="C4618">
        <v>160</v>
      </c>
      <c r="D4618" t="s">
        <v>310</v>
      </c>
      <c r="E4618" s="1">
        <v>43066</v>
      </c>
      <c r="F4618" t="s">
        <v>2052</v>
      </c>
      <c r="G4618" t="s">
        <v>4034</v>
      </c>
      <c r="H4618">
        <v>-806</v>
      </c>
      <c r="I4618" t="s">
        <v>37</v>
      </c>
      <c r="J4618">
        <v>0</v>
      </c>
      <c r="M4618" t="s">
        <v>301</v>
      </c>
      <c r="N4618" t="s">
        <v>4946</v>
      </c>
      <c r="O4618">
        <v>0</v>
      </c>
      <c r="P4618">
        <v>0</v>
      </c>
      <c r="Q4618" t="s">
        <v>294</v>
      </c>
    </row>
    <row r="4619" spans="1:17" hidden="1" x14ac:dyDescent="0.15">
      <c r="A4619" t="s">
        <v>2725</v>
      </c>
      <c r="B4619" t="s">
        <v>2726</v>
      </c>
      <c r="C4619">
        <v>160</v>
      </c>
      <c r="D4619" t="s">
        <v>310</v>
      </c>
      <c r="E4619" s="1">
        <v>43084</v>
      </c>
      <c r="F4619" t="s">
        <v>2052</v>
      </c>
      <c r="G4619" t="s">
        <v>4077</v>
      </c>
      <c r="H4619">
        <v>-718</v>
      </c>
      <c r="I4619" t="s">
        <v>37</v>
      </c>
      <c r="J4619">
        <v>0</v>
      </c>
      <c r="M4619" t="s">
        <v>178</v>
      </c>
      <c r="N4619" t="s">
        <v>5006</v>
      </c>
    </row>
    <row r="4620" spans="1:17" hidden="1" x14ac:dyDescent="0.15">
      <c r="A4620" t="s">
        <v>2725</v>
      </c>
      <c r="B4620" t="s">
        <v>2726</v>
      </c>
      <c r="C4620">
        <v>160</v>
      </c>
      <c r="D4620" t="s">
        <v>310</v>
      </c>
      <c r="E4620" s="1">
        <v>43084</v>
      </c>
      <c r="F4620" t="s">
        <v>2052</v>
      </c>
      <c r="G4620" t="s">
        <v>4077</v>
      </c>
      <c r="H4620">
        <v>-718</v>
      </c>
      <c r="I4620" t="s">
        <v>37</v>
      </c>
      <c r="J4620">
        <v>0</v>
      </c>
      <c r="M4620" t="s">
        <v>301</v>
      </c>
      <c r="N4620" t="s">
        <v>5006</v>
      </c>
      <c r="O4620">
        <v>0</v>
      </c>
      <c r="P4620">
        <v>0</v>
      </c>
      <c r="Q4620" t="s">
        <v>294</v>
      </c>
    </row>
    <row r="4621" spans="1:17" hidden="1" x14ac:dyDescent="0.15">
      <c r="A4621" t="s">
        <v>2725</v>
      </c>
      <c r="B4621" t="s">
        <v>2726</v>
      </c>
      <c r="C4621">
        <v>160</v>
      </c>
      <c r="D4621" t="s">
        <v>310</v>
      </c>
      <c r="E4621" s="1">
        <v>43084</v>
      </c>
      <c r="F4621" t="s">
        <v>2052</v>
      </c>
      <c r="G4621" t="s">
        <v>4079</v>
      </c>
      <c r="H4621">
        <v>-553</v>
      </c>
      <c r="I4621" t="s">
        <v>37</v>
      </c>
      <c r="J4621">
        <v>0</v>
      </c>
      <c r="M4621" t="s">
        <v>178</v>
      </c>
      <c r="N4621" t="s">
        <v>5009</v>
      </c>
    </row>
    <row r="4622" spans="1:17" hidden="1" x14ac:dyDescent="0.15">
      <c r="A4622" t="s">
        <v>2725</v>
      </c>
      <c r="B4622" t="s">
        <v>2726</v>
      </c>
      <c r="C4622">
        <v>160</v>
      </c>
      <c r="D4622" t="s">
        <v>310</v>
      </c>
      <c r="E4622" s="1">
        <v>43084</v>
      </c>
      <c r="F4622" t="s">
        <v>2052</v>
      </c>
      <c r="G4622" t="s">
        <v>4079</v>
      </c>
      <c r="H4622">
        <v>-553</v>
      </c>
      <c r="I4622" t="s">
        <v>37</v>
      </c>
      <c r="J4622">
        <v>0</v>
      </c>
      <c r="M4622" t="s">
        <v>301</v>
      </c>
      <c r="N4622" t="s">
        <v>5009</v>
      </c>
      <c r="O4622">
        <v>0</v>
      </c>
      <c r="P4622">
        <v>0</v>
      </c>
      <c r="Q4622" t="s">
        <v>294</v>
      </c>
    </row>
    <row r="4623" spans="1:17" hidden="1" x14ac:dyDescent="0.15">
      <c r="A4623" t="s">
        <v>2394</v>
      </c>
      <c r="B4623" t="s">
        <v>2395</v>
      </c>
      <c r="C4623">
        <v>160</v>
      </c>
      <c r="D4623" t="s">
        <v>310</v>
      </c>
      <c r="E4623" s="1">
        <v>43054</v>
      </c>
      <c r="F4623" t="s">
        <v>2052</v>
      </c>
      <c r="G4623" t="s">
        <v>4010</v>
      </c>
      <c r="H4623">
        <v>-27.838899999999999</v>
      </c>
      <c r="I4623" t="s">
        <v>200</v>
      </c>
      <c r="J4623">
        <v>0</v>
      </c>
      <c r="M4623" t="s">
        <v>178</v>
      </c>
      <c r="N4623" t="s">
        <v>4903</v>
      </c>
    </row>
    <row r="4624" spans="1:17" hidden="1" x14ac:dyDescent="0.15">
      <c r="A4624" t="s">
        <v>2394</v>
      </c>
      <c r="B4624" t="s">
        <v>2395</v>
      </c>
      <c r="C4624">
        <v>160</v>
      </c>
      <c r="D4624" t="s">
        <v>310</v>
      </c>
      <c r="E4624" s="1">
        <v>43054</v>
      </c>
      <c r="F4624" t="s">
        <v>2052</v>
      </c>
      <c r="G4624" t="s">
        <v>4010</v>
      </c>
      <c r="H4624">
        <v>-27.838899999999999</v>
      </c>
      <c r="I4624" t="s">
        <v>200</v>
      </c>
      <c r="J4624">
        <v>0</v>
      </c>
      <c r="M4624" t="s">
        <v>301</v>
      </c>
      <c r="N4624" t="s">
        <v>4903</v>
      </c>
      <c r="O4624">
        <v>0</v>
      </c>
      <c r="P4624">
        <v>0</v>
      </c>
      <c r="Q4624" t="s">
        <v>294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"/>
  <sheetViews>
    <sheetView workbookViewId="0">
      <selection activeCell="I21" sqref="I21"/>
    </sheetView>
  </sheetViews>
  <sheetFormatPr defaultRowHeight="13.5" x14ac:dyDescent="0.15"/>
  <cols>
    <col min="1" max="1" width="5.5" bestFit="1" customWidth="1"/>
    <col min="2" max="2" width="12.75" bestFit="1" customWidth="1"/>
    <col min="3" max="4" width="10.5" bestFit="1" customWidth="1"/>
    <col min="5" max="5" width="18.375" bestFit="1" customWidth="1"/>
    <col min="6" max="6" width="10.5" bestFit="1" customWidth="1"/>
    <col min="7" max="7" width="9.5" bestFit="1" customWidth="1"/>
    <col min="8" max="8" width="16.125" bestFit="1" customWidth="1"/>
    <col min="9" max="9" width="17.25" bestFit="1" customWidth="1"/>
  </cols>
  <sheetData>
    <row r="1" spans="1:9" x14ac:dyDescent="0.15">
      <c r="A1" t="s">
        <v>5586</v>
      </c>
      <c r="B1" t="s">
        <v>5587</v>
      </c>
      <c r="C1" t="s">
        <v>5588</v>
      </c>
      <c r="D1" t="s">
        <v>5589</v>
      </c>
      <c r="E1" t="s">
        <v>5590</v>
      </c>
      <c r="F1" t="s">
        <v>5591</v>
      </c>
      <c r="G1" t="s">
        <v>5592</v>
      </c>
      <c r="H1" t="s">
        <v>5593</v>
      </c>
      <c r="I1" t="s">
        <v>5594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946"/>
  <sheetViews>
    <sheetView workbookViewId="0">
      <selection activeCell="D8" sqref="D8"/>
    </sheetView>
  </sheetViews>
  <sheetFormatPr defaultRowHeight="13.5" x14ac:dyDescent="0.15"/>
  <cols>
    <col min="1" max="1" width="14.375" customWidth="1"/>
    <col min="2" max="2" width="11.625" customWidth="1"/>
    <col min="3" max="3" width="14.375" customWidth="1"/>
    <col min="4" max="4" width="34.875" customWidth="1"/>
    <col min="5" max="5" width="6.75" customWidth="1"/>
    <col min="6" max="6" width="13.625" customWidth="1"/>
    <col min="7" max="7" width="14.875" customWidth="1"/>
    <col min="8" max="8" width="15.75" customWidth="1"/>
    <col min="9" max="9" width="11" customWidth="1"/>
    <col min="10" max="10" width="7.125" customWidth="1"/>
    <col min="11" max="11" width="10.125" customWidth="1"/>
    <col min="12" max="12" width="21.125" customWidth="1"/>
    <col min="13" max="13" width="11.125" customWidth="1"/>
    <col min="14" max="14" width="28.75" customWidth="1"/>
    <col min="15" max="15" width="13.625" bestFit="1" customWidth="1"/>
  </cols>
  <sheetData>
    <row r="1" spans="1:14" ht="22.5" x14ac:dyDescent="0.25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15">
      <c r="A2" s="3" t="s">
        <v>8</v>
      </c>
      <c r="B2" s="3" t="s">
        <v>9</v>
      </c>
      <c r="C2" s="3" t="s">
        <v>6</v>
      </c>
      <c r="D2" s="3" t="s">
        <v>30</v>
      </c>
      <c r="E2" s="3" t="s">
        <v>49</v>
      </c>
      <c r="F2" s="3" t="s">
        <v>50</v>
      </c>
      <c r="G2" s="5" t="s">
        <v>10</v>
      </c>
      <c r="H2" s="5" t="s">
        <v>11</v>
      </c>
      <c r="I2" s="3" t="s">
        <v>12</v>
      </c>
      <c r="J2" s="3" t="s">
        <v>36</v>
      </c>
      <c r="K2" s="3" t="s">
        <v>7</v>
      </c>
      <c r="L2" s="3" t="s">
        <v>152</v>
      </c>
      <c r="M2" s="3" t="s">
        <v>45</v>
      </c>
      <c r="N2" s="3" t="s">
        <v>92</v>
      </c>
    </row>
    <row r="3" spans="1:14" x14ac:dyDescent="0.15">
      <c r="A3" s="8" t="s">
        <v>297</v>
      </c>
      <c r="B3" s="8" t="s">
        <v>1447</v>
      </c>
      <c r="C3" s="8" t="s">
        <v>57</v>
      </c>
      <c r="D3" s="8" t="s">
        <v>113</v>
      </c>
      <c r="E3" s="8" t="s">
        <v>307</v>
      </c>
      <c r="F3" s="8" t="s">
        <v>308</v>
      </c>
      <c r="G3" s="6">
        <v>43061</v>
      </c>
      <c r="H3" s="6">
        <v>43063</v>
      </c>
      <c r="I3" s="4">
        <v>-300</v>
      </c>
      <c r="J3" s="8" t="s">
        <v>39</v>
      </c>
      <c r="K3" s="8" t="s">
        <v>2804</v>
      </c>
      <c r="L3" s="4"/>
      <c r="M3" s="4"/>
      <c r="N3" s="4"/>
    </row>
    <row r="4" spans="1:14" x14ac:dyDescent="0.15">
      <c r="A4" s="8" t="s">
        <v>297</v>
      </c>
      <c r="B4" s="8" t="s">
        <v>1447</v>
      </c>
      <c r="C4" s="8" t="s">
        <v>29</v>
      </c>
      <c r="D4" s="8" t="s">
        <v>33</v>
      </c>
      <c r="E4" s="8" t="s">
        <v>307</v>
      </c>
      <c r="F4" s="8" t="s">
        <v>308</v>
      </c>
      <c r="G4" s="6">
        <v>43061</v>
      </c>
      <c r="H4" s="6">
        <v>43063</v>
      </c>
      <c r="I4" s="4">
        <v>-150</v>
      </c>
      <c r="J4" s="8" t="s">
        <v>39</v>
      </c>
      <c r="K4" s="8" t="s">
        <v>2805</v>
      </c>
      <c r="L4" s="4"/>
      <c r="M4" s="4"/>
      <c r="N4" s="4"/>
    </row>
    <row r="5" spans="1:14" x14ac:dyDescent="0.15">
      <c r="A5" s="8" t="s">
        <v>297</v>
      </c>
      <c r="B5" s="8" t="s">
        <v>1447</v>
      </c>
      <c r="C5" s="8" t="s">
        <v>106</v>
      </c>
      <c r="D5" s="8" t="s">
        <v>107</v>
      </c>
      <c r="E5" s="8" t="s">
        <v>307</v>
      </c>
      <c r="F5" s="8" t="s">
        <v>308</v>
      </c>
      <c r="G5" s="6">
        <v>43061</v>
      </c>
      <c r="H5" s="6">
        <v>43063</v>
      </c>
      <c r="I5" s="4">
        <v>-150</v>
      </c>
      <c r="J5" s="8" t="s">
        <v>39</v>
      </c>
      <c r="K5" s="8" t="s">
        <v>2806</v>
      </c>
      <c r="L5" s="4"/>
      <c r="M5" s="4"/>
      <c r="N5" s="4"/>
    </row>
    <row r="6" spans="1:14" x14ac:dyDescent="0.15">
      <c r="A6" s="8" t="s">
        <v>297</v>
      </c>
      <c r="B6" s="8" t="s">
        <v>1447</v>
      </c>
      <c r="C6" s="8" t="s">
        <v>58</v>
      </c>
      <c r="D6" s="8" t="s">
        <v>127</v>
      </c>
      <c r="E6" s="8" t="s">
        <v>307</v>
      </c>
      <c r="F6" s="8" t="s">
        <v>308</v>
      </c>
      <c r="G6" s="6">
        <v>43061</v>
      </c>
      <c r="H6" s="6">
        <v>43063</v>
      </c>
      <c r="I6" s="4">
        <v>-150</v>
      </c>
      <c r="J6" s="8" t="s">
        <v>39</v>
      </c>
      <c r="K6" s="8" t="s">
        <v>1449</v>
      </c>
      <c r="L6" s="4"/>
      <c r="M6" s="4"/>
      <c r="N6" s="4"/>
    </row>
    <row r="7" spans="1:14" x14ac:dyDescent="0.15">
      <c r="A7" s="8" t="s">
        <v>297</v>
      </c>
      <c r="B7" s="8" t="s">
        <v>1447</v>
      </c>
      <c r="C7" s="8" t="s">
        <v>63</v>
      </c>
      <c r="D7" s="8" t="s">
        <v>95</v>
      </c>
      <c r="E7" s="8" t="s">
        <v>307</v>
      </c>
      <c r="F7" s="8" t="s">
        <v>308</v>
      </c>
      <c r="G7" s="6">
        <v>43061</v>
      </c>
      <c r="H7" s="6">
        <v>43063</v>
      </c>
      <c r="I7" s="4">
        <v>-100</v>
      </c>
      <c r="J7" s="8" t="s">
        <v>39</v>
      </c>
      <c r="K7" s="8" t="s">
        <v>1804</v>
      </c>
      <c r="L7" s="4"/>
      <c r="M7" s="4"/>
      <c r="N7" s="4"/>
    </row>
    <row r="8" spans="1:14" x14ac:dyDescent="0.15">
      <c r="A8" s="8" t="s">
        <v>297</v>
      </c>
      <c r="B8" s="8" t="s">
        <v>2807</v>
      </c>
      <c r="C8" s="8" t="s">
        <v>19</v>
      </c>
      <c r="D8" s="8" t="s">
        <v>35</v>
      </c>
      <c r="E8" s="8" t="s">
        <v>307</v>
      </c>
      <c r="F8" s="8" t="s">
        <v>308</v>
      </c>
      <c r="G8" s="6">
        <v>43062</v>
      </c>
      <c r="H8" s="6">
        <v>43063</v>
      </c>
      <c r="I8" s="4">
        <v>-1</v>
      </c>
      <c r="J8" s="8" t="s">
        <v>37</v>
      </c>
      <c r="K8" s="8" t="s">
        <v>2808</v>
      </c>
      <c r="L8" s="4"/>
      <c r="M8" s="4"/>
      <c r="N8" s="4"/>
    </row>
    <row r="9" spans="1:14" x14ac:dyDescent="0.15">
      <c r="A9" s="8" t="s">
        <v>297</v>
      </c>
      <c r="B9" s="8" t="s">
        <v>2809</v>
      </c>
      <c r="C9" s="8" t="s">
        <v>72</v>
      </c>
      <c r="D9" s="8" t="s">
        <v>31</v>
      </c>
      <c r="E9" s="8" t="s">
        <v>307</v>
      </c>
      <c r="F9" s="8" t="s">
        <v>308</v>
      </c>
      <c r="G9" s="6">
        <v>43011</v>
      </c>
      <c r="H9" s="6">
        <v>43012</v>
      </c>
      <c r="I9" s="4">
        <v>-300</v>
      </c>
      <c r="J9" s="8" t="s">
        <v>38</v>
      </c>
      <c r="K9" s="8" t="s">
        <v>2810</v>
      </c>
      <c r="L9" s="4"/>
      <c r="M9" s="4"/>
      <c r="N9" s="4"/>
    </row>
    <row r="10" spans="1:14" x14ac:dyDescent="0.15">
      <c r="A10" s="8" t="s">
        <v>297</v>
      </c>
      <c r="B10" s="8" t="s">
        <v>2811</v>
      </c>
      <c r="C10" s="8" t="s">
        <v>19</v>
      </c>
      <c r="D10" s="8" t="s">
        <v>35</v>
      </c>
      <c r="E10" s="8" t="s">
        <v>307</v>
      </c>
      <c r="F10" s="8" t="s">
        <v>308</v>
      </c>
      <c r="G10" s="6">
        <v>43011</v>
      </c>
      <c r="H10" s="6">
        <v>43012</v>
      </c>
      <c r="I10" s="4">
        <v>-1</v>
      </c>
      <c r="J10" s="8" t="s">
        <v>37</v>
      </c>
      <c r="K10" s="8" t="s">
        <v>2812</v>
      </c>
      <c r="L10" s="4"/>
      <c r="M10" s="4"/>
      <c r="N10" s="4"/>
    </row>
    <row r="11" spans="1:14" x14ac:dyDescent="0.15">
      <c r="A11" s="8" t="s">
        <v>297</v>
      </c>
      <c r="B11" s="8" t="s">
        <v>1018</v>
      </c>
      <c r="C11" s="8" t="s">
        <v>111</v>
      </c>
      <c r="D11" s="8" t="s">
        <v>112</v>
      </c>
      <c r="E11" s="8" t="s">
        <v>307</v>
      </c>
      <c r="F11" s="8" t="s">
        <v>308</v>
      </c>
      <c r="G11" s="6">
        <v>43024</v>
      </c>
      <c r="H11" s="6">
        <v>43024</v>
      </c>
      <c r="I11" s="4">
        <v>-1500</v>
      </c>
      <c r="J11" s="8" t="s">
        <v>39</v>
      </c>
      <c r="K11" s="8" t="s">
        <v>1020</v>
      </c>
      <c r="L11" s="4"/>
      <c r="M11" s="4"/>
      <c r="N11" s="4"/>
    </row>
    <row r="12" spans="1:14" x14ac:dyDescent="0.15">
      <c r="A12" s="8" t="s">
        <v>297</v>
      </c>
      <c r="B12" s="8" t="s">
        <v>1018</v>
      </c>
      <c r="C12" s="8" t="s">
        <v>56</v>
      </c>
      <c r="D12" s="8" t="s">
        <v>126</v>
      </c>
      <c r="E12" s="8" t="s">
        <v>307</v>
      </c>
      <c r="F12" s="8" t="s">
        <v>308</v>
      </c>
      <c r="G12" s="6">
        <v>43024</v>
      </c>
      <c r="H12" s="6">
        <v>43024</v>
      </c>
      <c r="I12" s="4">
        <v>-900</v>
      </c>
      <c r="J12" s="8" t="s">
        <v>39</v>
      </c>
      <c r="K12" s="8" t="s">
        <v>1070</v>
      </c>
      <c r="L12" s="4"/>
      <c r="M12" s="4"/>
      <c r="N12" s="4"/>
    </row>
    <row r="13" spans="1:14" x14ac:dyDescent="0.15">
      <c r="A13" s="8" t="s">
        <v>297</v>
      </c>
      <c r="B13" s="8" t="s">
        <v>1018</v>
      </c>
      <c r="C13" s="8" t="s">
        <v>57</v>
      </c>
      <c r="D13" s="8" t="s">
        <v>113</v>
      </c>
      <c r="E13" s="8" t="s">
        <v>307</v>
      </c>
      <c r="F13" s="8" t="s">
        <v>308</v>
      </c>
      <c r="G13" s="6">
        <v>43024</v>
      </c>
      <c r="H13" s="6">
        <v>43024</v>
      </c>
      <c r="I13" s="4">
        <v>-300</v>
      </c>
      <c r="J13" s="8" t="s">
        <v>39</v>
      </c>
      <c r="K13" s="8" t="s">
        <v>1120</v>
      </c>
      <c r="L13" s="4"/>
      <c r="M13" s="4"/>
      <c r="N13" s="4"/>
    </row>
    <row r="14" spans="1:14" x14ac:dyDescent="0.15">
      <c r="A14" s="8" t="s">
        <v>297</v>
      </c>
      <c r="B14" s="8" t="s">
        <v>1018</v>
      </c>
      <c r="C14" s="8" t="s">
        <v>29</v>
      </c>
      <c r="D14" s="8" t="s">
        <v>33</v>
      </c>
      <c r="E14" s="8" t="s">
        <v>307</v>
      </c>
      <c r="F14" s="8" t="s">
        <v>308</v>
      </c>
      <c r="G14" s="6">
        <v>43024</v>
      </c>
      <c r="H14" s="6">
        <v>43024</v>
      </c>
      <c r="I14" s="4">
        <v>-500</v>
      </c>
      <c r="J14" s="8" t="s">
        <v>39</v>
      </c>
      <c r="K14" s="8" t="s">
        <v>1245</v>
      </c>
      <c r="L14" s="4"/>
      <c r="M14" s="4"/>
      <c r="N14" s="4"/>
    </row>
    <row r="15" spans="1:14" x14ac:dyDescent="0.15">
      <c r="A15" s="8" t="s">
        <v>297</v>
      </c>
      <c r="B15" s="8" t="s">
        <v>2813</v>
      </c>
      <c r="C15" s="8" t="s">
        <v>19</v>
      </c>
      <c r="D15" s="8" t="s">
        <v>35</v>
      </c>
      <c r="E15" s="8" t="s">
        <v>307</v>
      </c>
      <c r="F15" s="8" t="s">
        <v>308</v>
      </c>
      <c r="G15" s="6">
        <v>43021</v>
      </c>
      <c r="H15" s="6">
        <v>43024</v>
      </c>
      <c r="I15" s="4">
        <v>-1</v>
      </c>
      <c r="J15" s="8" t="s">
        <v>37</v>
      </c>
      <c r="K15" s="8" t="s">
        <v>2814</v>
      </c>
      <c r="L15" s="4"/>
      <c r="M15" s="4"/>
      <c r="N15" s="4"/>
    </row>
    <row r="16" spans="1:14" x14ac:dyDescent="0.15">
      <c r="A16" s="8" t="s">
        <v>297</v>
      </c>
      <c r="B16" s="8" t="s">
        <v>675</v>
      </c>
      <c r="C16" s="8" t="s">
        <v>20</v>
      </c>
      <c r="D16" s="8" t="s">
        <v>201</v>
      </c>
      <c r="E16" s="8" t="s">
        <v>307</v>
      </c>
      <c r="F16" s="8" t="s">
        <v>308</v>
      </c>
      <c r="G16" s="6">
        <v>43028</v>
      </c>
      <c r="H16" s="6">
        <v>43031</v>
      </c>
      <c r="I16" s="4">
        <v>-291</v>
      </c>
      <c r="J16" s="8" t="s">
        <v>38</v>
      </c>
      <c r="K16" s="8" t="s">
        <v>677</v>
      </c>
      <c r="L16" s="4"/>
      <c r="M16" s="4"/>
      <c r="N16" s="4"/>
    </row>
    <row r="17" spans="1:14" x14ac:dyDescent="0.15">
      <c r="A17" s="8" t="s">
        <v>297</v>
      </c>
      <c r="B17" s="8" t="s">
        <v>675</v>
      </c>
      <c r="C17" s="8" t="s">
        <v>71</v>
      </c>
      <c r="D17" s="8" t="s">
        <v>201</v>
      </c>
      <c r="E17" s="8" t="s">
        <v>307</v>
      </c>
      <c r="F17" s="8" t="s">
        <v>308</v>
      </c>
      <c r="G17" s="6">
        <v>43028</v>
      </c>
      <c r="H17" s="6">
        <v>43031</v>
      </c>
      <c r="I17" s="4">
        <v>-2475</v>
      </c>
      <c r="J17" s="8" t="s">
        <v>38</v>
      </c>
      <c r="K17" s="8" t="s">
        <v>2815</v>
      </c>
      <c r="L17" s="4"/>
      <c r="M17" s="4"/>
      <c r="N17" s="4"/>
    </row>
    <row r="18" spans="1:14" x14ac:dyDescent="0.15">
      <c r="A18" s="8" t="s">
        <v>297</v>
      </c>
      <c r="B18" s="8" t="s">
        <v>2816</v>
      </c>
      <c r="C18" s="8" t="s">
        <v>19</v>
      </c>
      <c r="D18" s="8" t="s">
        <v>35</v>
      </c>
      <c r="E18" s="8" t="s">
        <v>307</v>
      </c>
      <c r="F18" s="8" t="s">
        <v>308</v>
      </c>
      <c r="G18" s="6">
        <v>43028</v>
      </c>
      <c r="H18" s="6">
        <v>43031</v>
      </c>
      <c r="I18" s="4">
        <v>-1</v>
      </c>
      <c r="J18" s="8" t="s">
        <v>37</v>
      </c>
      <c r="K18" s="8" t="s">
        <v>2817</v>
      </c>
      <c r="L18" s="4"/>
      <c r="M18" s="4"/>
      <c r="N18" s="4"/>
    </row>
    <row r="19" spans="1:14" x14ac:dyDescent="0.15">
      <c r="A19" s="8" t="s">
        <v>297</v>
      </c>
      <c r="B19" s="8" t="s">
        <v>2818</v>
      </c>
      <c r="C19" s="8" t="s">
        <v>52</v>
      </c>
      <c r="D19" s="8" t="s">
        <v>96</v>
      </c>
      <c r="E19" s="8" t="s">
        <v>307</v>
      </c>
      <c r="F19" s="8" t="s">
        <v>310</v>
      </c>
      <c r="G19" s="6">
        <v>43049</v>
      </c>
      <c r="H19" s="6">
        <v>43049</v>
      </c>
      <c r="I19" s="4">
        <v>-97.5</v>
      </c>
      <c r="J19" s="8" t="s">
        <v>38</v>
      </c>
      <c r="K19" s="8" t="s">
        <v>2819</v>
      </c>
      <c r="L19" s="4"/>
      <c r="M19" s="4"/>
      <c r="N19" s="4"/>
    </row>
    <row r="20" spans="1:14" ht="27" x14ac:dyDescent="0.15">
      <c r="A20" s="8" t="s">
        <v>297</v>
      </c>
      <c r="B20" s="8" t="s">
        <v>2818</v>
      </c>
      <c r="C20" s="8" t="s">
        <v>136</v>
      </c>
      <c r="D20" s="11" t="s">
        <v>161</v>
      </c>
      <c r="E20" s="8" t="s">
        <v>307</v>
      </c>
      <c r="F20" s="8" t="s">
        <v>310</v>
      </c>
      <c r="G20" s="6">
        <v>43049</v>
      </c>
      <c r="H20" s="6">
        <v>43049</v>
      </c>
      <c r="I20" s="4">
        <v>-195</v>
      </c>
      <c r="J20" s="8" t="s">
        <v>38</v>
      </c>
      <c r="K20" s="8" t="s">
        <v>2820</v>
      </c>
      <c r="L20" s="4"/>
      <c r="M20" s="4"/>
      <c r="N20" s="4"/>
    </row>
    <row r="21" spans="1:14" x14ac:dyDescent="0.15">
      <c r="A21" s="8" t="s">
        <v>297</v>
      </c>
      <c r="B21" s="8" t="s">
        <v>2818</v>
      </c>
      <c r="C21" s="8" t="s">
        <v>144</v>
      </c>
      <c r="D21" s="8" t="s">
        <v>170</v>
      </c>
      <c r="E21" s="8" t="s">
        <v>307</v>
      </c>
      <c r="F21" s="8" t="s">
        <v>310</v>
      </c>
      <c r="G21" s="6">
        <v>43049</v>
      </c>
      <c r="H21" s="6">
        <v>43049</v>
      </c>
      <c r="I21" s="4">
        <v>-67</v>
      </c>
      <c r="J21" s="8" t="s">
        <v>38</v>
      </c>
      <c r="K21" s="8" t="s">
        <v>2821</v>
      </c>
      <c r="L21" s="4"/>
      <c r="M21" s="4"/>
      <c r="N21" s="4"/>
    </row>
    <row r="22" spans="1:14" x14ac:dyDescent="0.15">
      <c r="A22" s="8" t="s">
        <v>297</v>
      </c>
      <c r="B22" s="8" t="s">
        <v>2822</v>
      </c>
      <c r="C22" s="8" t="s">
        <v>19</v>
      </c>
      <c r="D22" s="8" t="s">
        <v>35</v>
      </c>
      <c r="E22" s="8" t="s">
        <v>307</v>
      </c>
      <c r="F22" s="8" t="s">
        <v>310</v>
      </c>
      <c r="G22" s="6">
        <v>43049</v>
      </c>
      <c r="H22" s="6">
        <v>43049</v>
      </c>
      <c r="I22" s="4">
        <v>-1</v>
      </c>
      <c r="J22" s="8" t="s">
        <v>37</v>
      </c>
      <c r="K22" s="8" t="s">
        <v>2823</v>
      </c>
      <c r="L22" s="4"/>
      <c r="M22" s="4"/>
      <c r="N22" s="4"/>
    </row>
    <row r="23" spans="1:14" x14ac:dyDescent="0.15">
      <c r="A23" s="8" t="s">
        <v>297</v>
      </c>
      <c r="B23" s="8" t="s">
        <v>1800</v>
      </c>
      <c r="C23" s="8" t="s">
        <v>101</v>
      </c>
      <c r="D23" s="8" t="s">
        <v>102</v>
      </c>
      <c r="E23" s="8" t="s">
        <v>307</v>
      </c>
      <c r="F23" s="8" t="s">
        <v>308</v>
      </c>
      <c r="G23" s="6">
        <v>43053</v>
      </c>
      <c r="H23" s="6">
        <v>43061</v>
      </c>
      <c r="I23" s="4">
        <v>-600</v>
      </c>
      <c r="J23" s="8" t="s">
        <v>39</v>
      </c>
      <c r="K23" s="8" t="s">
        <v>2824</v>
      </c>
      <c r="L23" s="4"/>
      <c r="M23" s="4"/>
      <c r="N23" s="4"/>
    </row>
    <row r="24" spans="1:14" x14ac:dyDescent="0.15">
      <c r="A24" s="8" t="s">
        <v>297</v>
      </c>
      <c r="B24" s="8" t="s">
        <v>1800</v>
      </c>
      <c r="C24" s="8" t="s">
        <v>123</v>
      </c>
      <c r="D24" s="8" t="s">
        <v>124</v>
      </c>
      <c r="E24" s="8" t="s">
        <v>307</v>
      </c>
      <c r="F24" s="8" t="s">
        <v>308</v>
      </c>
      <c r="G24" s="6">
        <v>43053</v>
      </c>
      <c r="H24" s="6">
        <v>43061</v>
      </c>
      <c r="I24" s="4">
        <v>-600</v>
      </c>
      <c r="J24" s="8" t="s">
        <v>39</v>
      </c>
      <c r="K24" s="8" t="s">
        <v>2825</v>
      </c>
      <c r="L24" s="4"/>
      <c r="M24" s="4"/>
      <c r="N24" s="4"/>
    </row>
    <row r="25" spans="1:14" x14ac:dyDescent="0.15">
      <c r="A25" s="8" t="s">
        <v>297</v>
      </c>
      <c r="B25" s="8" t="s">
        <v>1800</v>
      </c>
      <c r="C25" s="8" t="s">
        <v>76</v>
      </c>
      <c r="D25" s="8" t="s">
        <v>110</v>
      </c>
      <c r="E25" s="8" t="s">
        <v>307</v>
      </c>
      <c r="F25" s="8" t="s">
        <v>308</v>
      </c>
      <c r="G25" s="6">
        <v>43053</v>
      </c>
      <c r="H25" s="6">
        <v>43061</v>
      </c>
      <c r="I25" s="4">
        <v>-350</v>
      </c>
      <c r="J25" s="8" t="s">
        <v>39</v>
      </c>
      <c r="K25" s="8" t="s">
        <v>2826</v>
      </c>
      <c r="L25" s="4"/>
      <c r="M25" s="4"/>
      <c r="N25" s="4"/>
    </row>
    <row r="26" spans="1:14" x14ac:dyDescent="0.15">
      <c r="A26" s="8" t="s">
        <v>297</v>
      </c>
      <c r="B26" s="8" t="s">
        <v>1800</v>
      </c>
      <c r="C26" s="8" t="s">
        <v>63</v>
      </c>
      <c r="D26" s="8" t="s">
        <v>95</v>
      </c>
      <c r="E26" s="8" t="s">
        <v>307</v>
      </c>
      <c r="F26" s="8" t="s">
        <v>308</v>
      </c>
      <c r="G26" s="6">
        <v>43053</v>
      </c>
      <c r="H26" s="6">
        <v>43061</v>
      </c>
      <c r="I26" s="4">
        <v>-200</v>
      </c>
      <c r="J26" s="8" t="s">
        <v>39</v>
      </c>
      <c r="K26" s="8" t="s">
        <v>1802</v>
      </c>
      <c r="L26" s="4"/>
      <c r="M26" s="4"/>
      <c r="N26" s="4"/>
    </row>
    <row r="27" spans="1:14" x14ac:dyDescent="0.15">
      <c r="A27" s="8" t="s">
        <v>297</v>
      </c>
      <c r="B27" s="8" t="s">
        <v>2827</v>
      </c>
      <c r="C27" s="8" t="s">
        <v>19</v>
      </c>
      <c r="D27" s="8" t="s">
        <v>35</v>
      </c>
      <c r="E27" s="8" t="s">
        <v>307</v>
      </c>
      <c r="F27" s="8" t="s">
        <v>308</v>
      </c>
      <c r="G27" s="6">
        <v>43061</v>
      </c>
      <c r="H27" s="6">
        <v>43061</v>
      </c>
      <c r="I27" s="4">
        <v>-1</v>
      </c>
      <c r="J27" s="8" t="s">
        <v>37</v>
      </c>
      <c r="K27" s="8" t="s">
        <v>2828</v>
      </c>
      <c r="L27" s="4"/>
      <c r="M27" s="4"/>
      <c r="N27" s="4"/>
    </row>
    <row r="28" spans="1:14" x14ac:dyDescent="0.15">
      <c r="A28" s="8" t="s">
        <v>297</v>
      </c>
      <c r="B28" s="8" t="s">
        <v>2829</v>
      </c>
      <c r="C28" s="8" t="s">
        <v>101</v>
      </c>
      <c r="D28" s="8" t="s">
        <v>102</v>
      </c>
      <c r="E28" s="8" t="s">
        <v>307</v>
      </c>
      <c r="F28" s="8" t="s">
        <v>308</v>
      </c>
      <c r="G28" s="6">
        <v>43062</v>
      </c>
      <c r="H28" s="6">
        <v>43063</v>
      </c>
      <c r="I28" s="4">
        <v>-1200</v>
      </c>
      <c r="J28" s="8" t="s">
        <v>39</v>
      </c>
      <c r="K28" s="8" t="s">
        <v>2830</v>
      </c>
      <c r="L28" s="4"/>
      <c r="M28" s="4"/>
      <c r="N28" s="4"/>
    </row>
    <row r="29" spans="1:14" x14ac:dyDescent="0.15">
      <c r="A29" s="8" t="s">
        <v>297</v>
      </c>
      <c r="B29" s="8" t="s">
        <v>2829</v>
      </c>
      <c r="C29" s="8" t="s">
        <v>56</v>
      </c>
      <c r="D29" s="8" t="s">
        <v>126</v>
      </c>
      <c r="E29" s="8" t="s">
        <v>307</v>
      </c>
      <c r="F29" s="8" t="s">
        <v>308</v>
      </c>
      <c r="G29" s="6">
        <v>43062</v>
      </c>
      <c r="H29" s="6">
        <v>43063</v>
      </c>
      <c r="I29" s="4">
        <v>-2250</v>
      </c>
      <c r="J29" s="8" t="s">
        <v>39</v>
      </c>
      <c r="K29" s="8" t="s">
        <v>2831</v>
      </c>
      <c r="L29" s="4"/>
      <c r="M29" s="4"/>
      <c r="N29" s="4"/>
    </row>
    <row r="30" spans="1:14" x14ac:dyDescent="0.15">
      <c r="A30" s="8" t="s">
        <v>297</v>
      </c>
      <c r="B30" s="8" t="s">
        <v>2829</v>
      </c>
      <c r="C30" s="8" t="s">
        <v>57</v>
      </c>
      <c r="D30" s="8" t="s">
        <v>113</v>
      </c>
      <c r="E30" s="8" t="s">
        <v>307</v>
      </c>
      <c r="F30" s="8" t="s">
        <v>308</v>
      </c>
      <c r="G30" s="6">
        <v>43062</v>
      </c>
      <c r="H30" s="6">
        <v>43063</v>
      </c>
      <c r="I30" s="4">
        <v>-250</v>
      </c>
      <c r="J30" s="8" t="s">
        <v>39</v>
      </c>
      <c r="K30" s="8" t="s">
        <v>2832</v>
      </c>
      <c r="L30" s="4"/>
      <c r="M30" s="4"/>
      <c r="N30" s="4"/>
    </row>
    <row r="31" spans="1:14" x14ac:dyDescent="0.15">
      <c r="A31" s="8" t="s">
        <v>297</v>
      </c>
      <c r="B31" s="8" t="s">
        <v>2833</v>
      </c>
      <c r="C31" s="8" t="s">
        <v>19</v>
      </c>
      <c r="D31" s="8" t="s">
        <v>35</v>
      </c>
      <c r="E31" s="8" t="s">
        <v>307</v>
      </c>
      <c r="F31" s="8" t="s">
        <v>308</v>
      </c>
      <c r="G31" s="6">
        <v>43062</v>
      </c>
      <c r="H31" s="6">
        <v>43063</v>
      </c>
      <c r="I31" s="4">
        <v>-1</v>
      </c>
      <c r="J31" s="8" t="s">
        <v>37</v>
      </c>
      <c r="K31" s="8" t="s">
        <v>2834</v>
      </c>
      <c r="L31" s="4"/>
      <c r="M31" s="4"/>
      <c r="N31" s="4"/>
    </row>
    <row r="32" spans="1:14" x14ac:dyDescent="0.15">
      <c r="A32" s="8" t="s">
        <v>297</v>
      </c>
      <c r="B32" s="8" t="s">
        <v>2835</v>
      </c>
      <c r="C32" s="8" t="s">
        <v>19</v>
      </c>
      <c r="D32" s="8" t="s">
        <v>35</v>
      </c>
      <c r="E32" s="8" t="s">
        <v>307</v>
      </c>
      <c r="F32" s="8" t="s">
        <v>308</v>
      </c>
      <c r="G32" s="6">
        <v>43068</v>
      </c>
      <c r="H32" s="6">
        <v>43069</v>
      </c>
      <c r="I32" s="4">
        <v>-1</v>
      </c>
      <c r="J32" s="8" t="s">
        <v>37</v>
      </c>
      <c r="K32" s="8" t="s">
        <v>2836</v>
      </c>
      <c r="L32" s="4"/>
      <c r="M32" s="4"/>
      <c r="N32" s="4"/>
    </row>
    <row r="33" spans="1:14" x14ac:dyDescent="0.15">
      <c r="A33" s="8" t="s">
        <v>297</v>
      </c>
      <c r="B33" s="8" t="s">
        <v>1001</v>
      </c>
      <c r="C33" s="8" t="s">
        <v>74</v>
      </c>
      <c r="D33" s="8" t="s">
        <v>210</v>
      </c>
      <c r="E33" s="8" t="s">
        <v>307</v>
      </c>
      <c r="F33" s="8" t="s">
        <v>308</v>
      </c>
      <c r="G33" s="6">
        <v>43068</v>
      </c>
      <c r="H33" s="6">
        <v>43069</v>
      </c>
      <c r="I33" s="4">
        <v>-150</v>
      </c>
      <c r="J33" s="8" t="s">
        <v>39</v>
      </c>
      <c r="K33" s="8" t="s">
        <v>2837</v>
      </c>
      <c r="L33" s="4"/>
      <c r="M33" s="4"/>
      <c r="N33" s="4"/>
    </row>
    <row r="34" spans="1:14" x14ac:dyDescent="0.15">
      <c r="A34" s="8" t="s">
        <v>297</v>
      </c>
      <c r="B34" s="8" t="s">
        <v>1001</v>
      </c>
      <c r="C34" s="8" t="s">
        <v>101</v>
      </c>
      <c r="D34" s="8" t="s">
        <v>102</v>
      </c>
      <c r="E34" s="8" t="s">
        <v>307</v>
      </c>
      <c r="F34" s="8" t="s">
        <v>308</v>
      </c>
      <c r="G34" s="6">
        <v>43068</v>
      </c>
      <c r="H34" s="6">
        <v>43069</v>
      </c>
      <c r="I34" s="4">
        <v>-2604</v>
      </c>
      <c r="J34" s="8" t="s">
        <v>39</v>
      </c>
      <c r="K34" s="8" t="s">
        <v>1003</v>
      </c>
      <c r="L34" s="4"/>
      <c r="M34" s="4"/>
      <c r="N34" s="4"/>
    </row>
    <row r="35" spans="1:14" x14ac:dyDescent="0.15">
      <c r="A35" s="8" t="s">
        <v>297</v>
      </c>
      <c r="B35" s="8" t="s">
        <v>1001</v>
      </c>
      <c r="C35" s="8" t="s">
        <v>56</v>
      </c>
      <c r="D35" s="8" t="s">
        <v>126</v>
      </c>
      <c r="E35" s="8" t="s">
        <v>307</v>
      </c>
      <c r="F35" s="8" t="s">
        <v>308</v>
      </c>
      <c r="G35" s="6">
        <v>43068</v>
      </c>
      <c r="H35" s="6">
        <v>43069</v>
      </c>
      <c r="I35" s="4">
        <v>-650</v>
      </c>
      <c r="J35" s="8" t="s">
        <v>39</v>
      </c>
      <c r="K35" s="8" t="s">
        <v>1106</v>
      </c>
      <c r="L35" s="4"/>
      <c r="M35" s="4"/>
      <c r="N35" s="4"/>
    </row>
    <row r="36" spans="1:14" x14ac:dyDescent="0.15">
      <c r="A36" s="8" t="s">
        <v>297</v>
      </c>
      <c r="B36" s="8" t="s">
        <v>2838</v>
      </c>
      <c r="C36" s="8" t="s">
        <v>431</v>
      </c>
      <c r="D36" s="8" t="s">
        <v>2363</v>
      </c>
      <c r="E36" s="8" t="s">
        <v>307</v>
      </c>
      <c r="F36" s="8" t="s">
        <v>308</v>
      </c>
      <c r="G36" s="6">
        <v>43042</v>
      </c>
      <c r="H36" s="6">
        <v>43042</v>
      </c>
      <c r="I36" s="4">
        <v>-18915</v>
      </c>
      <c r="J36" s="8" t="s">
        <v>38</v>
      </c>
      <c r="K36" s="8" t="s">
        <v>2839</v>
      </c>
      <c r="L36" s="4"/>
      <c r="M36" s="4"/>
      <c r="N36" s="4"/>
    </row>
    <row r="37" spans="1:14" x14ac:dyDescent="0.15">
      <c r="A37" s="8" t="s">
        <v>297</v>
      </c>
      <c r="B37" s="8" t="s">
        <v>2840</v>
      </c>
      <c r="C37" s="8" t="s">
        <v>19</v>
      </c>
      <c r="D37" s="8" t="s">
        <v>35</v>
      </c>
      <c r="E37" s="8" t="s">
        <v>307</v>
      </c>
      <c r="F37" s="8" t="s">
        <v>308</v>
      </c>
      <c r="G37" s="6">
        <v>43042</v>
      </c>
      <c r="H37" s="6">
        <v>43042</v>
      </c>
      <c r="I37" s="4">
        <v>-1</v>
      </c>
      <c r="J37" s="8" t="s">
        <v>37</v>
      </c>
      <c r="K37" s="8" t="s">
        <v>2841</v>
      </c>
      <c r="L37" s="4"/>
      <c r="M37" s="4"/>
      <c r="N37" s="4"/>
    </row>
    <row r="38" spans="1:14" x14ac:dyDescent="0.15">
      <c r="A38" s="8" t="s">
        <v>297</v>
      </c>
      <c r="B38" s="8" t="s">
        <v>2842</v>
      </c>
      <c r="C38" s="8" t="s">
        <v>356</v>
      </c>
      <c r="D38" s="8" t="s">
        <v>203</v>
      </c>
      <c r="E38" s="8" t="s">
        <v>307</v>
      </c>
      <c r="F38" s="8" t="s">
        <v>308</v>
      </c>
      <c r="G38" s="6">
        <v>43012</v>
      </c>
      <c r="H38" s="6">
        <v>43013</v>
      </c>
      <c r="I38" s="4">
        <v>-5850</v>
      </c>
      <c r="J38" s="8" t="s">
        <v>38</v>
      </c>
      <c r="K38" s="8" t="s">
        <v>2843</v>
      </c>
      <c r="L38" s="4"/>
      <c r="M38" s="4"/>
      <c r="N38" s="4"/>
    </row>
    <row r="39" spans="1:14" x14ac:dyDescent="0.15">
      <c r="A39" s="8" t="s">
        <v>297</v>
      </c>
      <c r="B39" s="8" t="s">
        <v>2842</v>
      </c>
      <c r="C39" s="8" t="s">
        <v>434</v>
      </c>
      <c r="D39" s="8" t="s">
        <v>207</v>
      </c>
      <c r="E39" s="8" t="s">
        <v>307</v>
      </c>
      <c r="F39" s="8" t="s">
        <v>308</v>
      </c>
      <c r="G39" s="6">
        <v>43012</v>
      </c>
      <c r="H39" s="6">
        <v>43013</v>
      </c>
      <c r="I39" s="4">
        <v>-19500</v>
      </c>
      <c r="J39" s="8" t="s">
        <v>38</v>
      </c>
      <c r="K39" s="8" t="s">
        <v>2844</v>
      </c>
      <c r="L39" s="4"/>
      <c r="M39" s="4"/>
      <c r="N39" s="4"/>
    </row>
    <row r="40" spans="1:14" x14ac:dyDescent="0.15">
      <c r="A40" s="8" t="s">
        <v>297</v>
      </c>
      <c r="B40" s="8" t="s">
        <v>2845</v>
      </c>
      <c r="C40" s="8" t="s">
        <v>19</v>
      </c>
      <c r="D40" s="8" t="s">
        <v>35</v>
      </c>
      <c r="E40" s="8" t="s">
        <v>307</v>
      </c>
      <c r="F40" s="8" t="s">
        <v>308</v>
      </c>
      <c r="G40" s="6">
        <v>43012</v>
      </c>
      <c r="H40" s="6">
        <v>43013</v>
      </c>
      <c r="I40" s="4">
        <v>-1</v>
      </c>
      <c r="J40" s="8" t="s">
        <v>37</v>
      </c>
      <c r="K40" s="8" t="s">
        <v>2846</v>
      </c>
      <c r="L40" s="4"/>
      <c r="M40" s="4"/>
      <c r="N40" s="4"/>
    </row>
    <row r="41" spans="1:14" x14ac:dyDescent="0.15">
      <c r="A41" s="8" t="s">
        <v>297</v>
      </c>
      <c r="B41" s="8" t="s">
        <v>2847</v>
      </c>
      <c r="C41" s="8" t="s">
        <v>25</v>
      </c>
      <c r="D41" s="8" t="s">
        <v>31</v>
      </c>
      <c r="E41" s="8" t="s">
        <v>307</v>
      </c>
      <c r="F41" s="8" t="s">
        <v>308</v>
      </c>
      <c r="G41" s="6">
        <v>43012</v>
      </c>
      <c r="H41" s="6">
        <v>43013</v>
      </c>
      <c r="I41" s="4">
        <v>-180</v>
      </c>
      <c r="J41" s="8" t="s">
        <v>38</v>
      </c>
      <c r="K41" s="8" t="s">
        <v>2848</v>
      </c>
      <c r="L41" s="4"/>
      <c r="M41" s="4"/>
      <c r="N41" s="4"/>
    </row>
    <row r="42" spans="1:14" x14ac:dyDescent="0.15">
      <c r="A42" s="8" t="s">
        <v>297</v>
      </c>
      <c r="B42" s="8" t="s">
        <v>2847</v>
      </c>
      <c r="C42" s="8" t="s">
        <v>73</v>
      </c>
      <c r="D42" s="8" t="s">
        <v>125</v>
      </c>
      <c r="E42" s="8" t="s">
        <v>307</v>
      </c>
      <c r="F42" s="8" t="s">
        <v>308</v>
      </c>
      <c r="G42" s="6">
        <v>43012</v>
      </c>
      <c r="H42" s="6">
        <v>43013</v>
      </c>
      <c r="I42" s="4">
        <v>-300</v>
      </c>
      <c r="J42" s="8" t="s">
        <v>38</v>
      </c>
      <c r="K42" s="8" t="s">
        <v>2849</v>
      </c>
      <c r="L42" s="4"/>
      <c r="M42" s="4"/>
      <c r="N42" s="4"/>
    </row>
    <row r="43" spans="1:14" x14ac:dyDescent="0.15">
      <c r="A43" s="8" t="s">
        <v>297</v>
      </c>
      <c r="B43" s="8" t="s">
        <v>2850</v>
      </c>
      <c r="C43" s="8" t="s">
        <v>356</v>
      </c>
      <c r="D43" s="8" t="s">
        <v>203</v>
      </c>
      <c r="E43" s="8" t="s">
        <v>307</v>
      </c>
      <c r="F43" s="8" t="s">
        <v>308</v>
      </c>
      <c r="G43" s="6">
        <v>43038</v>
      </c>
      <c r="H43" s="6">
        <v>43038</v>
      </c>
      <c r="I43" s="4">
        <v>-13650</v>
      </c>
      <c r="J43" s="8" t="s">
        <v>38</v>
      </c>
      <c r="K43" s="8" t="s">
        <v>2851</v>
      </c>
      <c r="L43" s="4"/>
      <c r="M43" s="4"/>
      <c r="N43" s="4"/>
    </row>
    <row r="44" spans="1:14" x14ac:dyDescent="0.15">
      <c r="A44" s="8" t="s">
        <v>297</v>
      </c>
      <c r="B44" s="8" t="s">
        <v>2850</v>
      </c>
      <c r="C44" s="8" t="s">
        <v>206</v>
      </c>
      <c r="D44" s="8" t="s">
        <v>207</v>
      </c>
      <c r="E44" s="8" t="s">
        <v>307</v>
      </c>
      <c r="F44" s="8" t="s">
        <v>308</v>
      </c>
      <c r="G44" s="6">
        <v>43038</v>
      </c>
      <c r="H44" s="6">
        <v>43038</v>
      </c>
      <c r="I44" s="4">
        <v>-9000</v>
      </c>
      <c r="J44" s="8" t="s">
        <v>38</v>
      </c>
      <c r="K44" s="8" t="s">
        <v>2852</v>
      </c>
      <c r="L44" s="4"/>
      <c r="M44" s="4"/>
      <c r="N44" s="4"/>
    </row>
    <row r="45" spans="1:14" x14ac:dyDescent="0.15">
      <c r="A45" s="8" t="s">
        <v>297</v>
      </c>
      <c r="B45" s="8" t="s">
        <v>2853</v>
      </c>
      <c r="C45" s="8" t="s">
        <v>19</v>
      </c>
      <c r="D45" s="8" t="s">
        <v>35</v>
      </c>
      <c r="E45" s="8" t="s">
        <v>307</v>
      </c>
      <c r="F45" s="8" t="s">
        <v>308</v>
      </c>
      <c r="G45" s="6">
        <v>43038</v>
      </c>
      <c r="H45" s="6">
        <v>43038</v>
      </c>
      <c r="I45" s="4">
        <v>-1</v>
      </c>
      <c r="J45" s="8" t="s">
        <v>37</v>
      </c>
      <c r="K45" s="8" t="s">
        <v>2854</v>
      </c>
      <c r="L45" s="4"/>
      <c r="M45" s="4"/>
      <c r="N45" s="4"/>
    </row>
    <row r="46" spans="1:14" x14ac:dyDescent="0.15">
      <c r="A46" s="8" t="s">
        <v>297</v>
      </c>
      <c r="B46" s="8" t="s">
        <v>2855</v>
      </c>
      <c r="C46" s="8" t="s">
        <v>202</v>
      </c>
      <c r="D46" s="8" t="s">
        <v>203</v>
      </c>
      <c r="E46" s="8" t="s">
        <v>307</v>
      </c>
      <c r="F46" s="8" t="s">
        <v>308</v>
      </c>
      <c r="G46" s="6">
        <v>43042</v>
      </c>
      <c r="H46" s="6">
        <v>43045</v>
      </c>
      <c r="I46" s="4">
        <v>-10500</v>
      </c>
      <c r="J46" s="8" t="s">
        <v>38</v>
      </c>
      <c r="K46" s="8" t="s">
        <v>2856</v>
      </c>
      <c r="L46" s="4"/>
      <c r="M46" s="4"/>
      <c r="N46" s="4"/>
    </row>
    <row r="47" spans="1:14" x14ac:dyDescent="0.15">
      <c r="A47" s="8" t="s">
        <v>297</v>
      </c>
      <c r="B47" s="8" t="s">
        <v>2855</v>
      </c>
      <c r="C47" s="8" t="s">
        <v>356</v>
      </c>
      <c r="D47" s="8" t="s">
        <v>203</v>
      </c>
      <c r="E47" s="8" t="s">
        <v>307</v>
      </c>
      <c r="F47" s="8" t="s">
        <v>308</v>
      </c>
      <c r="G47" s="6">
        <v>43046</v>
      </c>
      <c r="H47" s="6">
        <v>43046</v>
      </c>
      <c r="I47" s="4">
        <v>-11700</v>
      </c>
      <c r="J47" s="8" t="s">
        <v>38</v>
      </c>
      <c r="K47" s="8" t="s">
        <v>2857</v>
      </c>
      <c r="L47" s="4"/>
      <c r="M47" s="4"/>
      <c r="N47" s="4"/>
    </row>
    <row r="48" spans="1:14" x14ac:dyDescent="0.15">
      <c r="A48" s="8" t="s">
        <v>297</v>
      </c>
      <c r="B48" s="8" t="s">
        <v>2858</v>
      </c>
      <c r="C48" s="8" t="s">
        <v>19</v>
      </c>
      <c r="D48" s="8" t="s">
        <v>35</v>
      </c>
      <c r="E48" s="8" t="s">
        <v>307</v>
      </c>
      <c r="F48" s="8" t="s">
        <v>308</v>
      </c>
      <c r="G48" s="6">
        <v>43042</v>
      </c>
      <c r="H48" s="6">
        <v>43042</v>
      </c>
      <c r="I48" s="4">
        <v>-1</v>
      </c>
      <c r="J48" s="8" t="s">
        <v>37</v>
      </c>
      <c r="K48" s="8" t="s">
        <v>2859</v>
      </c>
      <c r="L48" s="4"/>
      <c r="M48" s="4"/>
      <c r="N48" s="4"/>
    </row>
    <row r="49" spans="1:14" x14ac:dyDescent="0.15">
      <c r="A49" s="8" t="s">
        <v>297</v>
      </c>
      <c r="B49" s="8" t="s">
        <v>2860</v>
      </c>
      <c r="C49" s="8" t="s">
        <v>430</v>
      </c>
      <c r="D49" s="8" t="s">
        <v>207</v>
      </c>
      <c r="E49" s="8" t="s">
        <v>307</v>
      </c>
      <c r="F49" s="8" t="s">
        <v>308</v>
      </c>
      <c r="G49" s="6">
        <v>43042</v>
      </c>
      <c r="H49" s="6">
        <v>43045</v>
      </c>
      <c r="I49" s="4">
        <v>-1940</v>
      </c>
      <c r="J49" s="8" t="s">
        <v>38</v>
      </c>
      <c r="K49" s="8" t="s">
        <v>2861</v>
      </c>
      <c r="L49" s="4"/>
      <c r="M49" s="4"/>
      <c r="N49" s="4"/>
    </row>
    <row r="50" spans="1:14" x14ac:dyDescent="0.15">
      <c r="A50" s="8" t="s">
        <v>297</v>
      </c>
      <c r="B50" s="8" t="s">
        <v>2860</v>
      </c>
      <c r="C50" s="8" t="s">
        <v>430</v>
      </c>
      <c r="D50" s="8" t="s">
        <v>207</v>
      </c>
      <c r="E50" s="8" t="s">
        <v>307</v>
      </c>
      <c r="F50" s="8" t="s">
        <v>308</v>
      </c>
      <c r="G50" s="6">
        <v>43046</v>
      </c>
      <c r="H50" s="6">
        <v>43046</v>
      </c>
      <c r="I50" s="4">
        <v>-5820</v>
      </c>
      <c r="J50" s="8" t="s">
        <v>38</v>
      </c>
      <c r="K50" s="8" t="s">
        <v>2861</v>
      </c>
      <c r="L50" s="4"/>
      <c r="M50" s="4"/>
      <c r="N50" s="4"/>
    </row>
    <row r="51" spans="1:14" x14ac:dyDescent="0.15">
      <c r="A51" s="8" t="s">
        <v>297</v>
      </c>
      <c r="B51" s="8" t="s">
        <v>2860</v>
      </c>
      <c r="C51" s="8" t="s">
        <v>206</v>
      </c>
      <c r="D51" s="8" t="s">
        <v>207</v>
      </c>
      <c r="E51" s="8" t="s">
        <v>307</v>
      </c>
      <c r="F51" s="8" t="s">
        <v>308</v>
      </c>
      <c r="G51" s="6">
        <v>43046</v>
      </c>
      <c r="H51" s="6">
        <v>43046</v>
      </c>
      <c r="I51" s="4">
        <v>-6000</v>
      </c>
      <c r="J51" s="8" t="s">
        <v>38</v>
      </c>
      <c r="K51" s="8" t="s">
        <v>2862</v>
      </c>
      <c r="L51" s="4"/>
      <c r="M51" s="4"/>
      <c r="N51" s="4"/>
    </row>
    <row r="52" spans="1:14" x14ac:dyDescent="0.15">
      <c r="A52" s="8" t="s">
        <v>297</v>
      </c>
      <c r="B52" s="8" t="s">
        <v>2860</v>
      </c>
      <c r="C52" s="8" t="s">
        <v>434</v>
      </c>
      <c r="D52" s="8" t="s">
        <v>207</v>
      </c>
      <c r="E52" s="8" t="s">
        <v>307</v>
      </c>
      <c r="F52" s="8" t="s">
        <v>308</v>
      </c>
      <c r="G52" s="6">
        <v>43042</v>
      </c>
      <c r="H52" s="6">
        <v>43045</v>
      </c>
      <c r="I52" s="4">
        <v>-9750</v>
      </c>
      <c r="J52" s="8" t="s">
        <v>38</v>
      </c>
      <c r="K52" s="8" t="s">
        <v>2863</v>
      </c>
      <c r="L52" s="4"/>
      <c r="M52" s="4"/>
      <c r="N52" s="4"/>
    </row>
    <row r="53" spans="1:14" x14ac:dyDescent="0.15">
      <c r="A53" s="8" t="s">
        <v>297</v>
      </c>
      <c r="B53" s="8" t="s">
        <v>2864</v>
      </c>
      <c r="C53" s="8" t="s">
        <v>19</v>
      </c>
      <c r="D53" s="8" t="s">
        <v>35</v>
      </c>
      <c r="E53" s="8" t="s">
        <v>307</v>
      </c>
      <c r="F53" s="8" t="s">
        <v>308</v>
      </c>
      <c r="G53" s="6">
        <v>43046</v>
      </c>
      <c r="H53" s="6">
        <v>43046</v>
      </c>
      <c r="I53" s="4">
        <v>-1</v>
      </c>
      <c r="J53" s="8" t="s">
        <v>37</v>
      </c>
      <c r="K53" s="8" t="s">
        <v>2865</v>
      </c>
      <c r="L53" s="4"/>
      <c r="M53" s="4"/>
      <c r="N53" s="4"/>
    </row>
    <row r="54" spans="1:14" x14ac:dyDescent="0.15">
      <c r="A54" s="8" t="s">
        <v>297</v>
      </c>
      <c r="B54" s="8" t="s">
        <v>2866</v>
      </c>
      <c r="C54" s="8" t="s">
        <v>23</v>
      </c>
      <c r="D54" s="8" t="s">
        <v>1820</v>
      </c>
      <c r="E54" s="8" t="s">
        <v>307</v>
      </c>
      <c r="F54" s="8" t="s">
        <v>308</v>
      </c>
      <c r="G54" s="6">
        <v>43042</v>
      </c>
      <c r="H54" s="6">
        <v>43042</v>
      </c>
      <c r="I54" s="4">
        <v>-336</v>
      </c>
      <c r="J54" s="8" t="s">
        <v>37</v>
      </c>
      <c r="K54" s="8" t="s">
        <v>2867</v>
      </c>
      <c r="L54" s="4"/>
      <c r="M54" s="4"/>
      <c r="N54" s="4"/>
    </row>
    <row r="55" spans="1:14" x14ac:dyDescent="0.15">
      <c r="A55" s="8" t="s">
        <v>297</v>
      </c>
      <c r="B55" s="8" t="s">
        <v>2866</v>
      </c>
      <c r="C55" s="8" t="s">
        <v>67</v>
      </c>
      <c r="D55" s="8" t="s">
        <v>1935</v>
      </c>
      <c r="E55" s="8" t="s">
        <v>307</v>
      </c>
      <c r="F55" s="8" t="s">
        <v>308</v>
      </c>
      <c r="G55" s="6">
        <v>43042</v>
      </c>
      <c r="H55" s="6">
        <v>43042</v>
      </c>
      <c r="I55" s="4">
        <v>-224</v>
      </c>
      <c r="J55" s="8" t="s">
        <v>37</v>
      </c>
      <c r="K55" s="8" t="s">
        <v>2868</v>
      </c>
      <c r="L55" s="4"/>
      <c r="M55" s="4"/>
      <c r="N55" s="4"/>
    </row>
    <row r="56" spans="1:14" x14ac:dyDescent="0.15">
      <c r="A56" s="8" t="s">
        <v>297</v>
      </c>
      <c r="B56" s="8" t="s">
        <v>2869</v>
      </c>
      <c r="C56" s="8" t="s">
        <v>19</v>
      </c>
      <c r="D56" s="8" t="s">
        <v>35</v>
      </c>
      <c r="E56" s="8" t="s">
        <v>307</v>
      </c>
      <c r="F56" s="8" t="s">
        <v>308</v>
      </c>
      <c r="G56" s="6">
        <v>43042</v>
      </c>
      <c r="H56" s="6">
        <v>43042</v>
      </c>
      <c r="I56" s="4">
        <v>-1</v>
      </c>
      <c r="J56" s="8" t="s">
        <v>37</v>
      </c>
      <c r="K56" s="8" t="s">
        <v>2870</v>
      </c>
      <c r="L56" s="4"/>
      <c r="M56" s="4"/>
      <c r="N56" s="4"/>
    </row>
    <row r="57" spans="1:14" x14ac:dyDescent="0.15">
      <c r="A57" s="8" t="s">
        <v>297</v>
      </c>
      <c r="B57" s="8" t="s">
        <v>1436</v>
      </c>
      <c r="C57" s="8" t="s">
        <v>58</v>
      </c>
      <c r="D57" s="8" t="s">
        <v>127</v>
      </c>
      <c r="E57" s="8" t="s">
        <v>307</v>
      </c>
      <c r="F57" s="8" t="s">
        <v>308</v>
      </c>
      <c r="G57" s="6">
        <v>43046</v>
      </c>
      <c r="H57" s="6">
        <v>43046</v>
      </c>
      <c r="I57" s="4">
        <v>-300</v>
      </c>
      <c r="J57" s="8" t="s">
        <v>39</v>
      </c>
      <c r="K57" s="8" t="s">
        <v>1438</v>
      </c>
      <c r="L57" s="4"/>
      <c r="M57" s="4"/>
      <c r="N57" s="4"/>
    </row>
    <row r="58" spans="1:14" x14ac:dyDescent="0.15">
      <c r="A58" s="8" t="s">
        <v>297</v>
      </c>
      <c r="B58" s="8" t="s">
        <v>1436</v>
      </c>
      <c r="C58" s="8" t="s">
        <v>99</v>
      </c>
      <c r="D58" s="8" t="s">
        <v>100</v>
      </c>
      <c r="E58" s="8" t="s">
        <v>307</v>
      </c>
      <c r="F58" s="8" t="s">
        <v>308</v>
      </c>
      <c r="G58" s="6">
        <v>43046</v>
      </c>
      <c r="H58" s="6">
        <v>43046</v>
      </c>
      <c r="I58" s="4">
        <v>-150</v>
      </c>
      <c r="J58" s="8" t="s">
        <v>39</v>
      </c>
      <c r="K58" s="8" t="s">
        <v>1498</v>
      </c>
      <c r="L58" s="4"/>
      <c r="M58" s="4"/>
      <c r="N58" s="4"/>
    </row>
    <row r="59" spans="1:14" x14ac:dyDescent="0.15">
      <c r="A59" s="8" t="s">
        <v>297</v>
      </c>
      <c r="B59" s="8" t="s">
        <v>1436</v>
      </c>
      <c r="C59" s="8" t="s">
        <v>59</v>
      </c>
      <c r="D59" s="8" t="s">
        <v>93</v>
      </c>
      <c r="E59" s="8" t="s">
        <v>307</v>
      </c>
      <c r="F59" s="8" t="s">
        <v>308</v>
      </c>
      <c r="G59" s="6">
        <v>43046</v>
      </c>
      <c r="H59" s="6">
        <v>43046</v>
      </c>
      <c r="I59" s="4">
        <v>-600</v>
      </c>
      <c r="J59" s="8" t="s">
        <v>39</v>
      </c>
      <c r="K59" s="8" t="s">
        <v>1552</v>
      </c>
      <c r="L59" s="4"/>
      <c r="M59" s="4"/>
      <c r="N59" s="4"/>
    </row>
    <row r="60" spans="1:14" x14ac:dyDescent="0.15">
      <c r="A60" s="8" t="s">
        <v>297</v>
      </c>
      <c r="B60" s="8" t="s">
        <v>1436</v>
      </c>
      <c r="C60" s="8" t="s">
        <v>61</v>
      </c>
      <c r="D60" s="8" t="s">
        <v>213</v>
      </c>
      <c r="E60" s="8" t="s">
        <v>307</v>
      </c>
      <c r="F60" s="8" t="s">
        <v>308</v>
      </c>
      <c r="G60" s="6">
        <v>43046</v>
      </c>
      <c r="H60" s="6">
        <v>43046</v>
      </c>
      <c r="I60" s="4">
        <v>-500</v>
      </c>
      <c r="J60" s="8" t="s">
        <v>39</v>
      </c>
      <c r="K60" s="8" t="s">
        <v>1695</v>
      </c>
      <c r="L60" s="4"/>
      <c r="M60" s="4"/>
      <c r="N60" s="4"/>
    </row>
    <row r="61" spans="1:14" x14ac:dyDescent="0.15">
      <c r="A61" s="8" t="s">
        <v>297</v>
      </c>
      <c r="B61" s="8" t="s">
        <v>1436</v>
      </c>
      <c r="C61" s="8" t="s">
        <v>62</v>
      </c>
      <c r="D61" s="8" t="s">
        <v>94</v>
      </c>
      <c r="E61" s="8" t="s">
        <v>307</v>
      </c>
      <c r="F61" s="8" t="s">
        <v>308</v>
      </c>
      <c r="G61" s="6">
        <v>43046</v>
      </c>
      <c r="H61" s="6">
        <v>43046</v>
      </c>
      <c r="I61" s="4">
        <v>-300</v>
      </c>
      <c r="J61" s="8" t="s">
        <v>39</v>
      </c>
      <c r="K61" s="8" t="s">
        <v>1747</v>
      </c>
      <c r="L61" s="4"/>
      <c r="M61" s="4"/>
      <c r="N61" s="4"/>
    </row>
    <row r="62" spans="1:14" x14ac:dyDescent="0.15">
      <c r="A62" s="8" t="s">
        <v>297</v>
      </c>
      <c r="B62" s="8" t="s">
        <v>1436</v>
      </c>
      <c r="C62" s="8" t="s">
        <v>63</v>
      </c>
      <c r="D62" s="8" t="s">
        <v>95</v>
      </c>
      <c r="E62" s="8" t="s">
        <v>307</v>
      </c>
      <c r="F62" s="8" t="s">
        <v>308</v>
      </c>
      <c r="G62" s="6">
        <v>43046</v>
      </c>
      <c r="H62" s="6">
        <v>43046</v>
      </c>
      <c r="I62" s="4">
        <v>-300</v>
      </c>
      <c r="J62" s="8" t="s">
        <v>39</v>
      </c>
      <c r="K62" s="8" t="s">
        <v>1787</v>
      </c>
      <c r="L62" s="4"/>
      <c r="M62" s="4"/>
      <c r="N62" s="4"/>
    </row>
    <row r="63" spans="1:14" x14ac:dyDescent="0.15">
      <c r="A63" s="8" t="s">
        <v>297</v>
      </c>
      <c r="B63" s="8" t="s">
        <v>2871</v>
      </c>
      <c r="C63" s="8" t="s">
        <v>19</v>
      </c>
      <c r="D63" s="8" t="s">
        <v>35</v>
      </c>
      <c r="E63" s="8" t="s">
        <v>307</v>
      </c>
      <c r="F63" s="8" t="s">
        <v>308</v>
      </c>
      <c r="G63" s="6">
        <v>43046</v>
      </c>
      <c r="H63" s="6">
        <v>43046</v>
      </c>
      <c r="I63" s="4">
        <v>-1</v>
      </c>
      <c r="J63" s="8" t="s">
        <v>37</v>
      </c>
      <c r="K63" s="8" t="s">
        <v>2872</v>
      </c>
      <c r="L63" s="4"/>
      <c r="M63" s="4"/>
      <c r="N63" s="4"/>
    </row>
    <row r="64" spans="1:14" x14ac:dyDescent="0.15">
      <c r="A64" s="8" t="s">
        <v>297</v>
      </c>
      <c r="B64" s="8" t="s">
        <v>2873</v>
      </c>
      <c r="C64" s="8" t="s">
        <v>19</v>
      </c>
      <c r="D64" s="8" t="s">
        <v>35</v>
      </c>
      <c r="E64" s="8" t="s">
        <v>307</v>
      </c>
      <c r="F64" s="8" t="s">
        <v>308</v>
      </c>
      <c r="G64" s="6">
        <v>43028</v>
      </c>
      <c r="H64" s="6">
        <v>43031</v>
      </c>
      <c r="I64" s="4">
        <v>-1</v>
      </c>
      <c r="J64" s="8" t="s">
        <v>37</v>
      </c>
      <c r="K64" s="8" t="s">
        <v>2874</v>
      </c>
      <c r="L64" s="4"/>
      <c r="M64" s="4"/>
      <c r="N64" s="4"/>
    </row>
    <row r="65" spans="1:14" x14ac:dyDescent="0.15">
      <c r="A65" s="8" t="s">
        <v>297</v>
      </c>
      <c r="B65" s="8" t="s">
        <v>2875</v>
      </c>
      <c r="C65" s="8" t="s">
        <v>18</v>
      </c>
      <c r="D65" s="8" t="s">
        <v>201</v>
      </c>
      <c r="E65" s="8" t="s">
        <v>307</v>
      </c>
      <c r="F65" s="8" t="s">
        <v>308</v>
      </c>
      <c r="G65" s="6">
        <v>43028</v>
      </c>
      <c r="H65" s="6">
        <v>43031</v>
      </c>
      <c r="I65" s="4">
        <v>-2145</v>
      </c>
      <c r="J65" s="8" t="s">
        <v>38</v>
      </c>
      <c r="K65" s="8" t="s">
        <v>2876</v>
      </c>
      <c r="L65" s="4"/>
      <c r="M65" s="4"/>
      <c r="N65" s="4"/>
    </row>
    <row r="66" spans="1:14" x14ac:dyDescent="0.15">
      <c r="A66" s="8" t="s">
        <v>297</v>
      </c>
      <c r="B66" s="8" t="s">
        <v>2875</v>
      </c>
      <c r="C66" s="8" t="s">
        <v>16</v>
      </c>
      <c r="D66" s="8" t="s">
        <v>32</v>
      </c>
      <c r="E66" s="8" t="s">
        <v>307</v>
      </c>
      <c r="F66" s="8" t="s">
        <v>308</v>
      </c>
      <c r="G66" s="6">
        <v>43028</v>
      </c>
      <c r="H66" s="6">
        <v>43031</v>
      </c>
      <c r="I66" s="4">
        <v>-25740</v>
      </c>
      <c r="J66" s="8" t="s">
        <v>38</v>
      </c>
      <c r="K66" s="8" t="s">
        <v>2877</v>
      </c>
      <c r="L66" s="4"/>
      <c r="M66" s="4"/>
      <c r="N66" s="4"/>
    </row>
    <row r="67" spans="1:14" x14ac:dyDescent="0.15">
      <c r="A67" s="8" t="s">
        <v>297</v>
      </c>
      <c r="B67" s="8" t="s">
        <v>2878</v>
      </c>
      <c r="C67" s="8" t="s">
        <v>54</v>
      </c>
      <c r="D67" s="8" t="s">
        <v>159</v>
      </c>
      <c r="E67" s="8" t="s">
        <v>307</v>
      </c>
      <c r="F67" s="8" t="s">
        <v>308</v>
      </c>
      <c r="G67" s="6">
        <v>43045</v>
      </c>
      <c r="H67" s="6">
        <v>43046</v>
      </c>
      <c r="I67" s="4">
        <v>-300</v>
      </c>
      <c r="J67" s="8" t="s">
        <v>38</v>
      </c>
      <c r="K67" s="8" t="s">
        <v>2879</v>
      </c>
      <c r="L67" s="4"/>
      <c r="M67" s="4"/>
      <c r="N67" s="4"/>
    </row>
    <row r="68" spans="1:14" x14ac:dyDescent="0.15">
      <c r="A68" s="8" t="s">
        <v>297</v>
      </c>
      <c r="B68" s="8" t="s">
        <v>2878</v>
      </c>
      <c r="C68" s="8" t="s">
        <v>25</v>
      </c>
      <c r="D68" s="8" t="s">
        <v>31</v>
      </c>
      <c r="E68" s="8" t="s">
        <v>307</v>
      </c>
      <c r="F68" s="8" t="s">
        <v>308</v>
      </c>
      <c r="G68" s="6">
        <v>43045</v>
      </c>
      <c r="H68" s="6">
        <v>43046</v>
      </c>
      <c r="I68" s="4">
        <v>-300</v>
      </c>
      <c r="J68" s="8" t="s">
        <v>38</v>
      </c>
      <c r="K68" s="8" t="s">
        <v>2880</v>
      </c>
      <c r="L68" s="4"/>
      <c r="M68" s="4"/>
      <c r="N68" s="4"/>
    </row>
    <row r="69" spans="1:14" x14ac:dyDescent="0.15">
      <c r="A69" s="8" t="s">
        <v>297</v>
      </c>
      <c r="B69" s="8" t="s">
        <v>2878</v>
      </c>
      <c r="C69" s="8" t="s">
        <v>73</v>
      </c>
      <c r="D69" s="8" t="s">
        <v>125</v>
      </c>
      <c r="E69" s="8" t="s">
        <v>307</v>
      </c>
      <c r="F69" s="8" t="s">
        <v>308</v>
      </c>
      <c r="G69" s="6">
        <v>43045</v>
      </c>
      <c r="H69" s="6">
        <v>43046</v>
      </c>
      <c r="I69" s="4">
        <v>-750</v>
      </c>
      <c r="J69" s="8" t="s">
        <v>38</v>
      </c>
      <c r="K69" s="8" t="s">
        <v>2881</v>
      </c>
      <c r="L69" s="4"/>
      <c r="M69" s="4"/>
      <c r="N69" s="4"/>
    </row>
    <row r="70" spans="1:14" x14ac:dyDescent="0.15">
      <c r="A70" s="8" t="s">
        <v>297</v>
      </c>
      <c r="B70" s="8" t="s">
        <v>2878</v>
      </c>
      <c r="C70" s="8" t="s">
        <v>142</v>
      </c>
      <c r="D70" s="8" t="s">
        <v>166</v>
      </c>
      <c r="E70" s="8" t="s">
        <v>307</v>
      </c>
      <c r="F70" s="8" t="s">
        <v>308</v>
      </c>
      <c r="G70" s="6">
        <v>43045</v>
      </c>
      <c r="H70" s="6">
        <v>43046</v>
      </c>
      <c r="I70" s="4">
        <v>-90</v>
      </c>
      <c r="J70" s="8" t="s">
        <v>38</v>
      </c>
      <c r="K70" s="8" t="s">
        <v>2882</v>
      </c>
      <c r="L70" s="4"/>
      <c r="M70" s="4"/>
      <c r="N70" s="4"/>
    </row>
    <row r="71" spans="1:14" x14ac:dyDescent="0.15">
      <c r="A71" s="8" t="s">
        <v>297</v>
      </c>
      <c r="B71" s="8" t="s">
        <v>2883</v>
      </c>
      <c r="C71" s="8" t="s">
        <v>19</v>
      </c>
      <c r="D71" s="8" t="s">
        <v>35</v>
      </c>
      <c r="E71" s="8" t="s">
        <v>307</v>
      </c>
      <c r="F71" s="8" t="s">
        <v>308</v>
      </c>
      <c r="G71" s="6">
        <v>43045</v>
      </c>
      <c r="H71" s="6">
        <v>43046</v>
      </c>
      <c r="I71" s="4">
        <v>-1</v>
      </c>
      <c r="J71" s="8" t="s">
        <v>37</v>
      </c>
      <c r="K71" s="8" t="s">
        <v>2884</v>
      </c>
      <c r="L71" s="4"/>
      <c r="M71" s="4"/>
      <c r="N71" s="4"/>
    </row>
    <row r="72" spans="1:14" x14ac:dyDescent="0.15">
      <c r="A72" s="8" t="s">
        <v>297</v>
      </c>
      <c r="B72" s="8" t="s">
        <v>2885</v>
      </c>
      <c r="C72" s="8" t="s">
        <v>54</v>
      </c>
      <c r="D72" s="8" t="s">
        <v>159</v>
      </c>
      <c r="E72" s="8" t="s">
        <v>307</v>
      </c>
      <c r="F72" s="8" t="s">
        <v>308</v>
      </c>
      <c r="G72" s="6">
        <v>43052</v>
      </c>
      <c r="H72" s="6">
        <v>43052</v>
      </c>
      <c r="I72" s="4">
        <v>-300</v>
      </c>
      <c r="J72" s="8" t="s">
        <v>38</v>
      </c>
      <c r="K72" s="8" t="s">
        <v>2886</v>
      </c>
      <c r="L72" s="4"/>
      <c r="M72" s="4"/>
      <c r="N72" s="4"/>
    </row>
    <row r="73" spans="1:14" x14ac:dyDescent="0.15">
      <c r="A73" s="8" t="s">
        <v>297</v>
      </c>
      <c r="B73" s="8" t="s">
        <v>2885</v>
      </c>
      <c r="C73" s="8" t="s">
        <v>25</v>
      </c>
      <c r="D73" s="8" t="s">
        <v>31</v>
      </c>
      <c r="E73" s="8" t="s">
        <v>307</v>
      </c>
      <c r="F73" s="8" t="s">
        <v>308</v>
      </c>
      <c r="G73" s="6">
        <v>43052</v>
      </c>
      <c r="H73" s="6">
        <v>43052</v>
      </c>
      <c r="I73" s="4">
        <v>-300</v>
      </c>
      <c r="J73" s="8" t="s">
        <v>38</v>
      </c>
      <c r="K73" s="8" t="s">
        <v>2887</v>
      </c>
      <c r="L73" s="4"/>
      <c r="M73" s="4"/>
      <c r="N73" s="4"/>
    </row>
    <row r="74" spans="1:14" x14ac:dyDescent="0.15">
      <c r="A74" s="8" t="s">
        <v>297</v>
      </c>
      <c r="B74" s="8" t="s">
        <v>2885</v>
      </c>
      <c r="C74" s="8" t="s">
        <v>73</v>
      </c>
      <c r="D74" s="8" t="s">
        <v>125</v>
      </c>
      <c r="E74" s="8" t="s">
        <v>307</v>
      </c>
      <c r="F74" s="8" t="s">
        <v>308</v>
      </c>
      <c r="G74" s="6">
        <v>43052</v>
      </c>
      <c r="H74" s="6">
        <v>43052</v>
      </c>
      <c r="I74" s="4">
        <v>-150</v>
      </c>
      <c r="J74" s="8" t="s">
        <v>38</v>
      </c>
      <c r="K74" s="8" t="s">
        <v>2888</v>
      </c>
      <c r="L74" s="4"/>
      <c r="M74" s="4"/>
      <c r="N74" s="4"/>
    </row>
    <row r="75" spans="1:14" x14ac:dyDescent="0.15">
      <c r="A75" s="8" t="s">
        <v>297</v>
      </c>
      <c r="B75" s="8" t="s">
        <v>2889</v>
      </c>
      <c r="C75" s="8" t="s">
        <v>19</v>
      </c>
      <c r="D75" s="8" t="s">
        <v>35</v>
      </c>
      <c r="E75" s="8" t="s">
        <v>307</v>
      </c>
      <c r="F75" s="8" t="s">
        <v>308</v>
      </c>
      <c r="G75" s="6">
        <v>43052</v>
      </c>
      <c r="H75" s="6">
        <v>43052</v>
      </c>
      <c r="I75" s="4">
        <v>-1</v>
      </c>
      <c r="J75" s="8" t="s">
        <v>37</v>
      </c>
      <c r="K75" s="8" t="s">
        <v>2890</v>
      </c>
      <c r="L75" s="4"/>
      <c r="M75" s="4"/>
      <c r="N75" s="4"/>
    </row>
    <row r="76" spans="1:14" x14ac:dyDescent="0.15">
      <c r="A76" s="8" t="s">
        <v>297</v>
      </c>
      <c r="B76" s="8" t="s">
        <v>2891</v>
      </c>
      <c r="C76" s="8" t="s">
        <v>54</v>
      </c>
      <c r="D76" s="8" t="s">
        <v>159</v>
      </c>
      <c r="E76" s="8" t="s">
        <v>307</v>
      </c>
      <c r="F76" s="8" t="s">
        <v>308</v>
      </c>
      <c r="G76" s="6">
        <v>43052</v>
      </c>
      <c r="H76" s="6">
        <v>43052</v>
      </c>
      <c r="I76" s="4">
        <v>-300</v>
      </c>
      <c r="J76" s="8" t="s">
        <v>38</v>
      </c>
      <c r="K76" s="8" t="s">
        <v>2892</v>
      </c>
      <c r="L76" s="4"/>
      <c r="M76" s="4"/>
      <c r="N76" s="4"/>
    </row>
    <row r="77" spans="1:14" x14ac:dyDescent="0.15">
      <c r="A77" s="8" t="s">
        <v>297</v>
      </c>
      <c r="B77" s="8" t="s">
        <v>2891</v>
      </c>
      <c r="C77" s="8" t="s">
        <v>25</v>
      </c>
      <c r="D77" s="8" t="s">
        <v>31</v>
      </c>
      <c r="E77" s="8" t="s">
        <v>307</v>
      </c>
      <c r="F77" s="8" t="s">
        <v>308</v>
      </c>
      <c r="G77" s="6">
        <v>43052</v>
      </c>
      <c r="H77" s="6">
        <v>43052</v>
      </c>
      <c r="I77" s="4">
        <v>-300</v>
      </c>
      <c r="J77" s="8" t="s">
        <v>38</v>
      </c>
      <c r="K77" s="8" t="s">
        <v>2893</v>
      </c>
      <c r="L77" s="4"/>
      <c r="M77" s="4"/>
      <c r="N77" s="4"/>
    </row>
    <row r="78" spans="1:14" x14ac:dyDescent="0.15">
      <c r="A78" s="8" t="s">
        <v>297</v>
      </c>
      <c r="B78" s="8" t="s">
        <v>2891</v>
      </c>
      <c r="C78" s="8" t="s">
        <v>73</v>
      </c>
      <c r="D78" s="8" t="s">
        <v>125</v>
      </c>
      <c r="E78" s="8" t="s">
        <v>307</v>
      </c>
      <c r="F78" s="8" t="s">
        <v>308</v>
      </c>
      <c r="G78" s="6">
        <v>43052</v>
      </c>
      <c r="H78" s="6">
        <v>43052</v>
      </c>
      <c r="I78" s="4">
        <v>-750</v>
      </c>
      <c r="J78" s="8" t="s">
        <v>38</v>
      </c>
      <c r="K78" s="8" t="s">
        <v>2894</v>
      </c>
      <c r="L78" s="4"/>
      <c r="M78" s="4"/>
      <c r="N78" s="4"/>
    </row>
    <row r="79" spans="1:14" x14ac:dyDescent="0.15">
      <c r="A79" s="8" t="s">
        <v>297</v>
      </c>
      <c r="B79" s="8" t="s">
        <v>2891</v>
      </c>
      <c r="C79" s="8" t="s">
        <v>142</v>
      </c>
      <c r="D79" s="8" t="s">
        <v>166</v>
      </c>
      <c r="E79" s="8" t="s">
        <v>307</v>
      </c>
      <c r="F79" s="8" t="s">
        <v>308</v>
      </c>
      <c r="G79" s="6">
        <v>43052</v>
      </c>
      <c r="H79" s="6">
        <v>43052</v>
      </c>
      <c r="I79" s="4">
        <v>-90</v>
      </c>
      <c r="J79" s="8" t="s">
        <v>38</v>
      </c>
      <c r="K79" s="8" t="s">
        <v>2895</v>
      </c>
      <c r="L79" s="4"/>
      <c r="M79" s="4"/>
      <c r="N79" s="4"/>
    </row>
    <row r="80" spans="1:14" x14ac:dyDescent="0.15">
      <c r="A80" s="8" t="s">
        <v>297</v>
      </c>
      <c r="B80" s="8" t="s">
        <v>2896</v>
      </c>
      <c r="C80" s="8" t="s">
        <v>19</v>
      </c>
      <c r="D80" s="8" t="s">
        <v>35</v>
      </c>
      <c r="E80" s="8" t="s">
        <v>307</v>
      </c>
      <c r="F80" s="8" t="s">
        <v>308</v>
      </c>
      <c r="G80" s="6">
        <v>43052</v>
      </c>
      <c r="H80" s="6">
        <v>43052</v>
      </c>
      <c r="I80" s="4">
        <v>-1</v>
      </c>
      <c r="J80" s="8" t="s">
        <v>37</v>
      </c>
      <c r="K80" s="8" t="s">
        <v>2897</v>
      </c>
      <c r="L80" s="4"/>
      <c r="M80" s="4"/>
      <c r="N80" s="4"/>
    </row>
    <row r="81" spans="1:14" x14ac:dyDescent="0.15">
      <c r="A81" s="8" t="s">
        <v>297</v>
      </c>
      <c r="B81" s="8" t="s">
        <v>2898</v>
      </c>
      <c r="C81" s="8" t="s">
        <v>206</v>
      </c>
      <c r="D81" s="8" t="s">
        <v>207</v>
      </c>
      <c r="E81" s="8" t="s">
        <v>307</v>
      </c>
      <c r="F81" s="8" t="s">
        <v>308</v>
      </c>
      <c r="G81" s="6">
        <v>43067</v>
      </c>
      <c r="H81" s="6">
        <v>43067</v>
      </c>
      <c r="I81" s="4">
        <v>-9000</v>
      </c>
      <c r="J81" s="8" t="s">
        <v>38</v>
      </c>
      <c r="K81" s="8" t="s">
        <v>2899</v>
      </c>
      <c r="L81" s="4"/>
      <c r="M81" s="4"/>
      <c r="N81" s="4"/>
    </row>
    <row r="82" spans="1:14" x14ac:dyDescent="0.15">
      <c r="A82" s="8" t="s">
        <v>297</v>
      </c>
      <c r="B82" s="8" t="s">
        <v>2898</v>
      </c>
      <c r="C82" s="8" t="s">
        <v>434</v>
      </c>
      <c r="D82" s="8" t="s">
        <v>207</v>
      </c>
      <c r="E82" s="8" t="s">
        <v>307</v>
      </c>
      <c r="F82" s="8" t="s">
        <v>308</v>
      </c>
      <c r="G82" s="6">
        <v>43067</v>
      </c>
      <c r="H82" s="6">
        <v>43067</v>
      </c>
      <c r="I82" s="4">
        <v>-18720</v>
      </c>
      <c r="J82" s="8" t="s">
        <v>38</v>
      </c>
      <c r="K82" s="8" t="s">
        <v>2900</v>
      </c>
      <c r="L82" s="4"/>
      <c r="M82" s="4"/>
      <c r="N82" s="4"/>
    </row>
    <row r="83" spans="1:14" x14ac:dyDescent="0.15">
      <c r="A83" s="8" t="s">
        <v>297</v>
      </c>
      <c r="B83" s="8" t="s">
        <v>2901</v>
      </c>
      <c r="C83" s="8" t="s">
        <v>19</v>
      </c>
      <c r="D83" s="8" t="s">
        <v>35</v>
      </c>
      <c r="E83" s="8" t="s">
        <v>307</v>
      </c>
      <c r="F83" s="8" t="s">
        <v>308</v>
      </c>
      <c r="G83" s="6">
        <v>43067</v>
      </c>
      <c r="H83" s="6">
        <v>43067</v>
      </c>
      <c r="I83" s="4">
        <v>-1</v>
      </c>
      <c r="J83" s="8" t="s">
        <v>37</v>
      </c>
      <c r="K83" s="8" t="s">
        <v>2902</v>
      </c>
      <c r="L83" s="4"/>
      <c r="M83" s="4"/>
      <c r="N83" s="4"/>
    </row>
    <row r="84" spans="1:14" x14ac:dyDescent="0.15">
      <c r="A84" s="8" t="s">
        <v>297</v>
      </c>
      <c r="B84" s="8" t="s">
        <v>2903</v>
      </c>
      <c r="C84" s="8" t="s">
        <v>19</v>
      </c>
      <c r="D84" s="8" t="s">
        <v>35</v>
      </c>
      <c r="E84" s="8" t="s">
        <v>307</v>
      </c>
      <c r="F84" s="8" t="s">
        <v>308</v>
      </c>
      <c r="G84" s="6">
        <v>43082</v>
      </c>
      <c r="H84" s="6">
        <v>43082</v>
      </c>
      <c r="I84" s="4">
        <v>-1</v>
      </c>
      <c r="J84" s="8" t="s">
        <v>37</v>
      </c>
      <c r="K84" s="8" t="s">
        <v>2904</v>
      </c>
      <c r="L84" s="4"/>
      <c r="M84" s="4"/>
      <c r="N84" s="4"/>
    </row>
    <row r="85" spans="1:14" x14ac:dyDescent="0.15">
      <c r="A85" s="8" t="s">
        <v>297</v>
      </c>
      <c r="B85" s="8" t="s">
        <v>2905</v>
      </c>
      <c r="C85" s="8" t="s">
        <v>67</v>
      </c>
      <c r="D85" s="8" t="s">
        <v>1935</v>
      </c>
      <c r="E85" s="8" t="s">
        <v>307</v>
      </c>
      <c r="F85" s="8" t="s">
        <v>308</v>
      </c>
      <c r="G85" s="6">
        <v>43081</v>
      </c>
      <c r="H85" s="6">
        <v>43082</v>
      </c>
      <c r="I85" s="4">
        <v>-56</v>
      </c>
      <c r="J85" s="8" t="s">
        <v>37</v>
      </c>
      <c r="K85" s="8" t="s">
        <v>2906</v>
      </c>
      <c r="L85" s="4"/>
      <c r="M85" s="4"/>
      <c r="N85" s="4"/>
    </row>
    <row r="86" spans="1:14" x14ac:dyDescent="0.15">
      <c r="A86" s="8" t="s">
        <v>297</v>
      </c>
      <c r="B86" s="8" t="s">
        <v>2907</v>
      </c>
      <c r="C86" s="8" t="s">
        <v>19</v>
      </c>
      <c r="D86" s="8" t="s">
        <v>35</v>
      </c>
      <c r="E86" s="8" t="s">
        <v>307</v>
      </c>
      <c r="F86" s="8" t="s">
        <v>308</v>
      </c>
      <c r="G86" s="6">
        <v>43083</v>
      </c>
      <c r="H86" s="6">
        <v>43087</v>
      </c>
      <c r="I86" s="4">
        <v>-1</v>
      </c>
      <c r="J86" s="8" t="s">
        <v>37</v>
      </c>
      <c r="K86" s="8" t="s">
        <v>2908</v>
      </c>
      <c r="L86" s="4"/>
      <c r="M86" s="4"/>
      <c r="N86" s="4"/>
    </row>
    <row r="87" spans="1:14" x14ac:dyDescent="0.15">
      <c r="A87" s="8" t="s">
        <v>297</v>
      </c>
      <c r="B87" s="8" t="s">
        <v>2909</v>
      </c>
      <c r="C87" s="8" t="s">
        <v>15</v>
      </c>
      <c r="D87" s="8" t="s">
        <v>32</v>
      </c>
      <c r="E87" s="8" t="s">
        <v>307</v>
      </c>
      <c r="F87" s="8" t="s">
        <v>308</v>
      </c>
      <c r="G87" s="6">
        <v>43017</v>
      </c>
      <c r="H87" s="6">
        <v>43017</v>
      </c>
      <c r="I87" s="4">
        <v>-4365</v>
      </c>
      <c r="J87" s="8" t="s">
        <v>38</v>
      </c>
      <c r="K87" s="8" t="s">
        <v>2910</v>
      </c>
      <c r="L87" s="4"/>
      <c r="M87" s="4"/>
      <c r="N87" s="4"/>
    </row>
    <row r="88" spans="1:14" x14ac:dyDescent="0.15">
      <c r="A88" s="8" t="s">
        <v>297</v>
      </c>
      <c r="B88" s="8" t="s">
        <v>2909</v>
      </c>
      <c r="C88" s="8" t="s">
        <v>16</v>
      </c>
      <c r="D88" s="8" t="s">
        <v>32</v>
      </c>
      <c r="E88" s="8" t="s">
        <v>307</v>
      </c>
      <c r="F88" s="8" t="s">
        <v>308</v>
      </c>
      <c r="G88" s="6">
        <v>43017</v>
      </c>
      <c r="H88" s="6">
        <v>43017</v>
      </c>
      <c r="I88" s="4">
        <v>-9750</v>
      </c>
      <c r="J88" s="8" t="s">
        <v>38</v>
      </c>
      <c r="K88" s="8" t="s">
        <v>2911</v>
      </c>
      <c r="L88" s="4"/>
      <c r="M88" s="4"/>
      <c r="N88" s="4"/>
    </row>
    <row r="89" spans="1:14" x14ac:dyDescent="0.15">
      <c r="A89" s="8" t="s">
        <v>297</v>
      </c>
      <c r="B89" s="8" t="s">
        <v>2909</v>
      </c>
      <c r="C89" s="8" t="s">
        <v>16</v>
      </c>
      <c r="D89" s="8" t="s">
        <v>32</v>
      </c>
      <c r="E89" s="8" t="s">
        <v>307</v>
      </c>
      <c r="F89" s="8" t="s">
        <v>308</v>
      </c>
      <c r="G89" s="6">
        <v>43019</v>
      </c>
      <c r="H89" s="6">
        <v>43019</v>
      </c>
      <c r="I89" s="4">
        <v>-11700</v>
      </c>
      <c r="J89" s="8" t="s">
        <v>38</v>
      </c>
      <c r="K89" s="8" t="s">
        <v>2911</v>
      </c>
      <c r="L89" s="4"/>
      <c r="M89" s="4"/>
      <c r="N89" s="4"/>
    </row>
    <row r="90" spans="1:14" x14ac:dyDescent="0.15">
      <c r="A90" s="8" t="s">
        <v>297</v>
      </c>
      <c r="B90" s="8" t="s">
        <v>2909</v>
      </c>
      <c r="C90" s="8" t="s">
        <v>16</v>
      </c>
      <c r="D90" s="8" t="s">
        <v>32</v>
      </c>
      <c r="E90" s="8" t="s">
        <v>307</v>
      </c>
      <c r="F90" s="8" t="s">
        <v>308</v>
      </c>
      <c r="G90" s="6">
        <v>43024</v>
      </c>
      <c r="H90" s="6">
        <v>43024</v>
      </c>
      <c r="I90" s="4">
        <v>-19500</v>
      </c>
      <c r="J90" s="8" t="s">
        <v>38</v>
      </c>
      <c r="K90" s="8" t="s">
        <v>2911</v>
      </c>
      <c r="L90" s="4"/>
      <c r="M90" s="4"/>
      <c r="N90" s="4"/>
    </row>
    <row r="91" spans="1:14" x14ac:dyDescent="0.15">
      <c r="A91" s="8" t="s">
        <v>297</v>
      </c>
      <c r="B91" s="8" t="s">
        <v>2909</v>
      </c>
      <c r="C91" s="8" t="s">
        <v>16</v>
      </c>
      <c r="D91" s="8" t="s">
        <v>32</v>
      </c>
      <c r="E91" s="8" t="s">
        <v>307</v>
      </c>
      <c r="F91" s="8" t="s">
        <v>308</v>
      </c>
      <c r="G91" s="6">
        <v>43031</v>
      </c>
      <c r="H91" s="6">
        <v>43031</v>
      </c>
      <c r="I91" s="4">
        <v>-15600</v>
      </c>
      <c r="J91" s="8" t="s">
        <v>38</v>
      </c>
      <c r="K91" s="8" t="s">
        <v>2911</v>
      </c>
      <c r="L91" s="4"/>
      <c r="M91" s="4"/>
      <c r="N91" s="4"/>
    </row>
    <row r="92" spans="1:14" x14ac:dyDescent="0.15">
      <c r="A92" s="8" t="s">
        <v>297</v>
      </c>
      <c r="B92" s="8" t="s">
        <v>2909</v>
      </c>
      <c r="C92" s="8" t="s">
        <v>16</v>
      </c>
      <c r="D92" s="8" t="s">
        <v>32</v>
      </c>
      <c r="E92" s="8" t="s">
        <v>307</v>
      </c>
      <c r="F92" s="8" t="s">
        <v>308</v>
      </c>
      <c r="G92" s="6">
        <v>43045</v>
      </c>
      <c r="H92" s="6">
        <v>43045</v>
      </c>
      <c r="I92" s="4">
        <v>-19500</v>
      </c>
      <c r="J92" s="8" t="s">
        <v>38</v>
      </c>
      <c r="K92" s="8" t="s">
        <v>2911</v>
      </c>
      <c r="L92" s="4"/>
      <c r="M92" s="4"/>
      <c r="N92" s="4"/>
    </row>
    <row r="93" spans="1:14" x14ac:dyDescent="0.15">
      <c r="A93" s="8" t="s">
        <v>297</v>
      </c>
      <c r="B93" s="8" t="s">
        <v>2909</v>
      </c>
      <c r="C93" s="8" t="s">
        <v>16</v>
      </c>
      <c r="D93" s="8" t="s">
        <v>32</v>
      </c>
      <c r="E93" s="8" t="s">
        <v>307</v>
      </c>
      <c r="F93" s="8" t="s">
        <v>308</v>
      </c>
      <c r="G93" s="6">
        <v>43052</v>
      </c>
      <c r="H93" s="6">
        <v>43054</v>
      </c>
      <c r="I93" s="4">
        <v>-17160</v>
      </c>
      <c r="J93" s="8" t="s">
        <v>38</v>
      </c>
      <c r="K93" s="8" t="s">
        <v>2911</v>
      </c>
      <c r="L93" s="4"/>
      <c r="M93" s="4"/>
      <c r="N93" s="4"/>
    </row>
    <row r="94" spans="1:14" x14ac:dyDescent="0.15">
      <c r="A94" s="8" t="s">
        <v>297</v>
      </c>
      <c r="B94" s="8" t="s">
        <v>2912</v>
      </c>
      <c r="C94" s="8" t="s">
        <v>19</v>
      </c>
      <c r="D94" s="8" t="s">
        <v>35</v>
      </c>
      <c r="E94" s="8" t="s">
        <v>307</v>
      </c>
      <c r="F94" s="8" t="s">
        <v>308</v>
      </c>
      <c r="G94" s="6">
        <v>43017</v>
      </c>
      <c r="H94" s="6">
        <v>43017</v>
      </c>
      <c r="I94" s="4">
        <v>-1</v>
      </c>
      <c r="J94" s="8" t="s">
        <v>37</v>
      </c>
      <c r="K94" s="8" t="s">
        <v>2913</v>
      </c>
      <c r="L94" s="4"/>
      <c r="M94" s="4"/>
      <c r="N94" s="4"/>
    </row>
    <row r="95" spans="1:14" x14ac:dyDescent="0.15">
      <c r="A95" s="8" t="s">
        <v>297</v>
      </c>
      <c r="B95" s="8" t="s">
        <v>2914</v>
      </c>
      <c r="C95" s="8" t="s">
        <v>19</v>
      </c>
      <c r="D95" s="8" t="s">
        <v>35</v>
      </c>
      <c r="E95" s="8" t="s">
        <v>307</v>
      </c>
      <c r="F95" s="8" t="s">
        <v>308</v>
      </c>
      <c r="G95" s="6">
        <v>43019</v>
      </c>
      <c r="H95" s="6">
        <v>43019</v>
      </c>
      <c r="I95" s="4">
        <v>-1</v>
      </c>
      <c r="J95" s="8" t="s">
        <v>37</v>
      </c>
      <c r="K95" s="8" t="s">
        <v>2915</v>
      </c>
      <c r="L95" s="4"/>
      <c r="M95" s="4"/>
      <c r="N95" s="4"/>
    </row>
    <row r="96" spans="1:14" x14ac:dyDescent="0.15">
      <c r="A96" s="8" t="s">
        <v>297</v>
      </c>
      <c r="B96" s="8" t="s">
        <v>2916</v>
      </c>
      <c r="C96" s="8" t="s">
        <v>19</v>
      </c>
      <c r="D96" s="8" t="s">
        <v>35</v>
      </c>
      <c r="E96" s="8" t="s">
        <v>307</v>
      </c>
      <c r="F96" s="8" t="s">
        <v>308</v>
      </c>
      <c r="G96" s="6">
        <v>43052</v>
      </c>
      <c r="H96" s="6">
        <v>43054</v>
      </c>
      <c r="I96" s="4">
        <v>-1</v>
      </c>
      <c r="J96" s="8" t="s">
        <v>37</v>
      </c>
      <c r="K96" s="8" t="s">
        <v>2917</v>
      </c>
      <c r="L96" s="4"/>
      <c r="M96" s="4"/>
      <c r="N96" s="4"/>
    </row>
    <row r="97" spans="1:14" x14ac:dyDescent="0.15">
      <c r="A97" s="8" t="s">
        <v>297</v>
      </c>
      <c r="B97" s="8" t="s">
        <v>2918</v>
      </c>
      <c r="C97" s="8" t="s">
        <v>15</v>
      </c>
      <c r="D97" s="8" t="s">
        <v>32</v>
      </c>
      <c r="E97" s="8" t="s">
        <v>307</v>
      </c>
      <c r="F97" s="8" t="s">
        <v>308</v>
      </c>
      <c r="G97" s="6">
        <v>43019</v>
      </c>
      <c r="H97" s="6">
        <v>43019</v>
      </c>
      <c r="I97" s="4">
        <v>-9700</v>
      </c>
      <c r="J97" s="8" t="s">
        <v>38</v>
      </c>
      <c r="K97" s="8" t="s">
        <v>2919</v>
      </c>
      <c r="L97" s="4"/>
      <c r="M97" s="4"/>
      <c r="N97" s="4"/>
    </row>
    <row r="98" spans="1:14" x14ac:dyDescent="0.15">
      <c r="A98" s="8" t="s">
        <v>297</v>
      </c>
      <c r="B98" s="8" t="s">
        <v>2920</v>
      </c>
      <c r="C98" s="8" t="s">
        <v>19</v>
      </c>
      <c r="D98" s="8" t="s">
        <v>35</v>
      </c>
      <c r="E98" s="8" t="s">
        <v>307</v>
      </c>
      <c r="F98" s="8" t="s">
        <v>308</v>
      </c>
      <c r="G98" s="6">
        <v>43019</v>
      </c>
      <c r="H98" s="6">
        <v>43019</v>
      </c>
      <c r="I98" s="4">
        <v>-1</v>
      </c>
      <c r="J98" s="8" t="s">
        <v>37</v>
      </c>
      <c r="K98" s="8" t="s">
        <v>2921</v>
      </c>
      <c r="L98" s="4"/>
      <c r="M98" s="4"/>
      <c r="N98" s="4"/>
    </row>
    <row r="99" spans="1:14" x14ac:dyDescent="0.15">
      <c r="A99" s="8" t="s">
        <v>297</v>
      </c>
      <c r="B99" s="8" t="s">
        <v>672</v>
      </c>
      <c r="C99" s="8" t="s">
        <v>20</v>
      </c>
      <c r="D99" s="8" t="s">
        <v>201</v>
      </c>
      <c r="E99" s="8" t="s">
        <v>307</v>
      </c>
      <c r="F99" s="8" t="s">
        <v>308</v>
      </c>
      <c r="G99" s="6">
        <v>43024</v>
      </c>
      <c r="H99" s="6">
        <v>43024</v>
      </c>
      <c r="I99" s="4">
        <v>-1940</v>
      </c>
      <c r="J99" s="8" t="s">
        <v>38</v>
      </c>
      <c r="K99" s="8" t="s">
        <v>674</v>
      </c>
      <c r="L99" s="4"/>
      <c r="M99" s="4"/>
      <c r="N99" s="4"/>
    </row>
    <row r="100" spans="1:14" x14ac:dyDescent="0.15">
      <c r="A100" s="8" t="s">
        <v>297</v>
      </c>
      <c r="B100" s="8" t="s">
        <v>672</v>
      </c>
      <c r="C100" s="8" t="s">
        <v>18</v>
      </c>
      <c r="D100" s="8" t="s">
        <v>201</v>
      </c>
      <c r="E100" s="8" t="s">
        <v>307</v>
      </c>
      <c r="F100" s="8" t="s">
        <v>308</v>
      </c>
      <c r="G100" s="6">
        <v>43024</v>
      </c>
      <c r="H100" s="6">
        <v>43024</v>
      </c>
      <c r="I100" s="4">
        <v>-1950</v>
      </c>
      <c r="J100" s="8" t="s">
        <v>38</v>
      </c>
      <c r="K100" s="8" t="s">
        <v>2922</v>
      </c>
      <c r="L100" s="4"/>
      <c r="M100" s="4"/>
      <c r="N100" s="4"/>
    </row>
    <row r="101" spans="1:14" x14ac:dyDescent="0.15">
      <c r="A101" s="8" t="s">
        <v>297</v>
      </c>
      <c r="B101" s="8" t="s">
        <v>672</v>
      </c>
      <c r="C101" s="8" t="s">
        <v>15</v>
      </c>
      <c r="D101" s="8" t="s">
        <v>32</v>
      </c>
      <c r="E101" s="8" t="s">
        <v>307</v>
      </c>
      <c r="F101" s="8" t="s">
        <v>308</v>
      </c>
      <c r="G101" s="6">
        <v>43024</v>
      </c>
      <c r="H101" s="6">
        <v>43024</v>
      </c>
      <c r="I101" s="4">
        <v>-1940</v>
      </c>
      <c r="J101" s="8" t="s">
        <v>38</v>
      </c>
      <c r="K101" s="8" t="s">
        <v>2923</v>
      </c>
      <c r="L101" s="4"/>
      <c r="M101" s="4"/>
      <c r="N101" s="4"/>
    </row>
    <row r="102" spans="1:14" x14ac:dyDescent="0.15">
      <c r="A102" s="8" t="s">
        <v>297</v>
      </c>
      <c r="B102" s="8" t="s">
        <v>2924</v>
      </c>
      <c r="C102" s="8" t="s">
        <v>19</v>
      </c>
      <c r="D102" s="8" t="s">
        <v>35</v>
      </c>
      <c r="E102" s="8" t="s">
        <v>307</v>
      </c>
      <c r="F102" s="8" t="s">
        <v>308</v>
      </c>
      <c r="G102" s="6">
        <v>43024</v>
      </c>
      <c r="H102" s="6">
        <v>43024</v>
      </c>
      <c r="I102" s="4">
        <v>-1</v>
      </c>
      <c r="J102" s="8" t="s">
        <v>37</v>
      </c>
      <c r="K102" s="8" t="s">
        <v>2925</v>
      </c>
      <c r="L102" s="4"/>
      <c r="M102" s="4"/>
      <c r="N102" s="4"/>
    </row>
    <row r="103" spans="1:14" x14ac:dyDescent="0.15">
      <c r="A103" s="8" t="s">
        <v>297</v>
      </c>
      <c r="B103" s="8" t="s">
        <v>2926</v>
      </c>
      <c r="C103" s="8" t="s">
        <v>358</v>
      </c>
      <c r="D103" s="8" t="s">
        <v>734</v>
      </c>
      <c r="E103" s="8" t="s">
        <v>307</v>
      </c>
      <c r="F103" s="8" t="s">
        <v>308</v>
      </c>
      <c r="G103" s="6">
        <v>43031</v>
      </c>
      <c r="H103" s="6">
        <v>43031</v>
      </c>
      <c r="I103" s="4">
        <v>-1755</v>
      </c>
      <c r="J103" s="8" t="s">
        <v>38</v>
      </c>
      <c r="K103" s="8" t="s">
        <v>2927</v>
      </c>
      <c r="L103" s="4"/>
      <c r="M103" s="4"/>
      <c r="N103" s="4"/>
    </row>
    <row r="104" spans="1:14" x14ac:dyDescent="0.15">
      <c r="A104" s="8" t="s">
        <v>297</v>
      </c>
      <c r="B104" s="8" t="s">
        <v>2926</v>
      </c>
      <c r="C104" s="8" t="s">
        <v>15</v>
      </c>
      <c r="D104" s="8" t="s">
        <v>32</v>
      </c>
      <c r="E104" s="8" t="s">
        <v>307</v>
      </c>
      <c r="F104" s="8" t="s">
        <v>308</v>
      </c>
      <c r="G104" s="6">
        <v>43031</v>
      </c>
      <c r="H104" s="6">
        <v>43031</v>
      </c>
      <c r="I104" s="4">
        <v>-7760</v>
      </c>
      <c r="J104" s="8" t="s">
        <v>38</v>
      </c>
      <c r="K104" s="8" t="s">
        <v>2928</v>
      </c>
      <c r="L104" s="4"/>
      <c r="M104" s="4"/>
      <c r="N104" s="4"/>
    </row>
    <row r="105" spans="1:14" x14ac:dyDescent="0.15">
      <c r="A105" s="8" t="s">
        <v>297</v>
      </c>
      <c r="B105" s="8" t="s">
        <v>2929</v>
      </c>
      <c r="C105" s="8" t="s">
        <v>19</v>
      </c>
      <c r="D105" s="8" t="s">
        <v>35</v>
      </c>
      <c r="E105" s="8" t="s">
        <v>307</v>
      </c>
      <c r="F105" s="8" t="s">
        <v>308</v>
      </c>
      <c r="G105" s="6">
        <v>43031</v>
      </c>
      <c r="H105" s="6">
        <v>43031</v>
      </c>
      <c r="I105" s="4">
        <v>-1</v>
      </c>
      <c r="J105" s="8" t="s">
        <v>37</v>
      </c>
      <c r="K105" s="8" t="s">
        <v>2930</v>
      </c>
      <c r="L105" s="4"/>
      <c r="M105" s="4"/>
      <c r="N105" s="4"/>
    </row>
    <row r="106" spans="1:14" x14ac:dyDescent="0.15">
      <c r="A106" s="8" t="s">
        <v>297</v>
      </c>
      <c r="B106" s="8" t="s">
        <v>2931</v>
      </c>
      <c r="C106" s="8" t="s">
        <v>15</v>
      </c>
      <c r="D106" s="8" t="s">
        <v>32</v>
      </c>
      <c r="E106" s="8" t="s">
        <v>307</v>
      </c>
      <c r="F106" s="8" t="s">
        <v>308</v>
      </c>
      <c r="G106" s="6">
        <v>43045</v>
      </c>
      <c r="H106" s="6">
        <v>43045</v>
      </c>
      <c r="I106" s="4">
        <v>-5820</v>
      </c>
      <c r="J106" s="8" t="s">
        <v>38</v>
      </c>
      <c r="K106" s="8" t="s">
        <v>2932</v>
      </c>
      <c r="L106" s="4"/>
      <c r="M106" s="4"/>
      <c r="N106" s="4"/>
    </row>
    <row r="107" spans="1:14" x14ac:dyDescent="0.15">
      <c r="A107" s="8" t="s">
        <v>297</v>
      </c>
      <c r="B107" s="8" t="s">
        <v>2933</v>
      </c>
      <c r="C107" s="8" t="s">
        <v>19</v>
      </c>
      <c r="D107" s="8" t="s">
        <v>35</v>
      </c>
      <c r="E107" s="8" t="s">
        <v>307</v>
      </c>
      <c r="F107" s="8" t="s">
        <v>308</v>
      </c>
      <c r="G107" s="6">
        <v>43045</v>
      </c>
      <c r="H107" s="6">
        <v>43045</v>
      </c>
      <c r="I107" s="4">
        <v>-1</v>
      </c>
      <c r="J107" s="8" t="s">
        <v>37</v>
      </c>
      <c r="K107" s="8" t="s">
        <v>2934</v>
      </c>
      <c r="L107" s="4"/>
      <c r="M107" s="4"/>
      <c r="N107" s="4"/>
    </row>
    <row r="108" spans="1:14" x14ac:dyDescent="0.15">
      <c r="A108" s="8" t="s">
        <v>297</v>
      </c>
      <c r="B108" s="8" t="s">
        <v>2935</v>
      </c>
      <c r="C108" s="8" t="s">
        <v>394</v>
      </c>
      <c r="D108" s="8" t="s">
        <v>2328</v>
      </c>
      <c r="E108" s="8" t="s">
        <v>307</v>
      </c>
      <c r="F108" s="8" t="s">
        <v>310</v>
      </c>
      <c r="G108" s="6">
        <v>43053</v>
      </c>
      <c r="H108" s="6">
        <v>43053</v>
      </c>
      <c r="I108" s="4">
        <v>-175</v>
      </c>
      <c r="J108" s="8" t="s">
        <v>37</v>
      </c>
      <c r="K108" s="8" t="s">
        <v>2936</v>
      </c>
      <c r="L108" s="4"/>
      <c r="M108" s="4"/>
      <c r="N108" s="4"/>
    </row>
    <row r="109" spans="1:14" x14ac:dyDescent="0.15">
      <c r="A109" s="8" t="s">
        <v>297</v>
      </c>
      <c r="B109" s="8" t="s">
        <v>2935</v>
      </c>
      <c r="C109" s="8" t="s">
        <v>404</v>
      </c>
      <c r="D109" s="8" t="s">
        <v>2338</v>
      </c>
      <c r="E109" s="8" t="s">
        <v>307</v>
      </c>
      <c r="F109" s="8" t="s">
        <v>310</v>
      </c>
      <c r="G109" s="6">
        <v>43053</v>
      </c>
      <c r="H109" s="6">
        <v>43053</v>
      </c>
      <c r="I109" s="4">
        <v>-493.2</v>
      </c>
      <c r="J109" s="8" t="s">
        <v>38</v>
      </c>
      <c r="K109" s="8" t="s">
        <v>2937</v>
      </c>
      <c r="L109" s="4"/>
      <c r="M109" s="4"/>
      <c r="N109" s="4"/>
    </row>
    <row r="110" spans="1:14" x14ac:dyDescent="0.15">
      <c r="A110" s="8" t="s">
        <v>297</v>
      </c>
      <c r="B110" s="8" t="s">
        <v>2935</v>
      </c>
      <c r="C110" s="8" t="s">
        <v>547</v>
      </c>
      <c r="D110" s="8" t="s">
        <v>2593</v>
      </c>
      <c r="E110" s="8" t="s">
        <v>307</v>
      </c>
      <c r="F110" s="8" t="s">
        <v>310</v>
      </c>
      <c r="G110" s="6">
        <v>43053</v>
      </c>
      <c r="H110" s="6">
        <v>43053</v>
      </c>
      <c r="I110" s="4">
        <v>-175</v>
      </c>
      <c r="J110" s="8" t="s">
        <v>37</v>
      </c>
      <c r="K110" s="8" t="s">
        <v>2938</v>
      </c>
      <c r="L110" s="4"/>
      <c r="M110" s="4"/>
      <c r="N110" s="4"/>
    </row>
    <row r="111" spans="1:14" x14ac:dyDescent="0.15">
      <c r="A111" s="8" t="s">
        <v>297</v>
      </c>
      <c r="B111" s="8" t="s">
        <v>2935</v>
      </c>
      <c r="C111" s="8" t="s">
        <v>560</v>
      </c>
      <c r="D111" s="8" t="s">
        <v>2606</v>
      </c>
      <c r="E111" s="8" t="s">
        <v>307</v>
      </c>
      <c r="F111" s="8" t="s">
        <v>310</v>
      </c>
      <c r="G111" s="6">
        <v>43053</v>
      </c>
      <c r="H111" s="6">
        <v>43053</v>
      </c>
      <c r="I111" s="4">
        <v>-400</v>
      </c>
      <c r="J111" s="8" t="s">
        <v>38</v>
      </c>
      <c r="K111" s="8" t="s">
        <v>2939</v>
      </c>
      <c r="L111" s="4"/>
      <c r="M111" s="4"/>
      <c r="N111" s="4"/>
    </row>
    <row r="112" spans="1:14" x14ac:dyDescent="0.15">
      <c r="A112" s="8" t="s">
        <v>297</v>
      </c>
      <c r="B112" s="8" t="s">
        <v>2935</v>
      </c>
      <c r="C112" s="8" t="s">
        <v>561</v>
      </c>
      <c r="D112" s="8" t="s">
        <v>2608</v>
      </c>
      <c r="E112" s="8" t="s">
        <v>307</v>
      </c>
      <c r="F112" s="8" t="s">
        <v>310</v>
      </c>
      <c r="G112" s="6">
        <v>43053</v>
      </c>
      <c r="H112" s="6">
        <v>43053</v>
      </c>
      <c r="I112" s="4">
        <v>-200</v>
      </c>
      <c r="J112" s="8" t="s">
        <v>39</v>
      </c>
      <c r="K112" s="8" t="s">
        <v>2940</v>
      </c>
      <c r="L112" s="4"/>
      <c r="M112" s="4"/>
      <c r="N112" s="4"/>
    </row>
    <row r="113" spans="1:14" x14ac:dyDescent="0.15">
      <c r="A113" s="8" t="s">
        <v>297</v>
      </c>
      <c r="B113" s="8" t="s">
        <v>2941</v>
      </c>
      <c r="C113" s="8" t="s">
        <v>19</v>
      </c>
      <c r="D113" s="8" t="s">
        <v>35</v>
      </c>
      <c r="E113" s="8" t="s">
        <v>307</v>
      </c>
      <c r="F113" s="8" t="s">
        <v>310</v>
      </c>
      <c r="G113" s="6">
        <v>43053</v>
      </c>
      <c r="H113" s="6">
        <v>43053</v>
      </c>
      <c r="I113" s="4">
        <v>-1</v>
      </c>
      <c r="J113" s="8" t="s">
        <v>37</v>
      </c>
      <c r="K113" s="8" t="s">
        <v>2942</v>
      </c>
      <c r="L113" s="4"/>
      <c r="M113" s="4"/>
      <c r="N113" s="4"/>
    </row>
    <row r="114" spans="1:14" x14ac:dyDescent="0.15">
      <c r="A114" s="8" t="s">
        <v>297</v>
      </c>
      <c r="B114" s="8" t="s">
        <v>2943</v>
      </c>
      <c r="C114" s="8" t="s">
        <v>74</v>
      </c>
      <c r="D114" s="8" t="s">
        <v>210</v>
      </c>
      <c r="E114" s="8" t="s">
        <v>307</v>
      </c>
      <c r="F114" s="8" t="s">
        <v>308</v>
      </c>
      <c r="G114" s="6">
        <v>43074</v>
      </c>
      <c r="H114" s="6">
        <v>43074</v>
      </c>
      <c r="I114" s="4">
        <v>0</v>
      </c>
      <c r="J114" s="8" t="s">
        <v>39</v>
      </c>
      <c r="K114" s="8" t="s">
        <v>2944</v>
      </c>
      <c r="L114" s="4"/>
      <c r="M114" s="4"/>
      <c r="N114" s="4"/>
    </row>
    <row r="115" spans="1:14" x14ac:dyDescent="0.15">
      <c r="A115" s="8" t="s">
        <v>297</v>
      </c>
      <c r="B115" s="8" t="s">
        <v>2943</v>
      </c>
      <c r="C115" s="8" t="s">
        <v>74</v>
      </c>
      <c r="D115" s="8" t="s">
        <v>210</v>
      </c>
      <c r="E115" s="8" t="s">
        <v>307</v>
      </c>
      <c r="F115" s="8" t="s">
        <v>308</v>
      </c>
      <c r="G115" s="6">
        <v>43075</v>
      </c>
      <c r="H115" s="6">
        <v>43076</v>
      </c>
      <c r="I115" s="4">
        <v>-10050</v>
      </c>
      <c r="J115" s="8" t="s">
        <v>39</v>
      </c>
      <c r="K115" s="8" t="s">
        <v>2944</v>
      </c>
      <c r="L115" s="4"/>
      <c r="M115" s="4"/>
      <c r="N115" s="4"/>
    </row>
    <row r="116" spans="1:14" x14ac:dyDescent="0.15">
      <c r="A116" s="8" t="s">
        <v>297</v>
      </c>
      <c r="B116" s="8" t="s">
        <v>2945</v>
      </c>
      <c r="C116" s="8" t="s">
        <v>19</v>
      </c>
      <c r="D116" s="8" t="s">
        <v>35</v>
      </c>
      <c r="E116" s="8" t="s">
        <v>307</v>
      </c>
      <c r="F116" s="8" t="s">
        <v>308</v>
      </c>
      <c r="G116" s="6">
        <v>43076</v>
      </c>
      <c r="H116" s="6">
        <v>43076</v>
      </c>
      <c r="I116" s="4">
        <v>-1</v>
      </c>
      <c r="J116" s="8" t="s">
        <v>37</v>
      </c>
      <c r="K116" s="8" t="s">
        <v>2946</v>
      </c>
      <c r="L116" s="4"/>
      <c r="M116" s="4"/>
      <c r="N116" s="4"/>
    </row>
    <row r="117" spans="1:14" x14ac:dyDescent="0.15">
      <c r="A117" s="8" t="s">
        <v>297</v>
      </c>
      <c r="B117" s="8" t="s">
        <v>2947</v>
      </c>
      <c r="C117" s="8" t="s">
        <v>357</v>
      </c>
      <c r="D117" s="8" t="s">
        <v>734</v>
      </c>
      <c r="E117" s="8" t="s">
        <v>307</v>
      </c>
      <c r="F117" s="8" t="s">
        <v>308</v>
      </c>
      <c r="G117" s="6">
        <v>43017</v>
      </c>
      <c r="H117" s="6">
        <v>43017</v>
      </c>
      <c r="I117" s="4">
        <v>-1500</v>
      </c>
      <c r="J117" s="8" t="s">
        <v>38</v>
      </c>
      <c r="K117" s="8" t="s">
        <v>2948</v>
      </c>
      <c r="L117" s="4"/>
      <c r="M117" s="4"/>
      <c r="N117" s="4"/>
    </row>
    <row r="118" spans="1:14" x14ac:dyDescent="0.15">
      <c r="A118" s="8" t="s">
        <v>297</v>
      </c>
      <c r="B118" s="8" t="s">
        <v>2947</v>
      </c>
      <c r="C118" s="8" t="s">
        <v>27</v>
      </c>
      <c r="D118" s="8" t="s">
        <v>32</v>
      </c>
      <c r="E118" s="8" t="s">
        <v>307</v>
      </c>
      <c r="F118" s="8" t="s">
        <v>308</v>
      </c>
      <c r="G118" s="6">
        <v>43017</v>
      </c>
      <c r="H118" s="6">
        <v>43017</v>
      </c>
      <c r="I118" s="4">
        <v>-1500</v>
      </c>
      <c r="J118" s="8" t="s">
        <v>38</v>
      </c>
      <c r="K118" s="8" t="s">
        <v>2949</v>
      </c>
      <c r="L118" s="4"/>
      <c r="M118" s="4"/>
      <c r="N118" s="4"/>
    </row>
    <row r="119" spans="1:14" x14ac:dyDescent="0.15">
      <c r="A119" s="8" t="s">
        <v>297</v>
      </c>
      <c r="B119" s="8" t="s">
        <v>2950</v>
      </c>
      <c r="C119" s="8" t="s">
        <v>19</v>
      </c>
      <c r="D119" s="8" t="s">
        <v>35</v>
      </c>
      <c r="E119" s="8" t="s">
        <v>307</v>
      </c>
      <c r="F119" s="8" t="s">
        <v>308</v>
      </c>
      <c r="G119" s="6">
        <v>43017</v>
      </c>
      <c r="H119" s="6">
        <v>43017</v>
      </c>
      <c r="I119" s="4">
        <v>-1</v>
      </c>
      <c r="J119" s="8" t="s">
        <v>37</v>
      </c>
      <c r="K119" s="8" t="s">
        <v>2951</v>
      </c>
      <c r="L119" s="4"/>
      <c r="M119" s="4"/>
      <c r="N119" s="4"/>
    </row>
    <row r="120" spans="1:14" x14ac:dyDescent="0.15">
      <c r="A120" s="8" t="s">
        <v>297</v>
      </c>
      <c r="B120" s="8" t="s">
        <v>2952</v>
      </c>
      <c r="C120" s="8" t="s">
        <v>358</v>
      </c>
      <c r="D120" s="8" t="s">
        <v>734</v>
      </c>
      <c r="E120" s="8" t="s">
        <v>307</v>
      </c>
      <c r="F120" s="8" t="s">
        <v>308</v>
      </c>
      <c r="G120" s="6">
        <v>43031</v>
      </c>
      <c r="H120" s="6">
        <v>43032</v>
      </c>
      <c r="I120" s="4">
        <v>-12675</v>
      </c>
      <c r="J120" s="8" t="s">
        <v>38</v>
      </c>
      <c r="K120" s="8" t="s">
        <v>2953</v>
      </c>
      <c r="L120" s="4"/>
      <c r="M120" s="4"/>
      <c r="N120" s="4"/>
    </row>
    <row r="121" spans="1:14" x14ac:dyDescent="0.15">
      <c r="A121" s="8" t="s">
        <v>297</v>
      </c>
      <c r="B121" s="8" t="s">
        <v>2952</v>
      </c>
      <c r="C121" s="8" t="s">
        <v>16</v>
      </c>
      <c r="D121" s="8" t="s">
        <v>32</v>
      </c>
      <c r="E121" s="8" t="s">
        <v>307</v>
      </c>
      <c r="F121" s="8" t="s">
        <v>308</v>
      </c>
      <c r="G121" s="6">
        <v>43031</v>
      </c>
      <c r="H121" s="6">
        <v>43032</v>
      </c>
      <c r="I121" s="4">
        <v>-9750</v>
      </c>
      <c r="J121" s="8" t="s">
        <v>38</v>
      </c>
      <c r="K121" s="8" t="s">
        <v>2954</v>
      </c>
      <c r="L121" s="4"/>
      <c r="M121" s="4"/>
      <c r="N121" s="4"/>
    </row>
    <row r="122" spans="1:14" x14ac:dyDescent="0.15">
      <c r="A122" s="8" t="s">
        <v>297</v>
      </c>
      <c r="B122" s="8" t="s">
        <v>2955</v>
      </c>
      <c r="C122" s="8" t="s">
        <v>19</v>
      </c>
      <c r="D122" s="8" t="s">
        <v>35</v>
      </c>
      <c r="E122" s="8" t="s">
        <v>307</v>
      </c>
      <c r="F122" s="8" t="s">
        <v>308</v>
      </c>
      <c r="G122" s="6">
        <v>43031</v>
      </c>
      <c r="H122" s="6">
        <v>43032</v>
      </c>
      <c r="I122" s="4">
        <v>-1</v>
      </c>
      <c r="J122" s="8" t="s">
        <v>37</v>
      </c>
      <c r="K122" s="8" t="s">
        <v>2956</v>
      </c>
      <c r="L122" s="4"/>
      <c r="M122" s="4"/>
      <c r="N122" s="4"/>
    </row>
    <row r="123" spans="1:14" x14ac:dyDescent="0.15">
      <c r="A123" s="8" t="s">
        <v>297</v>
      </c>
      <c r="B123" s="8" t="s">
        <v>2957</v>
      </c>
      <c r="C123" s="8" t="s">
        <v>358</v>
      </c>
      <c r="D123" s="8" t="s">
        <v>734</v>
      </c>
      <c r="E123" s="8" t="s">
        <v>307</v>
      </c>
      <c r="F123" s="8" t="s">
        <v>308</v>
      </c>
      <c r="G123" s="6">
        <v>43062</v>
      </c>
      <c r="H123" s="6">
        <v>43062</v>
      </c>
      <c r="I123" s="4">
        <v>-19500</v>
      </c>
      <c r="J123" s="8" t="s">
        <v>38</v>
      </c>
      <c r="K123" s="8" t="s">
        <v>2958</v>
      </c>
      <c r="L123" s="4"/>
      <c r="M123" s="4"/>
      <c r="N123" s="4"/>
    </row>
    <row r="124" spans="1:14" x14ac:dyDescent="0.15">
      <c r="A124" s="8" t="s">
        <v>297</v>
      </c>
      <c r="B124" s="8" t="s">
        <v>2959</v>
      </c>
      <c r="C124" s="8" t="s">
        <v>19</v>
      </c>
      <c r="D124" s="8" t="s">
        <v>35</v>
      </c>
      <c r="E124" s="8" t="s">
        <v>307</v>
      </c>
      <c r="F124" s="8" t="s">
        <v>308</v>
      </c>
      <c r="G124" s="6">
        <v>43062</v>
      </c>
      <c r="H124" s="6">
        <v>43062</v>
      </c>
      <c r="I124" s="4">
        <v>-1</v>
      </c>
      <c r="J124" s="8" t="s">
        <v>37</v>
      </c>
      <c r="K124" s="8" t="s">
        <v>2960</v>
      </c>
      <c r="L124" s="4"/>
      <c r="M124" s="4"/>
      <c r="N124" s="4"/>
    </row>
    <row r="125" spans="1:14" x14ac:dyDescent="0.15">
      <c r="A125" s="8" t="s">
        <v>297</v>
      </c>
      <c r="B125" s="8" t="s">
        <v>1571</v>
      </c>
      <c r="C125" s="8" t="s">
        <v>59</v>
      </c>
      <c r="D125" s="8" t="s">
        <v>93</v>
      </c>
      <c r="E125" s="8" t="s">
        <v>307</v>
      </c>
      <c r="F125" s="8" t="s">
        <v>308</v>
      </c>
      <c r="G125" s="6">
        <v>43052</v>
      </c>
      <c r="H125" s="6">
        <v>43061</v>
      </c>
      <c r="I125" s="4">
        <v>-100</v>
      </c>
      <c r="J125" s="8" t="s">
        <v>39</v>
      </c>
      <c r="K125" s="8" t="s">
        <v>1573</v>
      </c>
      <c r="L125" s="4"/>
      <c r="M125" s="4"/>
      <c r="N125" s="4"/>
    </row>
    <row r="126" spans="1:14" x14ac:dyDescent="0.15">
      <c r="A126" s="8" t="s">
        <v>297</v>
      </c>
      <c r="B126" s="8" t="s">
        <v>1571</v>
      </c>
      <c r="C126" s="8" t="s">
        <v>59</v>
      </c>
      <c r="D126" s="8" t="s">
        <v>93</v>
      </c>
      <c r="E126" s="8" t="s">
        <v>307</v>
      </c>
      <c r="F126" s="8" t="s">
        <v>308</v>
      </c>
      <c r="G126" s="6">
        <v>43052</v>
      </c>
      <c r="H126" s="6">
        <v>43061</v>
      </c>
      <c r="I126" s="4">
        <v>-20</v>
      </c>
      <c r="J126" s="8" t="s">
        <v>39</v>
      </c>
      <c r="K126" s="8" t="s">
        <v>1574</v>
      </c>
      <c r="L126" s="4"/>
      <c r="M126" s="4"/>
      <c r="N126" s="4"/>
    </row>
    <row r="127" spans="1:14" x14ac:dyDescent="0.15">
      <c r="A127" s="8" t="s">
        <v>297</v>
      </c>
      <c r="B127" s="8" t="s">
        <v>2961</v>
      </c>
      <c r="C127" s="8" t="s">
        <v>19</v>
      </c>
      <c r="D127" s="8" t="s">
        <v>35</v>
      </c>
      <c r="E127" s="8" t="s">
        <v>307</v>
      </c>
      <c r="F127" s="8" t="s">
        <v>308</v>
      </c>
      <c r="G127" s="6">
        <v>43061</v>
      </c>
      <c r="H127" s="6">
        <v>43061</v>
      </c>
      <c r="I127" s="4">
        <v>-1</v>
      </c>
      <c r="J127" s="8" t="s">
        <v>37</v>
      </c>
      <c r="K127" s="8" t="s">
        <v>2962</v>
      </c>
      <c r="L127" s="4"/>
      <c r="M127" s="4"/>
      <c r="N127" s="4"/>
    </row>
    <row r="128" spans="1:14" x14ac:dyDescent="0.15">
      <c r="A128" s="8" t="s">
        <v>297</v>
      </c>
      <c r="B128" s="8" t="s">
        <v>2963</v>
      </c>
      <c r="C128" s="8" t="s">
        <v>306</v>
      </c>
      <c r="D128" s="8" t="s">
        <v>2174</v>
      </c>
      <c r="E128" s="8" t="s">
        <v>307</v>
      </c>
      <c r="F128" s="8" t="s">
        <v>310</v>
      </c>
      <c r="G128" s="6">
        <v>43011</v>
      </c>
      <c r="H128" s="6">
        <v>43011</v>
      </c>
      <c r="I128" s="4">
        <v>-120</v>
      </c>
      <c r="J128" s="8" t="s">
        <v>37</v>
      </c>
      <c r="K128" s="8" t="s">
        <v>2964</v>
      </c>
      <c r="L128" s="4"/>
      <c r="M128" s="4"/>
      <c r="N128" s="4"/>
    </row>
    <row r="129" spans="1:14" x14ac:dyDescent="0.15">
      <c r="A129" s="8" t="s">
        <v>297</v>
      </c>
      <c r="B129" s="8" t="s">
        <v>2963</v>
      </c>
      <c r="C129" s="8" t="s">
        <v>52</v>
      </c>
      <c r="D129" s="8" t="s">
        <v>96</v>
      </c>
      <c r="E129" s="8" t="s">
        <v>307</v>
      </c>
      <c r="F129" s="8" t="s">
        <v>310</v>
      </c>
      <c r="G129" s="6">
        <v>43011</v>
      </c>
      <c r="H129" s="6">
        <v>43011</v>
      </c>
      <c r="I129" s="4">
        <v>-2925</v>
      </c>
      <c r="J129" s="8" t="s">
        <v>38</v>
      </c>
      <c r="K129" s="8" t="s">
        <v>2965</v>
      </c>
      <c r="L129" s="4"/>
      <c r="M129" s="4"/>
      <c r="N129" s="4"/>
    </row>
    <row r="130" spans="1:14" ht="27" x14ac:dyDescent="0.15">
      <c r="A130" s="8" t="s">
        <v>297</v>
      </c>
      <c r="B130" s="8" t="s">
        <v>2963</v>
      </c>
      <c r="C130" s="8" t="s">
        <v>136</v>
      </c>
      <c r="D130" s="11" t="s">
        <v>161</v>
      </c>
      <c r="E130" s="8" t="s">
        <v>307</v>
      </c>
      <c r="F130" s="8" t="s">
        <v>310</v>
      </c>
      <c r="G130" s="6">
        <v>43011</v>
      </c>
      <c r="H130" s="6">
        <v>43011</v>
      </c>
      <c r="I130" s="4">
        <v>-2340</v>
      </c>
      <c r="J130" s="8" t="s">
        <v>38</v>
      </c>
      <c r="K130" s="8" t="s">
        <v>2966</v>
      </c>
      <c r="L130" s="4"/>
      <c r="M130" s="4"/>
      <c r="N130" s="4"/>
    </row>
    <row r="131" spans="1:14" x14ac:dyDescent="0.15">
      <c r="A131" s="8" t="s">
        <v>297</v>
      </c>
      <c r="B131" s="8" t="s">
        <v>2963</v>
      </c>
      <c r="C131" s="8" t="s">
        <v>331</v>
      </c>
      <c r="D131" s="8" t="s">
        <v>2211</v>
      </c>
      <c r="E131" s="8" t="s">
        <v>307</v>
      </c>
      <c r="F131" s="8" t="s">
        <v>310</v>
      </c>
      <c r="G131" s="6">
        <v>43011</v>
      </c>
      <c r="H131" s="6">
        <v>43011</v>
      </c>
      <c r="I131" s="4">
        <v>-3510</v>
      </c>
      <c r="J131" s="8" t="s">
        <v>38</v>
      </c>
      <c r="K131" s="8" t="s">
        <v>2967</v>
      </c>
      <c r="L131" s="4"/>
      <c r="M131" s="4"/>
      <c r="N131" s="4"/>
    </row>
    <row r="132" spans="1:14" x14ac:dyDescent="0.15">
      <c r="A132" s="8" t="s">
        <v>297</v>
      </c>
      <c r="B132" s="8" t="s">
        <v>2963</v>
      </c>
      <c r="C132" s="8" t="s">
        <v>19</v>
      </c>
      <c r="D132" s="8" t="s">
        <v>35</v>
      </c>
      <c r="E132" s="8" t="s">
        <v>307</v>
      </c>
      <c r="F132" s="8" t="s">
        <v>310</v>
      </c>
      <c r="G132" s="6">
        <v>43011</v>
      </c>
      <c r="H132" s="6">
        <v>43011</v>
      </c>
      <c r="I132" s="4">
        <v>-1</v>
      </c>
      <c r="J132" s="8" t="s">
        <v>37</v>
      </c>
      <c r="K132" s="8" t="s">
        <v>2968</v>
      </c>
      <c r="L132" s="4"/>
      <c r="M132" s="4"/>
      <c r="N132" s="4"/>
    </row>
    <row r="133" spans="1:14" x14ac:dyDescent="0.15">
      <c r="A133" s="8" t="s">
        <v>297</v>
      </c>
      <c r="B133" s="8" t="s">
        <v>1946</v>
      </c>
      <c r="C133" s="8" t="s">
        <v>67</v>
      </c>
      <c r="D133" s="8" t="s">
        <v>1935</v>
      </c>
      <c r="E133" s="8" t="s">
        <v>307</v>
      </c>
      <c r="F133" s="8" t="s">
        <v>310</v>
      </c>
      <c r="G133" s="6">
        <v>43013</v>
      </c>
      <c r="H133" s="6">
        <v>43013</v>
      </c>
      <c r="I133" s="4">
        <v>-250</v>
      </c>
      <c r="J133" s="8" t="s">
        <v>37</v>
      </c>
      <c r="K133" s="8" t="s">
        <v>1948</v>
      </c>
      <c r="L133" s="4"/>
      <c r="M133" s="4"/>
      <c r="N133" s="4"/>
    </row>
    <row r="134" spans="1:14" ht="27" x14ac:dyDescent="0.15">
      <c r="A134" s="8" t="s">
        <v>297</v>
      </c>
      <c r="B134" s="8" t="s">
        <v>1946</v>
      </c>
      <c r="C134" s="8" t="s">
        <v>285</v>
      </c>
      <c r="D134" s="11" t="s">
        <v>286</v>
      </c>
      <c r="E134" s="8" t="s">
        <v>307</v>
      </c>
      <c r="F134" s="8" t="s">
        <v>310</v>
      </c>
      <c r="G134" s="6">
        <v>43013</v>
      </c>
      <c r="H134" s="6">
        <v>43013</v>
      </c>
      <c r="I134" s="4">
        <v>-50</v>
      </c>
      <c r="J134" s="8" t="s">
        <v>37</v>
      </c>
      <c r="K134" s="8" t="s">
        <v>2969</v>
      </c>
      <c r="L134" s="4"/>
      <c r="M134" s="4"/>
      <c r="N134" s="4"/>
    </row>
    <row r="135" spans="1:14" x14ac:dyDescent="0.15">
      <c r="A135" s="8" t="s">
        <v>297</v>
      </c>
      <c r="B135" s="8" t="s">
        <v>1946</v>
      </c>
      <c r="C135" s="8" t="s">
        <v>19</v>
      </c>
      <c r="D135" s="8" t="s">
        <v>35</v>
      </c>
      <c r="E135" s="8" t="s">
        <v>307</v>
      </c>
      <c r="F135" s="8" t="s">
        <v>310</v>
      </c>
      <c r="G135" s="6">
        <v>43013</v>
      </c>
      <c r="H135" s="6">
        <v>43013</v>
      </c>
      <c r="I135" s="4">
        <v>-1</v>
      </c>
      <c r="J135" s="8" t="s">
        <v>37</v>
      </c>
      <c r="K135" s="8" t="s">
        <v>2970</v>
      </c>
      <c r="L135" s="4"/>
      <c r="M135" s="4"/>
      <c r="N135" s="4"/>
    </row>
    <row r="136" spans="1:14" x14ac:dyDescent="0.15">
      <c r="A136" s="8" t="s">
        <v>297</v>
      </c>
      <c r="B136" s="8" t="s">
        <v>2971</v>
      </c>
      <c r="C136" s="8" t="s">
        <v>404</v>
      </c>
      <c r="D136" s="8" t="s">
        <v>2338</v>
      </c>
      <c r="E136" s="8" t="s">
        <v>307</v>
      </c>
      <c r="F136" s="8" t="s">
        <v>310</v>
      </c>
      <c r="G136" s="6">
        <v>43006</v>
      </c>
      <c r="H136" s="6">
        <v>43014</v>
      </c>
      <c r="I136" s="4">
        <v>-246.6</v>
      </c>
      <c r="J136" s="8" t="s">
        <v>38</v>
      </c>
      <c r="K136" s="8" t="s">
        <v>2972</v>
      </c>
      <c r="L136" s="4"/>
      <c r="M136" s="4"/>
      <c r="N136" s="4"/>
    </row>
    <row r="137" spans="1:14" x14ac:dyDescent="0.15">
      <c r="A137" s="8" t="s">
        <v>297</v>
      </c>
      <c r="B137" s="8" t="s">
        <v>2971</v>
      </c>
      <c r="C137" s="8" t="s">
        <v>559</v>
      </c>
      <c r="D137" s="8" t="s">
        <v>2605</v>
      </c>
      <c r="E137" s="8" t="s">
        <v>307</v>
      </c>
      <c r="F137" s="8" t="s">
        <v>310</v>
      </c>
      <c r="G137" s="6">
        <v>43006</v>
      </c>
      <c r="H137" s="6">
        <v>43014</v>
      </c>
      <c r="I137" s="4">
        <v>-810</v>
      </c>
      <c r="J137" s="8" t="s">
        <v>38</v>
      </c>
      <c r="K137" s="8" t="s">
        <v>2973</v>
      </c>
      <c r="L137" s="4"/>
      <c r="M137" s="4"/>
      <c r="N137" s="4"/>
    </row>
    <row r="138" spans="1:14" x14ac:dyDescent="0.15">
      <c r="A138" s="8" t="s">
        <v>297</v>
      </c>
      <c r="B138" s="8" t="s">
        <v>819</v>
      </c>
      <c r="C138" s="8" t="s">
        <v>142</v>
      </c>
      <c r="D138" s="8" t="s">
        <v>166</v>
      </c>
      <c r="E138" s="8" t="s">
        <v>307</v>
      </c>
      <c r="F138" s="8" t="s">
        <v>310</v>
      </c>
      <c r="G138" s="6">
        <v>43010</v>
      </c>
      <c r="H138" s="6">
        <v>43011</v>
      </c>
      <c r="I138" s="4">
        <v>-3</v>
      </c>
      <c r="J138" s="8" t="s">
        <v>38</v>
      </c>
      <c r="K138" s="8" t="s">
        <v>821</v>
      </c>
      <c r="L138" s="4"/>
      <c r="M138" s="4"/>
      <c r="N138" s="4"/>
    </row>
    <row r="139" spans="1:14" x14ac:dyDescent="0.15">
      <c r="A139" s="8" t="s">
        <v>297</v>
      </c>
      <c r="B139" s="8" t="s">
        <v>819</v>
      </c>
      <c r="C139" s="8" t="s">
        <v>76</v>
      </c>
      <c r="D139" s="8" t="s">
        <v>110</v>
      </c>
      <c r="E139" s="8" t="s">
        <v>307</v>
      </c>
      <c r="F139" s="8" t="s">
        <v>310</v>
      </c>
      <c r="G139" s="6">
        <v>43010</v>
      </c>
      <c r="H139" s="6">
        <v>43011</v>
      </c>
      <c r="I139" s="4">
        <v>-148.80000000000001</v>
      </c>
      <c r="J139" s="8" t="s">
        <v>39</v>
      </c>
      <c r="K139" s="8" t="s">
        <v>1626</v>
      </c>
      <c r="L139" s="4"/>
      <c r="M139" s="4"/>
      <c r="N139" s="4"/>
    </row>
    <row r="140" spans="1:14" x14ac:dyDescent="0.15">
      <c r="A140" s="8" t="s">
        <v>297</v>
      </c>
      <c r="B140" s="8" t="s">
        <v>819</v>
      </c>
      <c r="C140" s="8" t="s">
        <v>78</v>
      </c>
      <c r="D140" s="8" t="s">
        <v>163</v>
      </c>
      <c r="E140" s="8" t="s">
        <v>307</v>
      </c>
      <c r="F140" s="8" t="s">
        <v>310</v>
      </c>
      <c r="G140" s="6">
        <v>43010</v>
      </c>
      <c r="H140" s="6">
        <v>43011</v>
      </c>
      <c r="I140" s="4">
        <v>-34.96</v>
      </c>
      <c r="J140" s="8" t="s">
        <v>39</v>
      </c>
      <c r="K140" s="8" t="s">
        <v>1734</v>
      </c>
      <c r="L140" s="4"/>
      <c r="M140" s="4"/>
      <c r="N140" s="4"/>
    </row>
    <row r="141" spans="1:14" x14ac:dyDescent="0.15">
      <c r="A141" s="8" t="s">
        <v>297</v>
      </c>
      <c r="B141" s="8" t="s">
        <v>819</v>
      </c>
      <c r="C141" s="8" t="s">
        <v>79</v>
      </c>
      <c r="D141" s="8" t="s">
        <v>216</v>
      </c>
      <c r="E141" s="8" t="s">
        <v>307</v>
      </c>
      <c r="F141" s="8" t="s">
        <v>310</v>
      </c>
      <c r="G141" s="6">
        <v>43010</v>
      </c>
      <c r="H141" s="6">
        <v>43011</v>
      </c>
      <c r="I141" s="4">
        <v>-1</v>
      </c>
      <c r="J141" s="8" t="s">
        <v>37</v>
      </c>
      <c r="K141" s="8" t="s">
        <v>2974</v>
      </c>
      <c r="L141" s="4"/>
      <c r="M141" s="4"/>
      <c r="N141" s="4"/>
    </row>
    <row r="142" spans="1:14" x14ac:dyDescent="0.15">
      <c r="A142" s="8" t="s">
        <v>297</v>
      </c>
      <c r="B142" s="8" t="s">
        <v>819</v>
      </c>
      <c r="C142" s="8" t="s">
        <v>108</v>
      </c>
      <c r="D142" s="8" t="s">
        <v>109</v>
      </c>
      <c r="E142" s="8" t="s">
        <v>307</v>
      </c>
      <c r="F142" s="8" t="s">
        <v>310</v>
      </c>
      <c r="G142" s="6">
        <v>43010</v>
      </c>
      <c r="H142" s="6">
        <v>43011</v>
      </c>
      <c r="I142" s="4">
        <v>-1</v>
      </c>
      <c r="J142" s="8" t="s">
        <v>37</v>
      </c>
      <c r="K142" s="8" t="s">
        <v>2975</v>
      </c>
      <c r="L142" s="4"/>
      <c r="M142" s="4"/>
      <c r="N142" s="4"/>
    </row>
    <row r="143" spans="1:14" x14ac:dyDescent="0.15">
      <c r="A143" s="8" t="s">
        <v>297</v>
      </c>
      <c r="B143" s="8" t="s">
        <v>819</v>
      </c>
      <c r="C143" s="8" t="s">
        <v>465</v>
      </c>
      <c r="D143" s="8" t="s">
        <v>2416</v>
      </c>
      <c r="E143" s="8" t="s">
        <v>307</v>
      </c>
      <c r="F143" s="8" t="s">
        <v>310</v>
      </c>
      <c r="G143" s="6">
        <v>43010</v>
      </c>
      <c r="H143" s="6">
        <v>43011</v>
      </c>
      <c r="I143" s="4">
        <v>-96</v>
      </c>
      <c r="J143" s="8" t="s">
        <v>37</v>
      </c>
      <c r="K143" s="8" t="s">
        <v>2976</v>
      </c>
      <c r="L143" s="4"/>
      <c r="M143" s="4"/>
      <c r="N143" s="4"/>
    </row>
    <row r="144" spans="1:14" x14ac:dyDescent="0.15">
      <c r="A144" s="8" t="s">
        <v>297</v>
      </c>
      <c r="B144" s="8" t="s">
        <v>819</v>
      </c>
      <c r="C144" s="8" t="s">
        <v>66</v>
      </c>
      <c r="D144" s="8" t="s">
        <v>116</v>
      </c>
      <c r="E144" s="8" t="s">
        <v>307</v>
      </c>
      <c r="F144" s="8" t="s">
        <v>310</v>
      </c>
      <c r="G144" s="6">
        <v>43010</v>
      </c>
      <c r="H144" s="6">
        <v>43011</v>
      </c>
      <c r="I144" s="4">
        <v>-1</v>
      </c>
      <c r="J144" s="8" t="s">
        <v>37</v>
      </c>
      <c r="K144" s="8" t="s">
        <v>2977</v>
      </c>
      <c r="L144" s="4"/>
      <c r="M144" s="4"/>
      <c r="N144" s="4"/>
    </row>
    <row r="145" spans="1:14" x14ac:dyDescent="0.15">
      <c r="A145" s="8" t="s">
        <v>297</v>
      </c>
      <c r="B145" s="8" t="s">
        <v>819</v>
      </c>
      <c r="C145" s="8" t="s">
        <v>503</v>
      </c>
      <c r="D145" s="8" t="s">
        <v>2507</v>
      </c>
      <c r="E145" s="8" t="s">
        <v>307</v>
      </c>
      <c r="F145" s="8" t="s">
        <v>310</v>
      </c>
      <c r="G145" s="6">
        <v>43010</v>
      </c>
      <c r="H145" s="6">
        <v>43011</v>
      </c>
      <c r="I145" s="4">
        <v>-2</v>
      </c>
      <c r="J145" s="8" t="s">
        <v>37</v>
      </c>
      <c r="K145" s="8" t="s">
        <v>2978</v>
      </c>
      <c r="L145" s="4"/>
      <c r="M145" s="4"/>
      <c r="N145" s="4"/>
    </row>
    <row r="146" spans="1:14" x14ac:dyDescent="0.15">
      <c r="A146" s="8" t="s">
        <v>297</v>
      </c>
      <c r="B146" s="8" t="s">
        <v>819</v>
      </c>
      <c r="C146" s="8" t="s">
        <v>67</v>
      </c>
      <c r="D146" s="8" t="s">
        <v>1935</v>
      </c>
      <c r="E146" s="8" t="s">
        <v>307</v>
      </c>
      <c r="F146" s="8" t="s">
        <v>310</v>
      </c>
      <c r="G146" s="6">
        <v>43010</v>
      </c>
      <c r="H146" s="6">
        <v>43011</v>
      </c>
      <c r="I146" s="4">
        <v>-22</v>
      </c>
      <c r="J146" s="8" t="s">
        <v>37</v>
      </c>
      <c r="K146" s="8" t="s">
        <v>1937</v>
      </c>
      <c r="L146" s="4"/>
      <c r="M146" s="4"/>
      <c r="N146" s="4"/>
    </row>
    <row r="147" spans="1:14" x14ac:dyDescent="0.15">
      <c r="A147" s="8" t="s">
        <v>297</v>
      </c>
      <c r="B147" s="8" t="s">
        <v>819</v>
      </c>
      <c r="C147" s="8" t="s">
        <v>567</v>
      </c>
      <c r="D147" s="8" t="s">
        <v>2614</v>
      </c>
      <c r="E147" s="8" t="s">
        <v>307</v>
      </c>
      <c r="F147" s="8" t="s">
        <v>310</v>
      </c>
      <c r="G147" s="6">
        <v>43010</v>
      </c>
      <c r="H147" s="6">
        <v>43011</v>
      </c>
      <c r="I147" s="4">
        <v>-5</v>
      </c>
      <c r="J147" s="8" t="s">
        <v>37</v>
      </c>
      <c r="K147" s="8" t="s">
        <v>2979</v>
      </c>
      <c r="L147" s="4"/>
      <c r="M147" s="4"/>
      <c r="N147" s="4"/>
    </row>
    <row r="148" spans="1:14" x14ac:dyDescent="0.15">
      <c r="A148" s="8" t="s">
        <v>297</v>
      </c>
      <c r="B148" s="8" t="s">
        <v>819</v>
      </c>
      <c r="C148" s="8" t="s">
        <v>568</v>
      </c>
      <c r="D148" s="8" t="s">
        <v>2615</v>
      </c>
      <c r="E148" s="8" t="s">
        <v>307</v>
      </c>
      <c r="F148" s="8" t="s">
        <v>310</v>
      </c>
      <c r="G148" s="6">
        <v>43010</v>
      </c>
      <c r="H148" s="6">
        <v>43011</v>
      </c>
      <c r="I148" s="4">
        <v>-1</v>
      </c>
      <c r="J148" s="8" t="s">
        <v>37</v>
      </c>
      <c r="K148" s="8" t="s">
        <v>2980</v>
      </c>
      <c r="L148" s="4"/>
      <c r="M148" s="4"/>
      <c r="N148" s="4"/>
    </row>
    <row r="149" spans="1:14" x14ac:dyDescent="0.15">
      <c r="A149" s="8" t="s">
        <v>297</v>
      </c>
      <c r="B149" s="8" t="s">
        <v>819</v>
      </c>
      <c r="C149" s="8" t="s">
        <v>117</v>
      </c>
      <c r="D149" s="8" t="s">
        <v>118</v>
      </c>
      <c r="E149" s="8" t="s">
        <v>307</v>
      </c>
      <c r="F149" s="8" t="s">
        <v>310</v>
      </c>
      <c r="G149" s="6">
        <v>43010</v>
      </c>
      <c r="H149" s="6">
        <v>43011</v>
      </c>
      <c r="I149" s="4">
        <v>-1</v>
      </c>
      <c r="J149" s="8" t="s">
        <v>37</v>
      </c>
      <c r="K149" s="8" t="s">
        <v>2124</v>
      </c>
      <c r="L149" s="4"/>
      <c r="M149" s="4"/>
      <c r="N149" s="4"/>
    </row>
    <row r="150" spans="1:14" x14ac:dyDescent="0.15">
      <c r="A150" s="8" t="s">
        <v>297</v>
      </c>
      <c r="B150" s="8" t="s">
        <v>819</v>
      </c>
      <c r="C150" s="8" t="s">
        <v>596</v>
      </c>
      <c r="D150" s="8" t="s">
        <v>2644</v>
      </c>
      <c r="E150" s="8" t="s">
        <v>307</v>
      </c>
      <c r="F150" s="8" t="s">
        <v>310</v>
      </c>
      <c r="G150" s="6">
        <v>43010</v>
      </c>
      <c r="H150" s="6">
        <v>43011</v>
      </c>
      <c r="I150" s="4">
        <v>-3</v>
      </c>
      <c r="J150" s="8" t="s">
        <v>37</v>
      </c>
      <c r="K150" s="8" t="s">
        <v>2981</v>
      </c>
      <c r="L150" s="4"/>
      <c r="M150" s="4"/>
      <c r="N150" s="4"/>
    </row>
    <row r="151" spans="1:14" x14ac:dyDescent="0.15">
      <c r="A151" s="8" t="s">
        <v>297</v>
      </c>
      <c r="B151" s="8" t="s">
        <v>819</v>
      </c>
      <c r="C151" s="8" t="s">
        <v>597</v>
      </c>
      <c r="D151" s="8" t="s">
        <v>2645</v>
      </c>
      <c r="E151" s="8" t="s">
        <v>307</v>
      </c>
      <c r="F151" s="8" t="s">
        <v>310</v>
      </c>
      <c r="G151" s="6">
        <v>43010</v>
      </c>
      <c r="H151" s="6">
        <v>43011</v>
      </c>
      <c r="I151" s="4">
        <v>-3</v>
      </c>
      <c r="J151" s="8" t="s">
        <v>37</v>
      </c>
      <c r="K151" s="8" t="s">
        <v>2982</v>
      </c>
      <c r="L151" s="4"/>
      <c r="M151" s="4"/>
      <c r="N151" s="4"/>
    </row>
    <row r="152" spans="1:14" x14ac:dyDescent="0.15">
      <c r="A152" s="8" t="s">
        <v>297</v>
      </c>
      <c r="B152" s="8" t="s">
        <v>819</v>
      </c>
      <c r="C152" s="8" t="s">
        <v>19</v>
      </c>
      <c r="D152" s="8" t="s">
        <v>35</v>
      </c>
      <c r="E152" s="8" t="s">
        <v>307</v>
      </c>
      <c r="F152" s="8" t="s">
        <v>310</v>
      </c>
      <c r="G152" s="6">
        <v>43010</v>
      </c>
      <c r="H152" s="6">
        <v>43011</v>
      </c>
      <c r="I152" s="4">
        <v>-1</v>
      </c>
      <c r="J152" s="8" t="s">
        <v>37</v>
      </c>
      <c r="K152" s="8" t="s">
        <v>2983</v>
      </c>
      <c r="L152" s="4"/>
      <c r="M152" s="4"/>
      <c r="N152" s="4"/>
    </row>
    <row r="153" spans="1:14" x14ac:dyDescent="0.15">
      <c r="A153" s="8" t="s">
        <v>297</v>
      </c>
      <c r="B153" s="8" t="s">
        <v>1939</v>
      </c>
      <c r="C153" s="8" t="s">
        <v>103</v>
      </c>
      <c r="D153" s="8" t="s">
        <v>104</v>
      </c>
      <c r="E153" s="8" t="s">
        <v>307</v>
      </c>
      <c r="F153" s="8" t="s">
        <v>310</v>
      </c>
      <c r="G153" s="6">
        <v>43011</v>
      </c>
      <c r="H153" s="6">
        <v>43012</v>
      </c>
      <c r="I153" s="4">
        <v>-2</v>
      </c>
      <c r="J153" s="8" t="s">
        <v>37</v>
      </c>
      <c r="K153" s="8" t="s">
        <v>2984</v>
      </c>
      <c r="L153" s="4"/>
      <c r="M153" s="4"/>
      <c r="N153" s="4"/>
    </row>
    <row r="154" spans="1:14" x14ac:dyDescent="0.15">
      <c r="A154" s="8" t="s">
        <v>297</v>
      </c>
      <c r="B154" s="8" t="s">
        <v>1939</v>
      </c>
      <c r="C154" s="8" t="s">
        <v>108</v>
      </c>
      <c r="D154" s="8" t="s">
        <v>109</v>
      </c>
      <c r="E154" s="8" t="s">
        <v>307</v>
      </c>
      <c r="F154" s="8" t="s">
        <v>310</v>
      </c>
      <c r="G154" s="6">
        <v>43011</v>
      </c>
      <c r="H154" s="6">
        <v>43012</v>
      </c>
      <c r="I154" s="4">
        <v>-1</v>
      </c>
      <c r="J154" s="8" t="s">
        <v>37</v>
      </c>
      <c r="K154" s="8" t="s">
        <v>2985</v>
      </c>
      <c r="L154" s="4"/>
      <c r="M154" s="4"/>
      <c r="N154" s="4"/>
    </row>
    <row r="155" spans="1:14" x14ac:dyDescent="0.15">
      <c r="A155" s="8" t="s">
        <v>297</v>
      </c>
      <c r="B155" s="8" t="s">
        <v>1939</v>
      </c>
      <c r="C155" s="8" t="s">
        <v>114</v>
      </c>
      <c r="D155" s="8" t="s">
        <v>115</v>
      </c>
      <c r="E155" s="8" t="s">
        <v>307</v>
      </c>
      <c r="F155" s="8" t="s">
        <v>310</v>
      </c>
      <c r="G155" s="6">
        <v>43011</v>
      </c>
      <c r="H155" s="6">
        <v>43012</v>
      </c>
      <c r="I155" s="4">
        <v>-1</v>
      </c>
      <c r="J155" s="8" t="s">
        <v>37</v>
      </c>
      <c r="K155" s="8" t="s">
        <v>2986</v>
      </c>
      <c r="L155" s="4"/>
      <c r="M155" s="4"/>
      <c r="N155" s="4"/>
    </row>
    <row r="156" spans="1:14" x14ac:dyDescent="0.15">
      <c r="A156" s="8" t="s">
        <v>297</v>
      </c>
      <c r="B156" s="8" t="s">
        <v>1939</v>
      </c>
      <c r="C156" s="8" t="s">
        <v>503</v>
      </c>
      <c r="D156" s="8" t="s">
        <v>2507</v>
      </c>
      <c r="E156" s="8" t="s">
        <v>307</v>
      </c>
      <c r="F156" s="8" t="s">
        <v>310</v>
      </c>
      <c r="G156" s="6">
        <v>43011</v>
      </c>
      <c r="H156" s="6">
        <v>43012</v>
      </c>
      <c r="I156" s="4">
        <v>-1</v>
      </c>
      <c r="J156" s="8" t="s">
        <v>37</v>
      </c>
      <c r="K156" s="8" t="s">
        <v>2987</v>
      </c>
      <c r="L156" s="4"/>
      <c r="M156" s="4"/>
      <c r="N156" s="4"/>
    </row>
    <row r="157" spans="1:14" x14ac:dyDescent="0.15">
      <c r="A157" s="8" t="s">
        <v>297</v>
      </c>
      <c r="B157" s="8" t="s">
        <v>1939</v>
      </c>
      <c r="C157" s="8" t="s">
        <v>67</v>
      </c>
      <c r="D157" s="8" t="s">
        <v>1935</v>
      </c>
      <c r="E157" s="8" t="s">
        <v>307</v>
      </c>
      <c r="F157" s="8" t="s">
        <v>310</v>
      </c>
      <c r="G157" s="6">
        <v>43011</v>
      </c>
      <c r="H157" s="6">
        <v>43012</v>
      </c>
      <c r="I157" s="4">
        <v>-3</v>
      </c>
      <c r="J157" s="8" t="s">
        <v>37</v>
      </c>
      <c r="K157" s="8" t="s">
        <v>1941</v>
      </c>
      <c r="L157" s="4"/>
      <c r="M157" s="4"/>
      <c r="N157" s="4"/>
    </row>
    <row r="158" spans="1:14" x14ac:dyDescent="0.15">
      <c r="A158" s="8" t="s">
        <v>297</v>
      </c>
      <c r="B158" s="8" t="s">
        <v>1939</v>
      </c>
      <c r="C158" s="8" t="s">
        <v>19</v>
      </c>
      <c r="D158" s="8" t="s">
        <v>35</v>
      </c>
      <c r="E158" s="8" t="s">
        <v>307</v>
      </c>
      <c r="F158" s="8" t="s">
        <v>310</v>
      </c>
      <c r="G158" s="6">
        <v>43011</v>
      </c>
      <c r="H158" s="6">
        <v>43012</v>
      </c>
      <c r="I158" s="4">
        <v>-1</v>
      </c>
      <c r="J158" s="8" t="s">
        <v>37</v>
      </c>
      <c r="K158" s="8" t="s">
        <v>2988</v>
      </c>
      <c r="L158" s="4"/>
      <c r="M158" s="4"/>
      <c r="N158" s="4"/>
    </row>
    <row r="159" spans="1:14" x14ac:dyDescent="0.15">
      <c r="A159" s="8" t="s">
        <v>297</v>
      </c>
      <c r="B159" s="8" t="s">
        <v>1116</v>
      </c>
      <c r="C159" s="8" t="s">
        <v>57</v>
      </c>
      <c r="D159" s="8" t="s">
        <v>113</v>
      </c>
      <c r="E159" s="8" t="s">
        <v>307</v>
      </c>
      <c r="F159" s="8" t="s">
        <v>310</v>
      </c>
      <c r="G159" s="6">
        <v>43010</v>
      </c>
      <c r="H159" s="6">
        <v>43011</v>
      </c>
      <c r="I159" s="4">
        <v>-6.4599999999999991</v>
      </c>
      <c r="J159" s="8" t="s">
        <v>39</v>
      </c>
      <c r="K159" s="8" t="s">
        <v>1118</v>
      </c>
      <c r="L159" s="4"/>
      <c r="M159" s="4"/>
      <c r="N159" s="4"/>
    </row>
    <row r="160" spans="1:14" x14ac:dyDescent="0.15">
      <c r="A160" s="8" t="s">
        <v>297</v>
      </c>
      <c r="B160" s="8" t="s">
        <v>1116</v>
      </c>
      <c r="C160" s="8" t="s">
        <v>79</v>
      </c>
      <c r="D160" s="8" t="s">
        <v>216</v>
      </c>
      <c r="E160" s="8" t="s">
        <v>307</v>
      </c>
      <c r="F160" s="8" t="s">
        <v>310</v>
      </c>
      <c r="G160" s="6">
        <v>43010</v>
      </c>
      <c r="H160" s="6">
        <v>43011</v>
      </c>
      <c r="I160" s="4">
        <v>-1</v>
      </c>
      <c r="J160" s="8" t="s">
        <v>37</v>
      </c>
      <c r="K160" s="8" t="s">
        <v>2989</v>
      </c>
      <c r="L160" s="4"/>
      <c r="M160" s="4"/>
      <c r="N160" s="4"/>
    </row>
    <row r="161" spans="1:14" x14ac:dyDescent="0.15">
      <c r="A161" s="8" t="s">
        <v>297</v>
      </c>
      <c r="B161" s="8" t="s">
        <v>1116</v>
      </c>
      <c r="C161" s="8" t="s">
        <v>23</v>
      </c>
      <c r="D161" s="8" t="s">
        <v>1820</v>
      </c>
      <c r="E161" s="8" t="s">
        <v>307</v>
      </c>
      <c r="F161" s="8" t="s">
        <v>310</v>
      </c>
      <c r="G161" s="6">
        <v>43010</v>
      </c>
      <c r="H161" s="6">
        <v>43011</v>
      </c>
      <c r="I161" s="4">
        <v>-1</v>
      </c>
      <c r="J161" s="8" t="s">
        <v>37</v>
      </c>
      <c r="K161" s="8" t="s">
        <v>1823</v>
      </c>
      <c r="L161" s="4"/>
      <c r="M161" s="4"/>
      <c r="N161" s="4"/>
    </row>
    <row r="162" spans="1:14" x14ac:dyDescent="0.15">
      <c r="A162" s="8" t="s">
        <v>297</v>
      </c>
      <c r="B162" s="8" t="s">
        <v>736</v>
      </c>
      <c r="C162" s="8" t="s">
        <v>25</v>
      </c>
      <c r="D162" s="8" t="s">
        <v>31</v>
      </c>
      <c r="E162" s="8" t="s">
        <v>307</v>
      </c>
      <c r="F162" s="8" t="s">
        <v>310</v>
      </c>
      <c r="G162" s="6">
        <v>43013</v>
      </c>
      <c r="H162" s="6">
        <v>43013</v>
      </c>
      <c r="I162" s="4">
        <v>-90</v>
      </c>
      <c r="J162" s="8" t="s">
        <v>38</v>
      </c>
      <c r="K162" s="8" t="s">
        <v>738</v>
      </c>
      <c r="L162" s="4"/>
      <c r="M162" s="4"/>
      <c r="N162" s="4"/>
    </row>
    <row r="163" spans="1:14" x14ac:dyDescent="0.15">
      <c r="A163" s="8" t="s">
        <v>297</v>
      </c>
      <c r="B163" s="8" t="s">
        <v>1060</v>
      </c>
      <c r="C163" s="8" t="s">
        <v>56</v>
      </c>
      <c r="D163" s="8" t="s">
        <v>126</v>
      </c>
      <c r="E163" s="8" t="s">
        <v>307</v>
      </c>
      <c r="F163" s="8" t="s">
        <v>310</v>
      </c>
      <c r="G163" s="6">
        <v>43010</v>
      </c>
      <c r="H163" s="6">
        <v>43011</v>
      </c>
      <c r="I163" s="4">
        <v>-36</v>
      </c>
      <c r="J163" s="8" t="s">
        <v>39</v>
      </c>
      <c r="K163" s="8" t="s">
        <v>1062</v>
      </c>
      <c r="L163" s="4"/>
      <c r="M163" s="4"/>
      <c r="N163" s="4"/>
    </row>
    <row r="164" spans="1:14" x14ac:dyDescent="0.15">
      <c r="A164" s="8" t="s">
        <v>297</v>
      </c>
      <c r="B164" s="8" t="s">
        <v>1060</v>
      </c>
      <c r="C164" s="8" t="s">
        <v>2705</v>
      </c>
      <c r="D164" s="8" t="s">
        <v>2706</v>
      </c>
      <c r="E164" s="8" t="s">
        <v>307</v>
      </c>
      <c r="F164" s="8" t="s">
        <v>310</v>
      </c>
      <c r="G164" s="6">
        <v>43010</v>
      </c>
      <c r="H164" s="6">
        <v>43011</v>
      </c>
      <c r="I164" s="4">
        <v>-1</v>
      </c>
      <c r="J164" s="8" t="s">
        <v>37</v>
      </c>
      <c r="K164" s="8" t="s">
        <v>2990</v>
      </c>
      <c r="L164" s="4"/>
      <c r="M164" s="4"/>
      <c r="N164" s="4"/>
    </row>
    <row r="165" spans="1:14" x14ac:dyDescent="0.15">
      <c r="A165" s="8" t="s">
        <v>297</v>
      </c>
      <c r="B165" s="8" t="s">
        <v>1697</v>
      </c>
      <c r="C165" s="8" t="s">
        <v>24</v>
      </c>
      <c r="D165" s="8" t="s">
        <v>34</v>
      </c>
      <c r="E165" s="8" t="s">
        <v>307</v>
      </c>
      <c r="F165" s="8" t="s">
        <v>310</v>
      </c>
      <c r="G165" s="6">
        <v>43010</v>
      </c>
      <c r="H165" s="6">
        <v>43011</v>
      </c>
      <c r="I165" s="4">
        <v>-28.4</v>
      </c>
      <c r="J165" s="8" t="s">
        <v>39</v>
      </c>
      <c r="K165" s="8" t="s">
        <v>1699</v>
      </c>
      <c r="L165" s="4"/>
      <c r="M165" s="4"/>
      <c r="N165" s="4"/>
    </row>
    <row r="166" spans="1:14" x14ac:dyDescent="0.15">
      <c r="A166" s="8" t="s">
        <v>297</v>
      </c>
      <c r="B166" s="8" t="s">
        <v>1697</v>
      </c>
      <c r="C166" s="8" t="s">
        <v>2705</v>
      </c>
      <c r="D166" s="8" t="s">
        <v>2706</v>
      </c>
      <c r="E166" s="8" t="s">
        <v>307</v>
      </c>
      <c r="F166" s="8" t="s">
        <v>310</v>
      </c>
      <c r="G166" s="6">
        <v>43010</v>
      </c>
      <c r="H166" s="6">
        <v>43011</v>
      </c>
      <c r="I166" s="4">
        <v>-1</v>
      </c>
      <c r="J166" s="8" t="s">
        <v>37</v>
      </c>
      <c r="K166" s="8" t="s">
        <v>2991</v>
      </c>
      <c r="L166" s="4"/>
      <c r="M166" s="4"/>
      <c r="N166" s="4"/>
    </row>
    <row r="167" spans="1:14" x14ac:dyDescent="0.15">
      <c r="A167" s="8" t="s">
        <v>297</v>
      </c>
      <c r="B167" s="8" t="s">
        <v>1824</v>
      </c>
      <c r="C167" s="8" t="s">
        <v>23</v>
      </c>
      <c r="D167" s="8" t="s">
        <v>1820</v>
      </c>
      <c r="E167" s="8" t="s">
        <v>307</v>
      </c>
      <c r="F167" s="8" t="s">
        <v>310</v>
      </c>
      <c r="G167" s="6">
        <v>43010</v>
      </c>
      <c r="H167" s="6">
        <v>43011</v>
      </c>
      <c r="I167" s="4">
        <v>-3</v>
      </c>
      <c r="J167" s="8" t="s">
        <v>37</v>
      </c>
      <c r="K167" s="8" t="s">
        <v>1826</v>
      </c>
      <c r="L167" s="4"/>
      <c r="M167" s="4"/>
      <c r="N167" s="4"/>
    </row>
    <row r="168" spans="1:14" x14ac:dyDescent="0.15">
      <c r="A168" s="8" t="s">
        <v>297</v>
      </c>
      <c r="B168" s="8" t="s">
        <v>1824</v>
      </c>
      <c r="C168" s="8" t="s">
        <v>19</v>
      </c>
      <c r="D168" s="8" t="s">
        <v>35</v>
      </c>
      <c r="E168" s="8" t="s">
        <v>307</v>
      </c>
      <c r="F168" s="8" t="s">
        <v>310</v>
      </c>
      <c r="G168" s="6">
        <v>43010</v>
      </c>
      <c r="H168" s="6">
        <v>43011</v>
      </c>
      <c r="I168" s="4">
        <v>-1</v>
      </c>
      <c r="J168" s="8" t="s">
        <v>37</v>
      </c>
      <c r="K168" s="8" t="s">
        <v>2992</v>
      </c>
      <c r="L168" s="4"/>
      <c r="M168" s="4"/>
      <c r="N168" s="4"/>
    </row>
    <row r="169" spans="1:14" x14ac:dyDescent="0.15">
      <c r="A169" s="8" t="s">
        <v>297</v>
      </c>
      <c r="B169" s="8" t="s">
        <v>1510</v>
      </c>
      <c r="C169" s="8" t="s">
        <v>59</v>
      </c>
      <c r="D169" s="8" t="s">
        <v>93</v>
      </c>
      <c r="E169" s="8" t="s">
        <v>307</v>
      </c>
      <c r="F169" s="8" t="s">
        <v>310</v>
      </c>
      <c r="G169" s="6">
        <v>43010</v>
      </c>
      <c r="H169" s="6">
        <v>43011</v>
      </c>
      <c r="I169" s="4">
        <v>-488</v>
      </c>
      <c r="J169" s="8" t="s">
        <v>39</v>
      </c>
      <c r="K169" s="8" t="s">
        <v>1512</v>
      </c>
      <c r="L169" s="4"/>
      <c r="M169" s="4"/>
      <c r="N169" s="4"/>
    </row>
    <row r="170" spans="1:14" x14ac:dyDescent="0.15">
      <c r="A170" s="8" t="s">
        <v>297</v>
      </c>
      <c r="B170" s="8" t="s">
        <v>1510</v>
      </c>
      <c r="C170" s="8" t="s">
        <v>67</v>
      </c>
      <c r="D170" s="8" t="s">
        <v>1935</v>
      </c>
      <c r="E170" s="8" t="s">
        <v>307</v>
      </c>
      <c r="F170" s="8" t="s">
        <v>310</v>
      </c>
      <c r="G170" s="6">
        <v>43010</v>
      </c>
      <c r="H170" s="6">
        <v>43011</v>
      </c>
      <c r="I170" s="4">
        <v>-28</v>
      </c>
      <c r="J170" s="8" t="s">
        <v>37</v>
      </c>
      <c r="K170" s="8" t="s">
        <v>1936</v>
      </c>
      <c r="L170" s="4"/>
      <c r="M170" s="4"/>
      <c r="N170" s="4"/>
    </row>
    <row r="171" spans="1:14" x14ac:dyDescent="0.15">
      <c r="A171" s="8" t="s">
        <v>297</v>
      </c>
      <c r="B171" s="8" t="s">
        <v>1510</v>
      </c>
      <c r="C171" s="8" t="s">
        <v>19</v>
      </c>
      <c r="D171" s="8" t="s">
        <v>35</v>
      </c>
      <c r="E171" s="8" t="s">
        <v>307</v>
      </c>
      <c r="F171" s="8" t="s">
        <v>310</v>
      </c>
      <c r="G171" s="6">
        <v>43010</v>
      </c>
      <c r="H171" s="6">
        <v>43011</v>
      </c>
      <c r="I171" s="4">
        <v>-1</v>
      </c>
      <c r="J171" s="8" t="s">
        <v>37</v>
      </c>
      <c r="K171" s="8" t="s">
        <v>2993</v>
      </c>
      <c r="L171" s="4"/>
      <c r="M171" s="4"/>
      <c r="N171" s="4"/>
    </row>
    <row r="172" spans="1:14" x14ac:dyDescent="0.15">
      <c r="A172" s="8" t="s">
        <v>297</v>
      </c>
      <c r="B172" s="8" t="s">
        <v>1146</v>
      </c>
      <c r="C172" s="8" t="s">
        <v>97</v>
      </c>
      <c r="D172" s="8" t="s">
        <v>98</v>
      </c>
      <c r="E172" s="8" t="s">
        <v>307</v>
      </c>
      <c r="F172" s="8" t="s">
        <v>310</v>
      </c>
      <c r="G172" s="6">
        <v>43010</v>
      </c>
      <c r="H172" s="6">
        <v>43011</v>
      </c>
      <c r="I172" s="4">
        <v>-8.6999999999999993</v>
      </c>
      <c r="J172" s="8" t="s">
        <v>39</v>
      </c>
      <c r="K172" s="8" t="s">
        <v>1148</v>
      </c>
      <c r="L172" s="4"/>
      <c r="M172" s="4"/>
      <c r="N172" s="4"/>
    </row>
    <row r="173" spans="1:14" x14ac:dyDescent="0.15">
      <c r="A173" s="8" t="s">
        <v>297</v>
      </c>
      <c r="B173" s="8" t="s">
        <v>1146</v>
      </c>
      <c r="C173" s="8" t="s">
        <v>2705</v>
      </c>
      <c r="D173" s="8" t="s">
        <v>2706</v>
      </c>
      <c r="E173" s="8" t="s">
        <v>307</v>
      </c>
      <c r="F173" s="8" t="s">
        <v>310</v>
      </c>
      <c r="G173" s="6">
        <v>43010</v>
      </c>
      <c r="H173" s="6">
        <v>43011</v>
      </c>
      <c r="I173" s="4">
        <v>-1</v>
      </c>
      <c r="J173" s="8" t="s">
        <v>37</v>
      </c>
      <c r="K173" s="8" t="s">
        <v>2994</v>
      </c>
      <c r="L173" s="4"/>
      <c r="M173" s="4"/>
      <c r="N173" s="4"/>
    </row>
    <row r="174" spans="1:14" x14ac:dyDescent="0.15">
      <c r="A174" s="8" t="s">
        <v>297</v>
      </c>
      <c r="B174" s="8" t="s">
        <v>895</v>
      </c>
      <c r="C174" s="8" t="s">
        <v>427</v>
      </c>
      <c r="D174" s="8" t="s">
        <v>32</v>
      </c>
      <c r="E174" s="8" t="s">
        <v>307</v>
      </c>
      <c r="F174" s="8" t="s">
        <v>310</v>
      </c>
      <c r="G174" s="6">
        <v>43011</v>
      </c>
      <c r="H174" s="6">
        <v>43012</v>
      </c>
      <c r="I174" s="4">
        <v>-65</v>
      </c>
      <c r="J174" s="8" t="s">
        <v>38</v>
      </c>
      <c r="K174" s="8" t="s">
        <v>897</v>
      </c>
      <c r="L174" s="4"/>
      <c r="M174" s="4"/>
      <c r="N174" s="4"/>
    </row>
    <row r="175" spans="1:14" x14ac:dyDescent="0.15">
      <c r="A175" s="8" t="s">
        <v>297</v>
      </c>
      <c r="B175" s="8" t="s">
        <v>895</v>
      </c>
      <c r="C175" s="8" t="s">
        <v>427</v>
      </c>
      <c r="D175" s="8" t="s">
        <v>32</v>
      </c>
      <c r="E175" s="8" t="s">
        <v>307</v>
      </c>
      <c r="F175" s="8" t="s">
        <v>310</v>
      </c>
      <c r="G175" s="6">
        <v>43011</v>
      </c>
      <c r="H175" s="6">
        <v>43012</v>
      </c>
      <c r="I175" s="4">
        <v>-130</v>
      </c>
      <c r="J175" s="8" t="s">
        <v>38</v>
      </c>
      <c r="K175" s="8" t="s">
        <v>898</v>
      </c>
      <c r="L175" s="4"/>
      <c r="M175" s="4"/>
      <c r="N175" s="4"/>
    </row>
    <row r="176" spans="1:14" x14ac:dyDescent="0.15">
      <c r="A176" s="8" t="s">
        <v>297</v>
      </c>
      <c r="B176" s="8" t="s">
        <v>895</v>
      </c>
      <c r="C176" s="8" t="s">
        <v>15</v>
      </c>
      <c r="D176" s="8" t="s">
        <v>32</v>
      </c>
      <c r="E176" s="8" t="s">
        <v>307</v>
      </c>
      <c r="F176" s="8" t="s">
        <v>310</v>
      </c>
      <c r="G176" s="6">
        <v>43011</v>
      </c>
      <c r="H176" s="6">
        <v>43012</v>
      </c>
      <c r="I176" s="4">
        <v>-97</v>
      </c>
      <c r="J176" s="8" t="s">
        <v>38</v>
      </c>
      <c r="K176" s="8" t="s">
        <v>900</v>
      </c>
      <c r="L176" s="4"/>
      <c r="M176" s="4"/>
      <c r="N176" s="4"/>
    </row>
    <row r="177" spans="1:14" x14ac:dyDescent="0.15">
      <c r="A177" s="8" t="s">
        <v>297</v>
      </c>
      <c r="B177" s="8" t="s">
        <v>895</v>
      </c>
      <c r="C177" s="8" t="s">
        <v>19</v>
      </c>
      <c r="D177" s="8" t="s">
        <v>35</v>
      </c>
      <c r="E177" s="8" t="s">
        <v>307</v>
      </c>
      <c r="F177" s="8" t="s">
        <v>310</v>
      </c>
      <c r="G177" s="6">
        <v>43011</v>
      </c>
      <c r="H177" s="6">
        <v>43012</v>
      </c>
      <c r="I177" s="4">
        <v>-1</v>
      </c>
      <c r="J177" s="8" t="s">
        <v>37</v>
      </c>
      <c r="K177" s="8" t="s">
        <v>2995</v>
      </c>
      <c r="L177" s="4"/>
      <c r="M177" s="4"/>
      <c r="N177" s="4"/>
    </row>
    <row r="178" spans="1:14" x14ac:dyDescent="0.15">
      <c r="A178" s="8" t="s">
        <v>297</v>
      </c>
      <c r="B178" s="8" t="s">
        <v>1149</v>
      </c>
      <c r="C178" s="8" t="s">
        <v>97</v>
      </c>
      <c r="D178" s="8" t="s">
        <v>98</v>
      </c>
      <c r="E178" s="8" t="s">
        <v>307</v>
      </c>
      <c r="F178" s="8" t="s">
        <v>310</v>
      </c>
      <c r="G178" s="6">
        <v>43011</v>
      </c>
      <c r="H178" s="6">
        <v>43012</v>
      </c>
      <c r="I178" s="4">
        <v>-16.5</v>
      </c>
      <c r="J178" s="8" t="s">
        <v>39</v>
      </c>
      <c r="K178" s="8" t="s">
        <v>1151</v>
      </c>
      <c r="L178" s="4"/>
      <c r="M178" s="4"/>
      <c r="N178" s="4"/>
    </row>
    <row r="179" spans="1:14" x14ac:dyDescent="0.15">
      <c r="A179" s="8" t="s">
        <v>297</v>
      </c>
      <c r="B179" s="8" t="s">
        <v>1149</v>
      </c>
      <c r="C179" s="8" t="s">
        <v>79</v>
      </c>
      <c r="D179" s="8" t="s">
        <v>216</v>
      </c>
      <c r="E179" s="8" t="s">
        <v>307</v>
      </c>
      <c r="F179" s="8" t="s">
        <v>310</v>
      </c>
      <c r="G179" s="6">
        <v>43011</v>
      </c>
      <c r="H179" s="6">
        <v>43012</v>
      </c>
      <c r="I179" s="4">
        <v>-1</v>
      </c>
      <c r="J179" s="8" t="s">
        <v>37</v>
      </c>
      <c r="K179" s="8" t="s">
        <v>2996</v>
      </c>
      <c r="L179" s="4"/>
      <c r="M179" s="4"/>
      <c r="N179" s="4"/>
    </row>
    <row r="180" spans="1:14" x14ac:dyDescent="0.15">
      <c r="A180" s="8" t="s">
        <v>297</v>
      </c>
      <c r="B180" s="8" t="s">
        <v>1149</v>
      </c>
      <c r="C180" s="8" t="s">
        <v>503</v>
      </c>
      <c r="D180" s="8" t="s">
        <v>2507</v>
      </c>
      <c r="E180" s="8" t="s">
        <v>307</v>
      </c>
      <c r="F180" s="8" t="s">
        <v>310</v>
      </c>
      <c r="G180" s="6">
        <v>43011</v>
      </c>
      <c r="H180" s="6">
        <v>43012</v>
      </c>
      <c r="I180" s="4">
        <v>-1</v>
      </c>
      <c r="J180" s="8" t="s">
        <v>37</v>
      </c>
      <c r="K180" s="8" t="s">
        <v>2997</v>
      </c>
      <c r="L180" s="4"/>
      <c r="M180" s="4"/>
      <c r="N180" s="4"/>
    </row>
    <row r="181" spans="1:14" x14ac:dyDescent="0.15">
      <c r="A181" s="8" t="s">
        <v>297</v>
      </c>
      <c r="B181" s="8" t="s">
        <v>1149</v>
      </c>
      <c r="C181" s="8" t="s">
        <v>67</v>
      </c>
      <c r="D181" s="8" t="s">
        <v>1935</v>
      </c>
      <c r="E181" s="8" t="s">
        <v>307</v>
      </c>
      <c r="F181" s="8" t="s">
        <v>310</v>
      </c>
      <c r="G181" s="6">
        <v>43011</v>
      </c>
      <c r="H181" s="6">
        <v>43012</v>
      </c>
      <c r="I181" s="4">
        <v>-1</v>
      </c>
      <c r="J181" s="8" t="s">
        <v>37</v>
      </c>
      <c r="K181" s="8" t="s">
        <v>1945</v>
      </c>
      <c r="L181" s="4"/>
      <c r="M181" s="4"/>
      <c r="N181" s="4"/>
    </row>
    <row r="182" spans="1:14" x14ac:dyDescent="0.15">
      <c r="A182" s="8" t="s">
        <v>297</v>
      </c>
      <c r="B182" s="8" t="s">
        <v>1149</v>
      </c>
      <c r="C182" s="8" t="s">
        <v>19</v>
      </c>
      <c r="D182" s="8" t="s">
        <v>35</v>
      </c>
      <c r="E182" s="8" t="s">
        <v>307</v>
      </c>
      <c r="F182" s="8" t="s">
        <v>310</v>
      </c>
      <c r="G182" s="6">
        <v>43011</v>
      </c>
      <c r="H182" s="6">
        <v>43012</v>
      </c>
      <c r="I182" s="4">
        <v>-1</v>
      </c>
      <c r="J182" s="8" t="s">
        <v>37</v>
      </c>
      <c r="K182" s="8" t="s">
        <v>2998</v>
      </c>
      <c r="L182" s="4"/>
      <c r="M182" s="4"/>
      <c r="N182" s="4"/>
    </row>
    <row r="183" spans="1:14" x14ac:dyDescent="0.15">
      <c r="A183" s="8" t="s">
        <v>297</v>
      </c>
      <c r="B183" s="8" t="s">
        <v>1680</v>
      </c>
      <c r="C183" s="8" t="s">
        <v>61</v>
      </c>
      <c r="D183" s="8" t="s">
        <v>213</v>
      </c>
      <c r="E183" s="8" t="s">
        <v>307</v>
      </c>
      <c r="F183" s="8" t="s">
        <v>310</v>
      </c>
      <c r="G183" s="6">
        <v>43011</v>
      </c>
      <c r="H183" s="6">
        <v>43012</v>
      </c>
      <c r="I183" s="4">
        <v>-5.4</v>
      </c>
      <c r="J183" s="8" t="s">
        <v>39</v>
      </c>
      <c r="K183" s="8" t="s">
        <v>1682</v>
      </c>
      <c r="L183" s="4"/>
      <c r="M183" s="4"/>
      <c r="N183" s="4"/>
    </row>
    <row r="184" spans="1:14" x14ac:dyDescent="0.15">
      <c r="A184" s="8" t="s">
        <v>297</v>
      </c>
      <c r="B184" s="8" t="s">
        <v>1680</v>
      </c>
      <c r="C184" s="8" t="s">
        <v>78</v>
      </c>
      <c r="D184" s="8" t="s">
        <v>163</v>
      </c>
      <c r="E184" s="8" t="s">
        <v>307</v>
      </c>
      <c r="F184" s="8" t="s">
        <v>310</v>
      </c>
      <c r="G184" s="6">
        <v>43011</v>
      </c>
      <c r="H184" s="6">
        <v>43012</v>
      </c>
      <c r="I184" s="4">
        <v>-6.9</v>
      </c>
      <c r="J184" s="8" t="s">
        <v>39</v>
      </c>
      <c r="K184" s="8" t="s">
        <v>1735</v>
      </c>
      <c r="L184" s="4"/>
      <c r="M184" s="4"/>
      <c r="N184" s="4"/>
    </row>
    <row r="185" spans="1:14" x14ac:dyDescent="0.15">
      <c r="A185" s="8" t="s">
        <v>297</v>
      </c>
      <c r="B185" s="8" t="s">
        <v>1680</v>
      </c>
      <c r="C185" s="8" t="s">
        <v>62</v>
      </c>
      <c r="D185" s="8" t="s">
        <v>94</v>
      </c>
      <c r="E185" s="8" t="s">
        <v>307</v>
      </c>
      <c r="F185" s="8" t="s">
        <v>310</v>
      </c>
      <c r="G185" s="6">
        <v>43011</v>
      </c>
      <c r="H185" s="6">
        <v>43012</v>
      </c>
      <c r="I185" s="4">
        <v>-6.2</v>
      </c>
      <c r="J185" s="8" t="s">
        <v>39</v>
      </c>
      <c r="K185" s="8" t="s">
        <v>1737</v>
      </c>
      <c r="L185" s="4"/>
      <c r="M185" s="4"/>
      <c r="N185" s="4"/>
    </row>
    <row r="186" spans="1:14" x14ac:dyDescent="0.15">
      <c r="A186" s="8" t="s">
        <v>297</v>
      </c>
      <c r="B186" s="8" t="s">
        <v>1680</v>
      </c>
      <c r="C186" s="8" t="s">
        <v>63</v>
      </c>
      <c r="D186" s="8" t="s">
        <v>95</v>
      </c>
      <c r="E186" s="8" t="s">
        <v>307</v>
      </c>
      <c r="F186" s="8" t="s">
        <v>310</v>
      </c>
      <c r="G186" s="6">
        <v>43011</v>
      </c>
      <c r="H186" s="6">
        <v>43012</v>
      </c>
      <c r="I186" s="4">
        <v>-16.2</v>
      </c>
      <c r="J186" s="8" t="s">
        <v>39</v>
      </c>
      <c r="K186" s="8" t="s">
        <v>1771</v>
      </c>
      <c r="L186" s="4"/>
      <c r="M186" s="4"/>
      <c r="N186" s="4"/>
    </row>
    <row r="187" spans="1:14" x14ac:dyDescent="0.15">
      <c r="A187" s="8" t="s">
        <v>297</v>
      </c>
      <c r="B187" s="8" t="s">
        <v>1680</v>
      </c>
      <c r="C187" s="8" t="s">
        <v>2705</v>
      </c>
      <c r="D187" s="8" t="s">
        <v>2706</v>
      </c>
      <c r="E187" s="8" t="s">
        <v>307</v>
      </c>
      <c r="F187" s="8" t="s">
        <v>310</v>
      </c>
      <c r="G187" s="6">
        <v>43011</v>
      </c>
      <c r="H187" s="6">
        <v>43012</v>
      </c>
      <c r="I187" s="4">
        <v>-1</v>
      </c>
      <c r="J187" s="8" t="s">
        <v>37</v>
      </c>
      <c r="K187" s="8" t="s">
        <v>2999</v>
      </c>
      <c r="L187" s="4"/>
      <c r="M187" s="4"/>
      <c r="N187" s="4"/>
    </row>
    <row r="188" spans="1:14" x14ac:dyDescent="0.15">
      <c r="A188" s="8" t="s">
        <v>297</v>
      </c>
      <c r="B188" s="8" t="s">
        <v>853</v>
      </c>
      <c r="C188" s="8" t="s">
        <v>26</v>
      </c>
      <c r="D188" s="8" t="s">
        <v>205</v>
      </c>
      <c r="E188" s="8" t="s">
        <v>307</v>
      </c>
      <c r="F188" s="8" t="s">
        <v>310</v>
      </c>
      <c r="G188" s="6">
        <v>43011</v>
      </c>
      <c r="H188" s="6">
        <v>43012</v>
      </c>
      <c r="I188" s="4">
        <v>-4.8</v>
      </c>
      <c r="J188" s="8" t="s">
        <v>38</v>
      </c>
      <c r="K188" s="8" t="s">
        <v>855</v>
      </c>
      <c r="L188" s="4"/>
      <c r="M188" s="4"/>
      <c r="N188" s="4"/>
    </row>
    <row r="189" spans="1:14" x14ac:dyDescent="0.15">
      <c r="A189" s="8" t="s">
        <v>297</v>
      </c>
      <c r="B189" s="8" t="s">
        <v>1012</v>
      </c>
      <c r="C189" s="8" t="s">
        <v>111</v>
      </c>
      <c r="D189" s="8" t="s">
        <v>112</v>
      </c>
      <c r="E189" s="8" t="s">
        <v>307</v>
      </c>
      <c r="F189" s="8" t="s">
        <v>310</v>
      </c>
      <c r="G189" s="6">
        <v>43011</v>
      </c>
      <c r="H189" s="6">
        <v>43012</v>
      </c>
      <c r="I189" s="4">
        <v>-20.96</v>
      </c>
      <c r="J189" s="8" t="s">
        <v>39</v>
      </c>
      <c r="K189" s="8" t="s">
        <v>1014</v>
      </c>
      <c r="L189" s="4"/>
      <c r="M189" s="4"/>
      <c r="N189" s="4"/>
    </row>
    <row r="190" spans="1:14" x14ac:dyDescent="0.15">
      <c r="A190" s="8" t="s">
        <v>297</v>
      </c>
      <c r="B190" s="8" t="s">
        <v>1012</v>
      </c>
      <c r="C190" s="8" t="s">
        <v>23</v>
      </c>
      <c r="D190" s="8" t="s">
        <v>1820</v>
      </c>
      <c r="E190" s="8" t="s">
        <v>307</v>
      </c>
      <c r="F190" s="8" t="s">
        <v>310</v>
      </c>
      <c r="G190" s="6">
        <v>43011</v>
      </c>
      <c r="H190" s="6">
        <v>43012</v>
      </c>
      <c r="I190" s="4">
        <v>-2</v>
      </c>
      <c r="J190" s="8" t="s">
        <v>37</v>
      </c>
      <c r="K190" s="8" t="s">
        <v>1830</v>
      </c>
      <c r="L190" s="4"/>
      <c r="M190" s="4"/>
      <c r="N190" s="4"/>
    </row>
    <row r="191" spans="1:14" x14ac:dyDescent="0.15">
      <c r="A191" s="8" t="s">
        <v>297</v>
      </c>
      <c r="B191" s="8" t="s">
        <v>1012</v>
      </c>
      <c r="C191" s="8" t="s">
        <v>19</v>
      </c>
      <c r="D191" s="8" t="s">
        <v>35</v>
      </c>
      <c r="E191" s="8" t="s">
        <v>307</v>
      </c>
      <c r="F191" s="8" t="s">
        <v>310</v>
      </c>
      <c r="G191" s="6">
        <v>43011</v>
      </c>
      <c r="H191" s="6">
        <v>43012</v>
      </c>
      <c r="I191" s="4">
        <v>-1</v>
      </c>
      <c r="J191" s="8" t="s">
        <v>37</v>
      </c>
      <c r="K191" s="8" t="s">
        <v>3000</v>
      </c>
      <c r="L191" s="4"/>
      <c r="M191" s="4"/>
      <c r="N191" s="4"/>
    </row>
    <row r="192" spans="1:14" x14ac:dyDescent="0.15">
      <c r="A192" s="8" t="s">
        <v>297</v>
      </c>
      <c r="B192" s="8" t="s">
        <v>3001</v>
      </c>
      <c r="C192" s="8" t="s">
        <v>560</v>
      </c>
      <c r="D192" s="8" t="s">
        <v>2606</v>
      </c>
      <c r="E192" s="8" t="s">
        <v>307</v>
      </c>
      <c r="F192" s="8" t="s">
        <v>310</v>
      </c>
      <c r="G192" s="6">
        <v>43011</v>
      </c>
      <c r="H192" s="6">
        <v>43012</v>
      </c>
      <c r="I192" s="4">
        <v>-300</v>
      </c>
      <c r="J192" s="8" t="s">
        <v>38</v>
      </c>
      <c r="K192" s="8" t="s">
        <v>3002</v>
      </c>
      <c r="L192" s="4"/>
      <c r="M192" s="4"/>
      <c r="N192" s="4"/>
    </row>
    <row r="193" spans="1:14" x14ac:dyDescent="0.15">
      <c r="A193" s="8" t="s">
        <v>297</v>
      </c>
      <c r="B193" s="8" t="s">
        <v>3001</v>
      </c>
      <c r="C193" s="8" t="s">
        <v>561</v>
      </c>
      <c r="D193" s="8" t="s">
        <v>2608</v>
      </c>
      <c r="E193" s="8" t="s">
        <v>307</v>
      </c>
      <c r="F193" s="8" t="s">
        <v>310</v>
      </c>
      <c r="G193" s="6">
        <v>43011</v>
      </c>
      <c r="H193" s="6">
        <v>43012</v>
      </c>
      <c r="I193" s="4">
        <v>-150</v>
      </c>
      <c r="J193" s="8" t="s">
        <v>39</v>
      </c>
      <c r="K193" s="8" t="s">
        <v>3003</v>
      </c>
      <c r="L193" s="4"/>
      <c r="M193" s="4"/>
      <c r="N193" s="4"/>
    </row>
    <row r="194" spans="1:14" x14ac:dyDescent="0.15">
      <c r="A194" s="8" t="s">
        <v>297</v>
      </c>
      <c r="B194" s="8" t="s">
        <v>3001</v>
      </c>
      <c r="C194" s="8" t="s">
        <v>19</v>
      </c>
      <c r="D194" s="8" t="s">
        <v>35</v>
      </c>
      <c r="E194" s="8" t="s">
        <v>307</v>
      </c>
      <c r="F194" s="8" t="s">
        <v>310</v>
      </c>
      <c r="G194" s="6">
        <v>43011</v>
      </c>
      <c r="H194" s="6">
        <v>43012</v>
      </c>
      <c r="I194" s="4">
        <v>-1</v>
      </c>
      <c r="J194" s="8" t="s">
        <v>37</v>
      </c>
      <c r="K194" s="8" t="s">
        <v>3004</v>
      </c>
      <c r="L194" s="4"/>
      <c r="M194" s="4"/>
      <c r="N194" s="4"/>
    </row>
    <row r="195" spans="1:14" x14ac:dyDescent="0.15">
      <c r="A195" s="8" t="s">
        <v>297</v>
      </c>
      <c r="B195" s="8" t="s">
        <v>1063</v>
      </c>
      <c r="C195" s="8" t="s">
        <v>56</v>
      </c>
      <c r="D195" s="8" t="s">
        <v>126</v>
      </c>
      <c r="E195" s="8" t="s">
        <v>307</v>
      </c>
      <c r="F195" s="8" t="s">
        <v>310</v>
      </c>
      <c r="G195" s="6">
        <v>43011</v>
      </c>
      <c r="H195" s="6">
        <v>43012</v>
      </c>
      <c r="I195" s="4">
        <v>-1.1000000000000001</v>
      </c>
      <c r="J195" s="8" t="s">
        <v>39</v>
      </c>
      <c r="K195" s="8" t="s">
        <v>1065</v>
      </c>
      <c r="L195" s="4"/>
      <c r="M195" s="4"/>
      <c r="N195" s="4"/>
    </row>
    <row r="196" spans="1:14" x14ac:dyDescent="0.15">
      <c r="A196" s="8" t="s">
        <v>297</v>
      </c>
      <c r="B196" s="8" t="s">
        <v>1063</v>
      </c>
      <c r="C196" s="8" t="s">
        <v>29</v>
      </c>
      <c r="D196" s="8" t="s">
        <v>33</v>
      </c>
      <c r="E196" s="8" t="s">
        <v>307</v>
      </c>
      <c r="F196" s="8" t="s">
        <v>310</v>
      </c>
      <c r="G196" s="6">
        <v>43011</v>
      </c>
      <c r="H196" s="6">
        <v>43012</v>
      </c>
      <c r="I196" s="4">
        <v>-2.2000000000000002</v>
      </c>
      <c r="J196" s="8" t="s">
        <v>39</v>
      </c>
      <c r="K196" s="8" t="s">
        <v>1240</v>
      </c>
      <c r="L196" s="4"/>
      <c r="M196" s="4"/>
      <c r="N196" s="4"/>
    </row>
    <row r="197" spans="1:14" x14ac:dyDescent="0.15">
      <c r="A197" s="8" t="s">
        <v>297</v>
      </c>
      <c r="B197" s="8" t="s">
        <v>1063</v>
      </c>
      <c r="C197" s="8" t="s">
        <v>59</v>
      </c>
      <c r="D197" s="8" t="s">
        <v>93</v>
      </c>
      <c r="E197" s="8" t="s">
        <v>307</v>
      </c>
      <c r="F197" s="8" t="s">
        <v>310</v>
      </c>
      <c r="G197" s="6">
        <v>43011</v>
      </c>
      <c r="H197" s="6">
        <v>43012</v>
      </c>
      <c r="I197" s="4">
        <v>-2.2999999999999998</v>
      </c>
      <c r="J197" s="8" t="s">
        <v>39</v>
      </c>
      <c r="K197" s="8" t="s">
        <v>1513</v>
      </c>
      <c r="L197" s="4"/>
      <c r="M197" s="4"/>
      <c r="N197" s="4"/>
    </row>
    <row r="198" spans="1:14" x14ac:dyDescent="0.15">
      <c r="A198" s="8" t="s">
        <v>297</v>
      </c>
      <c r="B198" s="8" t="s">
        <v>1063</v>
      </c>
      <c r="C198" s="8" t="s">
        <v>59</v>
      </c>
      <c r="D198" s="8" t="s">
        <v>93</v>
      </c>
      <c r="E198" s="8" t="s">
        <v>307</v>
      </c>
      <c r="F198" s="8" t="s">
        <v>310</v>
      </c>
      <c r="G198" s="6">
        <v>43011</v>
      </c>
      <c r="H198" s="6">
        <v>43012</v>
      </c>
      <c r="I198" s="4">
        <v>-3.35</v>
      </c>
      <c r="J198" s="8" t="s">
        <v>39</v>
      </c>
      <c r="K198" s="8" t="s">
        <v>1514</v>
      </c>
      <c r="L198" s="4"/>
      <c r="M198" s="4"/>
      <c r="N198" s="4"/>
    </row>
    <row r="199" spans="1:14" x14ac:dyDescent="0.15">
      <c r="A199" s="8" t="s">
        <v>297</v>
      </c>
      <c r="B199" s="8" t="s">
        <v>1063</v>
      </c>
      <c r="C199" s="8" t="s">
        <v>79</v>
      </c>
      <c r="D199" s="8" t="s">
        <v>216</v>
      </c>
      <c r="E199" s="8" t="s">
        <v>307</v>
      </c>
      <c r="F199" s="8" t="s">
        <v>310</v>
      </c>
      <c r="G199" s="6">
        <v>43011</v>
      </c>
      <c r="H199" s="6">
        <v>43012</v>
      </c>
      <c r="I199" s="4">
        <v>-1</v>
      </c>
      <c r="J199" s="8" t="s">
        <v>37</v>
      </c>
      <c r="K199" s="8" t="s">
        <v>3005</v>
      </c>
      <c r="L199" s="4"/>
      <c r="M199" s="4"/>
      <c r="N199" s="4"/>
    </row>
    <row r="200" spans="1:14" x14ac:dyDescent="0.15">
      <c r="A200" s="8" t="s">
        <v>297</v>
      </c>
      <c r="B200" s="8" t="s">
        <v>1063</v>
      </c>
      <c r="C200" s="8" t="s">
        <v>23</v>
      </c>
      <c r="D200" s="8" t="s">
        <v>1820</v>
      </c>
      <c r="E200" s="8" t="s">
        <v>307</v>
      </c>
      <c r="F200" s="8" t="s">
        <v>310</v>
      </c>
      <c r="G200" s="6">
        <v>43011</v>
      </c>
      <c r="H200" s="6">
        <v>43012</v>
      </c>
      <c r="I200" s="4">
        <v>-2</v>
      </c>
      <c r="J200" s="8" t="s">
        <v>37</v>
      </c>
      <c r="K200" s="8" t="s">
        <v>1831</v>
      </c>
      <c r="L200" s="4"/>
      <c r="M200" s="4"/>
      <c r="N200" s="4"/>
    </row>
    <row r="201" spans="1:14" x14ac:dyDescent="0.15">
      <c r="A201" s="8" t="s">
        <v>297</v>
      </c>
      <c r="B201" s="8" t="s">
        <v>1063</v>
      </c>
      <c r="C201" s="8" t="s">
        <v>19</v>
      </c>
      <c r="D201" s="8" t="s">
        <v>35</v>
      </c>
      <c r="E201" s="8" t="s">
        <v>307</v>
      </c>
      <c r="F201" s="8" t="s">
        <v>310</v>
      </c>
      <c r="G201" s="6">
        <v>43011</v>
      </c>
      <c r="H201" s="6">
        <v>43012</v>
      </c>
      <c r="I201" s="4">
        <v>-1</v>
      </c>
      <c r="J201" s="8" t="s">
        <v>37</v>
      </c>
      <c r="K201" s="8" t="s">
        <v>3006</v>
      </c>
      <c r="L201" s="4"/>
      <c r="M201" s="4"/>
      <c r="N201" s="4"/>
    </row>
    <row r="202" spans="1:14" x14ac:dyDescent="0.15">
      <c r="A202" s="8" t="s">
        <v>297</v>
      </c>
      <c r="B202" s="8" t="s">
        <v>1942</v>
      </c>
      <c r="C202" s="8" t="s">
        <v>79</v>
      </c>
      <c r="D202" s="8" t="s">
        <v>216</v>
      </c>
      <c r="E202" s="8" t="s">
        <v>307</v>
      </c>
      <c r="F202" s="8" t="s">
        <v>310</v>
      </c>
      <c r="G202" s="6">
        <v>43011</v>
      </c>
      <c r="H202" s="6">
        <v>43012</v>
      </c>
      <c r="I202" s="4">
        <v>-1</v>
      </c>
      <c r="J202" s="8" t="s">
        <v>37</v>
      </c>
      <c r="K202" s="8" t="s">
        <v>3007</v>
      </c>
      <c r="L202" s="4"/>
      <c r="M202" s="4"/>
      <c r="N202" s="4"/>
    </row>
    <row r="203" spans="1:14" x14ac:dyDescent="0.15">
      <c r="A203" s="8" t="s">
        <v>297</v>
      </c>
      <c r="B203" s="8" t="s">
        <v>1942</v>
      </c>
      <c r="C203" s="8" t="s">
        <v>114</v>
      </c>
      <c r="D203" s="8" t="s">
        <v>115</v>
      </c>
      <c r="E203" s="8" t="s">
        <v>307</v>
      </c>
      <c r="F203" s="8" t="s">
        <v>310</v>
      </c>
      <c r="G203" s="6">
        <v>43011</v>
      </c>
      <c r="H203" s="6">
        <v>43012</v>
      </c>
      <c r="I203" s="4">
        <v>-1</v>
      </c>
      <c r="J203" s="8" t="s">
        <v>37</v>
      </c>
      <c r="K203" s="8" t="s">
        <v>3008</v>
      </c>
      <c r="L203" s="4"/>
      <c r="M203" s="4"/>
      <c r="N203" s="4"/>
    </row>
    <row r="204" spans="1:14" x14ac:dyDescent="0.15">
      <c r="A204" s="8" t="s">
        <v>297</v>
      </c>
      <c r="B204" s="8" t="s">
        <v>1942</v>
      </c>
      <c r="C204" s="8" t="s">
        <v>67</v>
      </c>
      <c r="D204" s="8" t="s">
        <v>1935</v>
      </c>
      <c r="E204" s="8" t="s">
        <v>307</v>
      </c>
      <c r="F204" s="8" t="s">
        <v>310</v>
      </c>
      <c r="G204" s="6">
        <v>43011</v>
      </c>
      <c r="H204" s="6">
        <v>43012</v>
      </c>
      <c r="I204" s="4">
        <v>-1</v>
      </c>
      <c r="J204" s="8" t="s">
        <v>37</v>
      </c>
      <c r="K204" s="8" t="s">
        <v>1944</v>
      </c>
      <c r="L204" s="4"/>
      <c r="M204" s="4"/>
      <c r="N204" s="4"/>
    </row>
    <row r="205" spans="1:14" ht="27" x14ac:dyDescent="0.15">
      <c r="A205" s="8" t="s">
        <v>297</v>
      </c>
      <c r="B205" s="8" t="s">
        <v>1942</v>
      </c>
      <c r="C205" s="8" t="s">
        <v>287</v>
      </c>
      <c r="D205" s="11" t="s">
        <v>288</v>
      </c>
      <c r="E205" s="8" t="s">
        <v>307</v>
      </c>
      <c r="F205" s="8" t="s">
        <v>310</v>
      </c>
      <c r="G205" s="6">
        <v>43011</v>
      </c>
      <c r="H205" s="6">
        <v>43012</v>
      </c>
      <c r="I205" s="4">
        <v>-1</v>
      </c>
      <c r="J205" s="8" t="s">
        <v>37</v>
      </c>
      <c r="K205" s="8" t="s">
        <v>2094</v>
      </c>
      <c r="L205" s="4"/>
      <c r="M205" s="4"/>
      <c r="N205" s="4"/>
    </row>
    <row r="206" spans="1:14" x14ac:dyDescent="0.15">
      <c r="A206" s="8" t="s">
        <v>297</v>
      </c>
      <c r="B206" s="8" t="s">
        <v>1942</v>
      </c>
      <c r="C206" s="8" t="s">
        <v>19</v>
      </c>
      <c r="D206" s="8" t="s">
        <v>35</v>
      </c>
      <c r="E206" s="8" t="s">
        <v>307</v>
      </c>
      <c r="F206" s="8" t="s">
        <v>310</v>
      </c>
      <c r="G206" s="6">
        <v>43011</v>
      </c>
      <c r="H206" s="6">
        <v>43012</v>
      </c>
      <c r="I206" s="4">
        <v>-1</v>
      </c>
      <c r="J206" s="8" t="s">
        <v>37</v>
      </c>
      <c r="K206" s="8" t="s">
        <v>3009</v>
      </c>
      <c r="L206" s="4"/>
      <c r="M206" s="4"/>
      <c r="N206" s="4"/>
    </row>
    <row r="207" spans="1:14" x14ac:dyDescent="0.15">
      <c r="A207" s="8" t="s">
        <v>297</v>
      </c>
      <c r="B207" s="8" t="s">
        <v>1300</v>
      </c>
      <c r="C207" s="8" t="s">
        <v>106</v>
      </c>
      <c r="D207" s="8" t="s">
        <v>107</v>
      </c>
      <c r="E207" s="8" t="s">
        <v>307</v>
      </c>
      <c r="F207" s="8" t="s">
        <v>310</v>
      </c>
      <c r="G207" s="6">
        <v>43011</v>
      </c>
      <c r="H207" s="6">
        <v>43012</v>
      </c>
      <c r="I207" s="4">
        <v>-26.89</v>
      </c>
      <c r="J207" s="8" t="s">
        <v>39</v>
      </c>
      <c r="K207" s="8" t="s">
        <v>1302</v>
      </c>
      <c r="L207" s="4"/>
      <c r="M207" s="4"/>
      <c r="N207" s="4"/>
    </row>
    <row r="208" spans="1:14" x14ac:dyDescent="0.15">
      <c r="A208" s="8" t="s">
        <v>297</v>
      </c>
      <c r="B208" s="8" t="s">
        <v>1300</v>
      </c>
      <c r="C208" s="8" t="s">
        <v>2705</v>
      </c>
      <c r="D208" s="8" t="s">
        <v>2706</v>
      </c>
      <c r="E208" s="8" t="s">
        <v>307</v>
      </c>
      <c r="F208" s="8" t="s">
        <v>310</v>
      </c>
      <c r="G208" s="6">
        <v>43011</v>
      </c>
      <c r="H208" s="6">
        <v>43012</v>
      </c>
      <c r="I208" s="4">
        <v>-1</v>
      </c>
      <c r="J208" s="8" t="s">
        <v>37</v>
      </c>
      <c r="K208" s="8" t="s">
        <v>3010</v>
      </c>
      <c r="L208" s="4"/>
      <c r="M208" s="4"/>
      <c r="N208" s="4"/>
    </row>
    <row r="209" spans="1:14" x14ac:dyDescent="0.15">
      <c r="A209" s="8" t="s">
        <v>297</v>
      </c>
      <c r="B209" s="8" t="s">
        <v>666</v>
      </c>
      <c r="C209" s="8" t="s">
        <v>20</v>
      </c>
      <c r="D209" s="8" t="s">
        <v>201</v>
      </c>
      <c r="E209" s="8" t="s">
        <v>307</v>
      </c>
      <c r="F209" s="8" t="s">
        <v>310</v>
      </c>
      <c r="G209" s="6">
        <v>43011</v>
      </c>
      <c r="H209" s="6">
        <v>43012</v>
      </c>
      <c r="I209" s="4">
        <v>-97</v>
      </c>
      <c r="J209" s="8" t="s">
        <v>38</v>
      </c>
      <c r="K209" s="8" t="s">
        <v>668</v>
      </c>
      <c r="L209" s="4"/>
      <c r="M209" s="4"/>
      <c r="N209" s="4"/>
    </row>
    <row r="210" spans="1:14" x14ac:dyDescent="0.15">
      <c r="A210" s="8" t="s">
        <v>297</v>
      </c>
      <c r="B210" s="8" t="s">
        <v>1827</v>
      </c>
      <c r="C210" s="8" t="s">
        <v>23</v>
      </c>
      <c r="D210" s="8" t="s">
        <v>1820</v>
      </c>
      <c r="E210" s="8" t="s">
        <v>307</v>
      </c>
      <c r="F210" s="8" t="s">
        <v>310</v>
      </c>
      <c r="G210" s="6">
        <v>43011</v>
      </c>
      <c r="H210" s="6">
        <v>43012</v>
      </c>
      <c r="I210" s="4">
        <v>-5</v>
      </c>
      <c r="J210" s="8" t="s">
        <v>37</v>
      </c>
      <c r="K210" s="8" t="s">
        <v>1829</v>
      </c>
      <c r="L210" s="4"/>
      <c r="M210" s="4"/>
      <c r="N210" s="4"/>
    </row>
    <row r="211" spans="1:14" x14ac:dyDescent="0.15">
      <c r="A211" s="8" t="s">
        <v>297</v>
      </c>
      <c r="B211" s="8" t="s">
        <v>1303</v>
      </c>
      <c r="C211" s="8" t="s">
        <v>106</v>
      </c>
      <c r="D211" s="8" t="s">
        <v>107</v>
      </c>
      <c r="E211" s="8" t="s">
        <v>307</v>
      </c>
      <c r="F211" s="8" t="s">
        <v>310</v>
      </c>
      <c r="G211" s="6">
        <v>43012</v>
      </c>
      <c r="H211" s="6">
        <v>43014</v>
      </c>
      <c r="I211" s="4">
        <v>-36.4</v>
      </c>
      <c r="J211" s="8" t="s">
        <v>39</v>
      </c>
      <c r="K211" s="8" t="s">
        <v>1305</v>
      </c>
      <c r="L211" s="4"/>
      <c r="M211" s="4"/>
      <c r="N211" s="4"/>
    </row>
    <row r="212" spans="1:14" x14ac:dyDescent="0.15">
      <c r="A212" s="8" t="s">
        <v>297</v>
      </c>
      <c r="B212" s="8" t="s">
        <v>1303</v>
      </c>
      <c r="C212" s="8" t="s">
        <v>2705</v>
      </c>
      <c r="D212" s="8" t="s">
        <v>2706</v>
      </c>
      <c r="E212" s="8" t="s">
        <v>307</v>
      </c>
      <c r="F212" s="8" t="s">
        <v>310</v>
      </c>
      <c r="G212" s="6">
        <v>43012</v>
      </c>
      <c r="H212" s="6">
        <v>43014</v>
      </c>
      <c r="I212" s="4">
        <v>-1</v>
      </c>
      <c r="J212" s="8" t="s">
        <v>37</v>
      </c>
      <c r="K212" s="8" t="s">
        <v>3011</v>
      </c>
      <c r="L212" s="4"/>
      <c r="M212" s="4"/>
      <c r="N212" s="4"/>
    </row>
    <row r="213" spans="1:14" x14ac:dyDescent="0.15">
      <c r="A213" s="8" t="s">
        <v>297</v>
      </c>
      <c r="B213" s="8" t="s">
        <v>3012</v>
      </c>
      <c r="C213" s="8" t="s">
        <v>560</v>
      </c>
      <c r="D213" s="8" t="s">
        <v>2606</v>
      </c>
      <c r="E213" s="8" t="s">
        <v>307</v>
      </c>
      <c r="F213" s="8" t="s">
        <v>310</v>
      </c>
      <c r="G213" s="6">
        <v>43019</v>
      </c>
      <c r="H213" s="6">
        <v>43032</v>
      </c>
      <c r="I213" s="4">
        <v>-800</v>
      </c>
      <c r="J213" s="8" t="s">
        <v>38</v>
      </c>
      <c r="K213" s="8" t="s">
        <v>3013</v>
      </c>
      <c r="L213" s="4"/>
      <c r="M213" s="4"/>
      <c r="N213" s="4"/>
    </row>
    <row r="214" spans="1:14" x14ac:dyDescent="0.15">
      <c r="A214" s="8" t="s">
        <v>297</v>
      </c>
      <c r="B214" s="8" t="s">
        <v>3012</v>
      </c>
      <c r="C214" s="8" t="s">
        <v>19</v>
      </c>
      <c r="D214" s="8" t="s">
        <v>35</v>
      </c>
      <c r="E214" s="8" t="s">
        <v>307</v>
      </c>
      <c r="F214" s="8" t="s">
        <v>310</v>
      </c>
      <c r="G214" s="6">
        <v>43019</v>
      </c>
      <c r="H214" s="6">
        <v>43032</v>
      </c>
      <c r="I214" s="4">
        <v>-1</v>
      </c>
      <c r="J214" s="8" t="s">
        <v>37</v>
      </c>
      <c r="K214" s="8" t="s">
        <v>3014</v>
      </c>
      <c r="L214" s="4"/>
      <c r="M214" s="4"/>
      <c r="N214" s="4"/>
    </row>
    <row r="215" spans="1:14" x14ac:dyDescent="0.15">
      <c r="A215" s="8" t="s">
        <v>297</v>
      </c>
      <c r="B215" s="8" t="s">
        <v>3015</v>
      </c>
      <c r="C215" s="8" t="s">
        <v>64</v>
      </c>
      <c r="D215" s="8" t="s">
        <v>2410</v>
      </c>
      <c r="E215" s="8" t="s">
        <v>307</v>
      </c>
      <c r="F215" s="8" t="s">
        <v>310</v>
      </c>
      <c r="G215" s="6">
        <v>43012</v>
      </c>
      <c r="H215" s="6">
        <v>43014</v>
      </c>
      <c r="I215" s="4">
        <v>-1</v>
      </c>
      <c r="J215" s="8" t="s">
        <v>37</v>
      </c>
      <c r="K215" s="8" t="s">
        <v>3016</v>
      </c>
      <c r="L215" s="4"/>
      <c r="M215" s="4"/>
      <c r="N215" s="4"/>
    </row>
    <row r="216" spans="1:14" x14ac:dyDescent="0.15">
      <c r="A216" s="8" t="s">
        <v>297</v>
      </c>
      <c r="B216" s="8" t="s">
        <v>3015</v>
      </c>
      <c r="C216" s="8" t="s">
        <v>2705</v>
      </c>
      <c r="D216" s="8" t="s">
        <v>2706</v>
      </c>
      <c r="E216" s="8" t="s">
        <v>307</v>
      </c>
      <c r="F216" s="8" t="s">
        <v>310</v>
      </c>
      <c r="G216" s="6">
        <v>43012</v>
      </c>
      <c r="H216" s="6">
        <v>43014</v>
      </c>
      <c r="I216" s="4">
        <v>-1</v>
      </c>
      <c r="J216" s="8" t="s">
        <v>37</v>
      </c>
      <c r="K216" s="8" t="s">
        <v>3017</v>
      </c>
      <c r="L216" s="4"/>
      <c r="M216" s="4"/>
      <c r="N216" s="4"/>
    </row>
    <row r="217" spans="1:14" x14ac:dyDescent="0.15">
      <c r="A217" s="8" t="s">
        <v>297</v>
      </c>
      <c r="B217" s="8" t="s">
        <v>660</v>
      </c>
      <c r="C217" s="8" t="s">
        <v>20</v>
      </c>
      <c r="D217" s="8" t="s">
        <v>201</v>
      </c>
      <c r="E217" s="8" t="s">
        <v>307</v>
      </c>
      <c r="F217" s="8" t="s">
        <v>336</v>
      </c>
      <c r="G217" s="6">
        <v>43012</v>
      </c>
      <c r="H217" s="6">
        <v>43012</v>
      </c>
      <c r="I217" s="4">
        <v>533.5</v>
      </c>
      <c r="J217" s="8" t="s">
        <v>38</v>
      </c>
      <c r="K217" s="8" t="s">
        <v>662</v>
      </c>
      <c r="L217" s="4"/>
      <c r="M217" s="4"/>
      <c r="N217" s="4"/>
    </row>
    <row r="218" spans="1:14" x14ac:dyDescent="0.15">
      <c r="A218" s="8" t="s">
        <v>297</v>
      </c>
      <c r="B218" s="8" t="s">
        <v>660</v>
      </c>
      <c r="C218" s="8" t="s">
        <v>19</v>
      </c>
      <c r="D218" s="8" t="s">
        <v>35</v>
      </c>
      <c r="E218" s="8" t="s">
        <v>307</v>
      </c>
      <c r="F218" s="8" t="s">
        <v>336</v>
      </c>
      <c r="G218" s="6">
        <v>43012</v>
      </c>
      <c r="H218" s="6">
        <v>43012</v>
      </c>
      <c r="I218" s="4">
        <v>1</v>
      </c>
      <c r="J218" s="8" t="s">
        <v>37</v>
      </c>
      <c r="K218" s="8" t="s">
        <v>3018</v>
      </c>
      <c r="L218" s="4"/>
      <c r="M218" s="4"/>
      <c r="N218" s="4"/>
    </row>
    <row r="219" spans="1:14" x14ac:dyDescent="0.15">
      <c r="A219" s="8" t="s">
        <v>297</v>
      </c>
      <c r="B219" s="8" t="s">
        <v>663</v>
      </c>
      <c r="C219" s="8" t="s">
        <v>20</v>
      </c>
      <c r="D219" s="8" t="s">
        <v>201</v>
      </c>
      <c r="E219" s="8" t="s">
        <v>307</v>
      </c>
      <c r="F219" s="8" t="s">
        <v>336</v>
      </c>
      <c r="G219" s="6">
        <v>43012</v>
      </c>
      <c r="H219" s="6">
        <v>43012</v>
      </c>
      <c r="I219" s="4">
        <v>-533.5</v>
      </c>
      <c r="J219" s="8" t="s">
        <v>38</v>
      </c>
      <c r="K219" s="8" t="s">
        <v>665</v>
      </c>
      <c r="L219" s="4"/>
      <c r="M219" s="4"/>
      <c r="N219" s="4"/>
    </row>
    <row r="220" spans="1:14" x14ac:dyDescent="0.15">
      <c r="A220" s="8" t="s">
        <v>297</v>
      </c>
      <c r="B220" s="8" t="s">
        <v>663</v>
      </c>
      <c r="C220" s="8" t="s">
        <v>19</v>
      </c>
      <c r="D220" s="8" t="s">
        <v>35</v>
      </c>
      <c r="E220" s="8" t="s">
        <v>307</v>
      </c>
      <c r="F220" s="8" t="s">
        <v>336</v>
      </c>
      <c r="G220" s="6">
        <v>43012</v>
      </c>
      <c r="H220" s="6">
        <v>43012</v>
      </c>
      <c r="I220" s="4">
        <v>-1</v>
      </c>
      <c r="J220" s="8" t="s">
        <v>37</v>
      </c>
      <c r="K220" s="8" t="s">
        <v>3019</v>
      </c>
      <c r="L220" s="4"/>
      <c r="M220" s="4"/>
      <c r="N220" s="4"/>
    </row>
    <row r="221" spans="1:14" x14ac:dyDescent="0.15">
      <c r="A221" s="8" t="s">
        <v>297</v>
      </c>
      <c r="B221" s="8" t="s">
        <v>1832</v>
      </c>
      <c r="C221" s="8" t="s">
        <v>23</v>
      </c>
      <c r="D221" s="8" t="s">
        <v>1820</v>
      </c>
      <c r="E221" s="8" t="s">
        <v>307</v>
      </c>
      <c r="F221" s="8" t="s">
        <v>310</v>
      </c>
      <c r="G221" s="6">
        <v>43012</v>
      </c>
      <c r="H221" s="6">
        <v>43014</v>
      </c>
      <c r="I221" s="4">
        <v>-7</v>
      </c>
      <c r="J221" s="8" t="s">
        <v>37</v>
      </c>
      <c r="K221" s="8" t="s">
        <v>1834</v>
      </c>
      <c r="L221" s="4"/>
      <c r="M221" s="4"/>
      <c r="N221" s="4"/>
    </row>
    <row r="222" spans="1:14" x14ac:dyDescent="0.15">
      <c r="A222" s="8" t="s">
        <v>297</v>
      </c>
      <c r="B222" s="8" t="s">
        <v>1832</v>
      </c>
      <c r="C222" s="8" t="s">
        <v>67</v>
      </c>
      <c r="D222" s="8" t="s">
        <v>1935</v>
      </c>
      <c r="E222" s="8" t="s">
        <v>307</v>
      </c>
      <c r="F222" s="8" t="s">
        <v>310</v>
      </c>
      <c r="G222" s="6">
        <v>43012</v>
      </c>
      <c r="H222" s="6">
        <v>43014</v>
      </c>
      <c r="I222" s="4">
        <v>-7</v>
      </c>
      <c r="J222" s="8" t="s">
        <v>37</v>
      </c>
      <c r="K222" s="8" t="s">
        <v>1949</v>
      </c>
      <c r="L222" s="4"/>
      <c r="M222" s="4"/>
      <c r="N222" s="4"/>
    </row>
    <row r="223" spans="1:14" x14ac:dyDescent="0.15">
      <c r="A223" s="8" t="s">
        <v>297</v>
      </c>
      <c r="B223" s="8" t="s">
        <v>1832</v>
      </c>
      <c r="C223" s="8" t="s">
        <v>19</v>
      </c>
      <c r="D223" s="8" t="s">
        <v>35</v>
      </c>
      <c r="E223" s="8" t="s">
        <v>307</v>
      </c>
      <c r="F223" s="8" t="s">
        <v>310</v>
      </c>
      <c r="G223" s="6">
        <v>43012</v>
      </c>
      <c r="H223" s="6">
        <v>43014</v>
      </c>
      <c r="I223" s="4">
        <v>-1</v>
      </c>
      <c r="J223" s="8" t="s">
        <v>37</v>
      </c>
      <c r="K223" s="8" t="s">
        <v>3020</v>
      </c>
      <c r="L223" s="4"/>
      <c r="M223" s="4"/>
      <c r="N223" s="4"/>
    </row>
    <row r="224" spans="1:14" x14ac:dyDescent="0.15">
      <c r="A224" s="8" t="s">
        <v>297</v>
      </c>
      <c r="B224" s="8" t="s">
        <v>856</v>
      </c>
      <c r="C224" s="8" t="s">
        <v>26</v>
      </c>
      <c r="D224" s="8" t="s">
        <v>205</v>
      </c>
      <c r="E224" s="8" t="s">
        <v>307</v>
      </c>
      <c r="F224" s="8" t="s">
        <v>310</v>
      </c>
      <c r="G224" s="6">
        <v>43013</v>
      </c>
      <c r="H224" s="6">
        <v>43017</v>
      </c>
      <c r="I224" s="4">
        <v>-105</v>
      </c>
      <c r="J224" s="8" t="s">
        <v>38</v>
      </c>
      <c r="K224" s="8" t="s">
        <v>858</v>
      </c>
      <c r="L224" s="4"/>
      <c r="M224" s="4"/>
      <c r="N224" s="4"/>
    </row>
    <row r="225" spans="1:14" x14ac:dyDescent="0.15">
      <c r="A225" s="8" t="s">
        <v>297</v>
      </c>
      <c r="B225" s="8" t="s">
        <v>739</v>
      </c>
      <c r="C225" s="8" t="s">
        <v>25</v>
      </c>
      <c r="D225" s="8" t="s">
        <v>31</v>
      </c>
      <c r="E225" s="8" t="s">
        <v>307</v>
      </c>
      <c r="F225" s="8" t="s">
        <v>310</v>
      </c>
      <c r="G225" s="6">
        <v>43013</v>
      </c>
      <c r="H225" s="6">
        <v>43017</v>
      </c>
      <c r="I225" s="4">
        <v>-8.0299999999999994</v>
      </c>
      <c r="J225" s="8" t="s">
        <v>38</v>
      </c>
      <c r="K225" s="8" t="s">
        <v>741</v>
      </c>
      <c r="L225" s="4"/>
      <c r="M225" s="4"/>
      <c r="N225" s="4"/>
    </row>
    <row r="226" spans="1:14" x14ac:dyDescent="0.15">
      <c r="A226" s="8" t="s">
        <v>297</v>
      </c>
      <c r="B226" s="8" t="s">
        <v>739</v>
      </c>
      <c r="C226" s="8" t="s">
        <v>563</v>
      </c>
      <c r="D226" s="8" t="s">
        <v>2610</v>
      </c>
      <c r="E226" s="8" t="s">
        <v>307</v>
      </c>
      <c r="F226" s="8" t="s">
        <v>310</v>
      </c>
      <c r="G226" s="6">
        <v>43013</v>
      </c>
      <c r="H226" s="6">
        <v>43017</v>
      </c>
      <c r="I226" s="4">
        <v>-13</v>
      </c>
      <c r="J226" s="8" t="s">
        <v>39</v>
      </c>
      <c r="K226" s="8" t="s">
        <v>3021</v>
      </c>
      <c r="L226" s="4"/>
      <c r="M226" s="4"/>
      <c r="N226" s="4"/>
    </row>
    <row r="227" spans="1:14" x14ac:dyDescent="0.15">
      <c r="A227" s="8" t="s">
        <v>297</v>
      </c>
      <c r="B227" s="8" t="s">
        <v>739</v>
      </c>
      <c r="C227" s="8" t="s">
        <v>289</v>
      </c>
      <c r="D227" s="8" t="s">
        <v>290</v>
      </c>
      <c r="E227" s="8" t="s">
        <v>307</v>
      </c>
      <c r="F227" s="8" t="s">
        <v>310</v>
      </c>
      <c r="G227" s="6">
        <v>43013</v>
      </c>
      <c r="H227" s="6">
        <v>43017</v>
      </c>
      <c r="I227" s="4">
        <v>-1</v>
      </c>
      <c r="J227" s="8" t="s">
        <v>37</v>
      </c>
      <c r="K227" s="8" t="s">
        <v>3022</v>
      </c>
      <c r="L227" s="4"/>
      <c r="M227" s="4"/>
      <c r="N227" s="4"/>
    </row>
    <row r="228" spans="1:14" x14ac:dyDescent="0.15">
      <c r="A228" s="8" t="s">
        <v>297</v>
      </c>
      <c r="B228" s="8" t="s">
        <v>739</v>
      </c>
      <c r="C228" s="8" t="s">
        <v>19</v>
      </c>
      <c r="D228" s="8" t="s">
        <v>35</v>
      </c>
      <c r="E228" s="8" t="s">
        <v>307</v>
      </c>
      <c r="F228" s="8" t="s">
        <v>310</v>
      </c>
      <c r="G228" s="6">
        <v>43013</v>
      </c>
      <c r="H228" s="6">
        <v>43017</v>
      </c>
      <c r="I228" s="4">
        <v>-1</v>
      </c>
      <c r="J228" s="8" t="s">
        <v>37</v>
      </c>
      <c r="K228" s="8" t="s">
        <v>3023</v>
      </c>
      <c r="L228" s="4"/>
      <c r="M228" s="4"/>
      <c r="N228" s="4"/>
    </row>
    <row r="229" spans="1:14" x14ac:dyDescent="0.15">
      <c r="A229" s="8" t="s">
        <v>297</v>
      </c>
      <c r="B229" s="8" t="s">
        <v>1950</v>
      </c>
      <c r="C229" s="8" t="s">
        <v>67</v>
      </c>
      <c r="D229" s="8" t="s">
        <v>1935</v>
      </c>
      <c r="E229" s="8" t="s">
        <v>307</v>
      </c>
      <c r="F229" s="8" t="s">
        <v>310</v>
      </c>
      <c r="G229" s="6">
        <v>43014</v>
      </c>
      <c r="H229" s="6">
        <v>43017</v>
      </c>
      <c r="I229" s="4">
        <v>-14</v>
      </c>
      <c r="J229" s="8" t="s">
        <v>37</v>
      </c>
      <c r="K229" s="8" t="s">
        <v>1952</v>
      </c>
      <c r="L229" s="4"/>
      <c r="M229" s="4"/>
      <c r="N229" s="4"/>
    </row>
    <row r="230" spans="1:14" x14ac:dyDescent="0.15">
      <c r="A230" s="8" t="s">
        <v>297</v>
      </c>
      <c r="B230" s="8" t="s">
        <v>1950</v>
      </c>
      <c r="C230" s="8" t="s">
        <v>19</v>
      </c>
      <c r="D230" s="8" t="s">
        <v>35</v>
      </c>
      <c r="E230" s="8" t="s">
        <v>307</v>
      </c>
      <c r="F230" s="8" t="s">
        <v>310</v>
      </c>
      <c r="G230" s="6">
        <v>43014</v>
      </c>
      <c r="H230" s="6">
        <v>43017</v>
      </c>
      <c r="I230" s="4">
        <v>-1</v>
      </c>
      <c r="J230" s="8" t="s">
        <v>37</v>
      </c>
      <c r="K230" s="8" t="s">
        <v>3024</v>
      </c>
      <c r="L230" s="4"/>
      <c r="M230" s="4"/>
      <c r="N230" s="4"/>
    </row>
    <row r="231" spans="1:14" x14ac:dyDescent="0.15">
      <c r="A231" s="8" t="s">
        <v>297</v>
      </c>
      <c r="B231" s="8" t="s">
        <v>3025</v>
      </c>
      <c r="C231" s="8" t="s">
        <v>2771</v>
      </c>
      <c r="D231" s="8" t="s">
        <v>2772</v>
      </c>
      <c r="E231" s="8" t="s">
        <v>307</v>
      </c>
      <c r="F231" s="8" t="s">
        <v>310</v>
      </c>
      <c r="G231" s="6">
        <v>43009</v>
      </c>
      <c r="H231" s="6">
        <v>43009</v>
      </c>
      <c r="I231" s="4">
        <v>1</v>
      </c>
      <c r="J231" s="8" t="s">
        <v>37</v>
      </c>
      <c r="K231" s="8" t="s">
        <v>3026</v>
      </c>
      <c r="L231" s="4"/>
      <c r="M231" s="4"/>
      <c r="N231" s="4"/>
    </row>
    <row r="232" spans="1:14" x14ac:dyDescent="0.15">
      <c r="A232" s="8" t="s">
        <v>297</v>
      </c>
      <c r="B232" s="8" t="s">
        <v>3027</v>
      </c>
      <c r="C232" s="8" t="s">
        <v>2771</v>
      </c>
      <c r="D232" s="8" t="s">
        <v>2772</v>
      </c>
      <c r="E232" s="8" t="s">
        <v>307</v>
      </c>
      <c r="F232" s="8" t="s">
        <v>310</v>
      </c>
      <c r="G232" s="6">
        <v>43009</v>
      </c>
      <c r="H232" s="6">
        <v>43009</v>
      </c>
      <c r="I232" s="4">
        <v>-1</v>
      </c>
      <c r="J232" s="8" t="s">
        <v>37</v>
      </c>
      <c r="K232" s="8" t="s">
        <v>3028</v>
      </c>
      <c r="L232" s="4"/>
      <c r="M232" s="4"/>
      <c r="N232" s="4"/>
    </row>
    <row r="233" spans="1:14" x14ac:dyDescent="0.15">
      <c r="A233" s="8" t="s">
        <v>297</v>
      </c>
      <c r="B233" s="8" t="s">
        <v>3029</v>
      </c>
      <c r="C233" s="8" t="s">
        <v>2798</v>
      </c>
      <c r="D233" s="8" t="s">
        <v>2799</v>
      </c>
      <c r="E233" s="8" t="s">
        <v>307</v>
      </c>
      <c r="F233" s="8" t="s">
        <v>310</v>
      </c>
      <c r="G233" s="6">
        <v>43013</v>
      </c>
      <c r="H233" s="6">
        <v>43013</v>
      </c>
      <c r="I233" s="4">
        <v>-1</v>
      </c>
      <c r="J233" s="8" t="s">
        <v>37</v>
      </c>
      <c r="K233" s="8" t="s">
        <v>3030</v>
      </c>
      <c r="L233" s="4"/>
      <c r="M233" s="4"/>
      <c r="N233" s="4"/>
    </row>
    <row r="234" spans="1:14" x14ac:dyDescent="0.15">
      <c r="A234" s="8" t="s">
        <v>297</v>
      </c>
      <c r="B234" s="8" t="s">
        <v>1387</v>
      </c>
      <c r="C234" s="8" t="s">
        <v>58</v>
      </c>
      <c r="D234" s="8" t="s">
        <v>127</v>
      </c>
      <c r="E234" s="8" t="s">
        <v>307</v>
      </c>
      <c r="F234" s="8" t="s">
        <v>310</v>
      </c>
      <c r="G234" s="6">
        <v>43014</v>
      </c>
      <c r="H234" s="6">
        <v>43017</v>
      </c>
      <c r="I234" s="4">
        <v>-13.44</v>
      </c>
      <c r="J234" s="8" t="s">
        <v>39</v>
      </c>
      <c r="K234" s="8" t="s">
        <v>1389</v>
      </c>
      <c r="L234" s="4"/>
      <c r="M234" s="4"/>
      <c r="N234" s="4"/>
    </row>
    <row r="235" spans="1:14" x14ac:dyDescent="0.15">
      <c r="A235" s="8" t="s">
        <v>297</v>
      </c>
      <c r="B235" s="8" t="s">
        <v>1387</v>
      </c>
      <c r="C235" s="8" t="s">
        <v>67</v>
      </c>
      <c r="D235" s="8" t="s">
        <v>1935</v>
      </c>
      <c r="E235" s="8" t="s">
        <v>307</v>
      </c>
      <c r="F235" s="8" t="s">
        <v>310</v>
      </c>
      <c r="G235" s="6">
        <v>43014</v>
      </c>
      <c r="H235" s="6">
        <v>43017</v>
      </c>
      <c r="I235" s="4">
        <v>-1</v>
      </c>
      <c r="J235" s="8" t="s">
        <v>37</v>
      </c>
      <c r="K235" s="8" t="s">
        <v>1954</v>
      </c>
      <c r="L235" s="4"/>
      <c r="M235" s="4"/>
      <c r="N235" s="4"/>
    </row>
    <row r="236" spans="1:14" x14ac:dyDescent="0.15">
      <c r="A236" s="8" t="s">
        <v>297</v>
      </c>
      <c r="B236" s="8" t="s">
        <v>1387</v>
      </c>
      <c r="C236" s="8" t="s">
        <v>19</v>
      </c>
      <c r="D236" s="8" t="s">
        <v>35</v>
      </c>
      <c r="E236" s="8" t="s">
        <v>307</v>
      </c>
      <c r="F236" s="8" t="s">
        <v>310</v>
      </c>
      <c r="G236" s="6">
        <v>43014</v>
      </c>
      <c r="H236" s="6">
        <v>43017</v>
      </c>
      <c r="I236" s="4">
        <v>-1</v>
      </c>
      <c r="J236" s="8" t="s">
        <v>37</v>
      </c>
      <c r="K236" s="8" t="s">
        <v>3031</v>
      </c>
      <c r="L236" s="4"/>
      <c r="M236" s="4"/>
      <c r="N236" s="4"/>
    </row>
    <row r="237" spans="1:14" x14ac:dyDescent="0.15">
      <c r="A237" s="8" t="s">
        <v>297</v>
      </c>
      <c r="B237" s="8" t="s">
        <v>1066</v>
      </c>
      <c r="C237" s="8" t="s">
        <v>56</v>
      </c>
      <c r="D237" s="8" t="s">
        <v>126</v>
      </c>
      <c r="E237" s="8" t="s">
        <v>307</v>
      </c>
      <c r="F237" s="8" t="s">
        <v>310</v>
      </c>
      <c r="G237" s="6">
        <v>43017</v>
      </c>
      <c r="H237" s="6">
        <v>43019</v>
      </c>
      <c r="I237" s="4">
        <v>-88.3</v>
      </c>
      <c r="J237" s="8" t="s">
        <v>39</v>
      </c>
      <c r="K237" s="8" t="s">
        <v>1068</v>
      </c>
      <c r="L237" s="4"/>
      <c r="M237" s="4"/>
      <c r="N237" s="4"/>
    </row>
    <row r="238" spans="1:14" x14ac:dyDescent="0.15">
      <c r="A238" s="8" t="s">
        <v>297</v>
      </c>
      <c r="B238" s="8" t="s">
        <v>1066</v>
      </c>
      <c r="C238" s="8" t="s">
        <v>64</v>
      </c>
      <c r="D238" s="8" t="s">
        <v>2410</v>
      </c>
      <c r="E238" s="8" t="s">
        <v>307</v>
      </c>
      <c r="F238" s="8" t="s">
        <v>310</v>
      </c>
      <c r="G238" s="6">
        <v>43017</v>
      </c>
      <c r="H238" s="6">
        <v>43019</v>
      </c>
      <c r="I238" s="4">
        <v>-10</v>
      </c>
      <c r="J238" s="8" t="s">
        <v>37</v>
      </c>
      <c r="K238" s="8" t="s">
        <v>3032</v>
      </c>
      <c r="L238" s="4"/>
      <c r="M238" s="4"/>
      <c r="N238" s="4"/>
    </row>
    <row r="239" spans="1:14" x14ac:dyDescent="0.15">
      <c r="A239" s="8" t="s">
        <v>297</v>
      </c>
      <c r="B239" s="8" t="s">
        <v>1066</v>
      </c>
      <c r="C239" s="8" t="s">
        <v>67</v>
      </c>
      <c r="D239" s="8" t="s">
        <v>1935</v>
      </c>
      <c r="E239" s="8" t="s">
        <v>307</v>
      </c>
      <c r="F239" s="8" t="s">
        <v>310</v>
      </c>
      <c r="G239" s="6">
        <v>43017</v>
      </c>
      <c r="H239" s="6">
        <v>43019</v>
      </c>
      <c r="I239" s="4">
        <v>-3</v>
      </c>
      <c r="J239" s="8" t="s">
        <v>37</v>
      </c>
      <c r="K239" s="8" t="s">
        <v>1955</v>
      </c>
      <c r="L239" s="4"/>
      <c r="M239" s="4"/>
      <c r="N239" s="4"/>
    </row>
    <row r="240" spans="1:14" x14ac:dyDescent="0.15">
      <c r="A240" s="8" t="s">
        <v>297</v>
      </c>
      <c r="B240" s="8" t="s">
        <v>1066</v>
      </c>
      <c r="C240" s="8" t="s">
        <v>19</v>
      </c>
      <c r="D240" s="8" t="s">
        <v>35</v>
      </c>
      <c r="E240" s="8" t="s">
        <v>307</v>
      </c>
      <c r="F240" s="8" t="s">
        <v>310</v>
      </c>
      <c r="G240" s="6">
        <v>43017</v>
      </c>
      <c r="H240" s="6">
        <v>43019</v>
      </c>
      <c r="I240" s="4">
        <v>-1</v>
      </c>
      <c r="J240" s="8" t="s">
        <v>37</v>
      </c>
      <c r="K240" s="8" t="s">
        <v>3033</v>
      </c>
      <c r="L240" s="4"/>
      <c r="M240" s="4"/>
      <c r="N240" s="4"/>
    </row>
    <row r="241" spans="1:14" x14ac:dyDescent="0.15">
      <c r="A241" s="8" t="s">
        <v>297</v>
      </c>
      <c r="B241" s="8" t="s">
        <v>901</v>
      </c>
      <c r="C241" s="8" t="s">
        <v>15</v>
      </c>
      <c r="D241" s="8" t="s">
        <v>32</v>
      </c>
      <c r="E241" s="8" t="s">
        <v>307</v>
      </c>
      <c r="F241" s="8" t="s">
        <v>310</v>
      </c>
      <c r="G241" s="6">
        <v>43018</v>
      </c>
      <c r="H241" s="6">
        <v>43019</v>
      </c>
      <c r="I241" s="4">
        <v>-145.5</v>
      </c>
      <c r="J241" s="8" t="s">
        <v>38</v>
      </c>
      <c r="K241" s="8" t="s">
        <v>903</v>
      </c>
      <c r="L241" s="4"/>
      <c r="M241" s="4"/>
      <c r="N241" s="4"/>
    </row>
    <row r="242" spans="1:14" x14ac:dyDescent="0.15">
      <c r="A242" s="8" t="s">
        <v>297</v>
      </c>
      <c r="B242" s="8" t="s">
        <v>901</v>
      </c>
      <c r="C242" s="8" t="s">
        <v>19</v>
      </c>
      <c r="D242" s="8" t="s">
        <v>35</v>
      </c>
      <c r="E242" s="8" t="s">
        <v>307</v>
      </c>
      <c r="F242" s="8" t="s">
        <v>310</v>
      </c>
      <c r="G242" s="6">
        <v>43018</v>
      </c>
      <c r="H242" s="6">
        <v>43019</v>
      </c>
      <c r="I242" s="4">
        <v>-1</v>
      </c>
      <c r="J242" s="8" t="s">
        <v>37</v>
      </c>
      <c r="K242" s="8" t="s">
        <v>3034</v>
      </c>
      <c r="L242" s="4"/>
      <c r="M242" s="4"/>
      <c r="N242" s="4"/>
    </row>
    <row r="243" spans="1:14" x14ac:dyDescent="0.15">
      <c r="A243" s="8" t="s">
        <v>297</v>
      </c>
      <c r="B243" s="8" t="s">
        <v>1241</v>
      </c>
      <c r="C243" s="8" t="s">
        <v>29</v>
      </c>
      <c r="D243" s="8" t="s">
        <v>33</v>
      </c>
      <c r="E243" s="8" t="s">
        <v>307</v>
      </c>
      <c r="F243" s="8" t="s">
        <v>310</v>
      </c>
      <c r="G243" s="6">
        <v>43018</v>
      </c>
      <c r="H243" s="6">
        <v>43019</v>
      </c>
      <c r="I243" s="4">
        <v>-150</v>
      </c>
      <c r="J243" s="8" t="s">
        <v>39</v>
      </c>
      <c r="K243" s="8" t="s">
        <v>1243</v>
      </c>
      <c r="L243" s="4"/>
      <c r="M243" s="4"/>
      <c r="N243" s="4"/>
    </row>
    <row r="244" spans="1:14" x14ac:dyDescent="0.15">
      <c r="A244" s="8" t="s">
        <v>297</v>
      </c>
      <c r="B244" s="8" t="s">
        <v>1241</v>
      </c>
      <c r="C244" s="8" t="s">
        <v>59</v>
      </c>
      <c r="D244" s="8" t="s">
        <v>93</v>
      </c>
      <c r="E244" s="8" t="s">
        <v>307</v>
      </c>
      <c r="F244" s="8" t="s">
        <v>310</v>
      </c>
      <c r="G244" s="6">
        <v>43018</v>
      </c>
      <c r="H244" s="6">
        <v>43019</v>
      </c>
      <c r="I244" s="4">
        <v>-100</v>
      </c>
      <c r="J244" s="8" t="s">
        <v>39</v>
      </c>
      <c r="K244" s="8" t="s">
        <v>1521</v>
      </c>
      <c r="L244" s="4"/>
      <c r="M244" s="4"/>
      <c r="N244" s="4"/>
    </row>
    <row r="245" spans="1:14" x14ac:dyDescent="0.15">
      <c r="A245" s="8" t="s">
        <v>297</v>
      </c>
      <c r="B245" s="8" t="s">
        <v>1241</v>
      </c>
      <c r="C245" s="8" t="s">
        <v>59</v>
      </c>
      <c r="D245" s="8" t="s">
        <v>93</v>
      </c>
      <c r="E245" s="8" t="s">
        <v>307</v>
      </c>
      <c r="F245" s="8" t="s">
        <v>310</v>
      </c>
      <c r="G245" s="6">
        <v>43024</v>
      </c>
      <c r="H245" s="6">
        <v>43026</v>
      </c>
      <c r="I245" s="4">
        <v>-200</v>
      </c>
      <c r="J245" s="8" t="s">
        <v>39</v>
      </c>
      <c r="K245" s="8" t="s">
        <v>1526</v>
      </c>
      <c r="L245" s="4"/>
      <c r="M245" s="4"/>
      <c r="N245" s="4"/>
    </row>
    <row r="246" spans="1:14" x14ac:dyDescent="0.15">
      <c r="A246" s="8" t="s">
        <v>297</v>
      </c>
      <c r="B246" s="8" t="s">
        <v>1241</v>
      </c>
      <c r="C246" s="8" t="s">
        <v>108</v>
      </c>
      <c r="D246" s="8" t="s">
        <v>109</v>
      </c>
      <c r="E246" s="8" t="s">
        <v>307</v>
      </c>
      <c r="F246" s="8" t="s">
        <v>310</v>
      </c>
      <c r="G246" s="6">
        <v>43018</v>
      </c>
      <c r="H246" s="6">
        <v>43019</v>
      </c>
      <c r="I246" s="4">
        <v>-1</v>
      </c>
      <c r="J246" s="8" t="s">
        <v>37</v>
      </c>
      <c r="K246" s="8" t="s">
        <v>3035</v>
      </c>
      <c r="L246" s="4"/>
      <c r="M246" s="4"/>
      <c r="N246" s="4"/>
    </row>
    <row r="247" spans="1:14" x14ac:dyDescent="0.15">
      <c r="A247" s="8" t="s">
        <v>297</v>
      </c>
      <c r="B247" s="8" t="s">
        <v>1241</v>
      </c>
      <c r="C247" s="8" t="s">
        <v>67</v>
      </c>
      <c r="D247" s="8" t="s">
        <v>1935</v>
      </c>
      <c r="E247" s="8" t="s">
        <v>307</v>
      </c>
      <c r="F247" s="8" t="s">
        <v>310</v>
      </c>
      <c r="G247" s="6">
        <v>43018</v>
      </c>
      <c r="H247" s="6">
        <v>43019</v>
      </c>
      <c r="I247" s="4">
        <v>-28</v>
      </c>
      <c r="J247" s="8" t="s">
        <v>37</v>
      </c>
      <c r="K247" s="8" t="s">
        <v>1956</v>
      </c>
      <c r="L247" s="4"/>
      <c r="M247" s="4"/>
      <c r="N247" s="4"/>
    </row>
    <row r="248" spans="1:14" x14ac:dyDescent="0.15">
      <c r="A248" s="8" t="s">
        <v>297</v>
      </c>
      <c r="B248" s="8" t="s">
        <v>1241</v>
      </c>
      <c r="C248" s="8" t="s">
        <v>19</v>
      </c>
      <c r="D248" s="8" t="s">
        <v>35</v>
      </c>
      <c r="E248" s="8" t="s">
        <v>307</v>
      </c>
      <c r="F248" s="8" t="s">
        <v>310</v>
      </c>
      <c r="G248" s="6">
        <v>43018</v>
      </c>
      <c r="H248" s="6">
        <v>43019</v>
      </c>
      <c r="I248" s="4">
        <v>-1</v>
      </c>
      <c r="J248" s="8" t="s">
        <v>37</v>
      </c>
      <c r="K248" s="8" t="s">
        <v>3036</v>
      </c>
      <c r="L248" s="4"/>
      <c r="M248" s="4"/>
      <c r="N248" s="4"/>
    </row>
    <row r="249" spans="1:14" x14ac:dyDescent="0.15">
      <c r="A249" s="8" t="s">
        <v>297</v>
      </c>
      <c r="B249" s="8" t="s">
        <v>1306</v>
      </c>
      <c r="C249" s="8" t="s">
        <v>106</v>
      </c>
      <c r="D249" s="8" t="s">
        <v>107</v>
      </c>
      <c r="E249" s="8" t="s">
        <v>307</v>
      </c>
      <c r="F249" s="8" t="s">
        <v>310</v>
      </c>
      <c r="G249" s="6">
        <v>43018</v>
      </c>
      <c r="H249" s="6">
        <v>43019</v>
      </c>
      <c r="I249" s="4">
        <v>-150</v>
      </c>
      <c r="J249" s="8" t="s">
        <v>39</v>
      </c>
      <c r="K249" s="8" t="s">
        <v>1308</v>
      </c>
      <c r="L249" s="4"/>
      <c r="M249" s="4"/>
      <c r="N249" s="4"/>
    </row>
    <row r="250" spans="1:14" x14ac:dyDescent="0.15">
      <c r="A250" s="8" t="s">
        <v>297</v>
      </c>
      <c r="B250" s="8" t="s">
        <v>1390</v>
      </c>
      <c r="C250" s="8" t="s">
        <v>58</v>
      </c>
      <c r="D250" s="8" t="s">
        <v>127</v>
      </c>
      <c r="E250" s="8" t="s">
        <v>307</v>
      </c>
      <c r="F250" s="8" t="s">
        <v>310</v>
      </c>
      <c r="G250" s="6">
        <v>43019</v>
      </c>
      <c r="H250" s="6">
        <v>43021</v>
      </c>
      <c r="I250" s="4">
        <v>-16.16</v>
      </c>
      <c r="J250" s="8" t="s">
        <v>39</v>
      </c>
      <c r="K250" s="8" t="s">
        <v>1392</v>
      </c>
      <c r="L250" s="4"/>
      <c r="M250" s="4"/>
      <c r="N250" s="4"/>
    </row>
    <row r="251" spans="1:14" x14ac:dyDescent="0.15">
      <c r="A251" s="8" t="s">
        <v>297</v>
      </c>
      <c r="B251" s="8" t="s">
        <v>1390</v>
      </c>
      <c r="C251" s="8" t="s">
        <v>79</v>
      </c>
      <c r="D251" s="8" t="s">
        <v>216</v>
      </c>
      <c r="E251" s="8" t="s">
        <v>307</v>
      </c>
      <c r="F251" s="8" t="s">
        <v>310</v>
      </c>
      <c r="G251" s="6">
        <v>43019</v>
      </c>
      <c r="H251" s="6">
        <v>43021</v>
      </c>
      <c r="I251" s="4">
        <v>-1</v>
      </c>
      <c r="J251" s="8" t="s">
        <v>37</v>
      </c>
      <c r="K251" s="8" t="s">
        <v>3037</v>
      </c>
      <c r="L251" s="4"/>
      <c r="M251" s="4"/>
      <c r="N251" s="4"/>
    </row>
    <row r="252" spans="1:14" x14ac:dyDescent="0.15">
      <c r="A252" s="8" t="s">
        <v>297</v>
      </c>
      <c r="B252" s="8" t="s">
        <v>1390</v>
      </c>
      <c r="C252" s="8" t="s">
        <v>23</v>
      </c>
      <c r="D252" s="8" t="s">
        <v>1820</v>
      </c>
      <c r="E252" s="8" t="s">
        <v>307</v>
      </c>
      <c r="F252" s="8" t="s">
        <v>310</v>
      </c>
      <c r="G252" s="6">
        <v>43019</v>
      </c>
      <c r="H252" s="6">
        <v>43021</v>
      </c>
      <c r="I252" s="4">
        <v>-3</v>
      </c>
      <c r="J252" s="8" t="s">
        <v>37</v>
      </c>
      <c r="K252" s="8" t="s">
        <v>1846</v>
      </c>
      <c r="L252" s="4"/>
      <c r="M252" s="4"/>
      <c r="N252" s="4"/>
    </row>
    <row r="253" spans="1:14" x14ac:dyDescent="0.15">
      <c r="A253" s="8" t="s">
        <v>297</v>
      </c>
      <c r="B253" s="8" t="s">
        <v>1390</v>
      </c>
      <c r="C253" s="8" t="s">
        <v>19</v>
      </c>
      <c r="D253" s="8" t="s">
        <v>35</v>
      </c>
      <c r="E253" s="8" t="s">
        <v>307</v>
      </c>
      <c r="F253" s="8" t="s">
        <v>310</v>
      </c>
      <c r="G253" s="6">
        <v>43019</v>
      </c>
      <c r="H253" s="6">
        <v>43021</v>
      </c>
      <c r="I253" s="4">
        <v>-1</v>
      </c>
      <c r="J253" s="8" t="s">
        <v>37</v>
      </c>
      <c r="K253" s="8" t="s">
        <v>3038</v>
      </c>
      <c r="L253" s="4"/>
      <c r="M253" s="4"/>
      <c r="N253" s="4"/>
    </row>
    <row r="254" spans="1:14" x14ac:dyDescent="0.15">
      <c r="A254" s="8" t="s">
        <v>297</v>
      </c>
      <c r="B254" s="8" t="s">
        <v>1842</v>
      </c>
      <c r="C254" s="8" t="s">
        <v>23</v>
      </c>
      <c r="D254" s="8" t="s">
        <v>1820</v>
      </c>
      <c r="E254" s="8" t="s">
        <v>307</v>
      </c>
      <c r="F254" s="8" t="s">
        <v>310</v>
      </c>
      <c r="G254" s="6">
        <v>43018</v>
      </c>
      <c r="H254" s="6">
        <v>43019</v>
      </c>
      <c r="I254" s="4">
        <v>-4</v>
      </c>
      <c r="J254" s="8" t="s">
        <v>37</v>
      </c>
      <c r="K254" s="8" t="s">
        <v>1844</v>
      </c>
      <c r="L254" s="4"/>
      <c r="M254" s="4"/>
      <c r="N254" s="4"/>
    </row>
    <row r="255" spans="1:14" x14ac:dyDescent="0.15">
      <c r="A255" s="8" t="s">
        <v>297</v>
      </c>
      <c r="B255" s="8" t="s">
        <v>1842</v>
      </c>
      <c r="C255" s="8" t="s">
        <v>19</v>
      </c>
      <c r="D255" s="8" t="s">
        <v>35</v>
      </c>
      <c r="E255" s="8" t="s">
        <v>307</v>
      </c>
      <c r="F255" s="8" t="s">
        <v>310</v>
      </c>
      <c r="G255" s="6">
        <v>43018</v>
      </c>
      <c r="H255" s="6">
        <v>43019</v>
      </c>
      <c r="I255" s="4">
        <v>-1</v>
      </c>
      <c r="J255" s="8" t="s">
        <v>37</v>
      </c>
      <c r="K255" s="8" t="s">
        <v>3039</v>
      </c>
      <c r="L255" s="4"/>
      <c r="M255" s="4"/>
      <c r="N255" s="4"/>
    </row>
    <row r="256" spans="1:14" x14ac:dyDescent="0.15">
      <c r="A256" s="8" t="s">
        <v>297</v>
      </c>
      <c r="B256" s="8" t="s">
        <v>1155</v>
      </c>
      <c r="C256" s="8" t="s">
        <v>97</v>
      </c>
      <c r="D256" s="8" t="s">
        <v>98</v>
      </c>
      <c r="E256" s="8" t="s">
        <v>307</v>
      </c>
      <c r="F256" s="8" t="s">
        <v>310</v>
      </c>
      <c r="G256" s="6">
        <v>43018</v>
      </c>
      <c r="H256" s="6">
        <v>43019</v>
      </c>
      <c r="I256" s="4">
        <v>-6.5</v>
      </c>
      <c r="J256" s="8" t="s">
        <v>39</v>
      </c>
      <c r="K256" s="8" t="s">
        <v>1157</v>
      </c>
      <c r="L256" s="4"/>
      <c r="M256" s="4"/>
      <c r="N256" s="4"/>
    </row>
    <row r="257" spans="1:14" x14ac:dyDescent="0.15">
      <c r="A257" s="8" t="s">
        <v>297</v>
      </c>
      <c r="B257" s="8" t="s">
        <v>1155</v>
      </c>
      <c r="C257" s="8" t="s">
        <v>2705</v>
      </c>
      <c r="D257" s="8" t="s">
        <v>2706</v>
      </c>
      <c r="E257" s="8" t="s">
        <v>307</v>
      </c>
      <c r="F257" s="8" t="s">
        <v>310</v>
      </c>
      <c r="G257" s="6">
        <v>43018</v>
      </c>
      <c r="H257" s="6">
        <v>43019</v>
      </c>
      <c r="I257" s="4">
        <v>-1</v>
      </c>
      <c r="J257" s="8" t="s">
        <v>37</v>
      </c>
      <c r="K257" s="8" t="s">
        <v>3040</v>
      </c>
      <c r="L257" s="4"/>
      <c r="M257" s="4"/>
      <c r="N257" s="4"/>
    </row>
    <row r="258" spans="1:14" ht="27" x14ac:dyDescent="0.15">
      <c r="A258" s="8" t="s">
        <v>297</v>
      </c>
      <c r="B258" s="8" t="s">
        <v>2086</v>
      </c>
      <c r="C258" s="8" t="s">
        <v>285</v>
      </c>
      <c r="D258" s="11" t="s">
        <v>286</v>
      </c>
      <c r="E258" s="8" t="s">
        <v>307</v>
      </c>
      <c r="F258" s="8" t="s">
        <v>310</v>
      </c>
      <c r="G258" s="6">
        <v>43025</v>
      </c>
      <c r="H258" s="6">
        <v>43025</v>
      </c>
      <c r="I258" s="4">
        <v>-34</v>
      </c>
      <c r="J258" s="8" t="s">
        <v>37</v>
      </c>
      <c r="K258" s="8" t="s">
        <v>2088</v>
      </c>
      <c r="L258" s="4"/>
      <c r="M258" s="4"/>
      <c r="N258" s="4"/>
    </row>
    <row r="259" spans="1:14" ht="27" x14ac:dyDescent="0.15">
      <c r="A259" s="8" t="s">
        <v>297</v>
      </c>
      <c r="B259" s="8" t="s">
        <v>2086</v>
      </c>
      <c r="C259" s="8" t="s">
        <v>287</v>
      </c>
      <c r="D259" s="11" t="s">
        <v>288</v>
      </c>
      <c r="E259" s="8" t="s">
        <v>307</v>
      </c>
      <c r="F259" s="8" t="s">
        <v>310</v>
      </c>
      <c r="G259" s="6">
        <v>43025</v>
      </c>
      <c r="H259" s="6">
        <v>43025</v>
      </c>
      <c r="I259" s="4">
        <v>-77</v>
      </c>
      <c r="J259" s="8" t="s">
        <v>37</v>
      </c>
      <c r="K259" s="8" t="s">
        <v>2095</v>
      </c>
      <c r="L259" s="4"/>
      <c r="M259" s="4"/>
      <c r="N259" s="4"/>
    </row>
    <row r="260" spans="1:14" ht="27" x14ac:dyDescent="0.15">
      <c r="A260" s="8" t="s">
        <v>297</v>
      </c>
      <c r="B260" s="8" t="s">
        <v>922</v>
      </c>
      <c r="C260" s="8" t="s">
        <v>2215</v>
      </c>
      <c r="D260" s="11" t="s">
        <v>2216</v>
      </c>
      <c r="E260" s="8" t="s">
        <v>307</v>
      </c>
      <c r="F260" s="8" t="s">
        <v>310</v>
      </c>
      <c r="G260" s="6">
        <v>43027</v>
      </c>
      <c r="H260" s="6">
        <v>43027</v>
      </c>
      <c r="I260" s="4">
        <v>-442</v>
      </c>
      <c r="J260" s="8" t="s">
        <v>38</v>
      </c>
      <c r="K260" s="8" t="s">
        <v>3041</v>
      </c>
      <c r="L260" s="4"/>
      <c r="M260" s="4"/>
      <c r="N260" s="4"/>
    </row>
    <row r="261" spans="1:14" x14ac:dyDescent="0.15">
      <c r="A261" s="8" t="s">
        <v>297</v>
      </c>
      <c r="B261" s="8" t="s">
        <v>922</v>
      </c>
      <c r="C261" s="8" t="s">
        <v>194</v>
      </c>
      <c r="D261" s="8" t="s">
        <v>195</v>
      </c>
      <c r="E261" s="8" t="s">
        <v>307</v>
      </c>
      <c r="F261" s="8" t="s">
        <v>310</v>
      </c>
      <c r="G261" s="6">
        <v>43027</v>
      </c>
      <c r="H261" s="6">
        <v>43027</v>
      </c>
      <c r="I261" s="4">
        <v>-1136</v>
      </c>
      <c r="J261" s="8" t="s">
        <v>38</v>
      </c>
      <c r="K261" s="8" t="s">
        <v>3042</v>
      </c>
      <c r="L261" s="4"/>
      <c r="M261" s="4"/>
      <c r="N261" s="4"/>
    </row>
    <row r="262" spans="1:14" x14ac:dyDescent="0.15">
      <c r="A262" s="8" t="s">
        <v>297</v>
      </c>
      <c r="B262" s="8" t="s">
        <v>922</v>
      </c>
      <c r="C262" s="8" t="s">
        <v>198</v>
      </c>
      <c r="D262" s="8" t="s">
        <v>199</v>
      </c>
      <c r="E262" s="8" t="s">
        <v>307</v>
      </c>
      <c r="F262" s="8" t="s">
        <v>310</v>
      </c>
      <c r="G262" s="6">
        <v>43027</v>
      </c>
      <c r="H262" s="6">
        <v>43027</v>
      </c>
      <c r="I262" s="4">
        <v>-1</v>
      </c>
      <c r="J262" s="8" t="s">
        <v>37</v>
      </c>
      <c r="K262" s="8" t="s">
        <v>3043</v>
      </c>
      <c r="L262" s="4"/>
      <c r="M262" s="4"/>
      <c r="N262" s="4"/>
    </row>
    <row r="263" spans="1:14" x14ac:dyDescent="0.15">
      <c r="A263" s="8" t="s">
        <v>297</v>
      </c>
      <c r="B263" s="8" t="s">
        <v>922</v>
      </c>
      <c r="C263" s="8" t="s">
        <v>2240</v>
      </c>
      <c r="D263" s="8" t="s">
        <v>2241</v>
      </c>
      <c r="E263" s="8" t="s">
        <v>307</v>
      </c>
      <c r="F263" s="8" t="s">
        <v>310</v>
      </c>
      <c r="G263" s="6">
        <v>43027</v>
      </c>
      <c r="H263" s="6">
        <v>43027</v>
      </c>
      <c r="I263" s="4">
        <v>-1</v>
      </c>
      <c r="J263" s="8" t="s">
        <v>37</v>
      </c>
      <c r="K263" s="8" t="s">
        <v>3044</v>
      </c>
      <c r="L263" s="4"/>
      <c r="M263" s="4"/>
      <c r="N263" s="4"/>
    </row>
    <row r="264" spans="1:14" x14ac:dyDescent="0.15">
      <c r="A264" s="8" t="s">
        <v>297</v>
      </c>
      <c r="B264" s="8" t="s">
        <v>922</v>
      </c>
      <c r="C264" s="8" t="s">
        <v>15</v>
      </c>
      <c r="D264" s="8" t="s">
        <v>32</v>
      </c>
      <c r="E264" s="8" t="s">
        <v>307</v>
      </c>
      <c r="F264" s="8" t="s">
        <v>310</v>
      </c>
      <c r="G264" s="6">
        <v>43027</v>
      </c>
      <c r="H264" s="6">
        <v>43027</v>
      </c>
      <c r="I264" s="4">
        <v>-48.5</v>
      </c>
      <c r="J264" s="8" t="s">
        <v>38</v>
      </c>
      <c r="K264" s="8" t="s">
        <v>924</v>
      </c>
      <c r="L264" s="4"/>
      <c r="M264" s="4"/>
      <c r="N264" s="4"/>
    </row>
    <row r="265" spans="1:14" x14ac:dyDescent="0.15">
      <c r="A265" s="8" t="s">
        <v>297</v>
      </c>
      <c r="B265" s="8" t="s">
        <v>922</v>
      </c>
      <c r="C265" s="8" t="s">
        <v>27</v>
      </c>
      <c r="D265" s="8" t="s">
        <v>32</v>
      </c>
      <c r="E265" s="8" t="s">
        <v>307</v>
      </c>
      <c r="F265" s="8" t="s">
        <v>310</v>
      </c>
      <c r="G265" s="6">
        <v>43027</v>
      </c>
      <c r="H265" s="6">
        <v>43027</v>
      </c>
      <c r="I265" s="4">
        <v>-600</v>
      </c>
      <c r="J265" s="8" t="s">
        <v>38</v>
      </c>
      <c r="K265" s="8" t="s">
        <v>960</v>
      </c>
      <c r="L265" s="4"/>
      <c r="M265" s="4"/>
      <c r="N265" s="4"/>
    </row>
    <row r="266" spans="1:14" x14ac:dyDescent="0.15">
      <c r="A266" s="8" t="s">
        <v>297</v>
      </c>
      <c r="B266" s="8" t="s">
        <v>922</v>
      </c>
      <c r="C266" s="8" t="s">
        <v>16</v>
      </c>
      <c r="D266" s="8" t="s">
        <v>32</v>
      </c>
      <c r="E266" s="8" t="s">
        <v>307</v>
      </c>
      <c r="F266" s="8" t="s">
        <v>310</v>
      </c>
      <c r="G266" s="6">
        <v>43027</v>
      </c>
      <c r="H266" s="6">
        <v>43027</v>
      </c>
      <c r="I266" s="4">
        <v>-487.5</v>
      </c>
      <c r="J266" s="8" t="s">
        <v>38</v>
      </c>
      <c r="K266" s="8" t="s">
        <v>969</v>
      </c>
      <c r="L266" s="4"/>
      <c r="M266" s="4"/>
      <c r="N266" s="4"/>
    </row>
    <row r="267" spans="1:14" x14ac:dyDescent="0.15">
      <c r="A267" s="8" t="s">
        <v>297</v>
      </c>
      <c r="B267" s="8" t="s">
        <v>955</v>
      </c>
      <c r="C267" s="8" t="s">
        <v>194</v>
      </c>
      <c r="D267" s="8" t="s">
        <v>195</v>
      </c>
      <c r="E267" s="8" t="s">
        <v>307</v>
      </c>
      <c r="F267" s="8" t="s">
        <v>310</v>
      </c>
      <c r="G267" s="6">
        <v>43018</v>
      </c>
      <c r="H267" s="6">
        <v>43018</v>
      </c>
      <c r="I267" s="4">
        <v>-712.5</v>
      </c>
      <c r="J267" s="8" t="s">
        <v>38</v>
      </c>
      <c r="K267" s="8" t="s">
        <v>3045</v>
      </c>
      <c r="L267" s="4"/>
      <c r="M267" s="4"/>
      <c r="N267" s="4"/>
    </row>
    <row r="268" spans="1:14" x14ac:dyDescent="0.15">
      <c r="A268" s="8" t="s">
        <v>297</v>
      </c>
      <c r="B268" s="8" t="s">
        <v>955</v>
      </c>
      <c r="C268" s="8" t="s">
        <v>198</v>
      </c>
      <c r="D268" s="8" t="s">
        <v>199</v>
      </c>
      <c r="E268" s="8" t="s">
        <v>307</v>
      </c>
      <c r="F268" s="8" t="s">
        <v>310</v>
      </c>
      <c r="G268" s="6">
        <v>43018</v>
      </c>
      <c r="H268" s="6">
        <v>43018</v>
      </c>
      <c r="I268" s="4">
        <v>-1</v>
      </c>
      <c r="J268" s="8" t="s">
        <v>37</v>
      </c>
      <c r="K268" s="8" t="s">
        <v>3046</v>
      </c>
      <c r="L268" s="4"/>
      <c r="M268" s="4"/>
      <c r="N268" s="4"/>
    </row>
    <row r="269" spans="1:14" x14ac:dyDescent="0.15">
      <c r="A269" s="8" t="s">
        <v>297</v>
      </c>
      <c r="B269" s="8" t="s">
        <v>955</v>
      </c>
      <c r="C269" s="8" t="s">
        <v>27</v>
      </c>
      <c r="D269" s="8" t="s">
        <v>32</v>
      </c>
      <c r="E269" s="8" t="s">
        <v>307</v>
      </c>
      <c r="F269" s="8" t="s">
        <v>310</v>
      </c>
      <c r="G269" s="6">
        <v>43018</v>
      </c>
      <c r="H269" s="6">
        <v>43018</v>
      </c>
      <c r="I269" s="4">
        <v>-225</v>
      </c>
      <c r="J269" s="8" t="s">
        <v>38</v>
      </c>
      <c r="K269" s="8" t="s">
        <v>957</v>
      </c>
      <c r="L269" s="4"/>
      <c r="M269" s="4"/>
      <c r="N269" s="4"/>
    </row>
    <row r="270" spans="1:14" x14ac:dyDescent="0.15">
      <c r="A270" s="8" t="s">
        <v>297</v>
      </c>
      <c r="B270" s="8" t="s">
        <v>955</v>
      </c>
      <c r="C270" s="8" t="s">
        <v>16</v>
      </c>
      <c r="D270" s="8" t="s">
        <v>32</v>
      </c>
      <c r="E270" s="8" t="s">
        <v>307</v>
      </c>
      <c r="F270" s="8" t="s">
        <v>310</v>
      </c>
      <c r="G270" s="6">
        <v>43018</v>
      </c>
      <c r="H270" s="6">
        <v>43018</v>
      </c>
      <c r="I270" s="4">
        <v>-487.5</v>
      </c>
      <c r="J270" s="8" t="s">
        <v>38</v>
      </c>
      <c r="K270" s="8" t="s">
        <v>967</v>
      </c>
      <c r="L270" s="4"/>
      <c r="M270" s="4"/>
      <c r="N270" s="4"/>
    </row>
    <row r="271" spans="1:14" x14ac:dyDescent="0.15">
      <c r="A271" s="8" t="s">
        <v>297</v>
      </c>
      <c r="B271" s="8" t="s">
        <v>742</v>
      </c>
      <c r="C271" s="8" t="s">
        <v>25</v>
      </c>
      <c r="D271" s="8" t="s">
        <v>31</v>
      </c>
      <c r="E271" s="8" t="s">
        <v>307</v>
      </c>
      <c r="F271" s="8" t="s">
        <v>310</v>
      </c>
      <c r="G271" s="6">
        <v>43038</v>
      </c>
      <c r="H271" s="6">
        <v>43038</v>
      </c>
      <c r="I271" s="4">
        <v>-600</v>
      </c>
      <c r="J271" s="8" t="s">
        <v>38</v>
      </c>
      <c r="K271" s="8" t="s">
        <v>744</v>
      </c>
      <c r="L271" s="4"/>
      <c r="M271" s="4"/>
      <c r="N271" s="4"/>
    </row>
    <row r="272" spans="1:14" x14ac:dyDescent="0.15">
      <c r="A272" s="8" t="s">
        <v>297</v>
      </c>
      <c r="B272" s="8" t="s">
        <v>1152</v>
      </c>
      <c r="C272" s="8" t="s">
        <v>97</v>
      </c>
      <c r="D272" s="8" t="s">
        <v>98</v>
      </c>
      <c r="E272" s="8" t="s">
        <v>307</v>
      </c>
      <c r="F272" s="8" t="s">
        <v>310</v>
      </c>
      <c r="G272" s="6">
        <v>43018</v>
      </c>
      <c r="H272" s="6">
        <v>43019</v>
      </c>
      <c r="I272" s="4">
        <v>-9</v>
      </c>
      <c r="J272" s="8" t="s">
        <v>39</v>
      </c>
      <c r="K272" s="8" t="s">
        <v>1154</v>
      </c>
      <c r="L272" s="4"/>
      <c r="M272" s="4"/>
      <c r="N272" s="4"/>
    </row>
    <row r="273" spans="1:14" x14ac:dyDescent="0.15">
      <c r="A273" s="8" t="s">
        <v>297</v>
      </c>
      <c r="B273" s="8" t="s">
        <v>1152</v>
      </c>
      <c r="C273" s="8" t="s">
        <v>2705</v>
      </c>
      <c r="D273" s="8" t="s">
        <v>2706</v>
      </c>
      <c r="E273" s="8" t="s">
        <v>307</v>
      </c>
      <c r="F273" s="8" t="s">
        <v>310</v>
      </c>
      <c r="G273" s="6">
        <v>43018</v>
      </c>
      <c r="H273" s="6">
        <v>43019</v>
      </c>
      <c r="I273" s="4">
        <v>-1</v>
      </c>
      <c r="J273" s="8" t="s">
        <v>37</v>
      </c>
      <c r="K273" s="8" t="s">
        <v>3047</v>
      </c>
      <c r="L273" s="4"/>
      <c r="M273" s="4"/>
      <c r="N273" s="4"/>
    </row>
    <row r="274" spans="1:14" x14ac:dyDescent="0.15">
      <c r="A274" s="8" t="s">
        <v>297</v>
      </c>
      <c r="B274" s="8" t="s">
        <v>1838</v>
      </c>
      <c r="C274" s="8" t="s">
        <v>23</v>
      </c>
      <c r="D274" s="8" t="s">
        <v>1820</v>
      </c>
      <c r="E274" s="8" t="s">
        <v>307</v>
      </c>
      <c r="F274" s="8" t="s">
        <v>310</v>
      </c>
      <c r="G274" s="6">
        <v>43018</v>
      </c>
      <c r="H274" s="6">
        <v>43019</v>
      </c>
      <c r="I274" s="4">
        <v>-3</v>
      </c>
      <c r="J274" s="8" t="s">
        <v>37</v>
      </c>
      <c r="K274" s="8" t="s">
        <v>1840</v>
      </c>
      <c r="L274" s="4"/>
      <c r="M274" s="4"/>
      <c r="N274" s="4"/>
    </row>
    <row r="275" spans="1:14" x14ac:dyDescent="0.15">
      <c r="A275" s="8" t="s">
        <v>297</v>
      </c>
      <c r="B275" s="8" t="s">
        <v>1838</v>
      </c>
      <c r="C275" s="8" t="s">
        <v>23</v>
      </c>
      <c r="D275" s="8" t="s">
        <v>1820</v>
      </c>
      <c r="E275" s="8" t="s">
        <v>307</v>
      </c>
      <c r="F275" s="8" t="s">
        <v>310</v>
      </c>
      <c r="G275" s="6">
        <v>43018</v>
      </c>
      <c r="H275" s="6">
        <v>43019</v>
      </c>
      <c r="I275" s="4">
        <v>-3</v>
      </c>
      <c r="J275" s="8" t="s">
        <v>37</v>
      </c>
      <c r="K275" s="8" t="s">
        <v>1841</v>
      </c>
      <c r="L275" s="4"/>
      <c r="M275" s="4"/>
      <c r="N275" s="4"/>
    </row>
    <row r="276" spans="1:14" x14ac:dyDescent="0.15">
      <c r="A276" s="8" t="s">
        <v>297</v>
      </c>
      <c r="B276" s="8" t="s">
        <v>1838</v>
      </c>
      <c r="C276" s="8" t="s">
        <v>19</v>
      </c>
      <c r="D276" s="8" t="s">
        <v>35</v>
      </c>
      <c r="E276" s="8" t="s">
        <v>307</v>
      </c>
      <c r="F276" s="8" t="s">
        <v>310</v>
      </c>
      <c r="G276" s="6">
        <v>43018</v>
      </c>
      <c r="H276" s="6">
        <v>43019</v>
      </c>
      <c r="I276" s="4">
        <v>-1</v>
      </c>
      <c r="J276" s="8" t="s">
        <v>37</v>
      </c>
      <c r="K276" s="8" t="s">
        <v>3048</v>
      </c>
      <c r="L276" s="4"/>
      <c r="M276" s="4"/>
      <c r="N276" s="4"/>
    </row>
    <row r="277" spans="1:14" x14ac:dyDescent="0.15">
      <c r="A277" s="8" t="s">
        <v>297</v>
      </c>
      <c r="B277" s="8" t="s">
        <v>1518</v>
      </c>
      <c r="C277" s="8" t="s">
        <v>59</v>
      </c>
      <c r="D277" s="8" t="s">
        <v>93</v>
      </c>
      <c r="E277" s="8" t="s">
        <v>307</v>
      </c>
      <c r="F277" s="8" t="s">
        <v>310</v>
      </c>
      <c r="G277" s="6">
        <v>43018</v>
      </c>
      <c r="H277" s="6">
        <v>43019</v>
      </c>
      <c r="I277" s="4">
        <v>-21</v>
      </c>
      <c r="J277" s="8" t="s">
        <v>39</v>
      </c>
      <c r="K277" s="8" t="s">
        <v>1520</v>
      </c>
      <c r="L277" s="4"/>
      <c r="M277" s="4"/>
      <c r="N277" s="4"/>
    </row>
    <row r="278" spans="1:14" x14ac:dyDescent="0.15">
      <c r="A278" s="8" t="s">
        <v>297</v>
      </c>
      <c r="B278" s="8" t="s">
        <v>1518</v>
      </c>
      <c r="C278" s="8" t="s">
        <v>79</v>
      </c>
      <c r="D278" s="8" t="s">
        <v>216</v>
      </c>
      <c r="E278" s="8" t="s">
        <v>307</v>
      </c>
      <c r="F278" s="8" t="s">
        <v>310</v>
      </c>
      <c r="G278" s="6">
        <v>43018</v>
      </c>
      <c r="H278" s="6">
        <v>43019</v>
      </c>
      <c r="I278" s="4">
        <v>-1</v>
      </c>
      <c r="J278" s="8" t="s">
        <v>37</v>
      </c>
      <c r="K278" s="8" t="s">
        <v>3049</v>
      </c>
      <c r="L278" s="4"/>
      <c r="M278" s="4"/>
      <c r="N278" s="4"/>
    </row>
    <row r="279" spans="1:14" x14ac:dyDescent="0.15">
      <c r="A279" s="8" t="s">
        <v>297</v>
      </c>
      <c r="B279" s="8" t="s">
        <v>1518</v>
      </c>
      <c r="C279" s="8" t="s">
        <v>23</v>
      </c>
      <c r="D279" s="8" t="s">
        <v>1820</v>
      </c>
      <c r="E279" s="8" t="s">
        <v>307</v>
      </c>
      <c r="F279" s="8" t="s">
        <v>310</v>
      </c>
      <c r="G279" s="6">
        <v>43018</v>
      </c>
      <c r="H279" s="6">
        <v>43019</v>
      </c>
      <c r="I279" s="4">
        <v>-3</v>
      </c>
      <c r="J279" s="8" t="s">
        <v>37</v>
      </c>
      <c r="K279" s="8" t="s">
        <v>1845</v>
      </c>
      <c r="L279" s="4"/>
      <c r="M279" s="4"/>
      <c r="N279" s="4"/>
    </row>
    <row r="280" spans="1:14" x14ac:dyDescent="0.15">
      <c r="A280" s="8" t="s">
        <v>297</v>
      </c>
      <c r="B280" s="8" t="s">
        <v>1518</v>
      </c>
      <c r="C280" s="8" t="s">
        <v>19</v>
      </c>
      <c r="D280" s="8" t="s">
        <v>35</v>
      </c>
      <c r="E280" s="8" t="s">
        <v>307</v>
      </c>
      <c r="F280" s="8" t="s">
        <v>310</v>
      </c>
      <c r="G280" s="6">
        <v>43018</v>
      </c>
      <c r="H280" s="6">
        <v>43019</v>
      </c>
      <c r="I280" s="4">
        <v>-1</v>
      </c>
      <c r="J280" s="8" t="s">
        <v>37</v>
      </c>
      <c r="K280" s="8" t="s">
        <v>3050</v>
      </c>
      <c r="L280" s="4"/>
      <c r="M280" s="4"/>
      <c r="N280" s="4"/>
    </row>
    <row r="281" spans="1:14" x14ac:dyDescent="0.15">
      <c r="A281" s="8" t="s">
        <v>297</v>
      </c>
      <c r="B281" s="8" t="s">
        <v>1522</v>
      </c>
      <c r="C281" s="8" t="s">
        <v>59</v>
      </c>
      <c r="D281" s="8" t="s">
        <v>93</v>
      </c>
      <c r="E281" s="8" t="s">
        <v>307</v>
      </c>
      <c r="F281" s="8" t="s">
        <v>310</v>
      </c>
      <c r="G281" s="6">
        <v>43019</v>
      </c>
      <c r="H281" s="6">
        <v>43021</v>
      </c>
      <c r="I281" s="4">
        <v>-9</v>
      </c>
      <c r="J281" s="8" t="s">
        <v>39</v>
      </c>
      <c r="K281" s="8" t="s">
        <v>1524</v>
      </c>
      <c r="L281" s="4"/>
      <c r="M281" s="4"/>
      <c r="N281" s="4"/>
    </row>
    <row r="282" spans="1:14" x14ac:dyDescent="0.15">
      <c r="A282" s="8" t="s">
        <v>297</v>
      </c>
      <c r="B282" s="8" t="s">
        <v>805</v>
      </c>
      <c r="C282" s="8" t="s">
        <v>54</v>
      </c>
      <c r="D282" s="8" t="s">
        <v>159</v>
      </c>
      <c r="E282" s="8" t="s">
        <v>307</v>
      </c>
      <c r="F282" s="8" t="s">
        <v>310</v>
      </c>
      <c r="G282" s="6">
        <v>43019</v>
      </c>
      <c r="H282" s="6">
        <v>43019</v>
      </c>
      <c r="I282" s="4">
        <v>-30</v>
      </c>
      <c r="J282" s="8" t="s">
        <v>38</v>
      </c>
      <c r="K282" s="8" t="s">
        <v>3051</v>
      </c>
      <c r="L282" s="4"/>
      <c r="M282" s="4"/>
      <c r="N282" s="4"/>
    </row>
    <row r="283" spans="1:14" x14ac:dyDescent="0.15">
      <c r="A283" s="8" t="s">
        <v>297</v>
      </c>
      <c r="B283" s="8" t="s">
        <v>805</v>
      </c>
      <c r="C283" s="8" t="s">
        <v>141</v>
      </c>
      <c r="D283" s="8" t="s">
        <v>159</v>
      </c>
      <c r="E283" s="8" t="s">
        <v>307</v>
      </c>
      <c r="F283" s="8" t="s">
        <v>310</v>
      </c>
      <c r="G283" s="6">
        <v>43019</v>
      </c>
      <c r="H283" s="6">
        <v>43019</v>
      </c>
      <c r="I283" s="4">
        <v>-120</v>
      </c>
      <c r="J283" s="8" t="s">
        <v>38</v>
      </c>
      <c r="K283" s="8" t="s">
        <v>3052</v>
      </c>
      <c r="L283" s="4"/>
      <c r="M283" s="4"/>
      <c r="N283" s="4"/>
    </row>
    <row r="284" spans="1:14" x14ac:dyDescent="0.15">
      <c r="A284" s="8" t="s">
        <v>297</v>
      </c>
      <c r="B284" s="8" t="s">
        <v>805</v>
      </c>
      <c r="C284" s="8" t="s">
        <v>204</v>
      </c>
      <c r="D284" s="8" t="s">
        <v>125</v>
      </c>
      <c r="E284" s="8" t="s">
        <v>307</v>
      </c>
      <c r="F284" s="8" t="s">
        <v>310</v>
      </c>
      <c r="G284" s="6">
        <v>43019</v>
      </c>
      <c r="H284" s="6">
        <v>43019</v>
      </c>
      <c r="I284" s="4">
        <v>-300</v>
      </c>
      <c r="J284" s="8" t="s">
        <v>38</v>
      </c>
      <c r="K284" s="8" t="s">
        <v>807</v>
      </c>
      <c r="L284" s="4"/>
      <c r="M284" s="4"/>
      <c r="N284" s="4"/>
    </row>
    <row r="285" spans="1:14" x14ac:dyDescent="0.15">
      <c r="A285" s="8" t="s">
        <v>297</v>
      </c>
      <c r="B285" s="8" t="s">
        <v>805</v>
      </c>
      <c r="C285" s="8" t="s">
        <v>19</v>
      </c>
      <c r="D285" s="8" t="s">
        <v>35</v>
      </c>
      <c r="E285" s="8" t="s">
        <v>307</v>
      </c>
      <c r="F285" s="8" t="s">
        <v>310</v>
      </c>
      <c r="G285" s="6">
        <v>43019</v>
      </c>
      <c r="H285" s="6">
        <v>43019</v>
      </c>
      <c r="I285" s="4">
        <v>-1</v>
      </c>
      <c r="J285" s="8" t="s">
        <v>37</v>
      </c>
      <c r="K285" s="8" t="s">
        <v>3053</v>
      </c>
      <c r="L285" s="4"/>
      <c r="M285" s="4"/>
      <c r="N285" s="4"/>
    </row>
    <row r="286" spans="1:14" x14ac:dyDescent="0.15">
      <c r="A286" s="8" t="s">
        <v>297</v>
      </c>
      <c r="B286" s="8" t="s">
        <v>1246</v>
      </c>
      <c r="C286" s="8" t="s">
        <v>143</v>
      </c>
      <c r="D286" s="8" t="s">
        <v>208</v>
      </c>
      <c r="E286" s="8" t="s">
        <v>307</v>
      </c>
      <c r="F286" s="8" t="s">
        <v>310</v>
      </c>
      <c r="G286" s="6">
        <v>43019</v>
      </c>
      <c r="H286" s="6">
        <v>43026</v>
      </c>
      <c r="I286" s="4">
        <v>-67</v>
      </c>
      <c r="J286" s="8" t="s">
        <v>38</v>
      </c>
      <c r="K286" s="8" t="s">
        <v>3054</v>
      </c>
      <c r="L286" s="4"/>
      <c r="M286" s="4"/>
      <c r="N286" s="4"/>
    </row>
    <row r="287" spans="1:14" x14ac:dyDescent="0.15">
      <c r="A287" s="8" t="s">
        <v>297</v>
      </c>
      <c r="B287" s="8" t="s">
        <v>1246</v>
      </c>
      <c r="C287" s="8" t="s">
        <v>29</v>
      </c>
      <c r="D287" s="8" t="s">
        <v>33</v>
      </c>
      <c r="E287" s="8" t="s">
        <v>307</v>
      </c>
      <c r="F287" s="8" t="s">
        <v>310</v>
      </c>
      <c r="G287" s="6">
        <v>43019</v>
      </c>
      <c r="H287" s="6">
        <v>43026</v>
      </c>
      <c r="I287" s="4">
        <v>-150</v>
      </c>
      <c r="J287" s="8" t="s">
        <v>39</v>
      </c>
      <c r="K287" s="8" t="s">
        <v>1248</v>
      </c>
      <c r="L287" s="4"/>
      <c r="M287" s="4"/>
      <c r="N287" s="4"/>
    </row>
    <row r="288" spans="1:14" x14ac:dyDescent="0.15">
      <c r="A288" s="8" t="s">
        <v>297</v>
      </c>
      <c r="B288" s="8" t="s">
        <v>1246</v>
      </c>
      <c r="C288" s="8" t="s">
        <v>76</v>
      </c>
      <c r="D288" s="8" t="s">
        <v>110</v>
      </c>
      <c r="E288" s="8" t="s">
        <v>307</v>
      </c>
      <c r="F288" s="8" t="s">
        <v>310</v>
      </c>
      <c r="G288" s="6">
        <v>43019</v>
      </c>
      <c r="H288" s="6">
        <v>43026</v>
      </c>
      <c r="I288" s="4">
        <v>-100</v>
      </c>
      <c r="J288" s="8" t="s">
        <v>39</v>
      </c>
      <c r="K288" s="8" t="s">
        <v>1632</v>
      </c>
      <c r="L288" s="4"/>
      <c r="M288" s="4"/>
      <c r="N288" s="4"/>
    </row>
    <row r="289" spans="1:14" x14ac:dyDescent="0.15">
      <c r="A289" s="8" t="s">
        <v>297</v>
      </c>
      <c r="B289" s="8" t="s">
        <v>1683</v>
      </c>
      <c r="C289" s="8" t="s">
        <v>61</v>
      </c>
      <c r="D289" s="8" t="s">
        <v>213</v>
      </c>
      <c r="E289" s="8" t="s">
        <v>307</v>
      </c>
      <c r="F289" s="8" t="s">
        <v>310</v>
      </c>
      <c r="G289" s="6">
        <v>43020</v>
      </c>
      <c r="H289" s="6">
        <v>43021</v>
      </c>
      <c r="I289" s="4">
        <v>-7</v>
      </c>
      <c r="J289" s="8" t="s">
        <v>39</v>
      </c>
      <c r="K289" s="8" t="s">
        <v>1685</v>
      </c>
      <c r="L289" s="4"/>
      <c r="M289" s="4"/>
      <c r="N289" s="4"/>
    </row>
    <row r="290" spans="1:14" x14ac:dyDescent="0.15">
      <c r="A290" s="8" t="s">
        <v>297</v>
      </c>
      <c r="B290" s="8" t="s">
        <v>1683</v>
      </c>
      <c r="C290" s="8" t="s">
        <v>77</v>
      </c>
      <c r="D290" s="8" t="s">
        <v>214</v>
      </c>
      <c r="E290" s="8" t="s">
        <v>307</v>
      </c>
      <c r="F290" s="8" t="s">
        <v>310</v>
      </c>
      <c r="G290" s="6">
        <v>43020</v>
      </c>
      <c r="H290" s="6">
        <v>43021</v>
      </c>
      <c r="I290" s="4">
        <v>-6</v>
      </c>
      <c r="J290" s="8" t="s">
        <v>39</v>
      </c>
      <c r="K290" s="8" t="s">
        <v>1716</v>
      </c>
      <c r="L290" s="4"/>
      <c r="M290" s="4"/>
      <c r="N290" s="4"/>
    </row>
    <row r="291" spans="1:14" x14ac:dyDescent="0.15">
      <c r="A291" s="8" t="s">
        <v>297</v>
      </c>
      <c r="B291" s="8" t="s">
        <v>1683</v>
      </c>
      <c r="C291" s="8" t="s">
        <v>62</v>
      </c>
      <c r="D291" s="8" t="s">
        <v>94</v>
      </c>
      <c r="E291" s="8" t="s">
        <v>307</v>
      </c>
      <c r="F291" s="8" t="s">
        <v>310</v>
      </c>
      <c r="G291" s="6">
        <v>43020</v>
      </c>
      <c r="H291" s="6">
        <v>43021</v>
      </c>
      <c r="I291" s="4">
        <v>-7</v>
      </c>
      <c r="J291" s="8" t="s">
        <v>39</v>
      </c>
      <c r="K291" s="8" t="s">
        <v>1738</v>
      </c>
      <c r="L291" s="4"/>
      <c r="M291" s="4"/>
      <c r="N291" s="4"/>
    </row>
    <row r="292" spans="1:14" x14ac:dyDescent="0.15">
      <c r="A292" s="8" t="s">
        <v>297</v>
      </c>
      <c r="B292" s="8" t="s">
        <v>1683</v>
      </c>
      <c r="C292" s="8" t="s">
        <v>63</v>
      </c>
      <c r="D292" s="8" t="s">
        <v>95</v>
      </c>
      <c r="E292" s="8" t="s">
        <v>307</v>
      </c>
      <c r="F292" s="8" t="s">
        <v>310</v>
      </c>
      <c r="G292" s="6">
        <v>43020</v>
      </c>
      <c r="H292" s="6">
        <v>43021</v>
      </c>
      <c r="I292" s="4">
        <v>-3.4</v>
      </c>
      <c r="J292" s="8" t="s">
        <v>39</v>
      </c>
      <c r="K292" s="8" t="s">
        <v>1772</v>
      </c>
      <c r="L292" s="4"/>
      <c r="M292" s="4"/>
      <c r="N292" s="4"/>
    </row>
    <row r="293" spans="1:14" x14ac:dyDescent="0.15">
      <c r="A293" s="8" t="s">
        <v>297</v>
      </c>
      <c r="B293" s="8" t="s">
        <v>1683</v>
      </c>
      <c r="C293" s="8" t="s">
        <v>2705</v>
      </c>
      <c r="D293" s="8" t="s">
        <v>2706</v>
      </c>
      <c r="E293" s="8" t="s">
        <v>307</v>
      </c>
      <c r="F293" s="8" t="s">
        <v>310</v>
      </c>
      <c r="G293" s="6">
        <v>43020</v>
      </c>
      <c r="H293" s="6">
        <v>43021</v>
      </c>
      <c r="I293" s="4">
        <v>-1</v>
      </c>
      <c r="J293" s="8" t="s">
        <v>37</v>
      </c>
      <c r="K293" s="8" t="s">
        <v>3055</v>
      </c>
      <c r="L293" s="4"/>
      <c r="M293" s="4"/>
      <c r="N293" s="4"/>
    </row>
    <row r="294" spans="1:14" x14ac:dyDescent="0.15">
      <c r="A294" s="8" t="s">
        <v>297</v>
      </c>
      <c r="B294" s="8" t="s">
        <v>988</v>
      </c>
      <c r="C294" s="8" t="s">
        <v>101</v>
      </c>
      <c r="D294" s="8" t="s">
        <v>102</v>
      </c>
      <c r="E294" s="8" t="s">
        <v>307</v>
      </c>
      <c r="F294" s="8" t="s">
        <v>310</v>
      </c>
      <c r="G294" s="6">
        <v>43020</v>
      </c>
      <c r="H294" s="6">
        <v>43021</v>
      </c>
      <c r="I294" s="4">
        <v>-70.2</v>
      </c>
      <c r="J294" s="8" t="s">
        <v>39</v>
      </c>
      <c r="K294" s="8" t="s">
        <v>990</v>
      </c>
      <c r="L294" s="4"/>
      <c r="M294" s="4"/>
      <c r="N294" s="4"/>
    </row>
    <row r="295" spans="1:14" x14ac:dyDescent="0.15">
      <c r="A295" s="8" t="s">
        <v>297</v>
      </c>
      <c r="B295" s="8" t="s">
        <v>988</v>
      </c>
      <c r="C295" s="8" t="s">
        <v>75</v>
      </c>
      <c r="D295" s="8" t="s">
        <v>211</v>
      </c>
      <c r="E295" s="8" t="s">
        <v>307</v>
      </c>
      <c r="F295" s="8" t="s">
        <v>310</v>
      </c>
      <c r="G295" s="6">
        <v>43020</v>
      </c>
      <c r="H295" s="6">
        <v>43021</v>
      </c>
      <c r="I295" s="4">
        <v>-131.19999999999999</v>
      </c>
      <c r="J295" s="8" t="s">
        <v>39</v>
      </c>
      <c r="K295" s="8" t="s">
        <v>1006</v>
      </c>
      <c r="L295" s="4"/>
      <c r="M295" s="4"/>
      <c r="N295" s="4"/>
    </row>
    <row r="296" spans="1:14" x14ac:dyDescent="0.15">
      <c r="A296" s="8" t="s">
        <v>297</v>
      </c>
      <c r="B296" s="8" t="s">
        <v>988</v>
      </c>
      <c r="C296" s="8" t="s">
        <v>2705</v>
      </c>
      <c r="D296" s="8" t="s">
        <v>2706</v>
      </c>
      <c r="E296" s="8" t="s">
        <v>307</v>
      </c>
      <c r="F296" s="8" t="s">
        <v>310</v>
      </c>
      <c r="G296" s="6">
        <v>43020</v>
      </c>
      <c r="H296" s="6">
        <v>43021</v>
      </c>
      <c r="I296" s="4">
        <v>-1</v>
      </c>
      <c r="J296" s="8" t="s">
        <v>37</v>
      </c>
      <c r="K296" s="8" t="s">
        <v>3056</v>
      </c>
      <c r="L296" s="4"/>
      <c r="M296" s="4"/>
      <c r="N296" s="4"/>
    </row>
    <row r="297" spans="1:14" x14ac:dyDescent="0.15">
      <c r="A297" s="8" t="s">
        <v>297</v>
      </c>
      <c r="B297" s="8" t="s">
        <v>1317</v>
      </c>
      <c r="C297" s="8" t="s">
        <v>106</v>
      </c>
      <c r="D297" s="8" t="s">
        <v>107</v>
      </c>
      <c r="E297" s="8" t="s">
        <v>307</v>
      </c>
      <c r="F297" s="8" t="s">
        <v>310</v>
      </c>
      <c r="G297" s="6">
        <v>43024</v>
      </c>
      <c r="H297" s="6">
        <v>43026</v>
      </c>
      <c r="I297" s="4">
        <v>-625.04999999999995</v>
      </c>
      <c r="J297" s="8" t="s">
        <v>39</v>
      </c>
      <c r="K297" s="8" t="s">
        <v>1319</v>
      </c>
      <c r="L297" s="4"/>
      <c r="M297" s="4"/>
      <c r="N297" s="4"/>
    </row>
    <row r="298" spans="1:14" x14ac:dyDescent="0.15">
      <c r="A298" s="8" t="s">
        <v>297</v>
      </c>
      <c r="B298" s="8" t="s">
        <v>1317</v>
      </c>
      <c r="C298" s="8" t="s">
        <v>108</v>
      </c>
      <c r="D298" s="8" t="s">
        <v>109</v>
      </c>
      <c r="E298" s="8" t="s">
        <v>307</v>
      </c>
      <c r="F298" s="8" t="s">
        <v>310</v>
      </c>
      <c r="G298" s="6">
        <v>43024</v>
      </c>
      <c r="H298" s="6">
        <v>43026</v>
      </c>
      <c r="I298" s="4">
        <v>-1</v>
      </c>
      <c r="J298" s="8" t="s">
        <v>37</v>
      </c>
      <c r="K298" s="8" t="s">
        <v>3057</v>
      </c>
      <c r="L298" s="4"/>
      <c r="M298" s="4"/>
      <c r="N298" s="4"/>
    </row>
    <row r="299" spans="1:14" x14ac:dyDescent="0.15">
      <c r="A299" s="8" t="s">
        <v>297</v>
      </c>
      <c r="B299" s="8" t="s">
        <v>1317</v>
      </c>
      <c r="C299" s="8" t="s">
        <v>66</v>
      </c>
      <c r="D299" s="8" t="s">
        <v>116</v>
      </c>
      <c r="E299" s="8" t="s">
        <v>307</v>
      </c>
      <c r="F299" s="8" t="s">
        <v>310</v>
      </c>
      <c r="G299" s="6">
        <v>43024</v>
      </c>
      <c r="H299" s="6">
        <v>43026</v>
      </c>
      <c r="I299" s="4">
        <v>-1</v>
      </c>
      <c r="J299" s="8" t="s">
        <v>37</v>
      </c>
      <c r="K299" s="8" t="s">
        <v>3058</v>
      </c>
      <c r="L299" s="4"/>
      <c r="M299" s="4"/>
      <c r="N299" s="4"/>
    </row>
    <row r="300" spans="1:14" x14ac:dyDescent="0.15">
      <c r="A300" s="8" t="s">
        <v>297</v>
      </c>
      <c r="B300" s="8" t="s">
        <v>1317</v>
      </c>
      <c r="C300" s="8" t="s">
        <v>67</v>
      </c>
      <c r="D300" s="8" t="s">
        <v>1935</v>
      </c>
      <c r="E300" s="8" t="s">
        <v>307</v>
      </c>
      <c r="F300" s="8" t="s">
        <v>310</v>
      </c>
      <c r="G300" s="6">
        <v>43024</v>
      </c>
      <c r="H300" s="6">
        <v>43026</v>
      </c>
      <c r="I300" s="4">
        <v>-28</v>
      </c>
      <c r="J300" s="8" t="s">
        <v>37</v>
      </c>
      <c r="K300" s="8" t="s">
        <v>1962</v>
      </c>
      <c r="L300" s="4"/>
      <c r="M300" s="4"/>
      <c r="N300" s="4"/>
    </row>
    <row r="301" spans="1:14" x14ac:dyDescent="0.15">
      <c r="A301" s="8" t="s">
        <v>297</v>
      </c>
      <c r="B301" s="8" t="s">
        <v>1317</v>
      </c>
      <c r="C301" s="8" t="s">
        <v>597</v>
      </c>
      <c r="D301" s="8" t="s">
        <v>2645</v>
      </c>
      <c r="E301" s="8" t="s">
        <v>307</v>
      </c>
      <c r="F301" s="8" t="s">
        <v>310</v>
      </c>
      <c r="G301" s="6">
        <v>43025</v>
      </c>
      <c r="H301" s="6">
        <v>43026</v>
      </c>
      <c r="I301" s="4">
        <v>-2</v>
      </c>
      <c r="J301" s="8" t="s">
        <v>37</v>
      </c>
      <c r="K301" s="8" t="s">
        <v>3059</v>
      </c>
      <c r="L301" s="4"/>
      <c r="M301" s="4"/>
      <c r="N301" s="4"/>
    </row>
    <row r="302" spans="1:14" x14ac:dyDescent="0.15">
      <c r="A302" s="8" t="s">
        <v>297</v>
      </c>
      <c r="B302" s="8" t="s">
        <v>3060</v>
      </c>
      <c r="C302" s="8" t="s">
        <v>19</v>
      </c>
      <c r="D302" s="8" t="s">
        <v>35</v>
      </c>
      <c r="E302" s="8" t="s">
        <v>307</v>
      </c>
      <c r="F302" s="8" t="s">
        <v>310</v>
      </c>
      <c r="G302" s="6">
        <v>43025</v>
      </c>
      <c r="H302" s="6">
        <v>43025</v>
      </c>
      <c r="I302" s="4">
        <v>-1</v>
      </c>
      <c r="J302" s="8" t="s">
        <v>37</v>
      </c>
      <c r="K302" s="8" t="s">
        <v>3061</v>
      </c>
      <c r="L302" s="4"/>
      <c r="M302" s="4"/>
      <c r="N302" s="4"/>
    </row>
    <row r="303" spans="1:14" x14ac:dyDescent="0.15">
      <c r="A303" s="8" t="s">
        <v>297</v>
      </c>
      <c r="B303" s="8" t="s">
        <v>3062</v>
      </c>
      <c r="C303" s="8" t="s">
        <v>19</v>
      </c>
      <c r="D303" s="8" t="s">
        <v>35</v>
      </c>
      <c r="E303" s="8" t="s">
        <v>307</v>
      </c>
      <c r="F303" s="8" t="s">
        <v>310</v>
      </c>
      <c r="G303" s="6">
        <v>43038</v>
      </c>
      <c r="H303" s="6">
        <v>43038</v>
      </c>
      <c r="I303" s="4">
        <v>-1</v>
      </c>
      <c r="J303" s="8" t="s">
        <v>37</v>
      </c>
      <c r="K303" s="8" t="s">
        <v>3063</v>
      </c>
      <c r="L303" s="4"/>
      <c r="M303" s="4"/>
      <c r="N303" s="4"/>
    </row>
    <row r="304" spans="1:14" x14ac:dyDescent="0.15">
      <c r="A304" s="8" t="s">
        <v>297</v>
      </c>
      <c r="B304" s="8" t="s">
        <v>1393</v>
      </c>
      <c r="C304" s="8" t="s">
        <v>58</v>
      </c>
      <c r="D304" s="8" t="s">
        <v>127</v>
      </c>
      <c r="E304" s="8" t="s">
        <v>307</v>
      </c>
      <c r="F304" s="8" t="s">
        <v>310</v>
      </c>
      <c r="G304" s="6">
        <v>43020</v>
      </c>
      <c r="H304" s="6">
        <v>43021</v>
      </c>
      <c r="I304" s="4">
        <v>-4</v>
      </c>
      <c r="J304" s="8" t="s">
        <v>39</v>
      </c>
      <c r="K304" s="8" t="s">
        <v>1395</v>
      </c>
      <c r="L304" s="4"/>
      <c r="M304" s="4"/>
      <c r="N304" s="4"/>
    </row>
    <row r="305" spans="1:14" x14ac:dyDescent="0.15">
      <c r="A305" s="8" t="s">
        <v>297</v>
      </c>
      <c r="B305" s="8" t="s">
        <v>1393</v>
      </c>
      <c r="C305" s="8" t="s">
        <v>2705</v>
      </c>
      <c r="D305" s="8" t="s">
        <v>2706</v>
      </c>
      <c r="E305" s="8" t="s">
        <v>307</v>
      </c>
      <c r="F305" s="8" t="s">
        <v>310</v>
      </c>
      <c r="G305" s="6">
        <v>43020</v>
      </c>
      <c r="H305" s="6">
        <v>43021</v>
      </c>
      <c r="I305" s="4">
        <v>-1</v>
      </c>
      <c r="J305" s="8" t="s">
        <v>37</v>
      </c>
      <c r="K305" s="8" t="s">
        <v>3064</v>
      </c>
      <c r="L305" s="4"/>
      <c r="M305" s="4"/>
      <c r="N305" s="4"/>
    </row>
    <row r="306" spans="1:14" x14ac:dyDescent="0.15">
      <c r="A306" s="8" t="s">
        <v>297</v>
      </c>
      <c r="B306" s="8" t="s">
        <v>1121</v>
      </c>
      <c r="C306" s="8" t="s">
        <v>57</v>
      </c>
      <c r="D306" s="8" t="s">
        <v>113</v>
      </c>
      <c r="E306" s="8" t="s">
        <v>307</v>
      </c>
      <c r="F306" s="8" t="s">
        <v>310</v>
      </c>
      <c r="G306" s="6">
        <v>43021</v>
      </c>
      <c r="H306" s="6">
        <v>43026</v>
      </c>
      <c r="I306" s="4">
        <v>-2.5</v>
      </c>
      <c r="J306" s="8" t="s">
        <v>39</v>
      </c>
      <c r="K306" s="8" t="s">
        <v>1123</v>
      </c>
      <c r="L306" s="4"/>
      <c r="M306" s="4"/>
      <c r="N306" s="4"/>
    </row>
    <row r="307" spans="1:14" x14ac:dyDescent="0.15">
      <c r="A307" s="8" t="s">
        <v>297</v>
      </c>
      <c r="B307" s="8" t="s">
        <v>1121</v>
      </c>
      <c r="C307" s="8" t="s">
        <v>23</v>
      </c>
      <c r="D307" s="8" t="s">
        <v>1820</v>
      </c>
      <c r="E307" s="8" t="s">
        <v>307</v>
      </c>
      <c r="F307" s="8" t="s">
        <v>310</v>
      </c>
      <c r="G307" s="6">
        <v>43021</v>
      </c>
      <c r="H307" s="6">
        <v>43026</v>
      </c>
      <c r="I307" s="4">
        <v>-1</v>
      </c>
      <c r="J307" s="8" t="s">
        <v>37</v>
      </c>
      <c r="K307" s="8" t="s">
        <v>1847</v>
      </c>
      <c r="L307" s="4"/>
      <c r="M307" s="4"/>
      <c r="N307" s="4"/>
    </row>
    <row r="308" spans="1:14" x14ac:dyDescent="0.15">
      <c r="A308" s="8" t="s">
        <v>297</v>
      </c>
      <c r="B308" s="8" t="s">
        <v>1121</v>
      </c>
      <c r="C308" s="8" t="s">
        <v>19</v>
      </c>
      <c r="D308" s="8" t="s">
        <v>35</v>
      </c>
      <c r="E308" s="8" t="s">
        <v>307</v>
      </c>
      <c r="F308" s="8" t="s">
        <v>310</v>
      </c>
      <c r="G308" s="6">
        <v>43021</v>
      </c>
      <c r="H308" s="6">
        <v>43026</v>
      </c>
      <c r="I308" s="4">
        <v>-1</v>
      </c>
      <c r="J308" s="8" t="s">
        <v>37</v>
      </c>
      <c r="K308" s="8" t="s">
        <v>3065</v>
      </c>
      <c r="L308" s="4"/>
      <c r="M308" s="4"/>
      <c r="N308" s="4"/>
    </row>
    <row r="309" spans="1:14" x14ac:dyDescent="0.15">
      <c r="A309" s="8" t="s">
        <v>297</v>
      </c>
      <c r="B309" s="8" t="s">
        <v>1396</v>
      </c>
      <c r="C309" s="8" t="s">
        <v>58</v>
      </c>
      <c r="D309" s="8" t="s">
        <v>127</v>
      </c>
      <c r="E309" s="8" t="s">
        <v>307</v>
      </c>
      <c r="F309" s="8" t="s">
        <v>310</v>
      </c>
      <c r="G309" s="6">
        <v>43021</v>
      </c>
      <c r="H309" s="6">
        <v>43026</v>
      </c>
      <c r="I309" s="4">
        <v>-220</v>
      </c>
      <c r="J309" s="8" t="s">
        <v>39</v>
      </c>
      <c r="K309" s="8" t="s">
        <v>1398</v>
      </c>
      <c r="L309" s="4"/>
      <c r="M309" s="4"/>
      <c r="N309" s="4"/>
    </row>
    <row r="310" spans="1:14" x14ac:dyDescent="0.15">
      <c r="A310" s="8" t="s">
        <v>297</v>
      </c>
      <c r="B310" s="8" t="s">
        <v>1396</v>
      </c>
      <c r="C310" s="8" t="s">
        <v>58</v>
      </c>
      <c r="D310" s="8" t="s">
        <v>127</v>
      </c>
      <c r="E310" s="8" t="s">
        <v>307</v>
      </c>
      <c r="F310" s="8" t="s">
        <v>310</v>
      </c>
      <c r="G310" s="6">
        <v>43021</v>
      </c>
      <c r="H310" s="6">
        <v>43026</v>
      </c>
      <c r="I310" s="4">
        <v>-8.4</v>
      </c>
      <c r="J310" s="8" t="s">
        <v>39</v>
      </c>
      <c r="K310" s="8" t="s">
        <v>1399</v>
      </c>
      <c r="L310" s="4"/>
      <c r="M310" s="4"/>
      <c r="N310" s="4"/>
    </row>
    <row r="311" spans="1:14" x14ac:dyDescent="0.15">
      <c r="A311" s="8" t="s">
        <v>297</v>
      </c>
      <c r="B311" s="8" t="s">
        <v>1396</v>
      </c>
      <c r="C311" s="8" t="s">
        <v>58</v>
      </c>
      <c r="D311" s="8" t="s">
        <v>127</v>
      </c>
      <c r="E311" s="8" t="s">
        <v>307</v>
      </c>
      <c r="F311" s="8" t="s">
        <v>310</v>
      </c>
      <c r="G311" s="6">
        <v>43021</v>
      </c>
      <c r="H311" s="6">
        <v>43026</v>
      </c>
      <c r="I311" s="4">
        <v>-48</v>
      </c>
      <c r="J311" s="8" t="s">
        <v>39</v>
      </c>
      <c r="K311" s="8" t="s">
        <v>1400</v>
      </c>
      <c r="L311" s="4"/>
      <c r="M311" s="4"/>
      <c r="N311" s="4"/>
    </row>
    <row r="312" spans="1:14" x14ac:dyDescent="0.15">
      <c r="A312" s="8" t="s">
        <v>297</v>
      </c>
      <c r="B312" s="8" t="s">
        <v>1396</v>
      </c>
      <c r="C312" s="8" t="s">
        <v>123</v>
      </c>
      <c r="D312" s="8" t="s">
        <v>124</v>
      </c>
      <c r="E312" s="8" t="s">
        <v>307</v>
      </c>
      <c r="F312" s="8" t="s">
        <v>310</v>
      </c>
      <c r="G312" s="6">
        <v>43021</v>
      </c>
      <c r="H312" s="6">
        <v>43026</v>
      </c>
      <c r="I312" s="4">
        <v>-32</v>
      </c>
      <c r="J312" s="8" t="s">
        <v>39</v>
      </c>
      <c r="K312" s="8" t="s">
        <v>1605</v>
      </c>
      <c r="L312" s="4"/>
      <c r="M312" s="4"/>
      <c r="N312" s="4"/>
    </row>
    <row r="313" spans="1:14" x14ac:dyDescent="0.15">
      <c r="A313" s="8" t="s">
        <v>297</v>
      </c>
      <c r="B313" s="8" t="s">
        <v>1396</v>
      </c>
      <c r="C313" s="8" t="s">
        <v>108</v>
      </c>
      <c r="D313" s="8" t="s">
        <v>109</v>
      </c>
      <c r="E313" s="8" t="s">
        <v>307</v>
      </c>
      <c r="F313" s="8" t="s">
        <v>310</v>
      </c>
      <c r="G313" s="6">
        <v>43021</v>
      </c>
      <c r="H313" s="6">
        <v>43026</v>
      </c>
      <c r="I313" s="4">
        <v>-1</v>
      </c>
      <c r="J313" s="8" t="s">
        <v>37</v>
      </c>
      <c r="K313" s="8" t="s">
        <v>3066</v>
      </c>
      <c r="L313" s="4"/>
      <c r="M313" s="4"/>
      <c r="N313" s="4"/>
    </row>
    <row r="314" spans="1:14" x14ac:dyDescent="0.15">
      <c r="A314" s="8" t="s">
        <v>297</v>
      </c>
      <c r="B314" s="8" t="s">
        <v>1396</v>
      </c>
      <c r="C314" s="8" t="s">
        <v>23</v>
      </c>
      <c r="D314" s="8" t="s">
        <v>1820</v>
      </c>
      <c r="E314" s="8" t="s">
        <v>307</v>
      </c>
      <c r="F314" s="8" t="s">
        <v>310</v>
      </c>
      <c r="G314" s="6">
        <v>43021</v>
      </c>
      <c r="H314" s="6">
        <v>43026</v>
      </c>
      <c r="I314" s="4">
        <v>-42</v>
      </c>
      <c r="J314" s="8" t="s">
        <v>37</v>
      </c>
      <c r="K314" s="8" t="s">
        <v>1848</v>
      </c>
      <c r="L314" s="4"/>
      <c r="M314" s="4"/>
      <c r="N314" s="4"/>
    </row>
    <row r="315" spans="1:14" x14ac:dyDescent="0.15">
      <c r="A315" s="8" t="s">
        <v>297</v>
      </c>
      <c r="B315" s="8" t="s">
        <v>1396</v>
      </c>
      <c r="C315" s="8" t="s">
        <v>19</v>
      </c>
      <c r="D315" s="8" t="s">
        <v>35</v>
      </c>
      <c r="E315" s="8" t="s">
        <v>307</v>
      </c>
      <c r="F315" s="8" t="s">
        <v>310</v>
      </c>
      <c r="G315" s="6">
        <v>43021</v>
      </c>
      <c r="H315" s="6">
        <v>43026</v>
      </c>
      <c r="I315" s="4">
        <v>-1</v>
      </c>
      <c r="J315" s="8" t="s">
        <v>37</v>
      </c>
      <c r="K315" s="8" t="s">
        <v>3067</v>
      </c>
      <c r="L315" s="4"/>
      <c r="M315" s="4"/>
      <c r="N315" s="4"/>
    </row>
    <row r="316" spans="1:14" x14ac:dyDescent="0.15">
      <c r="A316" s="8" t="s">
        <v>297</v>
      </c>
      <c r="B316" s="8" t="s">
        <v>2130</v>
      </c>
      <c r="C316" s="8" t="s">
        <v>144</v>
      </c>
      <c r="D316" s="8" t="s">
        <v>170</v>
      </c>
      <c r="E316" s="8" t="s">
        <v>307</v>
      </c>
      <c r="F316" s="8" t="s">
        <v>310</v>
      </c>
      <c r="G316" s="6">
        <v>43021</v>
      </c>
      <c r="H316" s="6">
        <v>43026</v>
      </c>
      <c r="I316" s="4">
        <v>-67</v>
      </c>
      <c r="J316" s="8" t="s">
        <v>38</v>
      </c>
      <c r="K316" s="8" t="s">
        <v>3068</v>
      </c>
      <c r="L316" s="4"/>
      <c r="M316" s="4"/>
      <c r="N316" s="4"/>
    </row>
    <row r="317" spans="1:14" x14ac:dyDescent="0.15">
      <c r="A317" s="8" t="s">
        <v>297</v>
      </c>
      <c r="B317" s="8" t="s">
        <v>2130</v>
      </c>
      <c r="C317" s="8" t="s">
        <v>289</v>
      </c>
      <c r="D317" s="8" t="s">
        <v>290</v>
      </c>
      <c r="E317" s="8" t="s">
        <v>307</v>
      </c>
      <c r="F317" s="8" t="s">
        <v>310</v>
      </c>
      <c r="G317" s="6">
        <v>43021</v>
      </c>
      <c r="H317" s="6">
        <v>43026</v>
      </c>
      <c r="I317" s="4">
        <v>-10</v>
      </c>
      <c r="J317" s="8" t="s">
        <v>37</v>
      </c>
      <c r="K317" s="8" t="s">
        <v>2132</v>
      </c>
      <c r="L317" s="4"/>
      <c r="M317" s="4"/>
      <c r="N317" s="4"/>
    </row>
    <row r="318" spans="1:14" x14ac:dyDescent="0.15">
      <c r="A318" s="8" t="s">
        <v>297</v>
      </c>
      <c r="B318" s="8" t="s">
        <v>919</v>
      </c>
      <c r="C318" s="8" t="s">
        <v>53</v>
      </c>
      <c r="D318" s="8" t="s">
        <v>2217</v>
      </c>
      <c r="E318" s="8" t="s">
        <v>307</v>
      </c>
      <c r="F318" s="8" t="s">
        <v>310</v>
      </c>
      <c r="G318" s="6">
        <v>43024</v>
      </c>
      <c r="H318" s="6">
        <v>43027</v>
      </c>
      <c r="I318" s="4">
        <v>-1</v>
      </c>
      <c r="J318" s="8" t="s">
        <v>37</v>
      </c>
      <c r="K318" s="8" t="s">
        <v>3069</v>
      </c>
      <c r="L318" s="4"/>
      <c r="M318" s="4"/>
      <c r="N318" s="4"/>
    </row>
    <row r="319" spans="1:14" x14ac:dyDescent="0.15">
      <c r="A319" s="8" t="s">
        <v>297</v>
      </c>
      <c r="B319" s="8" t="s">
        <v>919</v>
      </c>
      <c r="C319" s="8" t="s">
        <v>15</v>
      </c>
      <c r="D319" s="8" t="s">
        <v>32</v>
      </c>
      <c r="E319" s="8" t="s">
        <v>307</v>
      </c>
      <c r="F319" s="8" t="s">
        <v>310</v>
      </c>
      <c r="G319" s="6">
        <v>43024</v>
      </c>
      <c r="H319" s="6">
        <v>43027</v>
      </c>
      <c r="I319" s="4">
        <v>-679</v>
      </c>
      <c r="J319" s="8" t="s">
        <v>38</v>
      </c>
      <c r="K319" s="8" t="s">
        <v>921</v>
      </c>
      <c r="L319" s="4"/>
      <c r="M319" s="4"/>
      <c r="N319" s="4"/>
    </row>
    <row r="320" spans="1:14" x14ac:dyDescent="0.15">
      <c r="A320" s="8" t="s">
        <v>297</v>
      </c>
      <c r="B320" s="8" t="s">
        <v>919</v>
      </c>
      <c r="C320" s="8" t="s">
        <v>19</v>
      </c>
      <c r="D320" s="8" t="s">
        <v>35</v>
      </c>
      <c r="E320" s="8" t="s">
        <v>307</v>
      </c>
      <c r="F320" s="8" t="s">
        <v>310</v>
      </c>
      <c r="G320" s="6">
        <v>43024</v>
      </c>
      <c r="H320" s="6">
        <v>43027</v>
      </c>
      <c r="I320" s="4">
        <v>-1</v>
      </c>
      <c r="J320" s="8" t="s">
        <v>37</v>
      </c>
      <c r="K320" s="8" t="s">
        <v>3070</v>
      </c>
      <c r="L320" s="4"/>
      <c r="M320" s="4"/>
      <c r="N320" s="4"/>
    </row>
    <row r="321" spans="1:14" x14ac:dyDescent="0.15">
      <c r="A321" s="8" t="s">
        <v>297</v>
      </c>
      <c r="B321" s="8" t="s">
        <v>904</v>
      </c>
      <c r="C321" s="8" t="s">
        <v>15</v>
      </c>
      <c r="D321" s="8" t="s">
        <v>32</v>
      </c>
      <c r="E321" s="8" t="s">
        <v>307</v>
      </c>
      <c r="F321" s="8" t="s">
        <v>336</v>
      </c>
      <c r="G321" s="6">
        <v>43024</v>
      </c>
      <c r="H321" s="6">
        <v>43024</v>
      </c>
      <c r="I321" s="4">
        <v>533.5</v>
      </c>
      <c r="J321" s="8" t="s">
        <v>38</v>
      </c>
      <c r="K321" s="8" t="s">
        <v>906</v>
      </c>
      <c r="L321" s="4"/>
      <c r="M321" s="4"/>
      <c r="N321" s="4"/>
    </row>
    <row r="322" spans="1:14" x14ac:dyDescent="0.15">
      <c r="A322" s="8" t="s">
        <v>297</v>
      </c>
      <c r="B322" s="8" t="s">
        <v>904</v>
      </c>
      <c r="C322" s="8" t="s">
        <v>19</v>
      </c>
      <c r="D322" s="8" t="s">
        <v>35</v>
      </c>
      <c r="E322" s="8" t="s">
        <v>307</v>
      </c>
      <c r="F322" s="8" t="s">
        <v>336</v>
      </c>
      <c r="G322" s="6">
        <v>43024</v>
      </c>
      <c r="H322" s="6">
        <v>43024</v>
      </c>
      <c r="I322" s="4">
        <v>1</v>
      </c>
      <c r="J322" s="8" t="s">
        <v>37</v>
      </c>
      <c r="K322" s="8" t="s">
        <v>3071</v>
      </c>
      <c r="L322" s="4"/>
      <c r="M322" s="4"/>
      <c r="N322" s="4"/>
    </row>
    <row r="323" spans="1:14" x14ac:dyDescent="0.15">
      <c r="A323" s="8" t="s">
        <v>297</v>
      </c>
      <c r="B323" s="8" t="s">
        <v>1628</v>
      </c>
      <c r="C323" s="8" t="s">
        <v>76</v>
      </c>
      <c r="D323" s="8" t="s">
        <v>110</v>
      </c>
      <c r="E323" s="8" t="s">
        <v>307</v>
      </c>
      <c r="F323" s="8" t="s">
        <v>310</v>
      </c>
      <c r="G323" s="6">
        <v>43024</v>
      </c>
      <c r="H323" s="6">
        <v>43026</v>
      </c>
      <c r="I323" s="4">
        <v>-400</v>
      </c>
      <c r="J323" s="8" t="s">
        <v>39</v>
      </c>
      <c r="K323" s="8" t="s">
        <v>1631</v>
      </c>
      <c r="L323" s="4"/>
      <c r="M323" s="4"/>
      <c r="N323" s="4"/>
    </row>
    <row r="324" spans="1:14" x14ac:dyDescent="0.15">
      <c r="A324" s="8" t="s">
        <v>297</v>
      </c>
      <c r="B324" s="8" t="s">
        <v>1628</v>
      </c>
      <c r="C324" s="8" t="s">
        <v>76</v>
      </c>
      <c r="D324" s="8" t="s">
        <v>110</v>
      </c>
      <c r="E324" s="8" t="s">
        <v>307</v>
      </c>
      <c r="F324" s="8" t="s">
        <v>310</v>
      </c>
      <c r="G324" s="6">
        <v>43025</v>
      </c>
      <c r="H324" s="6">
        <v>43026</v>
      </c>
      <c r="I324" s="4">
        <v>-1200</v>
      </c>
      <c r="J324" s="8" t="s">
        <v>39</v>
      </c>
      <c r="K324" s="8" t="s">
        <v>1630</v>
      </c>
      <c r="L324" s="4"/>
      <c r="M324" s="4"/>
      <c r="N324" s="4"/>
    </row>
    <row r="325" spans="1:14" x14ac:dyDescent="0.15">
      <c r="A325" s="8" t="s">
        <v>297</v>
      </c>
      <c r="B325" s="8" t="s">
        <v>1628</v>
      </c>
      <c r="C325" s="8" t="s">
        <v>76</v>
      </c>
      <c r="D325" s="8" t="s">
        <v>110</v>
      </c>
      <c r="E325" s="8" t="s">
        <v>307</v>
      </c>
      <c r="F325" s="8" t="s">
        <v>310</v>
      </c>
      <c r="G325" s="6">
        <v>43048</v>
      </c>
      <c r="H325" s="6">
        <v>43053</v>
      </c>
      <c r="I325" s="4">
        <v>-1800</v>
      </c>
      <c r="J325" s="8" t="s">
        <v>39</v>
      </c>
      <c r="K325" s="8" t="s">
        <v>1654</v>
      </c>
      <c r="L325" s="4"/>
      <c r="M325" s="4"/>
      <c r="N325" s="4"/>
    </row>
    <row r="326" spans="1:14" x14ac:dyDescent="0.15">
      <c r="A326" s="8" t="s">
        <v>297</v>
      </c>
      <c r="B326" s="8" t="s">
        <v>1628</v>
      </c>
      <c r="C326" s="8" t="s">
        <v>76</v>
      </c>
      <c r="D326" s="8" t="s">
        <v>110</v>
      </c>
      <c r="E326" s="8" t="s">
        <v>307</v>
      </c>
      <c r="F326" s="8" t="s">
        <v>310</v>
      </c>
      <c r="G326" s="6">
        <v>43060</v>
      </c>
      <c r="H326" s="6">
        <v>43061</v>
      </c>
      <c r="I326" s="4">
        <v>-300</v>
      </c>
      <c r="J326" s="8" t="s">
        <v>39</v>
      </c>
      <c r="K326" s="8" t="s">
        <v>1667</v>
      </c>
      <c r="L326" s="4"/>
      <c r="M326" s="4"/>
      <c r="N326" s="4"/>
    </row>
    <row r="327" spans="1:14" x14ac:dyDescent="0.15">
      <c r="A327" s="8" t="s">
        <v>297</v>
      </c>
      <c r="B327" s="8" t="s">
        <v>1628</v>
      </c>
      <c r="C327" s="8" t="s">
        <v>76</v>
      </c>
      <c r="D327" s="8" t="s">
        <v>110</v>
      </c>
      <c r="E327" s="8" t="s">
        <v>307</v>
      </c>
      <c r="F327" s="8" t="s">
        <v>310</v>
      </c>
      <c r="G327" s="6">
        <v>43060</v>
      </c>
      <c r="H327" s="6">
        <v>43061</v>
      </c>
      <c r="I327" s="4">
        <v>-70</v>
      </c>
      <c r="J327" s="8" t="s">
        <v>39</v>
      </c>
      <c r="K327" s="8" t="s">
        <v>1668</v>
      </c>
      <c r="L327" s="4"/>
      <c r="M327" s="4"/>
      <c r="N327" s="4"/>
    </row>
    <row r="328" spans="1:14" x14ac:dyDescent="0.15">
      <c r="A328" s="8" t="s">
        <v>297</v>
      </c>
      <c r="B328" s="8" t="s">
        <v>1628</v>
      </c>
      <c r="C328" s="8" t="s">
        <v>67</v>
      </c>
      <c r="D328" s="8" t="s">
        <v>1935</v>
      </c>
      <c r="E328" s="8" t="s">
        <v>307</v>
      </c>
      <c r="F328" s="8" t="s">
        <v>310</v>
      </c>
      <c r="G328" s="6">
        <v>43024</v>
      </c>
      <c r="H328" s="6">
        <v>43026</v>
      </c>
      <c r="I328" s="4">
        <v>-28</v>
      </c>
      <c r="J328" s="8" t="s">
        <v>37</v>
      </c>
      <c r="K328" s="8" t="s">
        <v>1961</v>
      </c>
      <c r="L328" s="4"/>
      <c r="M328" s="4"/>
      <c r="N328" s="4"/>
    </row>
    <row r="329" spans="1:14" x14ac:dyDescent="0.15">
      <c r="A329" s="8" t="s">
        <v>297</v>
      </c>
      <c r="B329" s="8" t="s">
        <v>1628</v>
      </c>
      <c r="C329" s="8" t="s">
        <v>67</v>
      </c>
      <c r="D329" s="8" t="s">
        <v>1935</v>
      </c>
      <c r="E329" s="8" t="s">
        <v>307</v>
      </c>
      <c r="F329" s="8" t="s">
        <v>310</v>
      </c>
      <c r="G329" s="6">
        <v>43025</v>
      </c>
      <c r="H329" s="6">
        <v>43026</v>
      </c>
      <c r="I329" s="4">
        <v>-224</v>
      </c>
      <c r="J329" s="8" t="s">
        <v>37</v>
      </c>
      <c r="K329" s="8" t="s">
        <v>1960</v>
      </c>
      <c r="L329" s="4"/>
      <c r="M329" s="4"/>
      <c r="N329" s="4"/>
    </row>
    <row r="330" spans="1:14" x14ac:dyDescent="0.15">
      <c r="A330" s="8" t="s">
        <v>297</v>
      </c>
      <c r="B330" s="8" t="s">
        <v>1628</v>
      </c>
      <c r="C330" s="8" t="s">
        <v>19</v>
      </c>
      <c r="D330" s="8" t="s">
        <v>35</v>
      </c>
      <c r="E330" s="8" t="s">
        <v>307</v>
      </c>
      <c r="F330" s="8" t="s">
        <v>310</v>
      </c>
      <c r="G330" s="6">
        <v>43024</v>
      </c>
      <c r="H330" s="6">
        <v>43026</v>
      </c>
      <c r="I330" s="4">
        <v>-1</v>
      </c>
      <c r="J330" s="8" t="s">
        <v>37</v>
      </c>
      <c r="K330" s="8" t="s">
        <v>3072</v>
      </c>
      <c r="L330" s="4"/>
      <c r="M330" s="4"/>
      <c r="N330" s="4"/>
    </row>
    <row r="331" spans="1:14" x14ac:dyDescent="0.15">
      <c r="A331" s="8" t="s">
        <v>297</v>
      </c>
      <c r="B331" s="8" t="s">
        <v>1628</v>
      </c>
      <c r="C331" s="8" t="s">
        <v>19</v>
      </c>
      <c r="D331" s="8" t="s">
        <v>35</v>
      </c>
      <c r="E331" s="8" t="s">
        <v>307</v>
      </c>
      <c r="F331" s="8" t="s">
        <v>310</v>
      </c>
      <c r="G331" s="6">
        <v>43025</v>
      </c>
      <c r="H331" s="6">
        <v>43026</v>
      </c>
      <c r="I331" s="4">
        <v>-1</v>
      </c>
      <c r="J331" s="8" t="s">
        <v>37</v>
      </c>
      <c r="K331" s="8" t="s">
        <v>3073</v>
      </c>
      <c r="L331" s="4"/>
      <c r="M331" s="4"/>
      <c r="N331" s="4"/>
    </row>
    <row r="332" spans="1:14" x14ac:dyDescent="0.15">
      <c r="A332" s="8" t="s">
        <v>297</v>
      </c>
      <c r="B332" s="8" t="s">
        <v>1628</v>
      </c>
      <c r="C332" s="8" t="s">
        <v>19</v>
      </c>
      <c r="D332" s="8" t="s">
        <v>35</v>
      </c>
      <c r="E332" s="8" t="s">
        <v>307</v>
      </c>
      <c r="F332" s="8" t="s">
        <v>310</v>
      </c>
      <c r="G332" s="6">
        <v>43048</v>
      </c>
      <c r="H332" s="6">
        <v>43053</v>
      </c>
      <c r="I332" s="4">
        <v>-1</v>
      </c>
      <c r="J332" s="8" t="s">
        <v>37</v>
      </c>
      <c r="K332" s="8" t="s">
        <v>3074</v>
      </c>
      <c r="L332" s="4"/>
      <c r="M332" s="4"/>
      <c r="N332" s="4"/>
    </row>
    <row r="333" spans="1:14" x14ac:dyDescent="0.15">
      <c r="A333" s="8" t="s">
        <v>297</v>
      </c>
      <c r="B333" s="8" t="s">
        <v>822</v>
      </c>
      <c r="C333" s="8" t="s">
        <v>142</v>
      </c>
      <c r="D333" s="8" t="s">
        <v>166</v>
      </c>
      <c r="E333" s="8" t="s">
        <v>307</v>
      </c>
      <c r="F333" s="8" t="s">
        <v>310</v>
      </c>
      <c r="G333" s="6">
        <v>43024</v>
      </c>
      <c r="H333" s="6">
        <v>43027</v>
      </c>
      <c r="I333" s="4">
        <v>-15</v>
      </c>
      <c r="J333" s="8" t="s">
        <v>38</v>
      </c>
      <c r="K333" s="8" t="s">
        <v>824</v>
      </c>
      <c r="L333" s="4"/>
      <c r="M333" s="4"/>
      <c r="N333" s="4"/>
    </row>
    <row r="334" spans="1:14" x14ac:dyDescent="0.15">
      <c r="A334" s="8" t="s">
        <v>297</v>
      </c>
      <c r="B334" s="8" t="s">
        <v>822</v>
      </c>
      <c r="C334" s="8" t="s">
        <v>63</v>
      </c>
      <c r="D334" s="8" t="s">
        <v>95</v>
      </c>
      <c r="E334" s="8" t="s">
        <v>307</v>
      </c>
      <c r="F334" s="8" t="s">
        <v>310</v>
      </c>
      <c r="G334" s="6">
        <v>43024</v>
      </c>
      <c r="H334" s="6">
        <v>43027</v>
      </c>
      <c r="I334" s="4">
        <v>-63</v>
      </c>
      <c r="J334" s="8" t="s">
        <v>39</v>
      </c>
      <c r="K334" s="8" t="s">
        <v>1775</v>
      </c>
      <c r="L334" s="4"/>
      <c r="M334" s="4"/>
      <c r="N334" s="4"/>
    </row>
    <row r="335" spans="1:14" x14ac:dyDescent="0.15">
      <c r="A335" s="8" t="s">
        <v>297</v>
      </c>
      <c r="B335" s="8" t="s">
        <v>822</v>
      </c>
      <c r="C335" s="8" t="s">
        <v>108</v>
      </c>
      <c r="D335" s="8" t="s">
        <v>109</v>
      </c>
      <c r="E335" s="8" t="s">
        <v>307</v>
      </c>
      <c r="F335" s="8" t="s">
        <v>310</v>
      </c>
      <c r="G335" s="6">
        <v>43024</v>
      </c>
      <c r="H335" s="6">
        <v>43027</v>
      </c>
      <c r="I335" s="4">
        <v>-1</v>
      </c>
      <c r="J335" s="8" t="s">
        <v>37</v>
      </c>
      <c r="K335" s="8" t="s">
        <v>3075</v>
      </c>
      <c r="L335" s="4"/>
      <c r="M335" s="4"/>
      <c r="N335" s="4"/>
    </row>
    <row r="336" spans="1:14" x14ac:dyDescent="0.15">
      <c r="A336" s="8" t="s">
        <v>297</v>
      </c>
      <c r="B336" s="8" t="s">
        <v>822</v>
      </c>
      <c r="C336" s="8" t="s">
        <v>473</v>
      </c>
      <c r="D336" s="8" t="s">
        <v>2424</v>
      </c>
      <c r="E336" s="8" t="s">
        <v>307</v>
      </c>
      <c r="F336" s="8" t="s">
        <v>310</v>
      </c>
      <c r="G336" s="6">
        <v>43024</v>
      </c>
      <c r="H336" s="6">
        <v>43027</v>
      </c>
      <c r="I336" s="4">
        <v>-16</v>
      </c>
      <c r="J336" s="8" t="s">
        <v>37</v>
      </c>
      <c r="K336" s="8" t="s">
        <v>3076</v>
      </c>
      <c r="L336" s="4"/>
      <c r="M336" s="4"/>
      <c r="N336" s="4"/>
    </row>
    <row r="337" spans="1:14" x14ac:dyDescent="0.15">
      <c r="A337" s="8" t="s">
        <v>297</v>
      </c>
      <c r="B337" s="8" t="s">
        <v>822</v>
      </c>
      <c r="C337" s="8" t="s">
        <v>67</v>
      </c>
      <c r="D337" s="8" t="s">
        <v>1935</v>
      </c>
      <c r="E337" s="8" t="s">
        <v>307</v>
      </c>
      <c r="F337" s="8" t="s">
        <v>310</v>
      </c>
      <c r="G337" s="6">
        <v>43024</v>
      </c>
      <c r="H337" s="6">
        <v>43027</v>
      </c>
      <c r="I337" s="4">
        <v>-4</v>
      </c>
      <c r="J337" s="8" t="s">
        <v>37</v>
      </c>
      <c r="K337" s="8" t="s">
        <v>1963</v>
      </c>
      <c r="L337" s="4"/>
      <c r="M337" s="4"/>
      <c r="N337" s="4"/>
    </row>
    <row r="338" spans="1:14" ht="27" x14ac:dyDescent="0.15">
      <c r="A338" s="8" t="s">
        <v>297</v>
      </c>
      <c r="B338" s="8" t="s">
        <v>822</v>
      </c>
      <c r="C338" s="8" t="s">
        <v>287</v>
      </c>
      <c r="D338" s="11" t="s">
        <v>288</v>
      </c>
      <c r="E338" s="8" t="s">
        <v>307</v>
      </c>
      <c r="F338" s="8" t="s">
        <v>310</v>
      </c>
      <c r="G338" s="6">
        <v>43024</v>
      </c>
      <c r="H338" s="6">
        <v>43027</v>
      </c>
      <c r="I338" s="4">
        <v>-3</v>
      </c>
      <c r="J338" s="8" t="s">
        <v>37</v>
      </c>
      <c r="K338" s="8" t="s">
        <v>2097</v>
      </c>
      <c r="L338" s="4"/>
      <c r="M338" s="4"/>
      <c r="N338" s="4"/>
    </row>
    <row r="339" spans="1:14" x14ac:dyDescent="0.15">
      <c r="A339" s="8" t="s">
        <v>297</v>
      </c>
      <c r="B339" s="8" t="s">
        <v>822</v>
      </c>
      <c r="C339" s="8" t="s">
        <v>19</v>
      </c>
      <c r="D339" s="8" t="s">
        <v>35</v>
      </c>
      <c r="E339" s="8" t="s">
        <v>307</v>
      </c>
      <c r="F339" s="8" t="s">
        <v>310</v>
      </c>
      <c r="G339" s="6">
        <v>43024</v>
      </c>
      <c r="H339" s="6">
        <v>43027</v>
      </c>
      <c r="I339" s="4">
        <v>-1</v>
      </c>
      <c r="J339" s="8" t="s">
        <v>37</v>
      </c>
      <c r="K339" s="8" t="s">
        <v>3077</v>
      </c>
      <c r="L339" s="4"/>
      <c r="M339" s="4"/>
      <c r="N339" s="4"/>
    </row>
    <row r="340" spans="1:14" x14ac:dyDescent="0.15">
      <c r="A340" s="8" t="s">
        <v>297</v>
      </c>
      <c r="B340" s="8" t="s">
        <v>1739</v>
      </c>
      <c r="C340" s="8" t="s">
        <v>62</v>
      </c>
      <c r="D340" s="8" t="s">
        <v>94</v>
      </c>
      <c r="E340" s="8" t="s">
        <v>307</v>
      </c>
      <c r="F340" s="8" t="s">
        <v>310</v>
      </c>
      <c r="G340" s="6">
        <v>43024</v>
      </c>
      <c r="H340" s="6">
        <v>43027</v>
      </c>
      <c r="I340" s="4">
        <v>-7.2</v>
      </c>
      <c r="J340" s="8" t="s">
        <v>39</v>
      </c>
      <c r="K340" s="8" t="s">
        <v>1741</v>
      </c>
      <c r="L340" s="4"/>
      <c r="M340" s="4"/>
      <c r="N340" s="4"/>
    </row>
    <row r="341" spans="1:14" x14ac:dyDescent="0.15">
      <c r="A341" s="8" t="s">
        <v>297</v>
      </c>
      <c r="B341" s="8" t="s">
        <v>1739</v>
      </c>
      <c r="C341" s="8" t="s">
        <v>465</v>
      </c>
      <c r="D341" s="8" t="s">
        <v>2416</v>
      </c>
      <c r="E341" s="8" t="s">
        <v>307</v>
      </c>
      <c r="F341" s="8" t="s">
        <v>310</v>
      </c>
      <c r="G341" s="6">
        <v>43024</v>
      </c>
      <c r="H341" s="6">
        <v>43027</v>
      </c>
      <c r="I341" s="4">
        <v>-4</v>
      </c>
      <c r="J341" s="8" t="s">
        <v>37</v>
      </c>
      <c r="K341" s="8" t="s">
        <v>3078</v>
      </c>
      <c r="L341" s="4"/>
      <c r="M341" s="4"/>
      <c r="N341" s="4"/>
    </row>
    <row r="342" spans="1:14" x14ac:dyDescent="0.15">
      <c r="A342" s="8" t="s">
        <v>297</v>
      </c>
      <c r="B342" s="8" t="s">
        <v>1164</v>
      </c>
      <c r="C342" s="8" t="s">
        <v>97</v>
      </c>
      <c r="D342" s="8" t="s">
        <v>98</v>
      </c>
      <c r="E342" s="8" t="s">
        <v>307</v>
      </c>
      <c r="F342" s="8" t="s">
        <v>310</v>
      </c>
      <c r="G342" s="6">
        <v>43025</v>
      </c>
      <c r="H342" s="6">
        <v>43027</v>
      </c>
      <c r="I342" s="4">
        <v>-24.55</v>
      </c>
      <c r="J342" s="8" t="s">
        <v>39</v>
      </c>
      <c r="K342" s="8" t="s">
        <v>1166</v>
      </c>
      <c r="L342" s="4"/>
      <c r="M342" s="4"/>
      <c r="N342" s="4"/>
    </row>
    <row r="343" spans="1:14" x14ac:dyDescent="0.15">
      <c r="A343" s="8" t="s">
        <v>297</v>
      </c>
      <c r="B343" s="8" t="s">
        <v>1164</v>
      </c>
      <c r="C343" s="8" t="s">
        <v>97</v>
      </c>
      <c r="D343" s="8" t="s">
        <v>98</v>
      </c>
      <c r="E343" s="8" t="s">
        <v>307</v>
      </c>
      <c r="F343" s="8" t="s">
        <v>310</v>
      </c>
      <c r="G343" s="6">
        <v>43025</v>
      </c>
      <c r="H343" s="6">
        <v>43027</v>
      </c>
      <c r="I343" s="4">
        <v>-24.55</v>
      </c>
      <c r="J343" s="8" t="s">
        <v>39</v>
      </c>
      <c r="K343" s="8" t="s">
        <v>1167</v>
      </c>
      <c r="L343" s="4"/>
      <c r="M343" s="4"/>
      <c r="N343" s="4"/>
    </row>
    <row r="344" spans="1:14" x14ac:dyDescent="0.15">
      <c r="A344" s="8" t="s">
        <v>297</v>
      </c>
      <c r="B344" s="8" t="s">
        <v>1164</v>
      </c>
      <c r="C344" s="8" t="s">
        <v>97</v>
      </c>
      <c r="D344" s="8" t="s">
        <v>98</v>
      </c>
      <c r="E344" s="8" t="s">
        <v>307</v>
      </c>
      <c r="F344" s="8" t="s">
        <v>310</v>
      </c>
      <c r="G344" s="6">
        <v>43025</v>
      </c>
      <c r="H344" s="6">
        <v>43027</v>
      </c>
      <c r="I344" s="4">
        <v>-7</v>
      </c>
      <c r="J344" s="8" t="s">
        <v>39</v>
      </c>
      <c r="K344" s="8" t="s">
        <v>1168</v>
      </c>
      <c r="L344" s="4"/>
      <c r="M344" s="4"/>
      <c r="N344" s="4"/>
    </row>
    <row r="345" spans="1:14" x14ac:dyDescent="0.15">
      <c r="A345" s="8" t="s">
        <v>297</v>
      </c>
      <c r="B345" s="8" t="s">
        <v>1164</v>
      </c>
      <c r="C345" s="8" t="s">
        <v>79</v>
      </c>
      <c r="D345" s="8" t="s">
        <v>216</v>
      </c>
      <c r="E345" s="8" t="s">
        <v>307</v>
      </c>
      <c r="F345" s="8" t="s">
        <v>310</v>
      </c>
      <c r="G345" s="6">
        <v>43025</v>
      </c>
      <c r="H345" s="6">
        <v>43027</v>
      </c>
      <c r="I345" s="4">
        <v>-1</v>
      </c>
      <c r="J345" s="8" t="s">
        <v>37</v>
      </c>
      <c r="K345" s="8" t="s">
        <v>3079</v>
      </c>
      <c r="L345" s="4"/>
      <c r="M345" s="4"/>
      <c r="N345" s="4"/>
    </row>
    <row r="346" spans="1:14" x14ac:dyDescent="0.15">
      <c r="A346" s="8" t="s">
        <v>297</v>
      </c>
      <c r="B346" s="8" t="s">
        <v>1164</v>
      </c>
      <c r="C346" s="8" t="s">
        <v>67</v>
      </c>
      <c r="D346" s="8" t="s">
        <v>1935</v>
      </c>
      <c r="E346" s="8" t="s">
        <v>307</v>
      </c>
      <c r="F346" s="8" t="s">
        <v>310</v>
      </c>
      <c r="G346" s="6">
        <v>43025</v>
      </c>
      <c r="H346" s="6">
        <v>43027</v>
      </c>
      <c r="I346" s="4">
        <v>-3</v>
      </c>
      <c r="J346" s="8" t="s">
        <v>37</v>
      </c>
      <c r="K346" s="8" t="s">
        <v>1964</v>
      </c>
      <c r="L346" s="4"/>
      <c r="M346" s="4"/>
      <c r="N346" s="4"/>
    </row>
    <row r="347" spans="1:14" x14ac:dyDescent="0.15">
      <c r="A347" s="8" t="s">
        <v>297</v>
      </c>
      <c r="B347" s="8" t="s">
        <v>1164</v>
      </c>
      <c r="C347" s="8" t="s">
        <v>19</v>
      </c>
      <c r="D347" s="8" t="s">
        <v>35</v>
      </c>
      <c r="E347" s="8" t="s">
        <v>307</v>
      </c>
      <c r="F347" s="8" t="s">
        <v>310</v>
      </c>
      <c r="G347" s="6">
        <v>43025</v>
      </c>
      <c r="H347" s="6">
        <v>43027</v>
      </c>
      <c r="I347" s="4">
        <v>-1</v>
      </c>
      <c r="J347" s="8" t="s">
        <v>37</v>
      </c>
      <c r="K347" s="8" t="s">
        <v>3080</v>
      </c>
      <c r="L347" s="4"/>
      <c r="M347" s="4"/>
      <c r="N347" s="4"/>
    </row>
    <row r="348" spans="1:14" x14ac:dyDescent="0.15">
      <c r="A348" s="8" t="s">
        <v>297</v>
      </c>
      <c r="B348" s="8" t="s">
        <v>1779</v>
      </c>
      <c r="C348" s="8" t="s">
        <v>63</v>
      </c>
      <c r="D348" s="8" t="s">
        <v>95</v>
      </c>
      <c r="E348" s="8" t="s">
        <v>307</v>
      </c>
      <c r="F348" s="8" t="s">
        <v>310</v>
      </c>
      <c r="G348" s="6">
        <v>43024</v>
      </c>
      <c r="H348" s="6">
        <v>43031</v>
      </c>
      <c r="I348" s="4">
        <v>-27</v>
      </c>
      <c r="J348" s="8" t="s">
        <v>39</v>
      </c>
      <c r="K348" s="8" t="s">
        <v>1781</v>
      </c>
      <c r="L348" s="4"/>
      <c r="M348" s="4"/>
      <c r="N348" s="4"/>
    </row>
    <row r="349" spans="1:14" x14ac:dyDescent="0.15">
      <c r="A349" s="8" t="s">
        <v>297</v>
      </c>
      <c r="B349" s="8" t="s">
        <v>1779</v>
      </c>
      <c r="C349" s="8" t="s">
        <v>23</v>
      </c>
      <c r="D349" s="8" t="s">
        <v>1820</v>
      </c>
      <c r="E349" s="8" t="s">
        <v>307</v>
      </c>
      <c r="F349" s="8" t="s">
        <v>310</v>
      </c>
      <c r="G349" s="6">
        <v>43024</v>
      </c>
      <c r="H349" s="6">
        <v>43031</v>
      </c>
      <c r="I349" s="4">
        <v>-5</v>
      </c>
      <c r="J349" s="8" t="s">
        <v>37</v>
      </c>
      <c r="K349" s="8" t="s">
        <v>1860</v>
      </c>
      <c r="L349" s="4"/>
      <c r="M349" s="4"/>
      <c r="N349" s="4"/>
    </row>
    <row r="350" spans="1:14" x14ac:dyDescent="0.15">
      <c r="A350" s="8" t="s">
        <v>297</v>
      </c>
      <c r="B350" s="8" t="s">
        <v>1407</v>
      </c>
      <c r="C350" s="8" t="s">
        <v>58</v>
      </c>
      <c r="D350" s="8" t="s">
        <v>127</v>
      </c>
      <c r="E350" s="8" t="s">
        <v>307</v>
      </c>
      <c r="F350" s="8" t="s">
        <v>310</v>
      </c>
      <c r="G350" s="6">
        <v>43025</v>
      </c>
      <c r="H350" s="6">
        <v>43027</v>
      </c>
      <c r="I350" s="4">
        <v>-2.25</v>
      </c>
      <c r="J350" s="8" t="s">
        <v>39</v>
      </c>
      <c r="K350" s="8" t="s">
        <v>1409</v>
      </c>
      <c r="L350" s="4"/>
      <c r="M350" s="4"/>
      <c r="N350" s="4"/>
    </row>
    <row r="351" spans="1:14" x14ac:dyDescent="0.15">
      <c r="A351" s="8" t="s">
        <v>297</v>
      </c>
      <c r="B351" s="8" t="s">
        <v>1407</v>
      </c>
      <c r="C351" s="8" t="s">
        <v>79</v>
      </c>
      <c r="D351" s="8" t="s">
        <v>216</v>
      </c>
      <c r="E351" s="8" t="s">
        <v>307</v>
      </c>
      <c r="F351" s="8" t="s">
        <v>310</v>
      </c>
      <c r="G351" s="6">
        <v>43025</v>
      </c>
      <c r="H351" s="6">
        <v>43027</v>
      </c>
      <c r="I351" s="4">
        <v>-1</v>
      </c>
      <c r="J351" s="8" t="s">
        <v>37</v>
      </c>
      <c r="K351" s="8" t="s">
        <v>3081</v>
      </c>
      <c r="L351" s="4"/>
      <c r="M351" s="4"/>
      <c r="N351" s="4"/>
    </row>
    <row r="352" spans="1:14" x14ac:dyDescent="0.15">
      <c r="A352" s="8" t="s">
        <v>297</v>
      </c>
      <c r="B352" s="8" t="s">
        <v>1407</v>
      </c>
      <c r="C352" s="8" t="s">
        <v>23</v>
      </c>
      <c r="D352" s="8" t="s">
        <v>1820</v>
      </c>
      <c r="E352" s="8" t="s">
        <v>307</v>
      </c>
      <c r="F352" s="8" t="s">
        <v>310</v>
      </c>
      <c r="G352" s="6">
        <v>43025</v>
      </c>
      <c r="H352" s="6">
        <v>43027</v>
      </c>
      <c r="I352" s="4">
        <v>-1</v>
      </c>
      <c r="J352" s="8" t="s">
        <v>37</v>
      </c>
      <c r="K352" s="8" t="s">
        <v>1850</v>
      </c>
      <c r="L352" s="4"/>
      <c r="M352" s="4"/>
      <c r="N352" s="4"/>
    </row>
    <row r="353" spans="1:14" x14ac:dyDescent="0.15">
      <c r="A353" s="8" t="s">
        <v>297</v>
      </c>
      <c r="B353" s="8" t="s">
        <v>1407</v>
      </c>
      <c r="C353" s="8" t="s">
        <v>19</v>
      </c>
      <c r="D353" s="8" t="s">
        <v>35</v>
      </c>
      <c r="E353" s="8" t="s">
        <v>307</v>
      </c>
      <c r="F353" s="8" t="s">
        <v>310</v>
      </c>
      <c r="G353" s="6">
        <v>43025</v>
      </c>
      <c r="H353" s="6">
        <v>43027</v>
      </c>
      <c r="I353" s="4">
        <v>-1</v>
      </c>
      <c r="J353" s="8" t="s">
        <v>37</v>
      </c>
      <c r="K353" s="8" t="s">
        <v>3082</v>
      </c>
      <c r="L353" s="4"/>
      <c r="M353" s="4"/>
      <c r="N353" s="4"/>
    </row>
    <row r="354" spans="1:14" x14ac:dyDescent="0.15">
      <c r="A354" s="8" t="s">
        <v>297</v>
      </c>
      <c r="B354" s="8" t="s">
        <v>913</v>
      </c>
      <c r="C354" s="8" t="s">
        <v>15</v>
      </c>
      <c r="D354" s="8" t="s">
        <v>32</v>
      </c>
      <c r="E354" s="8" t="s">
        <v>307</v>
      </c>
      <c r="F354" s="8" t="s">
        <v>336</v>
      </c>
      <c r="G354" s="6">
        <v>43025</v>
      </c>
      <c r="H354" s="6">
        <v>43025</v>
      </c>
      <c r="I354" s="4">
        <v>-533.5</v>
      </c>
      <c r="J354" s="8" t="s">
        <v>38</v>
      </c>
      <c r="K354" s="8" t="s">
        <v>915</v>
      </c>
      <c r="L354" s="4"/>
      <c r="M354" s="4"/>
      <c r="N354" s="4"/>
    </row>
    <row r="355" spans="1:14" x14ac:dyDescent="0.15">
      <c r="A355" s="8" t="s">
        <v>297</v>
      </c>
      <c r="B355" s="8" t="s">
        <v>913</v>
      </c>
      <c r="C355" s="8" t="s">
        <v>19</v>
      </c>
      <c r="D355" s="8" t="s">
        <v>35</v>
      </c>
      <c r="E355" s="8" t="s">
        <v>307</v>
      </c>
      <c r="F355" s="8" t="s">
        <v>336</v>
      </c>
      <c r="G355" s="6">
        <v>43025</v>
      </c>
      <c r="H355" s="6">
        <v>43025</v>
      </c>
      <c r="I355" s="4">
        <v>-1</v>
      </c>
      <c r="J355" s="8" t="s">
        <v>37</v>
      </c>
      <c r="K355" s="8" t="s">
        <v>3083</v>
      </c>
      <c r="L355" s="4"/>
      <c r="M355" s="4"/>
      <c r="N355" s="4"/>
    </row>
    <row r="356" spans="1:14" x14ac:dyDescent="0.15">
      <c r="A356" s="8" t="s">
        <v>297</v>
      </c>
      <c r="B356" s="8" t="s">
        <v>916</v>
      </c>
      <c r="C356" s="8" t="s">
        <v>15</v>
      </c>
      <c r="D356" s="8" t="s">
        <v>32</v>
      </c>
      <c r="E356" s="8" t="s">
        <v>307</v>
      </c>
      <c r="F356" s="8" t="s">
        <v>336</v>
      </c>
      <c r="G356" s="6">
        <v>43025</v>
      </c>
      <c r="H356" s="6">
        <v>43025</v>
      </c>
      <c r="I356" s="4">
        <v>533.5</v>
      </c>
      <c r="J356" s="8" t="s">
        <v>38</v>
      </c>
      <c r="K356" s="8" t="s">
        <v>918</v>
      </c>
      <c r="L356" s="4"/>
      <c r="M356" s="4"/>
      <c r="N356" s="4"/>
    </row>
    <row r="357" spans="1:14" x14ac:dyDescent="0.15">
      <c r="A357" s="8" t="s">
        <v>297</v>
      </c>
      <c r="B357" s="8" t="s">
        <v>916</v>
      </c>
      <c r="C357" s="8" t="s">
        <v>19</v>
      </c>
      <c r="D357" s="8" t="s">
        <v>35</v>
      </c>
      <c r="E357" s="8" t="s">
        <v>307</v>
      </c>
      <c r="F357" s="8" t="s">
        <v>336</v>
      </c>
      <c r="G357" s="6">
        <v>43025</v>
      </c>
      <c r="H357" s="6">
        <v>43025</v>
      </c>
      <c r="I357" s="4">
        <v>1</v>
      </c>
      <c r="J357" s="8" t="s">
        <v>37</v>
      </c>
      <c r="K357" s="8" t="s">
        <v>3084</v>
      </c>
      <c r="L357" s="4"/>
      <c r="M357" s="4"/>
      <c r="N357" s="4"/>
    </row>
    <row r="358" spans="1:14" x14ac:dyDescent="0.15">
      <c r="A358" s="8" t="s">
        <v>297</v>
      </c>
      <c r="B358" s="8" t="s">
        <v>1776</v>
      </c>
      <c r="C358" s="8" t="s">
        <v>63</v>
      </c>
      <c r="D358" s="8" t="s">
        <v>95</v>
      </c>
      <c r="E358" s="8" t="s">
        <v>307</v>
      </c>
      <c r="F358" s="8" t="s">
        <v>310</v>
      </c>
      <c r="G358" s="6">
        <v>43025</v>
      </c>
      <c r="H358" s="6">
        <v>43027</v>
      </c>
      <c r="I358" s="4">
        <v>-4.5999999999999996</v>
      </c>
      <c r="J358" s="8" t="s">
        <v>39</v>
      </c>
      <c r="K358" s="8" t="s">
        <v>1778</v>
      </c>
      <c r="L358" s="4"/>
      <c r="M358" s="4"/>
      <c r="N358" s="4"/>
    </row>
    <row r="359" spans="1:14" x14ac:dyDescent="0.15">
      <c r="A359" s="8" t="s">
        <v>297</v>
      </c>
      <c r="B359" s="8" t="s">
        <v>1776</v>
      </c>
      <c r="C359" s="8" t="s">
        <v>79</v>
      </c>
      <c r="D359" s="8" t="s">
        <v>216</v>
      </c>
      <c r="E359" s="8" t="s">
        <v>307</v>
      </c>
      <c r="F359" s="8" t="s">
        <v>310</v>
      </c>
      <c r="G359" s="6">
        <v>43025</v>
      </c>
      <c r="H359" s="6">
        <v>43027</v>
      </c>
      <c r="I359" s="4">
        <v>-1</v>
      </c>
      <c r="J359" s="8" t="s">
        <v>37</v>
      </c>
      <c r="K359" s="8" t="s">
        <v>3085</v>
      </c>
      <c r="L359" s="4"/>
      <c r="M359" s="4"/>
      <c r="N359" s="4"/>
    </row>
    <row r="360" spans="1:14" x14ac:dyDescent="0.15">
      <c r="A360" s="8" t="s">
        <v>297</v>
      </c>
      <c r="B360" s="8" t="s">
        <v>1776</v>
      </c>
      <c r="C360" s="8" t="s">
        <v>23</v>
      </c>
      <c r="D360" s="8" t="s">
        <v>1820</v>
      </c>
      <c r="E360" s="8" t="s">
        <v>307</v>
      </c>
      <c r="F360" s="8" t="s">
        <v>310</v>
      </c>
      <c r="G360" s="6">
        <v>43025</v>
      </c>
      <c r="H360" s="6">
        <v>43027</v>
      </c>
      <c r="I360" s="4">
        <v>-2</v>
      </c>
      <c r="J360" s="8" t="s">
        <v>37</v>
      </c>
      <c r="K360" s="8" t="s">
        <v>1851</v>
      </c>
      <c r="L360" s="4"/>
      <c r="M360" s="4"/>
      <c r="N360" s="4"/>
    </row>
    <row r="361" spans="1:14" x14ac:dyDescent="0.15">
      <c r="A361" s="8" t="s">
        <v>297</v>
      </c>
      <c r="B361" s="8" t="s">
        <v>1776</v>
      </c>
      <c r="C361" s="8" t="s">
        <v>19</v>
      </c>
      <c r="D361" s="8" t="s">
        <v>35</v>
      </c>
      <c r="E361" s="8" t="s">
        <v>307</v>
      </c>
      <c r="F361" s="8" t="s">
        <v>310</v>
      </c>
      <c r="G361" s="6">
        <v>43025</v>
      </c>
      <c r="H361" s="6">
        <v>43027</v>
      </c>
      <c r="I361" s="4">
        <v>-1</v>
      </c>
      <c r="J361" s="8" t="s">
        <v>37</v>
      </c>
      <c r="K361" s="8" t="s">
        <v>3086</v>
      </c>
      <c r="L361" s="4"/>
      <c r="M361" s="4"/>
      <c r="N361" s="4"/>
    </row>
    <row r="362" spans="1:14" x14ac:dyDescent="0.15">
      <c r="A362" s="8" t="s">
        <v>297</v>
      </c>
      <c r="B362" s="8" t="s">
        <v>910</v>
      </c>
      <c r="C362" s="8" t="s">
        <v>15</v>
      </c>
      <c r="D362" s="8" t="s">
        <v>32</v>
      </c>
      <c r="E362" s="8" t="s">
        <v>307</v>
      </c>
      <c r="F362" s="8" t="s">
        <v>336</v>
      </c>
      <c r="G362" s="6">
        <v>43025</v>
      </c>
      <c r="H362" s="6">
        <v>43025</v>
      </c>
      <c r="I362" s="4">
        <v>-200</v>
      </c>
      <c r="J362" s="8" t="s">
        <v>38</v>
      </c>
      <c r="K362" s="8" t="s">
        <v>912</v>
      </c>
      <c r="L362" s="4"/>
      <c r="M362" s="4"/>
      <c r="N362" s="4"/>
    </row>
    <row r="363" spans="1:14" x14ac:dyDescent="0.15">
      <c r="A363" s="8" t="s">
        <v>297</v>
      </c>
      <c r="B363" s="8" t="s">
        <v>910</v>
      </c>
      <c r="C363" s="8" t="s">
        <v>19</v>
      </c>
      <c r="D363" s="8" t="s">
        <v>35</v>
      </c>
      <c r="E363" s="8" t="s">
        <v>307</v>
      </c>
      <c r="F363" s="8" t="s">
        <v>336</v>
      </c>
      <c r="G363" s="6">
        <v>43025</v>
      </c>
      <c r="H363" s="6">
        <v>43025</v>
      </c>
      <c r="I363" s="4">
        <v>-1</v>
      </c>
      <c r="J363" s="8" t="s">
        <v>37</v>
      </c>
      <c r="K363" s="8" t="s">
        <v>3087</v>
      </c>
      <c r="L363" s="4"/>
      <c r="M363" s="4"/>
      <c r="N363" s="4"/>
    </row>
    <row r="364" spans="1:14" x14ac:dyDescent="0.15">
      <c r="A364" s="8" t="s">
        <v>297</v>
      </c>
      <c r="B364" s="8" t="s">
        <v>907</v>
      </c>
      <c r="C364" s="8" t="s">
        <v>15</v>
      </c>
      <c r="D364" s="8" t="s">
        <v>32</v>
      </c>
      <c r="E364" s="8" t="s">
        <v>307</v>
      </c>
      <c r="F364" s="8" t="s">
        <v>336</v>
      </c>
      <c r="G364" s="6">
        <v>43025</v>
      </c>
      <c r="H364" s="6">
        <v>43025</v>
      </c>
      <c r="I364" s="4">
        <v>-333.5</v>
      </c>
      <c r="J364" s="8" t="s">
        <v>38</v>
      </c>
      <c r="K364" s="8" t="s">
        <v>909</v>
      </c>
      <c r="L364" s="4"/>
      <c r="M364" s="4"/>
      <c r="N364" s="4"/>
    </row>
    <row r="365" spans="1:14" x14ac:dyDescent="0.15">
      <c r="A365" s="8" t="s">
        <v>297</v>
      </c>
      <c r="B365" s="8" t="s">
        <v>907</v>
      </c>
      <c r="C365" s="8" t="s">
        <v>19</v>
      </c>
      <c r="D365" s="8" t="s">
        <v>35</v>
      </c>
      <c r="E365" s="8" t="s">
        <v>307</v>
      </c>
      <c r="F365" s="8" t="s">
        <v>336</v>
      </c>
      <c r="G365" s="6">
        <v>43025</v>
      </c>
      <c r="H365" s="6">
        <v>43025</v>
      </c>
      <c r="I365" s="4">
        <v>-1</v>
      </c>
      <c r="J365" s="8" t="s">
        <v>37</v>
      </c>
      <c r="K365" s="8" t="s">
        <v>3088</v>
      </c>
      <c r="L365" s="4"/>
      <c r="M365" s="4"/>
      <c r="N365" s="4"/>
    </row>
    <row r="366" spans="1:14" x14ac:dyDescent="0.15">
      <c r="A366" s="8" t="s">
        <v>297</v>
      </c>
      <c r="B366" s="8" t="s">
        <v>717</v>
      </c>
      <c r="C366" s="8" t="s">
        <v>18</v>
      </c>
      <c r="D366" s="8" t="s">
        <v>201</v>
      </c>
      <c r="E366" s="8" t="s">
        <v>307</v>
      </c>
      <c r="F366" s="8" t="s">
        <v>310</v>
      </c>
      <c r="G366" s="6">
        <v>43025</v>
      </c>
      <c r="H366" s="6">
        <v>43025</v>
      </c>
      <c r="I366" s="4">
        <v>-390</v>
      </c>
      <c r="J366" s="8" t="s">
        <v>38</v>
      </c>
      <c r="K366" s="8" t="s">
        <v>719</v>
      </c>
      <c r="L366" s="4"/>
      <c r="M366" s="4"/>
      <c r="N366" s="4"/>
    </row>
    <row r="367" spans="1:14" x14ac:dyDescent="0.15">
      <c r="A367" s="8" t="s">
        <v>297</v>
      </c>
      <c r="B367" s="8" t="s">
        <v>717</v>
      </c>
      <c r="C367" s="8" t="s">
        <v>19</v>
      </c>
      <c r="D367" s="8" t="s">
        <v>35</v>
      </c>
      <c r="E367" s="8" t="s">
        <v>307</v>
      </c>
      <c r="F367" s="8" t="s">
        <v>310</v>
      </c>
      <c r="G367" s="6">
        <v>43025</v>
      </c>
      <c r="H367" s="6">
        <v>43025</v>
      </c>
      <c r="I367" s="4">
        <v>-1</v>
      </c>
      <c r="J367" s="8" t="s">
        <v>37</v>
      </c>
      <c r="K367" s="8" t="s">
        <v>3089</v>
      </c>
      <c r="L367" s="4"/>
      <c r="M367" s="4"/>
      <c r="N367" s="4"/>
    </row>
    <row r="368" spans="1:14" x14ac:dyDescent="0.15">
      <c r="A368" s="8" t="s">
        <v>297</v>
      </c>
      <c r="B368" s="8" t="s">
        <v>1404</v>
      </c>
      <c r="C368" s="8" t="s">
        <v>58</v>
      </c>
      <c r="D368" s="8" t="s">
        <v>127</v>
      </c>
      <c r="E368" s="8" t="s">
        <v>307</v>
      </c>
      <c r="F368" s="8" t="s">
        <v>310</v>
      </c>
      <c r="G368" s="6">
        <v>43025</v>
      </c>
      <c r="H368" s="6">
        <v>43027</v>
      </c>
      <c r="I368" s="4">
        <v>-17</v>
      </c>
      <c r="J368" s="8" t="s">
        <v>39</v>
      </c>
      <c r="K368" s="8" t="s">
        <v>1406</v>
      </c>
      <c r="L368" s="4"/>
      <c r="M368" s="4"/>
      <c r="N368" s="4"/>
    </row>
    <row r="369" spans="1:14" x14ac:dyDescent="0.15">
      <c r="A369" s="8" t="s">
        <v>297</v>
      </c>
      <c r="B369" s="8" t="s">
        <v>1404</v>
      </c>
      <c r="C369" s="8" t="s">
        <v>79</v>
      </c>
      <c r="D369" s="8" t="s">
        <v>216</v>
      </c>
      <c r="E369" s="8" t="s">
        <v>307</v>
      </c>
      <c r="F369" s="8" t="s">
        <v>310</v>
      </c>
      <c r="G369" s="6">
        <v>43025</v>
      </c>
      <c r="H369" s="6">
        <v>43027</v>
      </c>
      <c r="I369" s="4">
        <v>-1</v>
      </c>
      <c r="J369" s="8" t="s">
        <v>37</v>
      </c>
      <c r="K369" s="8" t="s">
        <v>3090</v>
      </c>
      <c r="L369" s="4"/>
      <c r="M369" s="4"/>
      <c r="N369" s="4"/>
    </row>
    <row r="370" spans="1:14" x14ac:dyDescent="0.15">
      <c r="A370" s="8" t="s">
        <v>297</v>
      </c>
      <c r="B370" s="8" t="s">
        <v>1404</v>
      </c>
      <c r="C370" s="8" t="s">
        <v>67</v>
      </c>
      <c r="D370" s="8" t="s">
        <v>1935</v>
      </c>
      <c r="E370" s="8" t="s">
        <v>307</v>
      </c>
      <c r="F370" s="8" t="s">
        <v>310</v>
      </c>
      <c r="G370" s="6">
        <v>43025</v>
      </c>
      <c r="H370" s="6">
        <v>43027</v>
      </c>
      <c r="I370" s="4">
        <v>-1</v>
      </c>
      <c r="J370" s="8" t="s">
        <v>37</v>
      </c>
      <c r="K370" s="8" t="s">
        <v>1965</v>
      </c>
      <c r="L370" s="4"/>
      <c r="M370" s="4"/>
      <c r="N370" s="4"/>
    </row>
    <row r="371" spans="1:14" x14ac:dyDescent="0.15">
      <c r="A371" s="8" t="s">
        <v>297</v>
      </c>
      <c r="B371" s="8" t="s">
        <v>1404</v>
      </c>
      <c r="C371" s="8" t="s">
        <v>19</v>
      </c>
      <c r="D371" s="8" t="s">
        <v>35</v>
      </c>
      <c r="E371" s="8" t="s">
        <v>307</v>
      </c>
      <c r="F371" s="8" t="s">
        <v>310</v>
      </c>
      <c r="G371" s="6">
        <v>43025</v>
      </c>
      <c r="H371" s="6">
        <v>43027</v>
      </c>
      <c r="I371" s="4">
        <v>-1</v>
      </c>
      <c r="J371" s="8" t="s">
        <v>37</v>
      </c>
      <c r="K371" s="8" t="s">
        <v>3091</v>
      </c>
      <c r="L371" s="4"/>
      <c r="M371" s="4"/>
      <c r="N371" s="4"/>
    </row>
    <row r="372" spans="1:14" x14ac:dyDescent="0.15">
      <c r="A372" s="8" t="s">
        <v>297</v>
      </c>
      <c r="B372" s="8" t="s">
        <v>1161</v>
      </c>
      <c r="C372" s="8" t="s">
        <v>97</v>
      </c>
      <c r="D372" s="8" t="s">
        <v>98</v>
      </c>
      <c r="E372" s="8" t="s">
        <v>307</v>
      </c>
      <c r="F372" s="8" t="s">
        <v>310</v>
      </c>
      <c r="G372" s="6">
        <v>43025</v>
      </c>
      <c r="H372" s="6">
        <v>43027</v>
      </c>
      <c r="I372" s="4">
        <v>-12</v>
      </c>
      <c r="J372" s="8" t="s">
        <v>39</v>
      </c>
      <c r="K372" s="8" t="s">
        <v>1163</v>
      </c>
      <c r="L372" s="4"/>
      <c r="M372" s="4"/>
      <c r="N372" s="4"/>
    </row>
    <row r="373" spans="1:14" x14ac:dyDescent="0.15">
      <c r="A373" s="8" t="s">
        <v>297</v>
      </c>
      <c r="B373" s="8" t="s">
        <v>1161</v>
      </c>
      <c r="C373" s="8" t="s">
        <v>79</v>
      </c>
      <c r="D373" s="8" t="s">
        <v>216</v>
      </c>
      <c r="E373" s="8" t="s">
        <v>307</v>
      </c>
      <c r="F373" s="8" t="s">
        <v>310</v>
      </c>
      <c r="G373" s="6">
        <v>43025</v>
      </c>
      <c r="H373" s="6">
        <v>43027</v>
      </c>
      <c r="I373" s="4">
        <v>-1</v>
      </c>
      <c r="J373" s="8" t="s">
        <v>37</v>
      </c>
      <c r="K373" s="8" t="s">
        <v>3092</v>
      </c>
      <c r="L373" s="4"/>
      <c r="M373" s="4"/>
      <c r="N373" s="4"/>
    </row>
    <row r="374" spans="1:14" x14ac:dyDescent="0.15">
      <c r="A374" s="8" t="s">
        <v>297</v>
      </c>
      <c r="B374" s="8" t="s">
        <v>1161</v>
      </c>
      <c r="C374" s="8" t="s">
        <v>23</v>
      </c>
      <c r="D374" s="8" t="s">
        <v>1820</v>
      </c>
      <c r="E374" s="8" t="s">
        <v>307</v>
      </c>
      <c r="F374" s="8" t="s">
        <v>310</v>
      </c>
      <c r="G374" s="6">
        <v>43025</v>
      </c>
      <c r="H374" s="6">
        <v>43027</v>
      </c>
      <c r="I374" s="4">
        <v>-2</v>
      </c>
      <c r="J374" s="8" t="s">
        <v>37</v>
      </c>
      <c r="K374" s="8" t="s">
        <v>1849</v>
      </c>
      <c r="L374" s="4"/>
      <c r="M374" s="4"/>
      <c r="N374" s="4"/>
    </row>
    <row r="375" spans="1:14" x14ac:dyDescent="0.15">
      <c r="A375" s="8" t="s">
        <v>297</v>
      </c>
      <c r="B375" s="8" t="s">
        <v>1161</v>
      </c>
      <c r="C375" s="8" t="s">
        <v>19</v>
      </c>
      <c r="D375" s="8" t="s">
        <v>35</v>
      </c>
      <c r="E375" s="8" t="s">
        <v>307</v>
      </c>
      <c r="F375" s="8" t="s">
        <v>310</v>
      </c>
      <c r="G375" s="6">
        <v>43025</v>
      </c>
      <c r="H375" s="6">
        <v>43027</v>
      </c>
      <c r="I375" s="4">
        <v>-1</v>
      </c>
      <c r="J375" s="8" t="s">
        <v>37</v>
      </c>
      <c r="K375" s="8" t="s">
        <v>3093</v>
      </c>
      <c r="L375" s="4"/>
      <c r="M375" s="4"/>
      <c r="N375" s="4"/>
    </row>
    <row r="376" spans="1:14" x14ac:dyDescent="0.15">
      <c r="A376" s="8" t="s">
        <v>297</v>
      </c>
      <c r="B376" s="8" t="s">
        <v>1169</v>
      </c>
      <c r="C376" s="8" t="s">
        <v>97</v>
      </c>
      <c r="D376" s="8" t="s">
        <v>98</v>
      </c>
      <c r="E376" s="8" t="s">
        <v>307</v>
      </c>
      <c r="F376" s="8" t="s">
        <v>310</v>
      </c>
      <c r="G376" s="6">
        <v>43026</v>
      </c>
      <c r="H376" s="6">
        <v>43031</v>
      </c>
      <c r="I376" s="4">
        <v>-324.39999999999998</v>
      </c>
      <c r="J376" s="8" t="s">
        <v>39</v>
      </c>
      <c r="K376" s="8" t="s">
        <v>1171</v>
      </c>
      <c r="L376" s="4"/>
      <c r="M376" s="4"/>
      <c r="N376" s="4"/>
    </row>
    <row r="377" spans="1:14" x14ac:dyDescent="0.15">
      <c r="A377" s="8" t="s">
        <v>297</v>
      </c>
      <c r="B377" s="8" t="s">
        <v>1169</v>
      </c>
      <c r="C377" s="8" t="s">
        <v>67</v>
      </c>
      <c r="D377" s="8" t="s">
        <v>1935</v>
      </c>
      <c r="E377" s="8" t="s">
        <v>307</v>
      </c>
      <c r="F377" s="8" t="s">
        <v>310</v>
      </c>
      <c r="G377" s="6">
        <v>43026</v>
      </c>
      <c r="H377" s="6">
        <v>43031</v>
      </c>
      <c r="I377" s="4">
        <v>-12</v>
      </c>
      <c r="J377" s="8" t="s">
        <v>37</v>
      </c>
      <c r="K377" s="8" t="s">
        <v>1966</v>
      </c>
      <c r="L377" s="4"/>
      <c r="M377" s="4"/>
      <c r="N377" s="4"/>
    </row>
    <row r="378" spans="1:14" x14ac:dyDescent="0.15">
      <c r="A378" s="8" t="s">
        <v>297</v>
      </c>
      <c r="B378" s="8" t="s">
        <v>1169</v>
      </c>
      <c r="C378" s="8" t="s">
        <v>19</v>
      </c>
      <c r="D378" s="8" t="s">
        <v>35</v>
      </c>
      <c r="E378" s="8" t="s">
        <v>307</v>
      </c>
      <c r="F378" s="8" t="s">
        <v>310</v>
      </c>
      <c r="G378" s="6">
        <v>43026</v>
      </c>
      <c r="H378" s="6">
        <v>43031</v>
      </c>
      <c r="I378" s="4">
        <v>-1</v>
      </c>
      <c r="J378" s="8" t="s">
        <v>37</v>
      </c>
      <c r="K378" s="8" t="s">
        <v>3094</v>
      </c>
      <c r="L378" s="4"/>
      <c r="M378" s="4"/>
      <c r="N378" s="4"/>
    </row>
    <row r="379" spans="1:14" x14ac:dyDescent="0.15">
      <c r="A379" s="8" t="s">
        <v>297</v>
      </c>
      <c r="B379" s="8" t="s">
        <v>1644</v>
      </c>
      <c r="C379" s="8" t="s">
        <v>76</v>
      </c>
      <c r="D379" s="8" t="s">
        <v>110</v>
      </c>
      <c r="E379" s="8" t="s">
        <v>307</v>
      </c>
      <c r="F379" s="8" t="s">
        <v>310</v>
      </c>
      <c r="G379" s="6">
        <v>43048</v>
      </c>
      <c r="H379" s="6">
        <v>43049</v>
      </c>
      <c r="I379" s="4">
        <v>-447</v>
      </c>
      <c r="J379" s="8" t="s">
        <v>39</v>
      </c>
      <c r="K379" s="8" t="s">
        <v>1646</v>
      </c>
      <c r="L379" s="4"/>
      <c r="M379" s="4"/>
      <c r="N379" s="4"/>
    </row>
    <row r="380" spans="1:14" x14ac:dyDescent="0.15">
      <c r="A380" s="8" t="s">
        <v>297</v>
      </c>
      <c r="B380" s="8" t="s">
        <v>1644</v>
      </c>
      <c r="C380" s="8" t="s">
        <v>79</v>
      </c>
      <c r="D380" s="8" t="s">
        <v>216</v>
      </c>
      <c r="E380" s="8" t="s">
        <v>307</v>
      </c>
      <c r="F380" s="8" t="s">
        <v>310</v>
      </c>
      <c r="G380" s="6">
        <v>43048</v>
      </c>
      <c r="H380" s="6">
        <v>43049</v>
      </c>
      <c r="I380" s="4">
        <v>-1</v>
      </c>
      <c r="J380" s="8" t="s">
        <v>37</v>
      </c>
      <c r="K380" s="8" t="s">
        <v>3095</v>
      </c>
      <c r="L380" s="4"/>
      <c r="M380" s="4"/>
      <c r="N380" s="4"/>
    </row>
    <row r="381" spans="1:14" x14ac:dyDescent="0.15">
      <c r="A381" s="8" t="s">
        <v>297</v>
      </c>
      <c r="B381" s="8" t="s">
        <v>1644</v>
      </c>
      <c r="C381" s="8" t="s">
        <v>108</v>
      </c>
      <c r="D381" s="8" t="s">
        <v>109</v>
      </c>
      <c r="E381" s="8" t="s">
        <v>307</v>
      </c>
      <c r="F381" s="8" t="s">
        <v>310</v>
      </c>
      <c r="G381" s="6">
        <v>43048</v>
      </c>
      <c r="H381" s="6">
        <v>43049</v>
      </c>
      <c r="I381" s="4">
        <v>-1</v>
      </c>
      <c r="J381" s="8" t="s">
        <v>37</v>
      </c>
      <c r="K381" s="8" t="s">
        <v>3096</v>
      </c>
      <c r="L381" s="4"/>
      <c r="M381" s="4"/>
      <c r="N381" s="4"/>
    </row>
    <row r="382" spans="1:14" x14ac:dyDescent="0.15">
      <c r="A382" s="8" t="s">
        <v>297</v>
      </c>
      <c r="B382" s="8" t="s">
        <v>1644</v>
      </c>
      <c r="C382" s="8" t="s">
        <v>465</v>
      </c>
      <c r="D382" s="8" t="s">
        <v>2416</v>
      </c>
      <c r="E382" s="8" t="s">
        <v>307</v>
      </c>
      <c r="F382" s="8" t="s">
        <v>310</v>
      </c>
      <c r="G382" s="6">
        <v>43048</v>
      </c>
      <c r="H382" s="6">
        <v>43049</v>
      </c>
      <c r="I382" s="4">
        <v>-4</v>
      </c>
      <c r="J382" s="8" t="s">
        <v>37</v>
      </c>
      <c r="K382" s="8" t="s">
        <v>3097</v>
      </c>
      <c r="L382" s="4"/>
      <c r="M382" s="4"/>
      <c r="N382" s="4"/>
    </row>
    <row r="383" spans="1:14" x14ac:dyDescent="0.15">
      <c r="A383" s="8" t="s">
        <v>297</v>
      </c>
      <c r="B383" s="8" t="s">
        <v>1644</v>
      </c>
      <c r="C383" s="8" t="s">
        <v>66</v>
      </c>
      <c r="D383" s="8" t="s">
        <v>116</v>
      </c>
      <c r="E383" s="8" t="s">
        <v>307</v>
      </c>
      <c r="F383" s="8" t="s">
        <v>310</v>
      </c>
      <c r="G383" s="6">
        <v>43048</v>
      </c>
      <c r="H383" s="6">
        <v>43049</v>
      </c>
      <c r="I383" s="4">
        <v>-1</v>
      </c>
      <c r="J383" s="8" t="s">
        <v>37</v>
      </c>
      <c r="K383" s="8" t="s">
        <v>3098</v>
      </c>
      <c r="L383" s="4"/>
      <c r="M383" s="4"/>
      <c r="N383" s="4"/>
    </row>
    <row r="384" spans="1:14" x14ac:dyDescent="0.15">
      <c r="A384" s="8" t="s">
        <v>297</v>
      </c>
      <c r="B384" s="8" t="s">
        <v>1644</v>
      </c>
      <c r="C384" s="8" t="s">
        <v>114</v>
      </c>
      <c r="D384" s="8" t="s">
        <v>115</v>
      </c>
      <c r="E384" s="8" t="s">
        <v>307</v>
      </c>
      <c r="F384" s="8" t="s">
        <v>310</v>
      </c>
      <c r="G384" s="6">
        <v>43048</v>
      </c>
      <c r="H384" s="6">
        <v>43049</v>
      </c>
      <c r="I384" s="4">
        <v>-7</v>
      </c>
      <c r="J384" s="8" t="s">
        <v>37</v>
      </c>
      <c r="K384" s="8" t="s">
        <v>3099</v>
      </c>
      <c r="L384" s="4"/>
      <c r="M384" s="4"/>
      <c r="N384" s="4"/>
    </row>
    <row r="385" spans="1:14" x14ac:dyDescent="0.15">
      <c r="A385" s="8" t="s">
        <v>297</v>
      </c>
      <c r="B385" s="8" t="s">
        <v>1644</v>
      </c>
      <c r="C385" s="8" t="s">
        <v>67</v>
      </c>
      <c r="D385" s="8" t="s">
        <v>1935</v>
      </c>
      <c r="E385" s="8" t="s">
        <v>307</v>
      </c>
      <c r="F385" s="8" t="s">
        <v>310</v>
      </c>
      <c r="G385" s="6">
        <v>43048</v>
      </c>
      <c r="H385" s="6">
        <v>43049</v>
      </c>
      <c r="I385" s="4">
        <v>-4</v>
      </c>
      <c r="J385" s="8" t="s">
        <v>37</v>
      </c>
      <c r="K385" s="8" t="s">
        <v>1994</v>
      </c>
      <c r="L385" s="4"/>
      <c r="M385" s="4"/>
      <c r="N385" s="4"/>
    </row>
    <row r="386" spans="1:14" x14ac:dyDescent="0.15">
      <c r="A386" s="8" t="s">
        <v>297</v>
      </c>
      <c r="B386" s="8" t="s">
        <v>1644</v>
      </c>
      <c r="C386" s="8" t="s">
        <v>67</v>
      </c>
      <c r="D386" s="8" t="s">
        <v>1935</v>
      </c>
      <c r="E386" s="8" t="s">
        <v>307</v>
      </c>
      <c r="F386" s="8" t="s">
        <v>310</v>
      </c>
      <c r="G386" s="6">
        <v>43048</v>
      </c>
      <c r="H386" s="6">
        <v>43049</v>
      </c>
      <c r="I386" s="4">
        <v>-28</v>
      </c>
      <c r="J386" s="8" t="s">
        <v>37</v>
      </c>
      <c r="K386" s="8" t="s">
        <v>1995</v>
      </c>
      <c r="L386" s="4"/>
      <c r="M386" s="4"/>
      <c r="N386" s="4"/>
    </row>
    <row r="387" spans="1:14" ht="27" x14ac:dyDescent="0.15">
      <c r="A387" s="8" t="s">
        <v>297</v>
      </c>
      <c r="B387" s="8" t="s">
        <v>1644</v>
      </c>
      <c r="C387" s="8" t="s">
        <v>287</v>
      </c>
      <c r="D387" s="11" t="s">
        <v>288</v>
      </c>
      <c r="E387" s="8" t="s">
        <v>307</v>
      </c>
      <c r="F387" s="8" t="s">
        <v>310</v>
      </c>
      <c r="G387" s="6">
        <v>43048</v>
      </c>
      <c r="H387" s="6">
        <v>43049</v>
      </c>
      <c r="I387" s="4">
        <v>-2</v>
      </c>
      <c r="J387" s="8" t="s">
        <v>37</v>
      </c>
      <c r="K387" s="8" t="s">
        <v>2104</v>
      </c>
      <c r="L387" s="4"/>
      <c r="M387" s="4"/>
      <c r="N387" s="4"/>
    </row>
    <row r="388" spans="1:14" x14ac:dyDescent="0.15">
      <c r="A388" s="8" t="s">
        <v>297</v>
      </c>
      <c r="B388" s="8" t="s">
        <v>1644</v>
      </c>
      <c r="C388" s="8" t="s">
        <v>596</v>
      </c>
      <c r="D388" s="8" t="s">
        <v>2644</v>
      </c>
      <c r="E388" s="8" t="s">
        <v>307</v>
      </c>
      <c r="F388" s="8" t="s">
        <v>310</v>
      </c>
      <c r="G388" s="6">
        <v>43048</v>
      </c>
      <c r="H388" s="6">
        <v>43049</v>
      </c>
      <c r="I388" s="4">
        <v>-1</v>
      </c>
      <c r="J388" s="8" t="s">
        <v>37</v>
      </c>
      <c r="K388" s="8" t="s">
        <v>3100</v>
      </c>
      <c r="L388" s="4"/>
      <c r="M388" s="4"/>
      <c r="N388" s="4"/>
    </row>
    <row r="389" spans="1:14" x14ac:dyDescent="0.15">
      <c r="A389" s="8" t="s">
        <v>297</v>
      </c>
      <c r="B389" s="8" t="s">
        <v>1644</v>
      </c>
      <c r="C389" s="8" t="s">
        <v>19</v>
      </c>
      <c r="D389" s="8" t="s">
        <v>35</v>
      </c>
      <c r="E389" s="8" t="s">
        <v>307</v>
      </c>
      <c r="F389" s="8" t="s">
        <v>310</v>
      </c>
      <c r="G389" s="6">
        <v>43048</v>
      </c>
      <c r="H389" s="6">
        <v>43049</v>
      </c>
      <c r="I389" s="4">
        <v>-1</v>
      </c>
      <c r="J389" s="8" t="s">
        <v>37</v>
      </c>
      <c r="K389" s="8" t="s">
        <v>3101</v>
      </c>
      <c r="L389" s="4"/>
      <c r="M389" s="4"/>
      <c r="N389" s="4"/>
    </row>
    <row r="390" spans="1:14" x14ac:dyDescent="0.15">
      <c r="A390" s="8" t="s">
        <v>297</v>
      </c>
      <c r="B390" s="8" t="s">
        <v>1023</v>
      </c>
      <c r="C390" s="8" t="s">
        <v>111</v>
      </c>
      <c r="D390" s="8" t="s">
        <v>112</v>
      </c>
      <c r="E390" s="8" t="s">
        <v>307</v>
      </c>
      <c r="F390" s="8" t="s">
        <v>310</v>
      </c>
      <c r="G390" s="6">
        <v>43026</v>
      </c>
      <c r="H390" s="6">
        <v>43031</v>
      </c>
      <c r="I390" s="4">
        <v>-1.23</v>
      </c>
      <c r="J390" s="8" t="s">
        <v>39</v>
      </c>
      <c r="K390" s="8" t="s">
        <v>1026</v>
      </c>
      <c r="L390" s="4"/>
      <c r="M390" s="4"/>
      <c r="N390" s="4"/>
    </row>
    <row r="391" spans="1:14" x14ac:dyDescent="0.15">
      <c r="A391" s="8" t="s">
        <v>297</v>
      </c>
      <c r="B391" s="8" t="s">
        <v>1023</v>
      </c>
      <c r="C391" s="8" t="s">
        <v>111</v>
      </c>
      <c r="D391" s="8" t="s">
        <v>112</v>
      </c>
      <c r="E391" s="8" t="s">
        <v>307</v>
      </c>
      <c r="F391" s="8" t="s">
        <v>310</v>
      </c>
      <c r="G391" s="6">
        <v>43026</v>
      </c>
      <c r="H391" s="6">
        <v>43031</v>
      </c>
      <c r="I391" s="4">
        <v>-2</v>
      </c>
      <c r="J391" s="8" t="s">
        <v>39</v>
      </c>
      <c r="K391" s="8" t="s">
        <v>1027</v>
      </c>
      <c r="L391" s="4"/>
      <c r="M391" s="4"/>
      <c r="N391" s="4"/>
    </row>
    <row r="392" spans="1:14" x14ac:dyDescent="0.15">
      <c r="A392" s="8" t="s">
        <v>297</v>
      </c>
      <c r="B392" s="8" t="s">
        <v>1023</v>
      </c>
      <c r="C392" s="8" t="s">
        <v>111</v>
      </c>
      <c r="D392" s="8" t="s">
        <v>112</v>
      </c>
      <c r="E392" s="8" t="s">
        <v>307</v>
      </c>
      <c r="F392" s="8" t="s">
        <v>310</v>
      </c>
      <c r="G392" s="6">
        <v>43026</v>
      </c>
      <c r="H392" s="6">
        <v>43031</v>
      </c>
      <c r="I392" s="4">
        <v>-37.5</v>
      </c>
      <c r="J392" s="8" t="s">
        <v>39</v>
      </c>
      <c r="K392" s="8" t="s">
        <v>1025</v>
      </c>
      <c r="L392" s="4"/>
      <c r="M392" s="4"/>
      <c r="N392" s="4"/>
    </row>
    <row r="393" spans="1:14" x14ac:dyDescent="0.15">
      <c r="A393" s="8" t="s">
        <v>297</v>
      </c>
      <c r="B393" s="8" t="s">
        <v>1023</v>
      </c>
      <c r="C393" s="8" t="s">
        <v>58</v>
      </c>
      <c r="D393" s="8" t="s">
        <v>127</v>
      </c>
      <c r="E393" s="8" t="s">
        <v>307</v>
      </c>
      <c r="F393" s="8" t="s">
        <v>310</v>
      </c>
      <c r="G393" s="6">
        <v>43026</v>
      </c>
      <c r="H393" s="6">
        <v>43031</v>
      </c>
      <c r="I393" s="4">
        <v>-3.2</v>
      </c>
      <c r="J393" s="8" t="s">
        <v>39</v>
      </c>
      <c r="K393" s="8" t="s">
        <v>1415</v>
      </c>
      <c r="L393" s="4"/>
      <c r="M393" s="4"/>
      <c r="N393" s="4"/>
    </row>
    <row r="394" spans="1:14" x14ac:dyDescent="0.15">
      <c r="A394" s="8" t="s">
        <v>297</v>
      </c>
      <c r="B394" s="8" t="s">
        <v>1023</v>
      </c>
      <c r="C394" s="8" t="s">
        <v>23</v>
      </c>
      <c r="D394" s="8" t="s">
        <v>1820</v>
      </c>
      <c r="E394" s="8" t="s">
        <v>307</v>
      </c>
      <c r="F394" s="8" t="s">
        <v>310</v>
      </c>
      <c r="G394" s="6">
        <v>43026</v>
      </c>
      <c r="H394" s="6">
        <v>43031</v>
      </c>
      <c r="I394" s="4">
        <v>-4</v>
      </c>
      <c r="J394" s="8" t="s">
        <v>37</v>
      </c>
      <c r="K394" s="8" t="s">
        <v>1853</v>
      </c>
      <c r="L394" s="4"/>
      <c r="M394" s="4"/>
      <c r="N394" s="4"/>
    </row>
    <row r="395" spans="1:14" x14ac:dyDescent="0.15">
      <c r="A395" s="8" t="s">
        <v>297</v>
      </c>
      <c r="B395" s="8" t="s">
        <v>1023</v>
      </c>
      <c r="C395" s="8" t="s">
        <v>19</v>
      </c>
      <c r="D395" s="8" t="s">
        <v>35</v>
      </c>
      <c r="E395" s="8" t="s">
        <v>307</v>
      </c>
      <c r="F395" s="8" t="s">
        <v>310</v>
      </c>
      <c r="G395" s="6">
        <v>43026</v>
      </c>
      <c r="H395" s="6">
        <v>43031</v>
      </c>
      <c r="I395" s="4">
        <v>-1</v>
      </c>
      <c r="J395" s="8" t="s">
        <v>37</v>
      </c>
      <c r="K395" s="8" t="s">
        <v>3102</v>
      </c>
      <c r="L395" s="4"/>
      <c r="M395" s="4"/>
      <c r="N395" s="4"/>
    </row>
    <row r="396" spans="1:14" x14ac:dyDescent="0.15">
      <c r="A396" s="8" t="s">
        <v>297</v>
      </c>
      <c r="B396" s="8" t="s">
        <v>1401</v>
      </c>
      <c r="C396" s="8" t="s">
        <v>58</v>
      </c>
      <c r="D396" s="8" t="s">
        <v>127</v>
      </c>
      <c r="E396" s="8" t="s">
        <v>307</v>
      </c>
      <c r="F396" s="8" t="s">
        <v>310</v>
      </c>
      <c r="G396" s="6">
        <v>43026</v>
      </c>
      <c r="H396" s="6">
        <v>43027</v>
      </c>
      <c r="I396" s="4">
        <v>-6.4</v>
      </c>
      <c r="J396" s="8" t="s">
        <v>39</v>
      </c>
      <c r="K396" s="8" t="s">
        <v>1403</v>
      </c>
      <c r="L396" s="4"/>
      <c r="M396" s="4"/>
      <c r="N396" s="4"/>
    </row>
    <row r="397" spans="1:14" x14ac:dyDescent="0.15">
      <c r="A397" s="8" t="s">
        <v>297</v>
      </c>
      <c r="B397" s="8" t="s">
        <v>1401</v>
      </c>
      <c r="C397" s="8" t="s">
        <v>23</v>
      </c>
      <c r="D397" s="8" t="s">
        <v>1820</v>
      </c>
      <c r="E397" s="8" t="s">
        <v>307</v>
      </c>
      <c r="F397" s="8" t="s">
        <v>310</v>
      </c>
      <c r="G397" s="6">
        <v>43026</v>
      </c>
      <c r="H397" s="6">
        <v>43027</v>
      </c>
      <c r="I397" s="4">
        <v>-1</v>
      </c>
      <c r="J397" s="8" t="s">
        <v>37</v>
      </c>
      <c r="K397" s="8" t="s">
        <v>1852</v>
      </c>
      <c r="L397" s="4"/>
      <c r="M397" s="4"/>
      <c r="N397" s="4"/>
    </row>
    <row r="398" spans="1:14" x14ac:dyDescent="0.15">
      <c r="A398" s="8" t="s">
        <v>297</v>
      </c>
      <c r="B398" s="8" t="s">
        <v>1401</v>
      </c>
      <c r="C398" s="8" t="s">
        <v>19</v>
      </c>
      <c r="D398" s="8" t="s">
        <v>35</v>
      </c>
      <c r="E398" s="8" t="s">
        <v>307</v>
      </c>
      <c r="F398" s="8" t="s">
        <v>310</v>
      </c>
      <c r="G398" s="6">
        <v>43026</v>
      </c>
      <c r="H398" s="6">
        <v>43027</v>
      </c>
      <c r="I398" s="4">
        <v>-1</v>
      </c>
      <c r="J398" s="8" t="s">
        <v>37</v>
      </c>
      <c r="K398" s="8" t="s">
        <v>3103</v>
      </c>
      <c r="L398" s="4"/>
      <c r="M398" s="4"/>
      <c r="N398" s="4"/>
    </row>
    <row r="399" spans="1:14" x14ac:dyDescent="0.15">
      <c r="A399" s="8" t="s">
        <v>297</v>
      </c>
      <c r="B399" s="8" t="s">
        <v>1078</v>
      </c>
      <c r="C399" s="8" t="s">
        <v>56</v>
      </c>
      <c r="D399" s="8" t="s">
        <v>126</v>
      </c>
      <c r="E399" s="8" t="s">
        <v>307</v>
      </c>
      <c r="F399" s="8" t="s">
        <v>310</v>
      </c>
      <c r="G399" s="6">
        <v>43027</v>
      </c>
      <c r="H399" s="6">
        <v>43031</v>
      </c>
      <c r="I399" s="4">
        <v>-100</v>
      </c>
      <c r="J399" s="8" t="s">
        <v>39</v>
      </c>
      <c r="K399" s="8" t="s">
        <v>1080</v>
      </c>
      <c r="L399" s="4"/>
      <c r="M399" s="4"/>
      <c r="N399" s="4"/>
    </row>
    <row r="400" spans="1:14" x14ac:dyDescent="0.15">
      <c r="A400" s="8" t="s">
        <v>297</v>
      </c>
      <c r="B400" s="8" t="s">
        <v>1078</v>
      </c>
      <c r="C400" s="8" t="s">
        <v>58</v>
      </c>
      <c r="D400" s="8" t="s">
        <v>127</v>
      </c>
      <c r="E400" s="8" t="s">
        <v>307</v>
      </c>
      <c r="F400" s="8" t="s">
        <v>310</v>
      </c>
      <c r="G400" s="6">
        <v>43027</v>
      </c>
      <c r="H400" s="6">
        <v>43031</v>
      </c>
      <c r="I400" s="4">
        <v>-15</v>
      </c>
      <c r="J400" s="8" t="s">
        <v>39</v>
      </c>
      <c r="K400" s="8" t="s">
        <v>1416</v>
      </c>
      <c r="L400" s="4"/>
      <c r="M400" s="4"/>
      <c r="N400" s="4"/>
    </row>
    <row r="401" spans="1:14" x14ac:dyDescent="0.15">
      <c r="A401" s="8" t="s">
        <v>297</v>
      </c>
      <c r="B401" s="8" t="s">
        <v>1078</v>
      </c>
      <c r="C401" s="8" t="s">
        <v>2705</v>
      </c>
      <c r="D401" s="8" t="s">
        <v>2706</v>
      </c>
      <c r="E401" s="8" t="s">
        <v>307</v>
      </c>
      <c r="F401" s="8" t="s">
        <v>310</v>
      </c>
      <c r="G401" s="6">
        <v>43027</v>
      </c>
      <c r="H401" s="6">
        <v>43031</v>
      </c>
      <c r="I401" s="4">
        <v>-1</v>
      </c>
      <c r="J401" s="8" t="s">
        <v>37</v>
      </c>
      <c r="K401" s="8" t="s">
        <v>3104</v>
      </c>
      <c r="L401" s="4"/>
      <c r="M401" s="4"/>
      <c r="N401" s="4"/>
    </row>
    <row r="402" spans="1:14" x14ac:dyDescent="0.15">
      <c r="A402" s="8" t="s">
        <v>297</v>
      </c>
      <c r="B402" s="8" t="s">
        <v>2134</v>
      </c>
      <c r="C402" s="8" t="s">
        <v>119</v>
      </c>
      <c r="D402" s="8" t="s">
        <v>2253</v>
      </c>
      <c r="E402" s="8" t="s">
        <v>307</v>
      </c>
      <c r="F402" s="8" t="s">
        <v>310</v>
      </c>
      <c r="G402" s="6">
        <v>43027</v>
      </c>
      <c r="H402" s="6">
        <v>43031</v>
      </c>
      <c r="I402" s="4">
        <v>-24</v>
      </c>
      <c r="J402" s="8" t="s">
        <v>37</v>
      </c>
      <c r="K402" s="8" t="s">
        <v>3105</v>
      </c>
      <c r="L402" s="4"/>
      <c r="M402" s="4"/>
      <c r="N402" s="4"/>
    </row>
    <row r="403" spans="1:14" x14ac:dyDescent="0.15">
      <c r="A403" s="8" t="s">
        <v>297</v>
      </c>
      <c r="B403" s="8" t="s">
        <v>2134</v>
      </c>
      <c r="C403" s="8" t="s">
        <v>143</v>
      </c>
      <c r="D403" s="8" t="s">
        <v>208</v>
      </c>
      <c r="E403" s="8" t="s">
        <v>307</v>
      </c>
      <c r="F403" s="8" t="s">
        <v>310</v>
      </c>
      <c r="G403" s="6">
        <v>43027</v>
      </c>
      <c r="H403" s="6">
        <v>43031</v>
      </c>
      <c r="I403" s="4">
        <v>-33.5</v>
      </c>
      <c r="J403" s="8" t="s">
        <v>38</v>
      </c>
      <c r="K403" s="8" t="s">
        <v>3106</v>
      </c>
      <c r="L403" s="4"/>
      <c r="M403" s="4"/>
      <c r="N403" s="4"/>
    </row>
    <row r="404" spans="1:14" x14ac:dyDescent="0.15">
      <c r="A404" s="8" t="s">
        <v>297</v>
      </c>
      <c r="B404" s="8" t="s">
        <v>2134</v>
      </c>
      <c r="C404" s="8" t="s">
        <v>103</v>
      </c>
      <c r="D404" s="8" t="s">
        <v>104</v>
      </c>
      <c r="E404" s="8" t="s">
        <v>307</v>
      </c>
      <c r="F404" s="8" t="s">
        <v>310</v>
      </c>
      <c r="G404" s="6">
        <v>43027</v>
      </c>
      <c r="H404" s="6">
        <v>43031</v>
      </c>
      <c r="I404" s="4">
        <v>-12</v>
      </c>
      <c r="J404" s="8" t="s">
        <v>37</v>
      </c>
      <c r="K404" s="8" t="s">
        <v>3107</v>
      </c>
      <c r="L404" s="4"/>
      <c r="M404" s="4"/>
      <c r="N404" s="4"/>
    </row>
    <row r="405" spans="1:14" x14ac:dyDescent="0.15">
      <c r="A405" s="8" t="s">
        <v>297</v>
      </c>
      <c r="B405" s="8" t="s">
        <v>2134</v>
      </c>
      <c r="C405" s="8" t="s">
        <v>501</v>
      </c>
      <c r="D405" s="8" t="s">
        <v>2505</v>
      </c>
      <c r="E405" s="8" t="s">
        <v>307</v>
      </c>
      <c r="F405" s="8" t="s">
        <v>310</v>
      </c>
      <c r="G405" s="6">
        <v>43027</v>
      </c>
      <c r="H405" s="6">
        <v>43031</v>
      </c>
      <c r="I405" s="4">
        <v>-5</v>
      </c>
      <c r="J405" s="8" t="s">
        <v>37</v>
      </c>
      <c r="K405" s="8" t="s">
        <v>3108</v>
      </c>
      <c r="L405" s="4"/>
      <c r="M405" s="4"/>
      <c r="N405" s="4"/>
    </row>
    <row r="406" spans="1:14" x14ac:dyDescent="0.15">
      <c r="A406" s="8" t="s">
        <v>297</v>
      </c>
      <c r="B406" s="8" t="s">
        <v>2134</v>
      </c>
      <c r="C406" s="8" t="s">
        <v>289</v>
      </c>
      <c r="D406" s="8" t="s">
        <v>290</v>
      </c>
      <c r="E406" s="8" t="s">
        <v>307</v>
      </c>
      <c r="F406" s="8" t="s">
        <v>310</v>
      </c>
      <c r="G406" s="6">
        <v>43027</v>
      </c>
      <c r="H406" s="6">
        <v>43031</v>
      </c>
      <c r="I406" s="4">
        <v>-5</v>
      </c>
      <c r="J406" s="8" t="s">
        <v>37</v>
      </c>
      <c r="K406" s="8" t="s">
        <v>2136</v>
      </c>
      <c r="L406" s="4"/>
      <c r="M406" s="4"/>
      <c r="N406" s="4"/>
    </row>
    <row r="407" spans="1:14" x14ac:dyDescent="0.15">
      <c r="A407" s="8" t="s">
        <v>297</v>
      </c>
      <c r="B407" s="8" t="s">
        <v>2134</v>
      </c>
      <c r="C407" s="8" t="s">
        <v>19</v>
      </c>
      <c r="D407" s="8" t="s">
        <v>35</v>
      </c>
      <c r="E407" s="8" t="s">
        <v>307</v>
      </c>
      <c r="F407" s="8" t="s">
        <v>310</v>
      </c>
      <c r="G407" s="6">
        <v>43027</v>
      </c>
      <c r="H407" s="6">
        <v>43031</v>
      </c>
      <c r="I407" s="4">
        <v>-1</v>
      </c>
      <c r="J407" s="8" t="s">
        <v>37</v>
      </c>
      <c r="K407" s="8" t="s">
        <v>3109</v>
      </c>
      <c r="L407" s="4"/>
      <c r="M407" s="4"/>
      <c r="N407" s="4"/>
    </row>
    <row r="408" spans="1:14" x14ac:dyDescent="0.15">
      <c r="A408" s="8" t="s">
        <v>297</v>
      </c>
      <c r="B408" s="8" t="s">
        <v>1075</v>
      </c>
      <c r="C408" s="8" t="s">
        <v>56</v>
      </c>
      <c r="D408" s="8" t="s">
        <v>126</v>
      </c>
      <c r="E408" s="8" t="s">
        <v>307</v>
      </c>
      <c r="F408" s="8" t="s">
        <v>310</v>
      </c>
      <c r="G408" s="6">
        <v>43027</v>
      </c>
      <c r="H408" s="6">
        <v>43031</v>
      </c>
      <c r="I408" s="4">
        <v>-108.72</v>
      </c>
      <c r="J408" s="8" t="s">
        <v>39</v>
      </c>
      <c r="K408" s="8" t="s">
        <v>1077</v>
      </c>
      <c r="L408" s="4"/>
      <c r="M408" s="4"/>
      <c r="N408" s="4"/>
    </row>
    <row r="409" spans="1:14" x14ac:dyDescent="0.15">
      <c r="A409" s="8" t="s">
        <v>297</v>
      </c>
      <c r="B409" s="8" t="s">
        <v>1075</v>
      </c>
      <c r="C409" s="8" t="s">
        <v>23</v>
      </c>
      <c r="D409" s="8" t="s">
        <v>1820</v>
      </c>
      <c r="E409" s="8" t="s">
        <v>307</v>
      </c>
      <c r="F409" s="8" t="s">
        <v>310</v>
      </c>
      <c r="G409" s="6">
        <v>43027</v>
      </c>
      <c r="H409" s="6">
        <v>43031</v>
      </c>
      <c r="I409" s="4">
        <v>-5</v>
      </c>
      <c r="J409" s="8" t="s">
        <v>37</v>
      </c>
      <c r="K409" s="8" t="s">
        <v>1862</v>
      </c>
      <c r="L409" s="4"/>
      <c r="M409" s="4"/>
      <c r="N409" s="4"/>
    </row>
    <row r="410" spans="1:14" x14ac:dyDescent="0.15">
      <c r="A410" s="8" t="s">
        <v>297</v>
      </c>
      <c r="B410" s="8" t="s">
        <v>1075</v>
      </c>
      <c r="C410" s="8" t="s">
        <v>19</v>
      </c>
      <c r="D410" s="8" t="s">
        <v>35</v>
      </c>
      <c r="E410" s="8" t="s">
        <v>307</v>
      </c>
      <c r="F410" s="8" t="s">
        <v>310</v>
      </c>
      <c r="G410" s="6">
        <v>43027</v>
      </c>
      <c r="H410" s="6">
        <v>43031</v>
      </c>
      <c r="I410" s="4">
        <v>-1</v>
      </c>
      <c r="J410" s="8" t="s">
        <v>37</v>
      </c>
      <c r="K410" s="8" t="s">
        <v>3110</v>
      </c>
      <c r="L410" s="4"/>
      <c r="M410" s="4"/>
      <c r="N410" s="4"/>
    </row>
    <row r="411" spans="1:14" x14ac:dyDescent="0.15">
      <c r="A411" s="8" t="s">
        <v>297</v>
      </c>
      <c r="B411" s="8" t="s">
        <v>940</v>
      </c>
      <c r="C411" s="8" t="s">
        <v>194</v>
      </c>
      <c r="D411" s="8" t="s">
        <v>195</v>
      </c>
      <c r="E411" s="8" t="s">
        <v>307</v>
      </c>
      <c r="F411" s="8" t="s">
        <v>310</v>
      </c>
      <c r="G411" s="6">
        <v>43038</v>
      </c>
      <c r="H411" s="6">
        <v>43038</v>
      </c>
      <c r="I411" s="4">
        <v>-285</v>
      </c>
      <c r="J411" s="8" t="s">
        <v>38</v>
      </c>
      <c r="K411" s="8" t="s">
        <v>3111</v>
      </c>
      <c r="L411" s="4"/>
      <c r="M411" s="4"/>
      <c r="N411" s="4"/>
    </row>
    <row r="412" spans="1:14" x14ac:dyDescent="0.15">
      <c r="A412" s="8" t="s">
        <v>297</v>
      </c>
      <c r="B412" s="8" t="s">
        <v>940</v>
      </c>
      <c r="C412" s="8" t="s">
        <v>198</v>
      </c>
      <c r="D412" s="8" t="s">
        <v>199</v>
      </c>
      <c r="E412" s="8" t="s">
        <v>307</v>
      </c>
      <c r="F412" s="8" t="s">
        <v>310</v>
      </c>
      <c r="G412" s="6">
        <v>43038</v>
      </c>
      <c r="H412" s="6">
        <v>43038</v>
      </c>
      <c r="I412" s="4">
        <v>-2</v>
      </c>
      <c r="J412" s="8" t="s">
        <v>37</v>
      </c>
      <c r="K412" s="8" t="s">
        <v>3112</v>
      </c>
      <c r="L412" s="4"/>
      <c r="M412" s="4"/>
      <c r="N412" s="4"/>
    </row>
    <row r="413" spans="1:14" x14ac:dyDescent="0.15">
      <c r="A413" s="8" t="s">
        <v>297</v>
      </c>
      <c r="B413" s="8" t="s">
        <v>940</v>
      </c>
      <c r="C413" s="8" t="s">
        <v>15</v>
      </c>
      <c r="D413" s="8" t="s">
        <v>32</v>
      </c>
      <c r="E413" s="8" t="s">
        <v>307</v>
      </c>
      <c r="F413" s="8" t="s">
        <v>310</v>
      </c>
      <c r="G413" s="6">
        <v>43038</v>
      </c>
      <c r="H413" s="6">
        <v>43038</v>
      </c>
      <c r="I413" s="4">
        <v>-145.5</v>
      </c>
      <c r="J413" s="8" t="s">
        <v>38</v>
      </c>
      <c r="K413" s="8" t="s">
        <v>942</v>
      </c>
      <c r="L413" s="4"/>
      <c r="M413" s="4"/>
      <c r="N413" s="4"/>
    </row>
    <row r="414" spans="1:14" x14ac:dyDescent="0.15">
      <c r="A414" s="8" t="s">
        <v>297</v>
      </c>
      <c r="B414" s="8" t="s">
        <v>940</v>
      </c>
      <c r="C414" s="8" t="s">
        <v>27</v>
      </c>
      <c r="D414" s="8" t="s">
        <v>32</v>
      </c>
      <c r="E414" s="8" t="s">
        <v>307</v>
      </c>
      <c r="F414" s="8" t="s">
        <v>310</v>
      </c>
      <c r="G414" s="6">
        <v>43038</v>
      </c>
      <c r="H414" s="6">
        <v>43038</v>
      </c>
      <c r="I414" s="4">
        <v>-22.5</v>
      </c>
      <c r="J414" s="8" t="s">
        <v>38</v>
      </c>
      <c r="K414" s="8" t="s">
        <v>964</v>
      </c>
      <c r="L414" s="4"/>
      <c r="M414" s="4"/>
      <c r="N414" s="4"/>
    </row>
    <row r="415" spans="1:14" x14ac:dyDescent="0.15">
      <c r="A415" s="8" t="s">
        <v>297</v>
      </c>
      <c r="B415" s="8" t="s">
        <v>940</v>
      </c>
      <c r="C415" s="8" t="s">
        <v>16</v>
      </c>
      <c r="D415" s="8" t="s">
        <v>32</v>
      </c>
      <c r="E415" s="8" t="s">
        <v>307</v>
      </c>
      <c r="F415" s="8" t="s">
        <v>310</v>
      </c>
      <c r="G415" s="6">
        <v>43038</v>
      </c>
      <c r="H415" s="6">
        <v>43038</v>
      </c>
      <c r="I415" s="4">
        <v>-117</v>
      </c>
      <c r="J415" s="8" t="s">
        <v>38</v>
      </c>
      <c r="K415" s="8" t="s">
        <v>971</v>
      </c>
      <c r="L415" s="4"/>
      <c r="M415" s="4"/>
      <c r="N415" s="4"/>
    </row>
    <row r="416" spans="1:14" x14ac:dyDescent="0.15">
      <c r="A416" s="8" t="s">
        <v>297</v>
      </c>
      <c r="B416" s="8" t="s">
        <v>1691</v>
      </c>
      <c r="C416" s="8" t="s">
        <v>61</v>
      </c>
      <c r="D416" s="8" t="s">
        <v>213</v>
      </c>
      <c r="E416" s="8" t="s">
        <v>307</v>
      </c>
      <c r="F416" s="8" t="s">
        <v>310</v>
      </c>
      <c r="G416" s="6">
        <v>43027</v>
      </c>
      <c r="H416" s="6">
        <v>43031</v>
      </c>
      <c r="I416" s="4">
        <v>-9</v>
      </c>
      <c r="J416" s="8" t="s">
        <v>39</v>
      </c>
      <c r="K416" s="8" t="s">
        <v>1693</v>
      </c>
      <c r="L416" s="4"/>
      <c r="M416" s="4"/>
      <c r="N416" s="4"/>
    </row>
    <row r="417" spans="1:14" x14ac:dyDescent="0.15">
      <c r="A417" s="8" t="s">
        <v>297</v>
      </c>
      <c r="B417" s="8" t="s">
        <v>1691</v>
      </c>
      <c r="C417" s="8" t="s">
        <v>79</v>
      </c>
      <c r="D417" s="8" t="s">
        <v>216</v>
      </c>
      <c r="E417" s="8" t="s">
        <v>307</v>
      </c>
      <c r="F417" s="8" t="s">
        <v>310</v>
      </c>
      <c r="G417" s="6">
        <v>43027</v>
      </c>
      <c r="H417" s="6">
        <v>43031</v>
      </c>
      <c r="I417" s="4">
        <v>-1</v>
      </c>
      <c r="J417" s="8" t="s">
        <v>37</v>
      </c>
      <c r="K417" s="8" t="s">
        <v>3113</v>
      </c>
      <c r="L417" s="4"/>
      <c r="M417" s="4"/>
      <c r="N417" s="4"/>
    </row>
    <row r="418" spans="1:14" x14ac:dyDescent="0.15">
      <c r="A418" s="8" t="s">
        <v>297</v>
      </c>
      <c r="B418" s="8" t="s">
        <v>1691</v>
      </c>
      <c r="C418" s="8" t="s">
        <v>23</v>
      </c>
      <c r="D418" s="8" t="s">
        <v>1820</v>
      </c>
      <c r="E418" s="8" t="s">
        <v>307</v>
      </c>
      <c r="F418" s="8" t="s">
        <v>310</v>
      </c>
      <c r="G418" s="6">
        <v>43027</v>
      </c>
      <c r="H418" s="6">
        <v>43031</v>
      </c>
      <c r="I418" s="4">
        <v>-1</v>
      </c>
      <c r="J418" s="8" t="s">
        <v>37</v>
      </c>
      <c r="K418" s="8" t="s">
        <v>1855</v>
      </c>
      <c r="L418" s="4"/>
      <c r="M418" s="4"/>
      <c r="N418" s="4"/>
    </row>
    <row r="419" spans="1:14" x14ac:dyDescent="0.15">
      <c r="A419" s="8" t="s">
        <v>297</v>
      </c>
      <c r="B419" s="8" t="s">
        <v>1691</v>
      </c>
      <c r="C419" s="8" t="s">
        <v>19</v>
      </c>
      <c r="D419" s="8" t="s">
        <v>35</v>
      </c>
      <c r="E419" s="8" t="s">
        <v>307</v>
      </c>
      <c r="F419" s="8" t="s">
        <v>310</v>
      </c>
      <c r="G419" s="6">
        <v>43027</v>
      </c>
      <c r="H419" s="6">
        <v>43031</v>
      </c>
      <c r="I419" s="4">
        <v>-1</v>
      </c>
      <c r="J419" s="8" t="s">
        <v>37</v>
      </c>
      <c r="K419" s="8" t="s">
        <v>3114</v>
      </c>
      <c r="L419" s="4"/>
      <c r="M419" s="4"/>
      <c r="N419" s="4"/>
    </row>
    <row r="420" spans="1:14" x14ac:dyDescent="0.15">
      <c r="A420" s="8" t="s">
        <v>297</v>
      </c>
      <c r="B420" s="8" t="s">
        <v>1172</v>
      </c>
      <c r="C420" s="8" t="s">
        <v>97</v>
      </c>
      <c r="D420" s="8" t="s">
        <v>98</v>
      </c>
      <c r="E420" s="8" t="s">
        <v>307</v>
      </c>
      <c r="F420" s="8" t="s">
        <v>310</v>
      </c>
      <c r="G420" s="6">
        <v>43027</v>
      </c>
      <c r="H420" s="6">
        <v>43031</v>
      </c>
      <c r="I420" s="4">
        <v>-5.8</v>
      </c>
      <c r="J420" s="8" t="s">
        <v>39</v>
      </c>
      <c r="K420" s="8" t="s">
        <v>1174</v>
      </c>
      <c r="L420" s="4"/>
      <c r="M420" s="4"/>
      <c r="N420" s="4"/>
    </row>
    <row r="421" spans="1:14" x14ac:dyDescent="0.15">
      <c r="A421" s="8" t="s">
        <v>297</v>
      </c>
      <c r="B421" s="8" t="s">
        <v>1172</v>
      </c>
      <c r="C421" s="8" t="s">
        <v>23</v>
      </c>
      <c r="D421" s="8" t="s">
        <v>1820</v>
      </c>
      <c r="E421" s="8" t="s">
        <v>307</v>
      </c>
      <c r="F421" s="8" t="s">
        <v>310</v>
      </c>
      <c r="G421" s="6">
        <v>43027</v>
      </c>
      <c r="H421" s="6">
        <v>43031</v>
      </c>
      <c r="I421" s="4">
        <v>-2</v>
      </c>
      <c r="J421" s="8" t="s">
        <v>37</v>
      </c>
      <c r="K421" s="8" t="s">
        <v>1854</v>
      </c>
      <c r="L421" s="4"/>
      <c r="M421" s="4"/>
      <c r="N421" s="4"/>
    </row>
    <row r="422" spans="1:14" x14ac:dyDescent="0.15">
      <c r="A422" s="8" t="s">
        <v>297</v>
      </c>
      <c r="B422" s="8" t="s">
        <v>1172</v>
      </c>
      <c r="C422" s="8" t="s">
        <v>19</v>
      </c>
      <c r="D422" s="8" t="s">
        <v>35</v>
      </c>
      <c r="E422" s="8" t="s">
        <v>307</v>
      </c>
      <c r="F422" s="8" t="s">
        <v>310</v>
      </c>
      <c r="G422" s="6">
        <v>43027</v>
      </c>
      <c r="H422" s="6">
        <v>43031</v>
      </c>
      <c r="I422" s="4">
        <v>-1</v>
      </c>
      <c r="J422" s="8" t="s">
        <v>37</v>
      </c>
      <c r="K422" s="8" t="s">
        <v>3115</v>
      </c>
      <c r="L422" s="4"/>
      <c r="M422" s="4"/>
      <c r="N422" s="4"/>
    </row>
    <row r="423" spans="1:14" x14ac:dyDescent="0.15">
      <c r="A423" s="8" t="s">
        <v>297</v>
      </c>
      <c r="B423" s="8" t="s">
        <v>1320</v>
      </c>
      <c r="C423" s="8" t="s">
        <v>106</v>
      </c>
      <c r="D423" s="8" t="s">
        <v>107</v>
      </c>
      <c r="E423" s="8" t="s">
        <v>307</v>
      </c>
      <c r="F423" s="8" t="s">
        <v>310</v>
      </c>
      <c r="G423" s="6">
        <v>43027</v>
      </c>
      <c r="H423" s="6">
        <v>43027</v>
      </c>
      <c r="I423" s="4">
        <v>-600</v>
      </c>
      <c r="J423" s="8" t="s">
        <v>39</v>
      </c>
      <c r="K423" s="8" t="s">
        <v>1322</v>
      </c>
      <c r="L423" s="4"/>
      <c r="M423" s="4"/>
      <c r="N423" s="4"/>
    </row>
    <row r="424" spans="1:14" x14ac:dyDescent="0.15">
      <c r="A424" s="8" t="s">
        <v>297</v>
      </c>
      <c r="B424" s="8" t="s">
        <v>1320</v>
      </c>
      <c r="C424" s="8" t="s">
        <v>19</v>
      </c>
      <c r="D424" s="8" t="s">
        <v>35</v>
      </c>
      <c r="E424" s="8" t="s">
        <v>307</v>
      </c>
      <c r="F424" s="8" t="s">
        <v>310</v>
      </c>
      <c r="G424" s="6">
        <v>43027</v>
      </c>
      <c r="H424" s="6">
        <v>43027</v>
      </c>
      <c r="I424" s="4">
        <v>-1</v>
      </c>
      <c r="J424" s="8" t="s">
        <v>37</v>
      </c>
      <c r="K424" s="8" t="s">
        <v>3116</v>
      </c>
      <c r="L424" s="4"/>
      <c r="M424" s="4"/>
      <c r="N424" s="4"/>
    </row>
    <row r="425" spans="1:14" x14ac:dyDescent="0.15">
      <c r="A425" s="8" t="s">
        <v>297</v>
      </c>
      <c r="B425" s="8" t="s">
        <v>859</v>
      </c>
      <c r="C425" s="8" t="s">
        <v>26</v>
      </c>
      <c r="D425" s="8" t="s">
        <v>205</v>
      </c>
      <c r="E425" s="8" t="s">
        <v>307</v>
      </c>
      <c r="F425" s="8" t="s">
        <v>310</v>
      </c>
      <c r="G425" s="6">
        <v>43027</v>
      </c>
      <c r="H425" s="6">
        <v>43027</v>
      </c>
      <c r="I425" s="4">
        <v>4.8</v>
      </c>
      <c r="J425" s="8" t="s">
        <v>38</v>
      </c>
      <c r="K425" s="8" t="s">
        <v>861</v>
      </c>
      <c r="L425" s="4"/>
      <c r="M425" s="4"/>
      <c r="N425" s="4"/>
    </row>
    <row r="426" spans="1:14" x14ac:dyDescent="0.15">
      <c r="A426" s="8" t="s">
        <v>297</v>
      </c>
      <c r="B426" s="8" t="s">
        <v>862</v>
      </c>
      <c r="C426" s="8" t="s">
        <v>26</v>
      </c>
      <c r="D426" s="8" t="s">
        <v>205</v>
      </c>
      <c r="E426" s="8" t="s">
        <v>307</v>
      </c>
      <c r="F426" s="8" t="s">
        <v>310</v>
      </c>
      <c r="G426" s="6">
        <v>43027</v>
      </c>
      <c r="H426" s="6">
        <v>43027</v>
      </c>
      <c r="I426" s="4">
        <v>-4.8</v>
      </c>
      <c r="J426" s="8" t="s">
        <v>38</v>
      </c>
      <c r="K426" s="8" t="s">
        <v>864</v>
      </c>
      <c r="L426" s="4"/>
      <c r="M426" s="4"/>
      <c r="N426" s="4"/>
    </row>
    <row r="427" spans="1:14" x14ac:dyDescent="0.15">
      <c r="A427" s="8" t="s">
        <v>297</v>
      </c>
      <c r="B427" s="8" t="s">
        <v>1687</v>
      </c>
      <c r="C427" s="8" t="s">
        <v>61</v>
      </c>
      <c r="D427" s="8" t="s">
        <v>213</v>
      </c>
      <c r="E427" s="8" t="s">
        <v>307</v>
      </c>
      <c r="F427" s="8" t="s">
        <v>310</v>
      </c>
      <c r="G427" s="6">
        <v>43027</v>
      </c>
      <c r="H427" s="6">
        <v>43031</v>
      </c>
      <c r="I427" s="4">
        <v>-4.4000000000000004</v>
      </c>
      <c r="J427" s="8" t="s">
        <v>39</v>
      </c>
      <c r="K427" s="8" t="s">
        <v>1689</v>
      </c>
      <c r="L427" s="4"/>
      <c r="M427" s="4"/>
      <c r="N427" s="4"/>
    </row>
    <row r="428" spans="1:14" x14ac:dyDescent="0.15">
      <c r="A428" s="8" t="s">
        <v>297</v>
      </c>
      <c r="B428" s="8" t="s">
        <v>1687</v>
      </c>
      <c r="C428" s="8" t="s">
        <v>61</v>
      </c>
      <c r="D428" s="8" t="s">
        <v>213</v>
      </c>
      <c r="E428" s="8" t="s">
        <v>307</v>
      </c>
      <c r="F428" s="8" t="s">
        <v>310</v>
      </c>
      <c r="G428" s="6">
        <v>43027</v>
      </c>
      <c r="H428" s="6">
        <v>43031</v>
      </c>
      <c r="I428" s="4">
        <v>-5.0999999999999996</v>
      </c>
      <c r="J428" s="8" t="s">
        <v>39</v>
      </c>
      <c r="K428" s="8" t="s">
        <v>1690</v>
      </c>
      <c r="L428" s="4"/>
      <c r="M428" s="4"/>
      <c r="N428" s="4"/>
    </row>
    <row r="429" spans="1:14" x14ac:dyDescent="0.15">
      <c r="A429" s="8" t="s">
        <v>297</v>
      </c>
      <c r="B429" s="8" t="s">
        <v>1687</v>
      </c>
      <c r="C429" s="8" t="s">
        <v>2705</v>
      </c>
      <c r="D429" s="8" t="s">
        <v>2706</v>
      </c>
      <c r="E429" s="8" t="s">
        <v>307</v>
      </c>
      <c r="F429" s="8" t="s">
        <v>310</v>
      </c>
      <c r="G429" s="6">
        <v>43027</v>
      </c>
      <c r="H429" s="6">
        <v>43031</v>
      </c>
      <c r="I429" s="4">
        <v>-1</v>
      </c>
      <c r="J429" s="8" t="s">
        <v>37</v>
      </c>
      <c r="K429" s="8" t="s">
        <v>3117</v>
      </c>
      <c r="L429" s="4"/>
      <c r="M429" s="4"/>
      <c r="N429" s="4"/>
    </row>
    <row r="430" spans="1:14" x14ac:dyDescent="0.15">
      <c r="A430" s="8" t="s">
        <v>297</v>
      </c>
      <c r="B430" s="8" t="s">
        <v>3118</v>
      </c>
      <c r="C430" s="8" t="s">
        <v>140</v>
      </c>
      <c r="D430" s="8" t="s">
        <v>2252</v>
      </c>
      <c r="E430" s="8" t="s">
        <v>307</v>
      </c>
      <c r="F430" s="8" t="s">
        <v>310</v>
      </c>
      <c r="G430" s="6">
        <v>43027</v>
      </c>
      <c r="H430" s="6">
        <v>43038</v>
      </c>
      <c r="I430" s="4">
        <v>-72</v>
      </c>
      <c r="J430" s="8" t="s">
        <v>37</v>
      </c>
      <c r="K430" s="8" t="s">
        <v>3119</v>
      </c>
      <c r="L430" s="4"/>
      <c r="M430" s="4"/>
      <c r="N430" s="4"/>
    </row>
    <row r="431" spans="1:14" x14ac:dyDescent="0.15">
      <c r="A431" s="8" t="s">
        <v>297</v>
      </c>
      <c r="B431" s="8" t="s">
        <v>3118</v>
      </c>
      <c r="C431" s="8" t="s">
        <v>103</v>
      </c>
      <c r="D431" s="8" t="s">
        <v>104</v>
      </c>
      <c r="E431" s="8" t="s">
        <v>307</v>
      </c>
      <c r="F431" s="8" t="s">
        <v>310</v>
      </c>
      <c r="G431" s="6">
        <v>43027</v>
      </c>
      <c r="H431" s="6">
        <v>43038</v>
      </c>
      <c r="I431" s="4">
        <v>-18</v>
      </c>
      <c r="J431" s="8" t="s">
        <v>37</v>
      </c>
      <c r="K431" s="8" t="s">
        <v>3120</v>
      </c>
      <c r="L431" s="4"/>
      <c r="M431" s="4"/>
      <c r="N431" s="4"/>
    </row>
    <row r="432" spans="1:14" x14ac:dyDescent="0.15">
      <c r="A432" s="8" t="s">
        <v>297</v>
      </c>
      <c r="B432" s="8" t="s">
        <v>3121</v>
      </c>
      <c r="C432" s="8" t="s">
        <v>503</v>
      </c>
      <c r="D432" s="8" t="s">
        <v>2507</v>
      </c>
      <c r="E432" s="8" t="s">
        <v>307</v>
      </c>
      <c r="F432" s="8" t="s">
        <v>310</v>
      </c>
      <c r="G432" s="6">
        <v>43027</v>
      </c>
      <c r="H432" s="6">
        <v>43031</v>
      </c>
      <c r="I432" s="4">
        <v>-4</v>
      </c>
      <c r="J432" s="8" t="s">
        <v>37</v>
      </c>
      <c r="K432" s="8" t="s">
        <v>3122</v>
      </c>
      <c r="L432" s="4"/>
      <c r="M432" s="4"/>
      <c r="N432" s="4"/>
    </row>
    <row r="433" spans="1:14" x14ac:dyDescent="0.15">
      <c r="A433" s="8" t="s">
        <v>297</v>
      </c>
      <c r="B433" s="8" t="s">
        <v>3121</v>
      </c>
      <c r="C433" s="8" t="s">
        <v>19</v>
      </c>
      <c r="D433" s="8" t="s">
        <v>35</v>
      </c>
      <c r="E433" s="8" t="s">
        <v>307</v>
      </c>
      <c r="F433" s="8" t="s">
        <v>310</v>
      </c>
      <c r="G433" s="6">
        <v>43027</v>
      </c>
      <c r="H433" s="6">
        <v>43031</v>
      </c>
      <c r="I433" s="4">
        <v>-1</v>
      </c>
      <c r="J433" s="8" t="s">
        <v>37</v>
      </c>
      <c r="K433" s="8" t="s">
        <v>3123</v>
      </c>
      <c r="L433" s="4"/>
      <c r="M433" s="4"/>
      <c r="N433" s="4"/>
    </row>
    <row r="434" spans="1:14" x14ac:dyDescent="0.15">
      <c r="A434" s="8" t="s">
        <v>297</v>
      </c>
      <c r="B434" s="8" t="s">
        <v>1528</v>
      </c>
      <c r="C434" s="8" t="s">
        <v>59</v>
      </c>
      <c r="D434" s="8" t="s">
        <v>93</v>
      </c>
      <c r="E434" s="8" t="s">
        <v>307</v>
      </c>
      <c r="F434" s="8" t="s">
        <v>310</v>
      </c>
      <c r="G434" s="6">
        <v>43027</v>
      </c>
      <c r="H434" s="6">
        <v>43031</v>
      </c>
      <c r="I434" s="4">
        <v>-4.8</v>
      </c>
      <c r="J434" s="8" t="s">
        <v>39</v>
      </c>
      <c r="K434" s="8" t="s">
        <v>1530</v>
      </c>
      <c r="L434" s="4"/>
      <c r="M434" s="4"/>
      <c r="N434" s="4"/>
    </row>
    <row r="435" spans="1:14" x14ac:dyDescent="0.15">
      <c r="A435" s="8" t="s">
        <v>297</v>
      </c>
      <c r="B435" s="8" t="s">
        <v>1528</v>
      </c>
      <c r="C435" s="8" t="s">
        <v>79</v>
      </c>
      <c r="D435" s="8" t="s">
        <v>216</v>
      </c>
      <c r="E435" s="8" t="s">
        <v>307</v>
      </c>
      <c r="F435" s="8" t="s">
        <v>310</v>
      </c>
      <c r="G435" s="6">
        <v>43027</v>
      </c>
      <c r="H435" s="6">
        <v>43031</v>
      </c>
      <c r="I435" s="4">
        <v>-1</v>
      </c>
      <c r="J435" s="8" t="s">
        <v>37</v>
      </c>
      <c r="K435" s="8" t="s">
        <v>3124</v>
      </c>
      <c r="L435" s="4"/>
      <c r="M435" s="4"/>
      <c r="N435" s="4"/>
    </row>
    <row r="436" spans="1:14" x14ac:dyDescent="0.15">
      <c r="A436" s="8" t="s">
        <v>297</v>
      </c>
      <c r="B436" s="8" t="s">
        <v>1528</v>
      </c>
      <c r="C436" s="8" t="s">
        <v>23</v>
      </c>
      <c r="D436" s="8" t="s">
        <v>1820</v>
      </c>
      <c r="E436" s="8" t="s">
        <v>307</v>
      </c>
      <c r="F436" s="8" t="s">
        <v>310</v>
      </c>
      <c r="G436" s="6">
        <v>43027</v>
      </c>
      <c r="H436" s="6">
        <v>43031</v>
      </c>
      <c r="I436" s="4">
        <v>-1</v>
      </c>
      <c r="J436" s="8" t="s">
        <v>37</v>
      </c>
      <c r="K436" s="8" t="s">
        <v>1856</v>
      </c>
      <c r="L436" s="4"/>
      <c r="M436" s="4"/>
      <c r="N436" s="4"/>
    </row>
    <row r="437" spans="1:14" x14ac:dyDescent="0.15">
      <c r="A437" s="8" t="s">
        <v>297</v>
      </c>
      <c r="B437" s="8" t="s">
        <v>1528</v>
      </c>
      <c r="C437" s="8" t="s">
        <v>19</v>
      </c>
      <c r="D437" s="8" t="s">
        <v>35</v>
      </c>
      <c r="E437" s="8" t="s">
        <v>307</v>
      </c>
      <c r="F437" s="8" t="s">
        <v>310</v>
      </c>
      <c r="G437" s="6">
        <v>43027</v>
      </c>
      <c r="H437" s="6">
        <v>43031</v>
      </c>
      <c r="I437" s="4">
        <v>-1</v>
      </c>
      <c r="J437" s="8" t="s">
        <v>37</v>
      </c>
      <c r="K437" s="8" t="s">
        <v>3125</v>
      </c>
      <c r="L437" s="4"/>
      <c r="M437" s="4"/>
      <c r="N437" s="4"/>
    </row>
    <row r="438" spans="1:14" x14ac:dyDescent="0.15">
      <c r="A438" s="8" t="s">
        <v>297</v>
      </c>
      <c r="B438" s="8" t="s">
        <v>1284</v>
      </c>
      <c r="C438" s="8" t="s">
        <v>121</v>
      </c>
      <c r="D438" s="8" t="s">
        <v>122</v>
      </c>
      <c r="E438" s="8" t="s">
        <v>307</v>
      </c>
      <c r="F438" s="8" t="s">
        <v>310</v>
      </c>
      <c r="G438" s="6">
        <v>43031</v>
      </c>
      <c r="H438" s="6">
        <v>43031</v>
      </c>
      <c r="I438" s="4">
        <v>-12.12</v>
      </c>
      <c r="J438" s="8" t="s">
        <v>39</v>
      </c>
      <c r="K438" s="8" t="s">
        <v>1286</v>
      </c>
      <c r="L438" s="4"/>
      <c r="M438" s="4"/>
      <c r="N438" s="4"/>
    </row>
    <row r="439" spans="1:14" x14ac:dyDescent="0.15">
      <c r="A439" s="8" t="s">
        <v>297</v>
      </c>
      <c r="B439" s="8" t="s">
        <v>1284</v>
      </c>
      <c r="C439" s="8" t="s">
        <v>58</v>
      </c>
      <c r="D439" s="8" t="s">
        <v>127</v>
      </c>
      <c r="E439" s="8" t="s">
        <v>307</v>
      </c>
      <c r="F439" s="8" t="s">
        <v>310</v>
      </c>
      <c r="G439" s="6">
        <v>43031</v>
      </c>
      <c r="H439" s="6">
        <v>43031</v>
      </c>
      <c r="I439" s="4">
        <v>-19.55</v>
      </c>
      <c r="J439" s="8" t="s">
        <v>39</v>
      </c>
      <c r="K439" s="8" t="s">
        <v>1410</v>
      </c>
      <c r="L439" s="4"/>
      <c r="M439" s="4"/>
      <c r="N439" s="4"/>
    </row>
    <row r="440" spans="1:14" x14ac:dyDescent="0.15">
      <c r="A440" s="8" t="s">
        <v>297</v>
      </c>
      <c r="B440" s="8" t="s">
        <v>1284</v>
      </c>
      <c r="C440" s="8" t="s">
        <v>58</v>
      </c>
      <c r="D440" s="8" t="s">
        <v>127</v>
      </c>
      <c r="E440" s="8" t="s">
        <v>307</v>
      </c>
      <c r="F440" s="8" t="s">
        <v>310</v>
      </c>
      <c r="G440" s="6">
        <v>43031</v>
      </c>
      <c r="H440" s="6">
        <v>43031</v>
      </c>
      <c r="I440" s="4">
        <v>-11.4</v>
      </c>
      <c r="J440" s="8" t="s">
        <v>39</v>
      </c>
      <c r="K440" s="8" t="s">
        <v>1411</v>
      </c>
      <c r="L440" s="4"/>
      <c r="M440" s="4"/>
      <c r="N440" s="4"/>
    </row>
    <row r="441" spans="1:14" x14ac:dyDescent="0.15">
      <c r="A441" s="8" t="s">
        <v>297</v>
      </c>
      <c r="B441" s="8" t="s">
        <v>1284</v>
      </c>
      <c r="C441" s="8" t="s">
        <v>23</v>
      </c>
      <c r="D441" s="8" t="s">
        <v>1820</v>
      </c>
      <c r="E441" s="8" t="s">
        <v>307</v>
      </c>
      <c r="F441" s="8" t="s">
        <v>310</v>
      </c>
      <c r="G441" s="6">
        <v>43031</v>
      </c>
      <c r="H441" s="6">
        <v>43031</v>
      </c>
      <c r="I441" s="4">
        <v>-5</v>
      </c>
      <c r="J441" s="8" t="s">
        <v>37</v>
      </c>
      <c r="K441" s="8" t="s">
        <v>1861</v>
      </c>
      <c r="L441" s="4"/>
      <c r="M441" s="4"/>
      <c r="N441" s="4"/>
    </row>
    <row r="442" spans="1:14" x14ac:dyDescent="0.15">
      <c r="A442" s="8" t="s">
        <v>297</v>
      </c>
      <c r="B442" s="8" t="s">
        <v>1175</v>
      </c>
      <c r="C442" s="8" t="s">
        <v>97</v>
      </c>
      <c r="D442" s="8" t="s">
        <v>98</v>
      </c>
      <c r="E442" s="8" t="s">
        <v>307</v>
      </c>
      <c r="F442" s="8" t="s">
        <v>310</v>
      </c>
      <c r="G442" s="6">
        <v>43028</v>
      </c>
      <c r="H442" s="6">
        <v>43032</v>
      </c>
      <c r="I442" s="4">
        <v>-150</v>
      </c>
      <c r="J442" s="8" t="s">
        <v>39</v>
      </c>
      <c r="K442" s="8" t="s">
        <v>1177</v>
      </c>
      <c r="L442" s="4"/>
      <c r="M442" s="4"/>
      <c r="N442" s="4"/>
    </row>
    <row r="443" spans="1:14" x14ac:dyDescent="0.15">
      <c r="A443" s="8" t="s">
        <v>297</v>
      </c>
      <c r="B443" s="8" t="s">
        <v>1175</v>
      </c>
      <c r="C443" s="8" t="s">
        <v>67</v>
      </c>
      <c r="D443" s="8" t="s">
        <v>1935</v>
      </c>
      <c r="E443" s="8" t="s">
        <v>307</v>
      </c>
      <c r="F443" s="8" t="s">
        <v>310</v>
      </c>
      <c r="G443" s="6">
        <v>43028</v>
      </c>
      <c r="H443" s="6">
        <v>43032</v>
      </c>
      <c r="I443" s="4">
        <v>-5</v>
      </c>
      <c r="J443" s="8" t="s">
        <v>37</v>
      </c>
      <c r="K443" s="8" t="s">
        <v>1975</v>
      </c>
      <c r="L443" s="4"/>
      <c r="M443" s="4"/>
      <c r="N443" s="4"/>
    </row>
    <row r="444" spans="1:14" x14ac:dyDescent="0.15">
      <c r="A444" s="8" t="s">
        <v>297</v>
      </c>
      <c r="B444" s="8" t="s">
        <v>1175</v>
      </c>
      <c r="C444" s="8" t="s">
        <v>19</v>
      </c>
      <c r="D444" s="8" t="s">
        <v>35</v>
      </c>
      <c r="E444" s="8" t="s">
        <v>307</v>
      </c>
      <c r="F444" s="8" t="s">
        <v>310</v>
      </c>
      <c r="G444" s="6">
        <v>43028</v>
      </c>
      <c r="H444" s="6">
        <v>43032</v>
      </c>
      <c r="I444" s="4">
        <v>-1</v>
      </c>
      <c r="J444" s="8" t="s">
        <v>37</v>
      </c>
      <c r="K444" s="8" t="s">
        <v>3126</v>
      </c>
      <c r="L444" s="4"/>
      <c r="M444" s="4"/>
      <c r="N444" s="4"/>
    </row>
    <row r="445" spans="1:14" x14ac:dyDescent="0.15">
      <c r="A445" s="8" t="s">
        <v>297</v>
      </c>
      <c r="B445" s="8" t="s">
        <v>1782</v>
      </c>
      <c r="C445" s="8" t="s">
        <v>63</v>
      </c>
      <c r="D445" s="8" t="s">
        <v>95</v>
      </c>
      <c r="E445" s="8" t="s">
        <v>307</v>
      </c>
      <c r="F445" s="8" t="s">
        <v>310</v>
      </c>
      <c r="G445" s="6">
        <v>43035</v>
      </c>
      <c r="H445" s="6">
        <v>43038</v>
      </c>
      <c r="I445" s="4">
        <v>-64</v>
      </c>
      <c r="J445" s="8" t="s">
        <v>39</v>
      </c>
      <c r="K445" s="8" t="s">
        <v>1784</v>
      </c>
      <c r="L445" s="4"/>
      <c r="M445" s="4"/>
      <c r="N445" s="4"/>
    </row>
    <row r="446" spans="1:14" x14ac:dyDescent="0.15">
      <c r="A446" s="8" t="s">
        <v>297</v>
      </c>
      <c r="B446" s="8" t="s">
        <v>1782</v>
      </c>
      <c r="C446" s="8" t="s">
        <v>67</v>
      </c>
      <c r="D446" s="8" t="s">
        <v>1935</v>
      </c>
      <c r="E446" s="8" t="s">
        <v>307</v>
      </c>
      <c r="F446" s="8" t="s">
        <v>310</v>
      </c>
      <c r="G446" s="6">
        <v>43035</v>
      </c>
      <c r="H446" s="6">
        <v>43038</v>
      </c>
      <c r="I446" s="4">
        <v>-4</v>
      </c>
      <c r="J446" s="8" t="s">
        <v>37</v>
      </c>
      <c r="K446" s="8" t="s">
        <v>1976</v>
      </c>
      <c r="L446" s="4"/>
      <c r="M446" s="4"/>
      <c r="N446" s="4"/>
    </row>
    <row r="447" spans="1:14" x14ac:dyDescent="0.15">
      <c r="A447" s="8" t="s">
        <v>297</v>
      </c>
      <c r="B447" s="8" t="s">
        <v>1782</v>
      </c>
      <c r="C447" s="8" t="s">
        <v>19</v>
      </c>
      <c r="D447" s="8" t="s">
        <v>35</v>
      </c>
      <c r="E447" s="8" t="s">
        <v>307</v>
      </c>
      <c r="F447" s="8" t="s">
        <v>310</v>
      </c>
      <c r="G447" s="6">
        <v>43035</v>
      </c>
      <c r="H447" s="6">
        <v>43038</v>
      </c>
      <c r="I447" s="4">
        <v>-1</v>
      </c>
      <c r="J447" s="8" t="s">
        <v>37</v>
      </c>
      <c r="K447" s="8" t="s">
        <v>3127</v>
      </c>
      <c r="L447" s="4"/>
      <c r="M447" s="4"/>
      <c r="N447" s="4"/>
    </row>
    <row r="448" spans="1:14" x14ac:dyDescent="0.15">
      <c r="A448" s="8" t="s">
        <v>297</v>
      </c>
      <c r="B448" s="8" t="s">
        <v>1968</v>
      </c>
      <c r="C448" s="8" t="s">
        <v>67</v>
      </c>
      <c r="D448" s="8" t="s">
        <v>1935</v>
      </c>
      <c r="E448" s="8" t="s">
        <v>307</v>
      </c>
      <c r="F448" s="8" t="s">
        <v>310</v>
      </c>
      <c r="G448" s="6">
        <v>43028</v>
      </c>
      <c r="H448" s="6">
        <v>43031</v>
      </c>
      <c r="I448" s="4">
        <v>-8</v>
      </c>
      <c r="J448" s="8" t="s">
        <v>37</v>
      </c>
      <c r="K448" s="8" t="s">
        <v>1970</v>
      </c>
      <c r="L448" s="4"/>
      <c r="M448" s="4"/>
      <c r="N448" s="4"/>
    </row>
    <row r="449" spans="1:14" x14ac:dyDescent="0.15">
      <c r="A449" s="8" t="s">
        <v>297</v>
      </c>
      <c r="B449" s="8" t="s">
        <v>1633</v>
      </c>
      <c r="C449" s="8" t="s">
        <v>76</v>
      </c>
      <c r="D449" s="8" t="s">
        <v>110</v>
      </c>
      <c r="E449" s="8" t="s">
        <v>307</v>
      </c>
      <c r="F449" s="8" t="s">
        <v>310</v>
      </c>
      <c r="G449" s="6">
        <v>43028</v>
      </c>
      <c r="H449" s="6">
        <v>43031</v>
      </c>
      <c r="I449" s="4">
        <v>-10.53</v>
      </c>
      <c r="J449" s="8" t="s">
        <v>39</v>
      </c>
      <c r="K449" s="8" t="s">
        <v>1635</v>
      </c>
      <c r="L449" s="4"/>
      <c r="M449" s="4"/>
      <c r="N449" s="4"/>
    </row>
    <row r="450" spans="1:14" x14ac:dyDescent="0.15">
      <c r="A450" s="8" t="s">
        <v>297</v>
      </c>
      <c r="B450" s="8" t="s">
        <v>1633</v>
      </c>
      <c r="C450" s="8" t="s">
        <v>67</v>
      </c>
      <c r="D450" s="8" t="s">
        <v>1935</v>
      </c>
      <c r="E450" s="8" t="s">
        <v>307</v>
      </c>
      <c r="F450" s="8" t="s">
        <v>310</v>
      </c>
      <c r="G450" s="6">
        <v>43028</v>
      </c>
      <c r="H450" s="6">
        <v>43031</v>
      </c>
      <c r="I450" s="4">
        <v>-1</v>
      </c>
      <c r="J450" s="8" t="s">
        <v>37</v>
      </c>
      <c r="K450" s="8" t="s">
        <v>1971</v>
      </c>
      <c r="L450" s="4"/>
      <c r="M450" s="4"/>
      <c r="N450" s="4"/>
    </row>
    <row r="451" spans="1:14" ht="27" x14ac:dyDescent="0.15">
      <c r="A451" s="8" t="s">
        <v>297</v>
      </c>
      <c r="B451" s="8" t="s">
        <v>720</v>
      </c>
      <c r="C451" s="8" t="s">
        <v>342</v>
      </c>
      <c r="D451" s="11" t="s">
        <v>2235</v>
      </c>
      <c r="E451" s="8" t="s">
        <v>307</v>
      </c>
      <c r="F451" s="8" t="s">
        <v>310</v>
      </c>
      <c r="G451" s="6">
        <v>43028</v>
      </c>
      <c r="H451" s="6">
        <v>43028</v>
      </c>
      <c r="I451" s="4">
        <v>-1</v>
      </c>
      <c r="J451" s="8" t="s">
        <v>37</v>
      </c>
      <c r="K451" s="8" t="s">
        <v>3128</v>
      </c>
      <c r="L451" s="4"/>
      <c r="M451" s="4"/>
      <c r="N451" s="4"/>
    </row>
    <row r="452" spans="1:14" x14ac:dyDescent="0.15">
      <c r="A452" s="8" t="s">
        <v>297</v>
      </c>
      <c r="B452" s="8" t="s">
        <v>720</v>
      </c>
      <c r="C452" s="8" t="s">
        <v>18</v>
      </c>
      <c r="D452" s="8" t="s">
        <v>201</v>
      </c>
      <c r="E452" s="8" t="s">
        <v>307</v>
      </c>
      <c r="F452" s="8" t="s">
        <v>310</v>
      </c>
      <c r="G452" s="6">
        <v>43028</v>
      </c>
      <c r="H452" s="6">
        <v>43028</v>
      </c>
      <c r="I452" s="4">
        <v>-487.5</v>
      </c>
      <c r="J452" s="8" t="s">
        <v>38</v>
      </c>
      <c r="K452" s="8" t="s">
        <v>722</v>
      </c>
      <c r="L452" s="4"/>
      <c r="M452" s="4"/>
      <c r="N452" s="4"/>
    </row>
    <row r="453" spans="1:14" x14ac:dyDescent="0.15">
      <c r="A453" s="8" t="s">
        <v>297</v>
      </c>
      <c r="B453" s="8" t="s">
        <v>720</v>
      </c>
      <c r="C453" s="8" t="s">
        <v>19</v>
      </c>
      <c r="D453" s="8" t="s">
        <v>35</v>
      </c>
      <c r="E453" s="8" t="s">
        <v>307</v>
      </c>
      <c r="F453" s="8" t="s">
        <v>310</v>
      </c>
      <c r="G453" s="6">
        <v>43028</v>
      </c>
      <c r="H453" s="6">
        <v>43028</v>
      </c>
      <c r="I453" s="4">
        <v>-1</v>
      </c>
      <c r="J453" s="8" t="s">
        <v>37</v>
      </c>
      <c r="K453" s="8" t="s">
        <v>3129</v>
      </c>
      <c r="L453" s="4"/>
      <c r="M453" s="4"/>
      <c r="N453" s="4"/>
    </row>
    <row r="454" spans="1:14" x14ac:dyDescent="0.15">
      <c r="A454" s="8" t="s">
        <v>297</v>
      </c>
      <c r="B454" s="8" t="s">
        <v>1972</v>
      </c>
      <c r="C454" s="8" t="s">
        <v>131</v>
      </c>
      <c r="D454" s="8" t="s">
        <v>132</v>
      </c>
      <c r="E454" s="8" t="s">
        <v>307</v>
      </c>
      <c r="F454" s="8" t="s">
        <v>310</v>
      </c>
      <c r="G454" s="6">
        <v>43028</v>
      </c>
      <c r="H454" s="6">
        <v>43031</v>
      </c>
      <c r="I454" s="4">
        <v>-2</v>
      </c>
      <c r="J454" s="8" t="s">
        <v>37</v>
      </c>
      <c r="K454" s="8" t="s">
        <v>3130</v>
      </c>
      <c r="L454" s="4"/>
      <c r="M454" s="4"/>
      <c r="N454" s="4"/>
    </row>
    <row r="455" spans="1:14" x14ac:dyDescent="0.15">
      <c r="A455" s="8" t="s">
        <v>297</v>
      </c>
      <c r="B455" s="8" t="s">
        <v>1972</v>
      </c>
      <c r="C455" s="8" t="s">
        <v>108</v>
      </c>
      <c r="D455" s="8" t="s">
        <v>109</v>
      </c>
      <c r="E455" s="8" t="s">
        <v>307</v>
      </c>
      <c r="F455" s="8" t="s">
        <v>310</v>
      </c>
      <c r="G455" s="6">
        <v>43028</v>
      </c>
      <c r="H455" s="6">
        <v>43031</v>
      </c>
      <c r="I455" s="4">
        <v>-4</v>
      </c>
      <c r="J455" s="8" t="s">
        <v>37</v>
      </c>
      <c r="K455" s="8" t="s">
        <v>3131</v>
      </c>
      <c r="L455" s="4"/>
      <c r="M455" s="4"/>
      <c r="N455" s="4"/>
    </row>
    <row r="456" spans="1:14" x14ac:dyDescent="0.15">
      <c r="A456" s="8" t="s">
        <v>297</v>
      </c>
      <c r="B456" s="8" t="s">
        <v>1972</v>
      </c>
      <c r="C456" s="8" t="s">
        <v>67</v>
      </c>
      <c r="D456" s="8" t="s">
        <v>1935</v>
      </c>
      <c r="E456" s="8" t="s">
        <v>307</v>
      </c>
      <c r="F456" s="8" t="s">
        <v>310</v>
      </c>
      <c r="G456" s="6">
        <v>43028</v>
      </c>
      <c r="H456" s="6">
        <v>43031</v>
      </c>
      <c r="I456" s="4">
        <v>-4</v>
      </c>
      <c r="J456" s="8" t="s">
        <v>37</v>
      </c>
      <c r="K456" s="8" t="s">
        <v>1974</v>
      </c>
      <c r="L456" s="4"/>
      <c r="M456" s="4"/>
      <c r="N456" s="4"/>
    </row>
    <row r="457" spans="1:14" x14ac:dyDescent="0.15">
      <c r="A457" s="8" t="s">
        <v>297</v>
      </c>
      <c r="B457" s="8" t="s">
        <v>1972</v>
      </c>
      <c r="C457" s="8" t="s">
        <v>19</v>
      </c>
      <c r="D457" s="8" t="s">
        <v>35</v>
      </c>
      <c r="E457" s="8" t="s">
        <v>307</v>
      </c>
      <c r="F457" s="8" t="s">
        <v>310</v>
      </c>
      <c r="G457" s="6">
        <v>43028</v>
      </c>
      <c r="H457" s="6">
        <v>43031</v>
      </c>
      <c r="I457" s="4">
        <v>-1</v>
      </c>
      <c r="J457" s="8" t="s">
        <v>37</v>
      </c>
      <c r="K457" s="8" t="s">
        <v>3132</v>
      </c>
      <c r="L457" s="4"/>
      <c r="M457" s="4"/>
      <c r="N457" s="4"/>
    </row>
    <row r="458" spans="1:14" x14ac:dyDescent="0.15">
      <c r="A458" s="8" t="s">
        <v>297</v>
      </c>
      <c r="B458" s="8" t="s">
        <v>710</v>
      </c>
      <c r="C458" s="8" t="s">
        <v>194</v>
      </c>
      <c r="D458" s="8" t="s">
        <v>195</v>
      </c>
      <c r="E458" s="8" t="s">
        <v>307</v>
      </c>
      <c r="F458" s="8" t="s">
        <v>336</v>
      </c>
      <c r="G458" s="6">
        <v>43034</v>
      </c>
      <c r="H458" s="6">
        <v>43034</v>
      </c>
      <c r="I458" s="4">
        <v>-4140</v>
      </c>
      <c r="J458" s="8" t="s">
        <v>38</v>
      </c>
      <c r="K458" s="8" t="s">
        <v>3133</v>
      </c>
      <c r="L458" s="4"/>
      <c r="M458" s="4"/>
      <c r="N458" s="4"/>
    </row>
    <row r="459" spans="1:14" x14ac:dyDescent="0.15">
      <c r="A459" s="8" t="s">
        <v>297</v>
      </c>
      <c r="B459" s="8" t="s">
        <v>710</v>
      </c>
      <c r="C459" s="8" t="s">
        <v>198</v>
      </c>
      <c r="D459" s="8" t="s">
        <v>199</v>
      </c>
      <c r="E459" s="8" t="s">
        <v>307</v>
      </c>
      <c r="F459" s="8" t="s">
        <v>336</v>
      </c>
      <c r="G459" s="6">
        <v>43034</v>
      </c>
      <c r="H459" s="6">
        <v>43034</v>
      </c>
      <c r="I459" s="4">
        <v>-1</v>
      </c>
      <c r="J459" s="8" t="s">
        <v>37</v>
      </c>
      <c r="K459" s="8" t="s">
        <v>3134</v>
      </c>
      <c r="L459" s="4"/>
      <c r="M459" s="4"/>
      <c r="N459" s="4"/>
    </row>
    <row r="460" spans="1:14" x14ac:dyDescent="0.15">
      <c r="A460" s="8" t="s">
        <v>297</v>
      </c>
      <c r="B460" s="8" t="s">
        <v>710</v>
      </c>
      <c r="C460" s="8" t="s">
        <v>71</v>
      </c>
      <c r="D460" s="8" t="s">
        <v>201</v>
      </c>
      <c r="E460" s="8" t="s">
        <v>307</v>
      </c>
      <c r="F460" s="8" t="s">
        <v>336</v>
      </c>
      <c r="G460" s="6">
        <v>43034</v>
      </c>
      <c r="H460" s="6">
        <v>43034</v>
      </c>
      <c r="I460" s="4">
        <v>-1800</v>
      </c>
      <c r="J460" s="8" t="s">
        <v>38</v>
      </c>
      <c r="K460" s="8" t="s">
        <v>712</v>
      </c>
      <c r="L460" s="4"/>
      <c r="M460" s="4"/>
      <c r="N460" s="4"/>
    </row>
    <row r="461" spans="1:14" x14ac:dyDescent="0.15">
      <c r="A461" s="8" t="s">
        <v>297</v>
      </c>
      <c r="B461" s="8" t="s">
        <v>710</v>
      </c>
      <c r="C461" s="8" t="s">
        <v>18</v>
      </c>
      <c r="D461" s="8" t="s">
        <v>201</v>
      </c>
      <c r="E461" s="8" t="s">
        <v>307</v>
      </c>
      <c r="F461" s="8" t="s">
        <v>336</v>
      </c>
      <c r="G461" s="6">
        <v>43034</v>
      </c>
      <c r="H461" s="6">
        <v>43034</v>
      </c>
      <c r="I461" s="4">
        <v>-2340</v>
      </c>
      <c r="J461" s="8" t="s">
        <v>38</v>
      </c>
      <c r="K461" s="8" t="s">
        <v>724</v>
      </c>
      <c r="L461" s="4"/>
      <c r="M461" s="4"/>
      <c r="N461" s="4"/>
    </row>
    <row r="462" spans="1:14" x14ac:dyDescent="0.15">
      <c r="A462" s="8" t="s">
        <v>297</v>
      </c>
      <c r="B462" s="8" t="s">
        <v>713</v>
      </c>
      <c r="C462" s="8" t="s">
        <v>194</v>
      </c>
      <c r="D462" s="8" t="s">
        <v>195</v>
      </c>
      <c r="E462" s="8" t="s">
        <v>307</v>
      </c>
      <c r="F462" s="8" t="s">
        <v>336</v>
      </c>
      <c r="G462" s="6">
        <v>43034</v>
      </c>
      <c r="H462" s="6">
        <v>43034</v>
      </c>
      <c r="I462" s="4">
        <v>-4140</v>
      </c>
      <c r="J462" s="8" t="s">
        <v>38</v>
      </c>
      <c r="K462" s="8" t="s">
        <v>3135</v>
      </c>
      <c r="L462" s="4"/>
      <c r="M462" s="4"/>
      <c r="N462" s="4"/>
    </row>
    <row r="463" spans="1:14" x14ac:dyDescent="0.15">
      <c r="A463" s="8" t="s">
        <v>297</v>
      </c>
      <c r="B463" s="8" t="s">
        <v>713</v>
      </c>
      <c r="C463" s="8" t="s">
        <v>198</v>
      </c>
      <c r="D463" s="8" t="s">
        <v>199</v>
      </c>
      <c r="E463" s="8" t="s">
        <v>307</v>
      </c>
      <c r="F463" s="8" t="s">
        <v>336</v>
      </c>
      <c r="G463" s="6">
        <v>43034</v>
      </c>
      <c r="H463" s="6">
        <v>43034</v>
      </c>
      <c r="I463" s="4">
        <v>-1</v>
      </c>
      <c r="J463" s="8" t="s">
        <v>37</v>
      </c>
      <c r="K463" s="8" t="s">
        <v>3136</v>
      </c>
      <c r="L463" s="4"/>
      <c r="M463" s="4"/>
      <c r="N463" s="4"/>
    </row>
    <row r="464" spans="1:14" x14ac:dyDescent="0.15">
      <c r="A464" s="8" t="s">
        <v>297</v>
      </c>
      <c r="B464" s="8" t="s">
        <v>713</v>
      </c>
      <c r="C464" s="8" t="s">
        <v>71</v>
      </c>
      <c r="D464" s="8" t="s">
        <v>201</v>
      </c>
      <c r="E464" s="8" t="s">
        <v>307</v>
      </c>
      <c r="F464" s="8" t="s">
        <v>336</v>
      </c>
      <c r="G464" s="6">
        <v>43034</v>
      </c>
      <c r="H464" s="6">
        <v>43034</v>
      </c>
      <c r="I464" s="4">
        <v>-1800</v>
      </c>
      <c r="J464" s="8" t="s">
        <v>38</v>
      </c>
      <c r="K464" s="8" t="s">
        <v>715</v>
      </c>
      <c r="L464" s="4"/>
      <c r="M464" s="4"/>
      <c r="N464" s="4"/>
    </row>
    <row r="465" spans="1:14" x14ac:dyDescent="0.15">
      <c r="A465" s="8" t="s">
        <v>297</v>
      </c>
      <c r="B465" s="8" t="s">
        <v>713</v>
      </c>
      <c r="C465" s="8" t="s">
        <v>18</v>
      </c>
      <c r="D465" s="8" t="s">
        <v>201</v>
      </c>
      <c r="E465" s="8" t="s">
        <v>307</v>
      </c>
      <c r="F465" s="8" t="s">
        <v>336</v>
      </c>
      <c r="G465" s="6">
        <v>43034</v>
      </c>
      <c r="H465" s="6">
        <v>43034</v>
      </c>
      <c r="I465" s="4">
        <v>-2340</v>
      </c>
      <c r="J465" s="8" t="s">
        <v>38</v>
      </c>
      <c r="K465" s="8" t="s">
        <v>723</v>
      </c>
      <c r="L465" s="4"/>
      <c r="M465" s="4"/>
      <c r="N465" s="4"/>
    </row>
    <row r="466" spans="1:14" x14ac:dyDescent="0.15">
      <c r="A466" s="8" t="s">
        <v>297</v>
      </c>
      <c r="B466" s="8" t="s">
        <v>781</v>
      </c>
      <c r="C466" s="8" t="s">
        <v>119</v>
      </c>
      <c r="D466" s="8" t="s">
        <v>2253</v>
      </c>
      <c r="E466" s="8" t="s">
        <v>307</v>
      </c>
      <c r="F466" s="8" t="s">
        <v>310</v>
      </c>
      <c r="G466" s="6">
        <v>43031</v>
      </c>
      <c r="H466" s="6">
        <v>43039</v>
      </c>
      <c r="I466" s="4">
        <v>-112</v>
      </c>
      <c r="J466" s="8" t="s">
        <v>37</v>
      </c>
      <c r="K466" s="8" t="s">
        <v>3137</v>
      </c>
      <c r="L466" s="4"/>
      <c r="M466" s="4"/>
      <c r="N466" s="4"/>
    </row>
    <row r="467" spans="1:14" x14ac:dyDescent="0.15">
      <c r="A467" s="8" t="s">
        <v>297</v>
      </c>
      <c r="B467" s="8" t="s">
        <v>781</v>
      </c>
      <c r="C467" s="8" t="s">
        <v>73</v>
      </c>
      <c r="D467" s="8" t="s">
        <v>125</v>
      </c>
      <c r="E467" s="8" t="s">
        <v>307</v>
      </c>
      <c r="F467" s="8" t="s">
        <v>310</v>
      </c>
      <c r="G467" s="6">
        <v>43031</v>
      </c>
      <c r="H467" s="6">
        <v>43039</v>
      </c>
      <c r="I467" s="4">
        <v>-10.71</v>
      </c>
      <c r="J467" s="8" t="s">
        <v>38</v>
      </c>
      <c r="K467" s="8" t="s">
        <v>783</v>
      </c>
      <c r="L467" s="4"/>
      <c r="M467" s="4"/>
      <c r="N467" s="4"/>
    </row>
    <row r="468" spans="1:14" x14ac:dyDescent="0.15">
      <c r="A468" s="8" t="s">
        <v>297</v>
      </c>
      <c r="B468" s="8" t="s">
        <v>781</v>
      </c>
      <c r="C468" s="8" t="s">
        <v>73</v>
      </c>
      <c r="D468" s="8" t="s">
        <v>125</v>
      </c>
      <c r="E468" s="8" t="s">
        <v>307</v>
      </c>
      <c r="F468" s="8" t="s">
        <v>310</v>
      </c>
      <c r="G468" s="6">
        <v>43039</v>
      </c>
      <c r="H468" s="6">
        <v>43039</v>
      </c>
      <c r="I468" s="4">
        <v>-0.77</v>
      </c>
      <c r="J468" s="8" t="s">
        <v>38</v>
      </c>
      <c r="K468" s="8" t="s">
        <v>784</v>
      </c>
      <c r="L468" s="4"/>
      <c r="M468" s="4"/>
      <c r="N468" s="4"/>
    </row>
    <row r="469" spans="1:14" x14ac:dyDescent="0.15">
      <c r="A469" s="8" t="s">
        <v>297</v>
      </c>
      <c r="B469" s="8" t="s">
        <v>781</v>
      </c>
      <c r="C469" s="8" t="s">
        <v>62</v>
      </c>
      <c r="D469" s="8" t="s">
        <v>94</v>
      </c>
      <c r="E469" s="8" t="s">
        <v>307</v>
      </c>
      <c r="F469" s="8" t="s">
        <v>310</v>
      </c>
      <c r="G469" s="6">
        <v>43031</v>
      </c>
      <c r="H469" s="6">
        <v>43039</v>
      </c>
      <c r="I469" s="4">
        <v>-95.2</v>
      </c>
      <c r="J469" s="8" t="s">
        <v>39</v>
      </c>
      <c r="K469" s="8" t="s">
        <v>1745</v>
      </c>
      <c r="L469" s="4"/>
      <c r="M469" s="4"/>
      <c r="N469" s="4"/>
    </row>
    <row r="470" spans="1:14" x14ac:dyDescent="0.15">
      <c r="A470" s="8" t="s">
        <v>297</v>
      </c>
      <c r="B470" s="8" t="s">
        <v>781</v>
      </c>
      <c r="C470" s="8" t="s">
        <v>103</v>
      </c>
      <c r="D470" s="8" t="s">
        <v>104</v>
      </c>
      <c r="E470" s="8" t="s">
        <v>307</v>
      </c>
      <c r="F470" s="8" t="s">
        <v>310</v>
      </c>
      <c r="G470" s="6">
        <v>43031</v>
      </c>
      <c r="H470" s="6">
        <v>43039</v>
      </c>
      <c r="I470" s="4">
        <v>-2</v>
      </c>
      <c r="J470" s="8" t="s">
        <v>37</v>
      </c>
      <c r="K470" s="8" t="s">
        <v>3138</v>
      </c>
      <c r="L470" s="4"/>
      <c r="M470" s="4"/>
      <c r="N470" s="4"/>
    </row>
    <row r="471" spans="1:14" x14ac:dyDescent="0.15">
      <c r="A471" s="8" t="s">
        <v>297</v>
      </c>
      <c r="B471" s="8" t="s">
        <v>781</v>
      </c>
      <c r="C471" s="8" t="s">
        <v>103</v>
      </c>
      <c r="D471" s="8" t="s">
        <v>104</v>
      </c>
      <c r="E471" s="8" t="s">
        <v>307</v>
      </c>
      <c r="F471" s="8" t="s">
        <v>310</v>
      </c>
      <c r="G471" s="6">
        <v>43031</v>
      </c>
      <c r="H471" s="6">
        <v>43039</v>
      </c>
      <c r="I471" s="4">
        <v>-4</v>
      </c>
      <c r="J471" s="8" t="s">
        <v>37</v>
      </c>
      <c r="K471" s="8" t="s">
        <v>3139</v>
      </c>
      <c r="L471" s="4"/>
      <c r="M471" s="4"/>
      <c r="N471" s="4"/>
    </row>
    <row r="472" spans="1:14" x14ac:dyDescent="0.15">
      <c r="A472" s="8" t="s">
        <v>297</v>
      </c>
      <c r="B472" s="8" t="s">
        <v>781</v>
      </c>
      <c r="C472" s="8" t="s">
        <v>103</v>
      </c>
      <c r="D472" s="8" t="s">
        <v>104</v>
      </c>
      <c r="E472" s="8" t="s">
        <v>307</v>
      </c>
      <c r="F472" s="8" t="s">
        <v>310</v>
      </c>
      <c r="G472" s="6">
        <v>43031</v>
      </c>
      <c r="H472" s="6">
        <v>43039</v>
      </c>
      <c r="I472" s="4">
        <v>-4</v>
      </c>
      <c r="J472" s="8" t="s">
        <v>37</v>
      </c>
      <c r="K472" s="8" t="s">
        <v>3140</v>
      </c>
      <c r="L472" s="4"/>
      <c r="M472" s="4"/>
      <c r="N472" s="4"/>
    </row>
    <row r="473" spans="1:14" x14ac:dyDescent="0.15">
      <c r="A473" s="8" t="s">
        <v>297</v>
      </c>
      <c r="B473" s="8" t="s">
        <v>781</v>
      </c>
      <c r="C473" s="8" t="s">
        <v>103</v>
      </c>
      <c r="D473" s="8" t="s">
        <v>104</v>
      </c>
      <c r="E473" s="8" t="s">
        <v>307</v>
      </c>
      <c r="F473" s="8" t="s">
        <v>310</v>
      </c>
      <c r="G473" s="6">
        <v>43031</v>
      </c>
      <c r="H473" s="6">
        <v>43039</v>
      </c>
      <c r="I473" s="4">
        <v>-4</v>
      </c>
      <c r="J473" s="8" t="s">
        <v>37</v>
      </c>
      <c r="K473" s="8" t="s">
        <v>3141</v>
      </c>
      <c r="L473" s="4"/>
      <c r="M473" s="4"/>
      <c r="N473" s="4"/>
    </row>
    <row r="474" spans="1:14" x14ac:dyDescent="0.15">
      <c r="A474" s="8" t="s">
        <v>297</v>
      </c>
      <c r="B474" s="8" t="s">
        <v>781</v>
      </c>
      <c r="C474" s="8" t="s">
        <v>79</v>
      </c>
      <c r="D474" s="8" t="s">
        <v>216</v>
      </c>
      <c r="E474" s="8" t="s">
        <v>307</v>
      </c>
      <c r="F474" s="8" t="s">
        <v>310</v>
      </c>
      <c r="G474" s="6">
        <v>43031</v>
      </c>
      <c r="H474" s="6">
        <v>43039</v>
      </c>
      <c r="I474" s="4">
        <v>-3</v>
      </c>
      <c r="J474" s="8" t="s">
        <v>37</v>
      </c>
      <c r="K474" s="8" t="s">
        <v>3142</v>
      </c>
      <c r="L474" s="4"/>
      <c r="M474" s="4"/>
      <c r="N474" s="4"/>
    </row>
    <row r="475" spans="1:14" x14ac:dyDescent="0.15">
      <c r="A475" s="8" t="s">
        <v>297</v>
      </c>
      <c r="B475" s="8" t="s">
        <v>781</v>
      </c>
      <c r="C475" s="8" t="s">
        <v>114</v>
      </c>
      <c r="D475" s="8" t="s">
        <v>115</v>
      </c>
      <c r="E475" s="8" t="s">
        <v>307</v>
      </c>
      <c r="F475" s="8" t="s">
        <v>310</v>
      </c>
      <c r="G475" s="6">
        <v>43031</v>
      </c>
      <c r="H475" s="6">
        <v>43039</v>
      </c>
      <c r="I475" s="4">
        <v>-2</v>
      </c>
      <c r="J475" s="8" t="s">
        <v>37</v>
      </c>
      <c r="K475" s="8" t="s">
        <v>3143</v>
      </c>
      <c r="L475" s="4"/>
      <c r="M475" s="4"/>
      <c r="N475" s="4"/>
    </row>
    <row r="476" spans="1:14" x14ac:dyDescent="0.15">
      <c r="A476" s="8" t="s">
        <v>297</v>
      </c>
      <c r="B476" s="8" t="s">
        <v>781</v>
      </c>
      <c r="C476" s="8" t="s">
        <v>23</v>
      </c>
      <c r="D476" s="8" t="s">
        <v>1820</v>
      </c>
      <c r="E476" s="8" t="s">
        <v>307</v>
      </c>
      <c r="F476" s="8" t="s">
        <v>310</v>
      </c>
      <c r="G476" s="6">
        <v>43031</v>
      </c>
      <c r="H476" s="6">
        <v>43039</v>
      </c>
      <c r="I476" s="4">
        <v>-2</v>
      </c>
      <c r="J476" s="8" t="s">
        <v>37</v>
      </c>
      <c r="K476" s="8" t="s">
        <v>1872</v>
      </c>
      <c r="L476" s="4"/>
      <c r="M476" s="4"/>
      <c r="N476" s="4"/>
    </row>
    <row r="477" spans="1:14" x14ac:dyDescent="0.15">
      <c r="A477" s="8" t="s">
        <v>297</v>
      </c>
      <c r="B477" s="8" t="s">
        <v>781</v>
      </c>
      <c r="C477" s="8" t="s">
        <v>67</v>
      </c>
      <c r="D477" s="8" t="s">
        <v>1935</v>
      </c>
      <c r="E477" s="8" t="s">
        <v>307</v>
      </c>
      <c r="F477" s="8" t="s">
        <v>310</v>
      </c>
      <c r="G477" s="6">
        <v>43031</v>
      </c>
      <c r="H477" s="6">
        <v>43039</v>
      </c>
      <c r="I477" s="4">
        <v>-6</v>
      </c>
      <c r="J477" s="8" t="s">
        <v>37</v>
      </c>
      <c r="K477" s="8" t="s">
        <v>1981</v>
      </c>
      <c r="L477" s="4"/>
      <c r="M477" s="4"/>
      <c r="N477" s="4"/>
    </row>
    <row r="478" spans="1:14" x14ac:dyDescent="0.15">
      <c r="A478" s="8" t="s">
        <v>297</v>
      </c>
      <c r="B478" s="8" t="s">
        <v>781</v>
      </c>
      <c r="C478" s="8" t="s">
        <v>2581</v>
      </c>
      <c r="D478" s="8" t="s">
        <v>2582</v>
      </c>
      <c r="E478" s="8" t="s">
        <v>307</v>
      </c>
      <c r="F478" s="8" t="s">
        <v>310</v>
      </c>
      <c r="G478" s="6">
        <v>43031</v>
      </c>
      <c r="H478" s="6">
        <v>43039</v>
      </c>
      <c r="I478" s="4">
        <v>-1</v>
      </c>
      <c r="J478" s="8" t="s">
        <v>200</v>
      </c>
      <c r="K478" s="8" t="s">
        <v>3144</v>
      </c>
      <c r="L478" s="4"/>
      <c r="M478" s="4"/>
      <c r="N478" s="4"/>
    </row>
    <row r="479" spans="1:14" x14ac:dyDescent="0.15">
      <c r="A479" s="8" t="s">
        <v>297</v>
      </c>
      <c r="B479" s="8" t="s">
        <v>781</v>
      </c>
      <c r="C479" s="8" t="s">
        <v>567</v>
      </c>
      <c r="D479" s="8" t="s">
        <v>2614</v>
      </c>
      <c r="E479" s="8" t="s">
        <v>307</v>
      </c>
      <c r="F479" s="8" t="s">
        <v>310</v>
      </c>
      <c r="G479" s="6">
        <v>43031</v>
      </c>
      <c r="H479" s="6">
        <v>43039</v>
      </c>
      <c r="I479" s="4">
        <v>-2</v>
      </c>
      <c r="J479" s="8" t="s">
        <v>37</v>
      </c>
      <c r="K479" s="8" t="s">
        <v>3145</v>
      </c>
      <c r="L479" s="4"/>
      <c r="M479" s="4"/>
      <c r="N479" s="4"/>
    </row>
    <row r="480" spans="1:14" ht="27" x14ac:dyDescent="0.15">
      <c r="A480" s="8" t="s">
        <v>297</v>
      </c>
      <c r="B480" s="8" t="s">
        <v>781</v>
      </c>
      <c r="C480" s="8" t="s">
        <v>287</v>
      </c>
      <c r="D480" s="11" t="s">
        <v>288</v>
      </c>
      <c r="E480" s="8" t="s">
        <v>307</v>
      </c>
      <c r="F480" s="8" t="s">
        <v>310</v>
      </c>
      <c r="G480" s="6">
        <v>43031</v>
      </c>
      <c r="H480" s="6">
        <v>43039</v>
      </c>
      <c r="I480" s="4">
        <v>-3</v>
      </c>
      <c r="J480" s="8" t="s">
        <v>37</v>
      </c>
      <c r="K480" s="8" t="s">
        <v>2103</v>
      </c>
      <c r="L480" s="4"/>
      <c r="M480" s="4"/>
      <c r="N480" s="4"/>
    </row>
    <row r="481" spans="1:14" x14ac:dyDescent="0.15">
      <c r="A481" s="8" t="s">
        <v>297</v>
      </c>
      <c r="B481" s="8" t="s">
        <v>781</v>
      </c>
      <c r="C481" s="8" t="s">
        <v>105</v>
      </c>
      <c r="D481" s="8" t="s">
        <v>241</v>
      </c>
      <c r="E481" s="8" t="s">
        <v>307</v>
      </c>
      <c r="F481" s="8" t="s">
        <v>310</v>
      </c>
      <c r="G481" s="6">
        <v>43031</v>
      </c>
      <c r="H481" s="6">
        <v>43039</v>
      </c>
      <c r="I481" s="4">
        <v>-2</v>
      </c>
      <c r="J481" s="8" t="s">
        <v>37</v>
      </c>
      <c r="K481" s="8" t="s">
        <v>3146</v>
      </c>
      <c r="L481" s="4"/>
      <c r="M481" s="4"/>
      <c r="N481" s="4"/>
    </row>
    <row r="482" spans="1:14" x14ac:dyDescent="0.15">
      <c r="A482" s="8" t="s">
        <v>297</v>
      </c>
      <c r="B482" s="8" t="s">
        <v>781</v>
      </c>
      <c r="C482" s="8" t="s">
        <v>19</v>
      </c>
      <c r="D482" s="8" t="s">
        <v>35</v>
      </c>
      <c r="E482" s="8" t="s">
        <v>307</v>
      </c>
      <c r="F482" s="8" t="s">
        <v>310</v>
      </c>
      <c r="G482" s="6">
        <v>43031</v>
      </c>
      <c r="H482" s="6">
        <v>43039</v>
      </c>
      <c r="I482" s="4">
        <v>-1</v>
      </c>
      <c r="J482" s="8" t="s">
        <v>37</v>
      </c>
      <c r="K482" s="8" t="s">
        <v>3147</v>
      </c>
      <c r="L482" s="4"/>
      <c r="M482" s="4"/>
      <c r="N482" s="4"/>
    </row>
    <row r="483" spans="1:14" x14ac:dyDescent="0.15">
      <c r="A483" s="8" t="s">
        <v>297</v>
      </c>
      <c r="B483" s="8" t="s">
        <v>1178</v>
      </c>
      <c r="C483" s="8" t="s">
        <v>97</v>
      </c>
      <c r="D483" s="8" t="s">
        <v>98</v>
      </c>
      <c r="E483" s="8" t="s">
        <v>307</v>
      </c>
      <c r="F483" s="8" t="s">
        <v>310</v>
      </c>
      <c r="G483" s="6">
        <v>43031</v>
      </c>
      <c r="H483" s="6">
        <v>43032</v>
      </c>
      <c r="I483" s="4">
        <v>-150</v>
      </c>
      <c r="J483" s="8" t="s">
        <v>39</v>
      </c>
      <c r="K483" s="8" t="s">
        <v>1180</v>
      </c>
      <c r="L483" s="4"/>
      <c r="M483" s="4"/>
      <c r="N483" s="4"/>
    </row>
    <row r="484" spans="1:14" x14ac:dyDescent="0.15">
      <c r="A484" s="8" t="s">
        <v>297</v>
      </c>
      <c r="B484" s="8" t="s">
        <v>931</v>
      </c>
      <c r="C484" s="8" t="s">
        <v>15</v>
      </c>
      <c r="D484" s="8" t="s">
        <v>32</v>
      </c>
      <c r="E484" s="8" t="s">
        <v>307</v>
      </c>
      <c r="F484" s="8" t="s">
        <v>336</v>
      </c>
      <c r="G484" s="6">
        <v>43034</v>
      </c>
      <c r="H484" s="6">
        <v>43034</v>
      </c>
      <c r="I484" s="4">
        <v>-1067</v>
      </c>
      <c r="J484" s="8" t="s">
        <v>38</v>
      </c>
      <c r="K484" s="8" t="s">
        <v>933</v>
      </c>
      <c r="L484" s="4"/>
      <c r="M484" s="4"/>
      <c r="N484" s="4"/>
    </row>
    <row r="485" spans="1:14" x14ac:dyDescent="0.15">
      <c r="A485" s="8" t="s">
        <v>297</v>
      </c>
      <c r="B485" s="8" t="s">
        <v>931</v>
      </c>
      <c r="C485" s="8" t="s">
        <v>19</v>
      </c>
      <c r="D485" s="8" t="s">
        <v>35</v>
      </c>
      <c r="E485" s="8" t="s">
        <v>307</v>
      </c>
      <c r="F485" s="8" t="s">
        <v>336</v>
      </c>
      <c r="G485" s="6">
        <v>43034</v>
      </c>
      <c r="H485" s="6">
        <v>43034</v>
      </c>
      <c r="I485" s="4">
        <v>-1</v>
      </c>
      <c r="J485" s="8" t="s">
        <v>37</v>
      </c>
      <c r="K485" s="8" t="s">
        <v>3148</v>
      </c>
      <c r="L485" s="4"/>
      <c r="M485" s="4"/>
      <c r="N485" s="4"/>
    </row>
    <row r="486" spans="1:14" x14ac:dyDescent="0.15">
      <c r="A486" s="8" t="s">
        <v>297</v>
      </c>
      <c r="B486" s="8" t="s">
        <v>3149</v>
      </c>
      <c r="C486" s="8" t="s">
        <v>428</v>
      </c>
      <c r="D486" s="8" t="s">
        <v>32</v>
      </c>
      <c r="E486" s="8" t="s">
        <v>307</v>
      </c>
      <c r="F486" s="8" t="s">
        <v>336</v>
      </c>
      <c r="G486" s="6">
        <v>43034</v>
      </c>
      <c r="H486" s="6">
        <v>43034</v>
      </c>
      <c r="I486" s="4">
        <v>-478.5</v>
      </c>
      <c r="J486" s="8" t="s">
        <v>38</v>
      </c>
      <c r="K486" s="8" t="s">
        <v>3150</v>
      </c>
      <c r="L486" s="4"/>
      <c r="M486" s="4"/>
      <c r="N486" s="4"/>
    </row>
    <row r="487" spans="1:14" x14ac:dyDescent="0.15">
      <c r="A487" s="8" t="s">
        <v>297</v>
      </c>
      <c r="B487" s="8" t="s">
        <v>3149</v>
      </c>
      <c r="C487" s="8" t="s">
        <v>19</v>
      </c>
      <c r="D487" s="8" t="s">
        <v>35</v>
      </c>
      <c r="E487" s="8" t="s">
        <v>307</v>
      </c>
      <c r="F487" s="8" t="s">
        <v>336</v>
      </c>
      <c r="G487" s="6">
        <v>43034</v>
      </c>
      <c r="H487" s="6">
        <v>43034</v>
      </c>
      <c r="I487" s="4">
        <v>-1</v>
      </c>
      <c r="J487" s="8" t="s">
        <v>37</v>
      </c>
      <c r="K487" s="8" t="s">
        <v>3151</v>
      </c>
      <c r="L487" s="4"/>
      <c r="M487" s="4"/>
      <c r="N487" s="4"/>
    </row>
    <row r="488" spans="1:14" x14ac:dyDescent="0.15">
      <c r="A488" s="8" t="s">
        <v>297</v>
      </c>
      <c r="B488" s="8" t="s">
        <v>3152</v>
      </c>
      <c r="C488" s="8" t="s">
        <v>559</v>
      </c>
      <c r="D488" s="8" t="s">
        <v>2605</v>
      </c>
      <c r="E488" s="8" t="s">
        <v>307</v>
      </c>
      <c r="F488" s="8" t="s">
        <v>310</v>
      </c>
      <c r="G488" s="6">
        <v>43031</v>
      </c>
      <c r="H488" s="6">
        <v>43031</v>
      </c>
      <c r="I488" s="4">
        <v>450</v>
      </c>
      <c r="J488" s="8" t="s">
        <v>38</v>
      </c>
      <c r="K488" s="8" t="s">
        <v>3153</v>
      </c>
      <c r="L488" s="4"/>
      <c r="M488" s="4"/>
      <c r="N488" s="4"/>
    </row>
    <row r="489" spans="1:14" x14ac:dyDescent="0.15">
      <c r="A489" s="8" t="s">
        <v>297</v>
      </c>
      <c r="B489" s="8" t="s">
        <v>3152</v>
      </c>
      <c r="C489" s="8" t="s">
        <v>165</v>
      </c>
      <c r="D489" s="8" t="s">
        <v>165</v>
      </c>
      <c r="E489" s="8" t="s">
        <v>307</v>
      </c>
      <c r="F489" s="8" t="s">
        <v>310</v>
      </c>
      <c r="G489" s="6">
        <v>43031</v>
      </c>
      <c r="H489" s="6">
        <v>43031</v>
      </c>
      <c r="I489" s="4">
        <v>-1</v>
      </c>
      <c r="J489" s="8" t="s">
        <v>37</v>
      </c>
      <c r="K489" s="8" t="s">
        <v>3154</v>
      </c>
      <c r="L489" s="4"/>
      <c r="M489" s="4"/>
      <c r="N489" s="4"/>
    </row>
    <row r="490" spans="1:14" x14ac:dyDescent="0.15">
      <c r="A490" s="8" t="s">
        <v>297</v>
      </c>
      <c r="B490" s="8" t="s">
        <v>1081</v>
      </c>
      <c r="C490" s="8" t="s">
        <v>56</v>
      </c>
      <c r="D490" s="8" t="s">
        <v>126</v>
      </c>
      <c r="E490" s="8" t="s">
        <v>307</v>
      </c>
      <c r="F490" s="8" t="s">
        <v>310</v>
      </c>
      <c r="G490" s="6">
        <v>43032</v>
      </c>
      <c r="H490" s="6">
        <v>43034</v>
      </c>
      <c r="I490" s="4">
        <v>-9</v>
      </c>
      <c r="J490" s="8" t="s">
        <v>39</v>
      </c>
      <c r="K490" s="8" t="s">
        <v>1085</v>
      </c>
      <c r="L490" s="4"/>
      <c r="M490" s="4"/>
      <c r="N490" s="4"/>
    </row>
    <row r="491" spans="1:14" x14ac:dyDescent="0.15">
      <c r="A491" s="8" t="s">
        <v>297</v>
      </c>
      <c r="B491" s="8" t="s">
        <v>1081</v>
      </c>
      <c r="C491" s="8" t="s">
        <v>56</v>
      </c>
      <c r="D491" s="8" t="s">
        <v>126</v>
      </c>
      <c r="E491" s="8" t="s">
        <v>307</v>
      </c>
      <c r="F491" s="8" t="s">
        <v>310</v>
      </c>
      <c r="G491" s="6">
        <v>43032</v>
      </c>
      <c r="H491" s="6">
        <v>43034</v>
      </c>
      <c r="I491" s="4">
        <v>-4</v>
      </c>
      <c r="J491" s="8" t="s">
        <v>39</v>
      </c>
      <c r="K491" s="8" t="s">
        <v>1083</v>
      </c>
      <c r="L491" s="4"/>
      <c r="M491" s="4"/>
      <c r="N491" s="4"/>
    </row>
    <row r="492" spans="1:14" x14ac:dyDescent="0.15">
      <c r="A492" s="8" t="s">
        <v>297</v>
      </c>
      <c r="B492" s="8" t="s">
        <v>1081</v>
      </c>
      <c r="C492" s="8" t="s">
        <v>56</v>
      </c>
      <c r="D492" s="8" t="s">
        <v>126</v>
      </c>
      <c r="E492" s="8" t="s">
        <v>307</v>
      </c>
      <c r="F492" s="8" t="s">
        <v>310</v>
      </c>
      <c r="G492" s="6">
        <v>43032</v>
      </c>
      <c r="H492" s="6">
        <v>43034</v>
      </c>
      <c r="I492" s="4">
        <v>-5</v>
      </c>
      <c r="J492" s="8" t="s">
        <v>39</v>
      </c>
      <c r="K492" s="8" t="s">
        <v>1084</v>
      </c>
      <c r="L492" s="4"/>
      <c r="M492" s="4"/>
      <c r="N492" s="4"/>
    </row>
    <row r="493" spans="1:14" x14ac:dyDescent="0.15">
      <c r="A493" s="8" t="s">
        <v>297</v>
      </c>
      <c r="B493" s="8" t="s">
        <v>1081</v>
      </c>
      <c r="C493" s="8" t="s">
        <v>56</v>
      </c>
      <c r="D493" s="8" t="s">
        <v>126</v>
      </c>
      <c r="E493" s="8" t="s">
        <v>307</v>
      </c>
      <c r="F493" s="8" t="s">
        <v>310</v>
      </c>
      <c r="G493" s="6">
        <v>43032</v>
      </c>
      <c r="H493" s="6">
        <v>43034</v>
      </c>
      <c r="I493" s="4">
        <v>-4</v>
      </c>
      <c r="J493" s="8" t="s">
        <v>39</v>
      </c>
      <c r="K493" s="8" t="s">
        <v>1086</v>
      </c>
      <c r="L493" s="4"/>
      <c r="M493" s="4"/>
      <c r="N493" s="4"/>
    </row>
    <row r="494" spans="1:14" x14ac:dyDescent="0.15">
      <c r="A494" s="8" t="s">
        <v>297</v>
      </c>
      <c r="B494" s="8" t="s">
        <v>1081</v>
      </c>
      <c r="C494" s="8" t="s">
        <v>2705</v>
      </c>
      <c r="D494" s="8" t="s">
        <v>2706</v>
      </c>
      <c r="E494" s="8" t="s">
        <v>307</v>
      </c>
      <c r="F494" s="8" t="s">
        <v>310</v>
      </c>
      <c r="G494" s="6">
        <v>43032</v>
      </c>
      <c r="H494" s="6">
        <v>43034</v>
      </c>
      <c r="I494" s="4">
        <v>-1</v>
      </c>
      <c r="J494" s="8" t="s">
        <v>37</v>
      </c>
      <c r="K494" s="8" t="s">
        <v>3155</v>
      </c>
      <c r="L494" s="4"/>
      <c r="M494" s="4"/>
      <c r="N494" s="4"/>
    </row>
    <row r="495" spans="1:14" x14ac:dyDescent="0.15">
      <c r="A495" s="8" t="s">
        <v>297</v>
      </c>
      <c r="B495" s="8" t="s">
        <v>3156</v>
      </c>
      <c r="C495" s="8" t="s">
        <v>428</v>
      </c>
      <c r="D495" s="8" t="s">
        <v>32</v>
      </c>
      <c r="E495" s="8" t="s">
        <v>307</v>
      </c>
      <c r="F495" s="8" t="s">
        <v>336</v>
      </c>
      <c r="G495" s="6">
        <v>43034</v>
      </c>
      <c r="H495" s="6">
        <v>43034</v>
      </c>
      <c r="I495" s="4">
        <v>-87</v>
      </c>
      <c r="J495" s="8" t="s">
        <v>38</v>
      </c>
      <c r="K495" s="8" t="s">
        <v>3157</v>
      </c>
      <c r="L495" s="4"/>
      <c r="M495" s="4"/>
      <c r="N495" s="4"/>
    </row>
    <row r="496" spans="1:14" x14ac:dyDescent="0.15">
      <c r="A496" s="8" t="s">
        <v>297</v>
      </c>
      <c r="B496" s="8" t="s">
        <v>3156</v>
      </c>
      <c r="C496" s="8" t="s">
        <v>19</v>
      </c>
      <c r="D496" s="8" t="s">
        <v>35</v>
      </c>
      <c r="E496" s="8" t="s">
        <v>307</v>
      </c>
      <c r="F496" s="8" t="s">
        <v>336</v>
      </c>
      <c r="G496" s="6">
        <v>43034</v>
      </c>
      <c r="H496" s="6">
        <v>43034</v>
      </c>
      <c r="I496" s="4">
        <v>-1</v>
      </c>
      <c r="J496" s="8" t="s">
        <v>37</v>
      </c>
      <c r="K496" s="8" t="s">
        <v>3158</v>
      </c>
      <c r="L496" s="4"/>
      <c r="M496" s="4"/>
      <c r="N496" s="4"/>
    </row>
    <row r="497" spans="1:14" x14ac:dyDescent="0.15">
      <c r="A497" s="8" t="s">
        <v>297</v>
      </c>
      <c r="B497" s="8" t="s">
        <v>934</v>
      </c>
      <c r="C497" s="8" t="s">
        <v>15</v>
      </c>
      <c r="D497" s="8" t="s">
        <v>32</v>
      </c>
      <c r="E497" s="8" t="s">
        <v>307</v>
      </c>
      <c r="F497" s="8" t="s">
        <v>336</v>
      </c>
      <c r="G497" s="6">
        <v>43034</v>
      </c>
      <c r="H497" s="6">
        <v>43034</v>
      </c>
      <c r="I497" s="4">
        <v>-194</v>
      </c>
      <c r="J497" s="8" t="s">
        <v>38</v>
      </c>
      <c r="K497" s="8" t="s">
        <v>936</v>
      </c>
      <c r="L497" s="4"/>
      <c r="M497" s="4"/>
      <c r="N497" s="4"/>
    </row>
    <row r="498" spans="1:14" x14ac:dyDescent="0.15">
      <c r="A498" s="8" t="s">
        <v>297</v>
      </c>
      <c r="B498" s="8" t="s">
        <v>3159</v>
      </c>
      <c r="C498" s="8" t="s">
        <v>428</v>
      </c>
      <c r="D498" s="8" t="s">
        <v>32</v>
      </c>
      <c r="E498" s="8" t="s">
        <v>307</v>
      </c>
      <c r="F498" s="8" t="s">
        <v>336</v>
      </c>
      <c r="G498" s="6">
        <v>43034</v>
      </c>
      <c r="H498" s="6">
        <v>43034</v>
      </c>
      <c r="I498" s="4">
        <v>-478.5</v>
      </c>
      <c r="J498" s="8" t="s">
        <v>38</v>
      </c>
      <c r="K498" s="8" t="s">
        <v>3160</v>
      </c>
      <c r="L498" s="4"/>
      <c r="M498" s="4"/>
      <c r="N498" s="4"/>
    </row>
    <row r="499" spans="1:14" x14ac:dyDescent="0.15">
      <c r="A499" s="8" t="s">
        <v>297</v>
      </c>
      <c r="B499" s="8" t="s">
        <v>3159</v>
      </c>
      <c r="C499" s="8" t="s">
        <v>19</v>
      </c>
      <c r="D499" s="8" t="s">
        <v>35</v>
      </c>
      <c r="E499" s="8" t="s">
        <v>307</v>
      </c>
      <c r="F499" s="8" t="s">
        <v>336</v>
      </c>
      <c r="G499" s="6">
        <v>43034</v>
      </c>
      <c r="H499" s="6">
        <v>43034</v>
      </c>
      <c r="I499" s="4">
        <v>-1</v>
      </c>
      <c r="J499" s="8" t="s">
        <v>37</v>
      </c>
      <c r="K499" s="8" t="s">
        <v>3161</v>
      </c>
      <c r="L499" s="4"/>
      <c r="M499" s="4"/>
      <c r="N499" s="4"/>
    </row>
    <row r="500" spans="1:14" x14ac:dyDescent="0.15">
      <c r="A500" s="8" t="s">
        <v>297</v>
      </c>
      <c r="B500" s="8" t="s">
        <v>937</v>
      </c>
      <c r="C500" s="8" t="s">
        <v>15</v>
      </c>
      <c r="D500" s="8" t="s">
        <v>32</v>
      </c>
      <c r="E500" s="8" t="s">
        <v>307</v>
      </c>
      <c r="F500" s="8" t="s">
        <v>336</v>
      </c>
      <c r="G500" s="6">
        <v>43034</v>
      </c>
      <c r="H500" s="6">
        <v>43034</v>
      </c>
      <c r="I500" s="4">
        <v>-48.5</v>
      </c>
      <c r="J500" s="8" t="s">
        <v>38</v>
      </c>
      <c r="K500" s="8" t="s">
        <v>939</v>
      </c>
      <c r="L500" s="4"/>
      <c r="M500" s="4"/>
      <c r="N500" s="4"/>
    </row>
    <row r="501" spans="1:14" x14ac:dyDescent="0.15">
      <c r="A501" s="8" t="s">
        <v>297</v>
      </c>
      <c r="B501" s="8" t="s">
        <v>937</v>
      </c>
      <c r="C501" s="8" t="s">
        <v>19</v>
      </c>
      <c r="D501" s="8" t="s">
        <v>35</v>
      </c>
      <c r="E501" s="8" t="s">
        <v>307</v>
      </c>
      <c r="F501" s="8" t="s">
        <v>336</v>
      </c>
      <c r="G501" s="6">
        <v>43034</v>
      </c>
      <c r="H501" s="6">
        <v>43034</v>
      </c>
      <c r="I501" s="4">
        <v>-1</v>
      </c>
      <c r="J501" s="8" t="s">
        <v>37</v>
      </c>
      <c r="K501" s="8" t="s">
        <v>3162</v>
      </c>
      <c r="L501" s="4"/>
      <c r="M501" s="4"/>
      <c r="N501" s="4"/>
    </row>
    <row r="502" spans="1:14" x14ac:dyDescent="0.15">
      <c r="A502" s="8" t="s">
        <v>297</v>
      </c>
      <c r="B502" s="8" t="s">
        <v>1186</v>
      </c>
      <c r="C502" s="8" t="s">
        <v>97</v>
      </c>
      <c r="D502" s="8" t="s">
        <v>98</v>
      </c>
      <c r="E502" s="8" t="s">
        <v>307</v>
      </c>
      <c r="F502" s="8" t="s">
        <v>310</v>
      </c>
      <c r="G502" s="6">
        <v>43034</v>
      </c>
      <c r="H502" s="6">
        <v>43038</v>
      </c>
      <c r="I502" s="4">
        <v>-16</v>
      </c>
      <c r="J502" s="8" t="s">
        <v>39</v>
      </c>
      <c r="K502" s="8" t="s">
        <v>1188</v>
      </c>
      <c r="L502" s="4"/>
      <c r="M502" s="4"/>
      <c r="N502" s="4"/>
    </row>
    <row r="503" spans="1:14" x14ac:dyDescent="0.15">
      <c r="A503" s="8" t="s">
        <v>297</v>
      </c>
      <c r="B503" s="8" t="s">
        <v>1491</v>
      </c>
      <c r="C503" s="8" t="s">
        <v>367</v>
      </c>
      <c r="D503" s="8" t="s">
        <v>2269</v>
      </c>
      <c r="E503" s="8" t="s">
        <v>307</v>
      </c>
      <c r="F503" s="8" t="s">
        <v>310</v>
      </c>
      <c r="G503" s="6">
        <v>43066</v>
      </c>
      <c r="H503" s="6">
        <v>43066</v>
      </c>
      <c r="I503" s="4">
        <v>-1</v>
      </c>
      <c r="J503" s="8" t="s">
        <v>37</v>
      </c>
      <c r="K503" s="8" t="s">
        <v>3163</v>
      </c>
      <c r="L503" s="4"/>
      <c r="M503" s="4"/>
      <c r="N503" s="4"/>
    </row>
    <row r="504" spans="1:14" x14ac:dyDescent="0.15">
      <c r="A504" s="8" t="s">
        <v>297</v>
      </c>
      <c r="B504" s="8" t="s">
        <v>1491</v>
      </c>
      <c r="C504" s="8" t="s">
        <v>368</v>
      </c>
      <c r="D504" s="8" t="s">
        <v>2270</v>
      </c>
      <c r="E504" s="8" t="s">
        <v>307</v>
      </c>
      <c r="F504" s="8" t="s">
        <v>310</v>
      </c>
      <c r="G504" s="6">
        <v>43066</v>
      </c>
      <c r="H504" s="6">
        <v>43066</v>
      </c>
      <c r="I504" s="4">
        <v>-1</v>
      </c>
      <c r="J504" s="8" t="s">
        <v>37</v>
      </c>
      <c r="K504" s="8" t="s">
        <v>3164</v>
      </c>
      <c r="L504" s="4"/>
      <c r="M504" s="4"/>
      <c r="N504" s="4"/>
    </row>
    <row r="505" spans="1:14" ht="27" x14ac:dyDescent="0.15">
      <c r="A505" s="8" t="s">
        <v>297</v>
      </c>
      <c r="B505" s="8" t="s">
        <v>1491</v>
      </c>
      <c r="C505" s="8" t="s">
        <v>448</v>
      </c>
      <c r="D505" s="11" t="s">
        <v>1492</v>
      </c>
      <c r="E505" s="8" t="s">
        <v>307</v>
      </c>
      <c r="F505" s="8" t="s">
        <v>310</v>
      </c>
      <c r="G505" s="6">
        <v>43066</v>
      </c>
      <c r="H505" s="6">
        <v>43066</v>
      </c>
      <c r="I505" s="4">
        <v>-76.98</v>
      </c>
      <c r="J505" s="8" t="s">
        <v>39</v>
      </c>
      <c r="K505" s="8" t="s">
        <v>1494</v>
      </c>
      <c r="L505" s="4"/>
      <c r="M505" s="4"/>
      <c r="N505" s="4"/>
    </row>
    <row r="506" spans="1:14" x14ac:dyDescent="0.15">
      <c r="A506" s="8" t="s">
        <v>297</v>
      </c>
      <c r="B506" s="8" t="s">
        <v>1491</v>
      </c>
      <c r="C506" s="8" t="s">
        <v>79</v>
      </c>
      <c r="D506" s="8" t="s">
        <v>216</v>
      </c>
      <c r="E506" s="8" t="s">
        <v>307</v>
      </c>
      <c r="F506" s="8" t="s">
        <v>310</v>
      </c>
      <c r="G506" s="6">
        <v>43066</v>
      </c>
      <c r="H506" s="6">
        <v>43066</v>
      </c>
      <c r="I506" s="4">
        <v>-3</v>
      </c>
      <c r="J506" s="8" t="s">
        <v>37</v>
      </c>
      <c r="K506" s="8" t="s">
        <v>3165</v>
      </c>
      <c r="L506" s="4"/>
      <c r="M506" s="4"/>
      <c r="N506" s="4"/>
    </row>
    <row r="507" spans="1:14" x14ac:dyDescent="0.15">
      <c r="A507" s="8" t="s">
        <v>297</v>
      </c>
      <c r="B507" s="8" t="s">
        <v>1491</v>
      </c>
      <c r="C507" s="8" t="s">
        <v>2444</v>
      </c>
      <c r="D507" s="8" t="s">
        <v>2440</v>
      </c>
      <c r="E507" s="8" t="s">
        <v>307</v>
      </c>
      <c r="F507" s="8" t="s">
        <v>310</v>
      </c>
      <c r="G507" s="6">
        <v>43066</v>
      </c>
      <c r="H507" s="6">
        <v>43066</v>
      </c>
      <c r="I507" s="4">
        <v>-2</v>
      </c>
      <c r="J507" s="8" t="s">
        <v>37</v>
      </c>
      <c r="K507" s="8" t="s">
        <v>3166</v>
      </c>
      <c r="L507" s="4"/>
      <c r="M507" s="4"/>
      <c r="N507" s="4"/>
    </row>
    <row r="508" spans="1:14" x14ac:dyDescent="0.15">
      <c r="A508" s="8" t="s">
        <v>297</v>
      </c>
      <c r="B508" s="8" t="s">
        <v>1491</v>
      </c>
      <c r="C508" s="8" t="s">
        <v>2444</v>
      </c>
      <c r="D508" s="8" t="s">
        <v>2440</v>
      </c>
      <c r="E508" s="8" t="s">
        <v>307</v>
      </c>
      <c r="F508" s="8" t="s">
        <v>310</v>
      </c>
      <c r="G508" s="6">
        <v>43066</v>
      </c>
      <c r="H508" s="6">
        <v>43066</v>
      </c>
      <c r="I508" s="4">
        <v>-7</v>
      </c>
      <c r="J508" s="8" t="s">
        <v>37</v>
      </c>
      <c r="K508" s="8" t="s">
        <v>3167</v>
      </c>
      <c r="L508" s="4"/>
      <c r="M508" s="4"/>
      <c r="N508" s="4"/>
    </row>
    <row r="509" spans="1:14" x14ac:dyDescent="0.15">
      <c r="A509" s="8" t="s">
        <v>297</v>
      </c>
      <c r="B509" s="8" t="s">
        <v>1491</v>
      </c>
      <c r="C509" s="8" t="s">
        <v>2460</v>
      </c>
      <c r="D509" s="8" t="s">
        <v>2461</v>
      </c>
      <c r="E509" s="8" t="s">
        <v>307</v>
      </c>
      <c r="F509" s="8" t="s">
        <v>310</v>
      </c>
      <c r="G509" s="6">
        <v>43066</v>
      </c>
      <c r="H509" s="6">
        <v>43066</v>
      </c>
      <c r="I509" s="4">
        <v>-1</v>
      </c>
      <c r="J509" s="8" t="s">
        <v>37</v>
      </c>
      <c r="K509" s="8" t="s">
        <v>3168</v>
      </c>
      <c r="L509" s="4"/>
      <c r="M509" s="4"/>
      <c r="N509" s="4"/>
    </row>
    <row r="510" spans="1:14" x14ac:dyDescent="0.15">
      <c r="A510" s="8" t="s">
        <v>297</v>
      </c>
      <c r="B510" s="8" t="s">
        <v>1491</v>
      </c>
      <c r="C510" s="8" t="s">
        <v>496</v>
      </c>
      <c r="D510" s="8" t="s">
        <v>2498</v>
      </c>
      <c r="E510" s="8" t="s">
        <v>307</v>
      </c>
      <c r="F510" s="8" t="s">
        <v>310</v>
      </c>
      <c r="G510" s="6">
        <v>43066</v>
      </c>
      <c r="H510" s="6">
        <v>43066</v>
      </c>
      <c r="I510" s="4">
        <v>-14</v>
      </c>
      <c r="J510" s="8" t="s">
        <v>37</v>
      </c>
      <c r="K510" s="8" t="s">
        <v>3169</v>
      </c>
      <c r="L510" s="4"/>
      <c r="M510" s="4"/>
      <c r="N510" s="4"/>
    </row>
    <row r="511" spans="1:14" x14ac:dyDescent="0.15">
      <c r="A511" s="8" t="s">
        <v>297</v>
      </c>
      <c r="B511" s="8" t="s">
        <v>1491</v>
      </c>
      <c r="C511" s="8" t="s">
        <v>114</v>
      </c>
      <c r="D511" s="8" t="s">
        <v>115</v>
      </c>
      <c r="E511" s="8" t="s">
        <v>307</v>
      </c>
      <c r="F511" s="8" t="s">
        <v>310</v>
      </c>
      <c r="G511" s="6">
        <v>43066</v>
      </c>
      <c r="H511" s="6">
        <v>43066</v>
      </c>
      <c r="I511" s="4">
        <v>-2</v>
      </c>
      <c r="J511" s="8" t="s">
        <v>37</v>
      </c>
      <c r="K511" s="8" t="s">
        <v>3170</v>
      </c>
      <c r="L511" s="4"/>
      <c r="M511" s="4"/>
      <c r="N511" s="4"/>
    </row>
    <row r="512" spans="1:14" x14ac:dyDescent="0.15">
      <c r="A512" s="8" t="s">
        <v>297</v>
      </c>
      <c r="B512" s="8" t="s">
        <v>1491</v>
      </c>
      <c r="C512" s="8" t="s">
        <v>67</v>
      </c>
      <c r="D512" s="8" t="s">
        <v>1935</v>
      </c>
      <c r="E512" s="8" t="s">
        <v>307</v>
      </c>
      <c r="F512" s="8" t="s">
        <v>310</v>
      </c>
      <c r="G512" s="6">
        <v>43066</v>
      </c>
      <c r="H512" s="6">
        <v>43066</v>
      </c>
      <c r="I512" s="4">
        <v>-10</v>
      </c>
      <c r="J512" s="8" t="s">
        <v>37</v>
      </c>
      <c r="K512" s="8" t="s">
        <v>2022</v>
      </c>
      <c r="L512" s="4"/>
      <c r="M512" s="4"/>
      <c r="N512" s="4"/>
    </row>
    <row r="513" spans="1:14" x14ac:dyDescent="0.15">
      <c r="A513" s="8" t="s">
        <v>297</v>
      </c>
      <c r="B513" s="8" t="s">
        <v>1491</v>
      </c>
      <c r="C513" s="8" t="s">
        <v>2575</v>
      </c>
      <c r="D513" s="8" t="s">
        <v>2576</v>
      </c>
      <c r="E513" s="8" t="s">
        <v>307</v>
      </c>
      <c r="F513" s="8" t="s">
        <v>310</v>
      </c>
      <c r="G513" s="6">
        <v>43066</v>
      </c>
      <c r="H513" s="6">
        <v>43066</v>
      </c>
      <c r="I513" s="4">
        <v>-2</v>
      </c>
      <c r="J513" s="8" t="s">
        <v>37</v>
      </c>
      <c r="K513" s="8" t="s">
        <v>3171</v>
      </c>
      <c r="L513" s="4"/>
      <c r="M513" s="4"/>
      <c r="N513" s="4"/>
    </row>
    <row r="514" spans="1:14" x14ac:dyDescent="0.15">
      <c r="A514" s="8" t="s">
        <v>297</v>
      </c>
      <c r="B514" s="8" t="s">
        <v>1491</v>
      </c>
      <c r="C514" s="8" t="s">
        <v>2581</v>
      </c>
      <c r="D514" s="8" t="s">
        <v>2582</v>
      </c>
      <c r="E514" s="8" t="s">
        <v>307</v>
      </c>
      <c r="F514" s="8" t="s">
        <v>310</v>
      </c>
      <c r="G514" s="6">
        <v>43066</v>
      </c>
      <c r="H514" s="6">
        <v>43066</v>
      </c>
      <c r="I514" s="4">
        <v>-2.5</v>
      </c>
      <c r="J514" s="8" t="s">
        <v>200</v>
      </c>
      <c r="K514" s="8" t="s">
        <v>3172</v>
      </c>
      <c r="L514" s="4"/>
      <c r="M514" s="4"/>
      <c r="N514" s="4"/>
    </row>
    <row r="515" spans="1:14" ht="27" x14ac:dyDescent="0.15">
      <c r="A515" s="8" t="s">
        <v>297</v>
      </c>
      <c r="B515" s="8" t="s">
        <v>1491</v>
      </c>
      <c r="C515" s="8" t="s">
        <v>287</v>
      </c>
      <c r="D515" s="11" t="s">
        <v>288</v>
      </c>
      <c r="E515" s="8" t="s">
        <v>307</v>
      </c>
      <c r="F515" s="8" t="s">
        <v>310</v>
      </c>
      <c r="G515" s="6">
        <v>43066</v>
      </c>
      <c r="H515" s="6">
        <v>43066</v>
      </c>
      <c r="I515" s="4">
        <v>-1</v>
      </c>
      <c r="J515" s="8" t="s">
        <v>37</v>
      </c>
      <c r="K515" s="8" t="s">
        <v>2115</v>
      </c>
      <c r="L515" s="4"/>
      <c r="M515" s="4"/>
      <c r="N515" s="4"/>
    </row>
    <row r="516" spans="1:14" x14ac:dyDescent="0.15">
      <c r="A516" s="8" t="s">
        <v>297</v>
      </c>
      <c r="B516" s="8" t="s">
        <v>3173</v>
      </c>
      <c r="C516" s="8" t="s">
        <v>148</v>
      </c>
      <c r="D516" s="8" t="s">
        <v>2415</v>
      </c>
      <c r="E516" s="8" t="s">
        <v>307</v>
      </c>
      <c r="F516" s="8" t="s">
        <v>310</v>
      </c>
      <c r="G516" s="6">
        <v>43032</v>
      </c>
      <c r="H516" s="6">
        <v>43034</v>
      </c>
      <c r="I516" s="4">
        <v>-13</v>
      </c>
      <c r="J516" s="8" t="s">
        <v>37</v>
      </c>
      <c r="K516" s="8" t="s">
        <v>3174</v>
      </c>
      <c r="L516" s="4"/>
      <c r="M516" s="4"/>
      <c r="N516" s="4"/>
    </row>
    <row r="517" spans="1:14" x14ac:dyDescent="0.15">
      <c r="A517" s="8" t="s">
        <v>297</v>
      </c>
      <c r="B517" s="8" t="s">
        <v>3173</v>
      </c>
      <c r="C517" s="8" t="s">
        <v>2705</v>
      </c>
      <c r="D517" s="8" t="s">
        <v>2706</v>
      </c>
      <c r="E517" s="8" t="s">
        <v>307</v>
      </c>
      <c r="F517" s="8" t="s">
        <v>310</v>
      </c>
      <c r="G517" s="6">
        <v>43032</v>
      </c>
      <c r="H517" s="6">
        <v>43034</v>
      </c>
      <c r="I517" s="4">
        <v>-1</v>
      </c>
      <c r="J517" s="8" t="s">
        <v>37</v>
      </c>
      <c r="K517" s="8" t="s">
        <v>3175</v>
      </c>
      <c r="L517" s="4"/>
      <c r="M517" s="4"/>
      <c r="N517" s="4"/>
    </row>
    <row r="518" spans="1:14" x14ac:dyDescent="0.15">
      <c r="A518" s="8" t="s">
        <v>297</v>
      </c>
      <c r="B518" s="8" t="s">
        <v>828</v>
      </c>
      <c r="C518" s="8" t="s">
        <v>142</v>
      </c>
      <c r="D518" s="8" t="s">
        <v>166</v>
      </c>
      <c r="E518" s="8" t="s">
        <v>307</v>
      </c>
      <c r="F518" s="8" t="s">
        <v>310</v>
      </c>
      <c r="G518" s="6">
        <v>43038</v>
      </c>
      <c r="H518" s="6">
        <v>43038</v>
      </c>
      <c r="I518" s="4">
        <v>-300</v>
      </c>
      <c r="J518" s="8" t="s">
        <v>38</v>
      </c>
      <c r="K518" s="8" t="s">
        <v>830</v>
      </c>
      <c r="L518" s="4"/>
      <c r="M518" s="4"/>
      <c r="N518" s="4"/>
    </row>
    <row r="519" spans="1:14" x14ac:dyDescent="0.15">
      <c r="A519" s="8" t="s">
        <v>297</v>
      </c>
      <c r="B519" s="8" t="s">
        <v>828</v>
      </c>
      <c r="C519" s="8" t="s">
        <v>106</v>
      </c>
      <c r="D519" s="8" t="s">
        <v>107</v>
      </c>
      <c r="E519" s="8" t="s">
        <v>307</v>
      </c>
      <c r="F519" s="8" t="s">
        <v>310</v>
      </c>
      <c r="G519" s="6">
        <v>43038</v>
      </c>
      <c r="H519" s="6">
        <v>43038</v>
      </c>
      <c r="I519" s="4">
        <v>-300</v>
      </c>
      <c r="J519" s="8" t="s">
        <v>39</v>
      </c>
      <c r="K519" s="8" t="s">
        <v>1329</v>
      </c>
      <c r="L519" s="4"/>
      <c r="M519" s="4"/>
      <c r="N519" s="4"/>
    </row>
    <row r="520" spans="1:14" x14ac:dyDescent="0.15">
      <c r="A520" s="8" t="s">
        <v>297</v>
      </c>
      <c r="B520" s="8" t="s">
        <v>828</v>
      </c>
      <c r="C520" s="8" t="s">
        <v>99</v>
      </c>
      <c r="D520" s="8" t="s">
        <v>100</v>
      </c>
      <c r="E520" s="8" t="s">
        <v>307</v>
      </c>
      <c r="F520" s="8" t="s">
        <v>310</v>
      </c>
      <c r="G520" s="6">
        <v>43038</v>
      </c>
      <c r="H520" s="6">
        <v>43038</v>
      </c>
      <c r="I520" s="4">
        <v>-500</v>
      </c>
      <c r="J520" s="8" t="s">
        <v>39</v>
      </c>
      <c r="K520" s="8" t="s">
        <v>1496</v>
      </c>
      <c r="L520" s="4"/>
      <c r="M520" s="4"/>
      <c r="N520" s="4"/>
    </row>
    <row r="521" spans="1:14" x14ac:dyDescent="0.15">
      <c r="A521" s="8" t="s">
        <v>297</v>
      </c>
      <c r="B521" s="8" t="s">
        <v>828</v>
      </c>
      <c r="C521" s="8" t="s">
        <v>67</v>
      </c>
      <c r="D521" s="8" t="s">
        <v>1935</v>
      </c>
      <c r="E521" s="8" t="s">
        <v>307</v>
      </c>
      <c r="F521" s="8" t="s">
        <v>310</v>
      </c>
      <c r="G521" s="6">
        <v>43038</v>
      </c>
      <c r="H521" s="6">
        <v>43038</v>
      </c>
      <c r="I521" s="4">
        <v>-15</v>
      </c>
      <c r="J521" s="8" t="s">
        <v>37</v>
      </c>
      <c r="K521" s="8" t="s">
        <v>1979</v>
      </c>
      <c r="L521" s="4"/>
      <c r="M521" s="4"/>
      <c r="N521" s="4"/>
    </row>
    <row r="522" spans="1:14" ht="27" x14ac:dyDescent="0.15">
      <c r="A522" s="8" t="s">
        <v>297</v>
      </c>
      <c r="B522" s="8" t="s">
        <v>828</v>
      </c>
      <c r="C522" s="8" t="s">
        <v>287</v>
      </c>
      <c r="D522" s="11" t="s">
        <v>288</v>
      </c>
      <c r="E522" s="8" t="s">
        <v>307</v>
      </c>
      <c r="F522" s="8" t="s">
        <v>310</v>
      </c>
      <c r="G522" s="6">
        <v>43038</v>
      </c>
      <c r="H522" s="6">
        <v>43038</v>
      </c>
      <c r="I522" s="4">
        <v>-25</v>
      </c>
      <c r="J522" s="8" t="s">
        <v>37</v>
      </c>
      <c r="K522" s="8" t="s">
        <v>2102</v>
      </c>
      <c r="L522" s="4"/>
      <c r="M522" s="4"/>
      <c r="N522" s="4"/>
    </row>
    <row r="523" spans="1:14" x14ac:dyDescent="0.15">
      <c r="A523" s="8" t="s">
        <v>297</v>
      </c>
      <c r="B523" s="8" t="s">
        <v>828</v>
      </c>
      <c r="C523" s="8" t="s">
        <v>19</v>
      </c>
      <c r="D523" s="8" t="s">
        <v>35</v>
      </c>
      <c r="E523" s="8" t="s">
        <v>307</v>
      </c>
      <c r="F523" s="8" t="s">
        <v>310</v>
      </c>
      <c r="G523" s="6">
        <v>43038</v>
      </c>
      <c r="H523" s="6">
        <v>43038</v>
      </c>
      <c r="I523" s="4">
        <v>-1</v>
      </c>
      <c r="J523" s="8" t="s">
        <v>37</v>
      </c>
      <c r="K523" s="8" t="s">
        <v>3176</v>
      </c>
      <c r="L523" s="4"/>
      <c r="M523" s="4"/>
      <c r="N523" s="4"/>
    </row>
    <row r="524" spans="1:14" x14ac:dyDescent="0.15">
      <c r="A524" s="8" t="s">
        <v>297</v>
      </c>
      <c r="B524" s="8" t="s">
        <v>1323</v>
      </c>
      <c r="C524" s="8" t="s">
        <v>106</v>
      </c>
      <c r="D524" s="8" t="s">
        <v>107</v>
      </c>
      <c r="E524" s="8" t="s">
        <v>307</v>
      </c>
      <c r="F524" s="8" t="s">
        <v>310</v>
      </c>
      <c r="G524" s="6">
        <v>43033</v>
      </c>
      <c r="H524" s="6">
        <v>43034</v>
      </c>
      <c r="I524" s="4">
        <v>-46.2</v>
      </c>
      <c r="J524" s="8" t="s">
        <v>39</v>
      </c>
      <c r="K524" s="8" t="s">
        <v>1325</v>
      </c>
      <c r="L524" s="4"/>
      <c r="M524" s="4"/>
      <c r="N524" s="4"/>
    </row>
    <row r="525" spans="1:14" x14ac:dyDescent="0.15">
      <c r="A525" s="8" t="s">
        <v>297</v>
      </c>
      <c r="B525" s="8" t="s">
        <v>1323</v>
      </c>
      <c r="C525" s="8" t="s">
        <v>2705</v>
      </c>
      <c r="D525" s="8" t="s">
        <v>2706</v>
      </c>
      <c r="E525" s="8" t="s">
        <v>307</v>
      </c>
      <c r="F525" s="8" t="s">
        <v>310</v>
      </c>
      <c r="G525" s="6">
        <v>43033</v>
      </c>
      <c r="H525" s="6">
        <v>43034</v>
      </c>
      <c r="I525" s="4">
        <v>-1</v>
      </c>
      <c r="J525" s="8" t="s">
        <v>37</v>
      </c>
      <c r="K525" s="8" t="s">
        <v>3177</v>
      </c>
      <c r="L525" s="4"/>
      <c r="M525" s="4"/>
      <c r="N525" s="4"/>
    </row>
    <row r="526" spans="1:14" x14ac:dyDescent="0.15">
      <c r="A526" s="8" t="s">
        <v>297</v>
      </c>
      <c r="B526" s="8" t="s">
        <v>928</v>
      </c>
      <c r="C526" s="8" t="s">
        <v>15</v>
      </c>
      <c r="D526" s="8" t="s">
        <v>32</v>
      </c>
      <c r="E526" s="8" t="s">
        <v>307</v>
      </c>
      <c r="F526" s="8" t="s">
        <v>336</v>
      </c>
      <c r="G526" s="6">
        <v>43034</v>
      </c>
      <c r="H526" s="6">
        <v>43034</v>
      </c>
      <c r="I526" s="4">
        <v>-48.5</v>
      </c>
      <c r="J526" s="8" t="s">
        <v>38</v>
      </c>
      <c r="K526" s="8" t="s">
        <v>930</v>
      </c>
      <c r="L526" s="4"/>
      <c r="M526" s="4"/>
      <c r="N526" s="4"/>
    </row>
    <row r="527" spans="1:14" x14ac:dyDescent="0.15">
      <c r="A527" s="8" t="s">
        <v>297</v>
      </c>
      <c r="B527" s="8" t="s">
        <v>928</v>
      </c>
      <c r="C527" s="8" t="s">
        <v>19</v>
      </c>
      <c r="D527" s="8" t="s">
        <v>35</v>
      </c>
      <c r="E527" s="8" t="s">
        <v>307</v>
      </c>
      <c r="F527" s="8" t="s">
        <v>336</v>
      </c>
      <c r="G527" s="6">
        <v>43034</v>
      </c>
      <c r="H527" s="6">
        <v>43034</v>
      </c>
      <c r="I527" s="4">
        <v>-1</v>
      </c>
      <c r="J527" s="8" t="s">
        <v>37</v>
      </c>
      <c r="K527" s="8" t="s">
        <v>3178</v>
      </c>
      <c r="L527" s="4"/>
      <c r="M527" s="4"/>
      <c r="N527" s="4"/>
    </row>
    <row r="528" spans="1:14" x14ac:dyDescent="0.15">
      <c r="A528" s="8" t="s">
        <v>297</v>
      </c>
      <c r="B528" s="8" t="s">
        <v>1183</v>
      </c>
      <c r="C528" s="8" t="s">
        <v>97</v>
      </c>
      <c r="D528" s="8" t="s">
        <v>98</v>
      </c>
      <c r="E528" s="8" t="s">
        <v>307</v>
      </c>
      <c r="F528" s="8" t="s">
        <v>310</v>
      </c>
      <c r="G528" s="6">
        <v>43034</v>
      </c>
      <c r="H528" s="6">
        <v>43034</v>
      </c>
      <c r="I528" s="4">
        <v>-150</v>
      </c>
      <c r="J528" s="8" t="s">
        <v>39</v>
      </c>
      <c r="K528" s="8" t="s">
        <v>1185</v>
      </c>
      <c r="L528" s="4"/>
      <c r="M528" s="4"/>
      <c r="N528" s="4"/>
    </row>
    <row r="529" spans="1:14" x14ac:dyDescent="0.15">
      <c r="A529" s="8" t="s">
        <v>297</v>
      </c>
      <c r="B529" s="8" t="s">
        <v>678</v>
      </c>
      <c r="C529" s="8" t="s">
        <v>20</v>
      </c>
      <c r="D529" s="8" t="s">
        <v>201</v>
      </c>
      <c r="E529" s="8" t="s">
        <v>307</v>
      </c>
      <c r="F529" s="8" t="s">
        <v>336</v>
      </c>
      <c r="G529" s="6">
        <v>43034</v>
      </c>
      <c r="H529" s="6">
        <v>43034</v>
      </c>
      <c r="I529" s="4">
        <v>-339.5</v>
      </c>
      <c r="J529" s="8" t="s">
        <v>38</v>
      </c>
      <c r="K529" s="8" t="s">
        <v>680</v>
      </c>
      <c r="L529" s="4"/>
      <c r="M529" s="4"/>
      <c r="N529" s="4"/>
    </row>
    <row r="530" spans="1:14" x14ac:dyDescent="0.15">
      <c r="A530" s="8" t="s">
        <v>297</v>
      </c>
      <c r="B530" s="8" t="s">
        <v>678</v>
      </c>
      <c r="C530" s="8" t="s">
        <v>19</v>
      </c>
      <c r="D530" s="8" t="s">
        <v>35</v>
      </c>
      <c r="E530" s="8" t="s">
        <v>307</v>
      </c>
      <c r="F530" s="8" t="s">
        <v>336</v>
      </c>
      <c r="G530" s="6">
        <v>43034</v>
      </c>
      <c r="H530" s="6">
        <v>43034</v>
      </c>
      <c r="I530" s="4">
        <v>-1</v>
      </c>
      <c r="J530" s="8" t="s">
        <v>37</v>
      </c>
      <c r="K530" s="8" t="s">
        <v>3179</v>
      </c>
      <c r="L530" s="4"/>
      <c r="M530" s="4"/>
      <c r="N530" s="4"/>
    </row>
    <row r="531" spans="1:14" ht="27" x14ac:dyDescent="0.15">
      <c r="A531" s="8" t="s">
        <v>297</v>
      </c>
      <c r="B531" s="8" t="s">
        <v>961</v>
      </c>
      <c r="C531" s="8" t="s">
        <v>342</v>
      </c>
      <c r="D531" s="11" t="s">
        <v>2235</v>
      </c>
      <c r="E531" s="8" t="s">
        <v>307</v>
      </c>
      <c r="F531" s="8" t="s">
        <v>310</v>
      </c>
      <c r="G531" s="6">
        <v>43033</v>
      </c>
      <c r="H531" s="6">
        <v>43033</v>
      </c>
      <c r="I531" s="4">
        <v>-2</v>
      </c>
      <c r="J531" s="8" t="s">
        <v>37</v>
      </c>
      <c r="K531" s="8" t="s">
        <v>3180</v>
      </c>
      <c r="L531" s="4"/>
      <c r="M531" s="4"/>
      <c r="N531" s="4"/>
    </row>
    <row r="532" spans="1:14" x14ac:dyDescent="0.15">
      <c r="A532" s="8" t="s">
        <v>297</v>
      </c>
      <c r="B532" s="8" t="s">
        <v>961</v>
      </c>
      <c r="C532" s="8" t="s">
        <v>27</v>
      </c>
      <c r="D532" s="8" t="s">
        <v>32</v>
      </c>
      <c r="E532" s="8" t="s">
        <v>307</v>
      </c>
      <c r="F532" s="8" t="s">
        <v>310</v>
      </c>
      <c r="G532" s="6">
        <v>43033</v>
      </c>
      <c r="H532" s="6">
        <v>43033</v>
      </c>
      <c r="I532" s="4">
        <v>-300</v>
      </c>
      <c r="J532" s="8" t="s">
        <v>38</v>
      </c>
      <c r="K532" s="8" t="s">
        <v>963</v>
      </c>
      <c r="L532" s="4"/>
      <c r="M532" s="4"/>
      <c r="N532" s="4"/>
    </row>
    <row r="533" spans="1:14" x14ac:dyDescent="0.15">
      <c r="A533" s="8" t="s">
        <v>297</v>
      </c>
      <c r="B533" s="8" t="s">
        <v>961</v>
      </c>
      <c r="C533" s="8" t="s">
        <v>16</v>
      </c>
      <c r="D533" s="8" t="s">
        <v>32</v>
      </c>
      <c r="E533" s="8" t="s">
        <v>307</v>
      </c>
      <c r="F533" s="8" t="s">
        <v>310</v>
      </c>
      <c r="G533" s="6">
        <v>43033</v>
      </c>
      <c r="H533" s="6">
        <v>43033</v>
      </c>
      <c r="I533" s="4">
        <v>-1950</v>
      </c>
      <c r="J533" s="8" t="s">
        <v>38</v>
      </c>
      <c r="K533" s="8" t="s">
        <v>970</v>
      </c>
      <c r="L533" s="4"/>
      <c r="M533" s="4"/>
      <c r="N533" s="4"/>
    </row>
    <row r="534" spans="1:14" x14ac:dyDescent="0.15">
      <c r="A534" s="8" t="s">
        <v>297</v>
      </c>
      <c r="B534" s="8" t="s">
        <v>961</v>
      </c>
      <c r="C534" s="8" t="s">
        <v>19</v>
      </c>
      <c r="D534" s="8" t="s">
        <v>35</v>
      </c>
      <c r="E534" s="8" t="s">
        <v>307</v>
      </c>
      <c r="F534" s="8" t="s">
        <v>310</v>
      </c>
      <c r="G534" s="6">
        <v>43033</v>
      </c>
      <c r="H534" s="6">
        <v>43033</v>
      </c>
      <c r="I534" s="4">
        <v>-1</v>
      </c>
      <c r="J534" s="8" t="s">
        <v>37</v>
      </c>
      <c r="K534" s="8" t="s">
        <v>3181</v>
      </c>
      <c r="L534" s="4"/>
      <c r="M534" s="4"/>
      <c r="N534" s="4"/>
    </row>
    <row r="535" spans="1:14" x14ac:dyDescent="0.15">
      <c r="A535" s="8" t="s">
        <v>297</v>
      </c>
      <c r="B535" s="8" t="s">
        <v>687</v>
      </c>
      <c r="C535" s="8" t="s">
        <v>20</v>
      </c>
      <c r="D535" s="8" t="s">
        <v>201</v>
      </c>
      <c r="E535" s="8" t="s">
        <v>307</v>
      </c>
      <c r="F535" s="8" t="s">
        <v>336</v>
      </c>
      <c r="G535" s="6">
        <v>43034</v>
      </c>
      <c r="H535" s="6">
        <v>43034</v>
      </c>
      <c r="I535" s="4">
        <v>-97</v>
      </c>
      <c r="J535" s="8" t="s">
        <v>38</v>
      </c>
      <c r="K535" s="8" t="s">
        <v>689</v>
      </c>
      <c r="L535" s="4"/>
      <c r="M535" s="4"/>
      <c r="N535" s="4"/>
    </row>
    <row r="536" spans="1:14" x14ac:dyDescent="0.15">
      <c r="A536" s="8" t="s">
        <v>297</v>
      </c>
      <c r="B536" s="8" t="s">
        <v>687</v>
      </c>
      <c r="C536" s="8" t="s">
        <v>19</v>
      </c>
      <c r="D536" s="8" t="s">
        <v>35</v>
      </c>
      <c r="E536" s="8" t="s">
        <v>307</v>
      </c>
      <c r="F536" s="8" t="s">
        <v>336</v>
      </c>
      <c r="G536" s="6">
        <v>43034</v>
      </c>
      <c r="H536" s="6">
        <v>43034</v>
      </c>
      <c r="I536" s="4">
        <v>-1</v>
      </c>
      <c r="J536" s="8" t="s">
        <v>37</v>
      </c>
      <c r="K536" s="8" t="s">
        <v>3182</v>
      </c>
      <c r="L536" s="4"/>
      <c r="M536" s="4"/>
      <c r="N536" s="4"/>
    </row>
    <row r="537" spans="1:14" x14ac:dyDescent="0.15">
      <c r="A537" s="8" t="s">
        <v>297</v>
      </c>
      <c r="B537" s="8" t="s">
        <v>3183</v>
      </c>
      <c r="C537" s="8" t="s">
        <v>428</v>
      </c>
      <c r="D537" s="8" t="s">
        <v>32</v>
      </c>
      <c r="E537" s="8" t="s">
        <v>307</v>
      </c>
      <c r="F537" s="8" t="s">
        <v>336</v>
      </c>
      <c r="G537" s="6">
        <v>43034</v>
      </c>
      <c r="H537" s="6">
        <v>43034</v>
      </c>
      <c r="I537" s="4">
        <v>-87</v>
      </c>
      <c r="J537" s="8" t="s">
        <v>38</v>
      </c>
      <c r="K537" s="8" t="s">
        <v>3184</v>
      </c>
      <c r="L537" s="4"/>
      <c r="M537" s="4"/>
      <c r="N537" s="4"/>
    </row>
    <row r="538" spans="1:14" x14ac:dyDescent="0.15">
      <c r="A538" s="8" t="s">
        <v>297</v>
      </c>
      <c r="B538" s="8" t="s">
        <v>3183</v>
      </c>
      <c r="C538" s="8" t="s">
        <v>19</v>
      </c>
      <c r="D538" s="8" t="s">
        <v>35</v>
      </c>
      <c r="E538" s="8" t="s">
        <v>307</v>
      </c>
      <c r="F538" s="8" t="s">
        <v>336</v>
      </c>
      <c r="G538" s="6">
        <v>43034</v>
      </c>
      <c r="H538" s="6">
        <v>43034</v>
      </c>
      <c r="I538" s="4">
        <v>-1</v>
      </c>
      <c r="J538" s="8" t="s">
        <v>37</v>
      </c>
      <c r="K538" s="8" t="s">
        <v>3185</v>
      </c>
      <c r="L538" s="4"/>
      <c r="M538" s="4"/>
      <c r="N538" s="4"/>
    </row>
    <row r="539" spans="1:14" x14ac:dyDescent="0.15">
      <c r="A539" s="8" t="s">
        <v>297</v>
      </c>
      <c r="B539" s="8" t="s">
        <v>681</v>
      </c>
      <c r="C539" s="8" t="s">
        <v>20</v>
      </c>
      <c r="D539" s="8" t="s">
        <v>201</v>
      </c>
      <c r="E539" s="8" t="s">
        <v>307</v>
      </c>
      <c r="F539" s="8" t="s">
        <v>336</v>
      </c>
      <c r="G539" s="6">
        <v>43034</v>
      </c>
      <c r="H539" s="6">
        <v>43034</v>
      </c>
      <c r="I539" s="4">
        <v>-194</v>
      </c>
      <c r="J539" s="8" t="s">
        <v>38</v>
      </c>
      <c r="K539" s="8" t="s">
        <v>683</v>
      </c>
      <c r="L539" s="4"/>
      <c r="M539" s="4"/>
      <c r="N539" s="4"/>
    </row>
    <row r="540" spans="1:14" x14ac:dyDescent="0.15">
      <c r="A540" s="8" t="s">
        <v>297</v>
      </c>
      <c r="B540" s="8" t="s">
        <v>681</v>
      </c>
      <c r="C540" s="8" t="s">
        <v>19</v>
      </c>
      <c r="D540" s="8" t="s">
        <v>35</v>
      </c>
      <c r="E540" s="8" t="s">
        <v>307</v>
      </c>
      <c r="F540" s="8" t="s">
        <v>336</v>
      </c>
      <c r="G540" s="6">
        <v>43034</v>
      </c>
      <c r="H540" s="6">
        <v>43034</v>
      </c>
      <c r="I540" s="4">
        <v>-1</v>
      </c>
      <c r="J540" s="8" t="s">
        <v>37</v>
      </c>
      <c r="K540" s="8" t="s">
        <v>3186</v>
      </c>
      <c r="L540" s="4"/>
      <c r="M540" s="4"/>
      <c r="N540" s="4"/>
    </row>
    <row r="541" spans="1:14" x14ac:dyDescent="0.15">
      <c r="A541" s="8" t="s">
        <v>297</v>
      </c>
      <c r="B541" s="8" t="s">
        <v>3187</v>
      </c>
      <c r="C541" s="8" t="s">
        <v>480</v>
      </c>
      <c r="D541" s="8" t="s">
        <v>2434</v>
      </c>
      <c r="E541" s="8" t="s">
        <v>307</v>
      </c>
      <c r="F541" s="8" t="s">
        <v>310</v>
      </c>
      <c r="G541" s="6">
        <v>43033</v>
      </c>
      <c r="H541" s="6">
        <v>43034</v>
      </c>
      <c r="I541" s="4">
        <v>-2</v>
      </c>
      <c r="J541" s="8" t="s">
        <v>37</v>
      </c>
      <c r="K541" s="8" t="s">
        <v>3188</v>
      </c>
      <c r="L541" s="4"/>
      <c r="M541" s="4"/>
      <c r="N541" s="4"/>
    </row>
    <row r="542" spans="1:14" x14ac:dyDescent="0.15">
      <c r="A542" s="8" t="s">
        <v>297</v>
      </c>
      <c r="B542" s="8" t="s">
        <v>3187</v>
      </c>
      <c r="C542" s="8" t="s">
        <v>2705</v>
      </c>
      <c r="D542" s="8" t="s">
        <v>2706</v>
      </c>
      <c r="E542" s="8" t="s">
        <v>307</v>
      </c>
      <c r="F542" s="8" t="s">
        <v>310</v>
      </c>
      <c r="G542" s="6">
        <v>43033</v>
      </c>
      <c r="H542" s="6">
        <v>43034</v>
      </c>
      <c r="I542" s="4">
        <v>-1</v>
      </c>
      <c r="J542" s="8" t="s">
        <v>37</v>
      </c>
      <c r="K542" s="8" t="s">
        <v>3189</v>
      </c>
      <c r="L542" s="4"/>
      <c r="M542" s="4"/>
      <c r="N542" s="4"/>
    </row>
    <row r="543" spans="1:14" x14ac:dyDescent="0.15">
      <c r="A543" s="8" t="s">
        <v>297</v>
      </c>
      <c r="B543" s="8" t="s">
        <v>684</v>
      </c>
      <c r="C543" s="8" t="s">
        <v>20</v>
      </c>
      <c r="D543" s="8" t="s">
        <v>201</v>
      </c>
      <c r="E543" s="8" t="s">
        <v>307</v>
      </c>
      <c r="F543" s="8" t="s">
        <v>336</v>
      </c>
      <c r="G543" s="6">
        <v>43034</v>
      </c>
      <c r="H543" s="6">
        <v>43034</v>
      </c>
      <c r="I543" s="4">
        <v>-194</v>
      </c>
      <c r="J543" s="8" t="s">
        <v>38</v>
      </c>
      <c r="K543" s="8" t="s">
        <v>686</v>
      </c>
      <c r="L543" s="4"/>
      <c r="M543" s="4"/>
      <c r="N543" s="4"/>
    </row>
    <row r="544" spans="1:14" x14ac:dyDescent="0.15">
      <c r="A544" s="8" t="s">
        <v>297</v>
      </c>
      <c r="B544" s="8" t="s">
        <v>684</v>
      </c>
      <c r="C544" s="8" t="s">
        <v>19</v>
      </c>
      <c r="D544" s="8" t="s">
        <v>35</v>
      </c>
      <c r="E544" s="8" t="s">
        <v>307</v>
      </c>
      <c r="F544" s="8" t="s">
        <v>336</v>
      </c>
      <c r="G544" s="6">
        <v>43034</v>
      </c>
      <c r="H544" s="6">
        <v>43034</v>
      </c>
      <c r="I544" s="4">
        <v>-1</v>
      </c>
      <c r="J544" s="8" t="s">
        <v>37</v>
      </c>
      <c r="K544" s="8" t="s">
        <v>3190</v>
      </c>
      <c r="L544" s="4"/>
      <c r="M544" s="4"/>
      <c r="N544" s="4"/>
    </row>
    <row r="545" spans="1:14" x14ac:dyDescent="0.15">
      <c r="A545" s="8" t="s">
        <v>297</v>
      </c>
      <c r="B545" s="8" t="s">
        <v>3191</v>
      </c>
      <c r="C545" s="8" t="s">
        <v>2800</v>
      </c>
      <c r="D545" s="8" t="s">
        <v>2801</v>
      </c>
      <c r="E545" s="8" t="s">
        <v>307</v>
      </c>
      <c r="F545" s="8" t="s">
        <v>310</v>
      </c>
      <c r="G545" s="6">
        <v>43033</v>
      </c>
      <c r="H545" s="6">
        <v>43033</v>
      </c>
      <c r="I545" s="4">
        <v>-1</v>
      </c>
      <c r="J545" s="8" t="s">
        <v>37</v>
      </c>
      <c r="K545" s="8" t="s">
        <v>3192</v>
      </c>
      <c r="L545" s="4"/>
      <c r="M545" s="4"/>
      <c r="N545" s="4"/>
    </row>
    <row r="546" spans="1:14" x14ac:dyDescent="0.15">
      <c r="A546" s="8" t="s">
        <v>297</v>
      </c>
      <c r="B546" s="8" t="s">
        <v>925</v>
      </c>
      <c r="C546" s="8" t="s">
        <v>22</v>
      </c>
      <c r="D546" s="8" t="s">
        <v>2237</v>
      </c>
      <c r="E546" s="8" t="s">
        <v>307</v>
      </c>
      <c r="F546" s="8" t="s">
        <v>310</v>
      </c>
      <c r="G546" s="6">
        <v>43034</v>
      </c>
      <c r="H546" s="6">
        <v>43034</v>
      </c>
      <c r="I546" s="4">
        <v>-1</v>
      </c>
      <c r="J546" s="8" t="s">
        <v>37</v>
      </c>
      <c r="K546" s="8" t="s">
        <v>3193</v>
      </c>
      <c r="L546" s="4"/>
      <c r="M546" s="4"/>
      <c r="N546" s="4"/>
    </row>
    <row r="547" spans="1:14" x14ac:dyDescent="0.15">
      <c r="A547" s="8" t="s">
        <v>297</v>
      </c>
      <c r="B547" s="8" t="s">
        <v>925</v>
      </c>
      <c r="C547" s="8" t="s">
        <v>15</v>
      </c>
      <c r="D547" s="8" t="s">
        <v>32</v>
      </c>
      <c r="E547" s="8" t="s">
        <v>307</v>
      </c>
      <c r="F547" s="8" t="s">
        <v>310</v>
      </c>
      <c r="G547" s="6">
        <v>43034</v>
      </c>
      <c r="H547" s="6">
        <v>43034</v>
      </c>
      <c r="I547" s="4">
        <v>-388</v>
      </c>
      <c r="J547" s="8" t="s">
        <v>38</v>
      </c>
      <c r="K547" s="8" t="s">
        <v>927</v>
      </c>
      <c r="L547" s="4"/>
      <c r="M547" s="4"/>
      <c r="N547" s="4"/>
    </row>
    <row r="548" spans="1:14" x14ac:dyDescent="0.15">
      <c r="A548" s="8" t="s">
        <v>297</v>
      </c>
      <c r="B548" s="8" t="s">
        <v>1124</v>
      </c>
      <c r="C548" s="8" t="s">
        <v>57</v>
      </c>
      <c r="D548" s="8" t="s">
        <v>113</v>
      </c>
      <c r="E548" s="8" t="s">
        <v>307</v>
      </c>
      <c r="F548" s="8" t="s">
        <v>310</v>
      </c>
      <c r="G548" s="6">
        <v>43034</v>
      </c>
      <c r="H548" s="6">
        <v>43038</v>
      </c>
      <c r="I548" s="4">
        <v>-6</v>
      </c>
      <c r="J548" s="8" t="s">
        <v>39</v>
      </c>
      <c r="K548" s="8" t="s">
        <v>1126</v>
      </c>
      <c r="L548" s="4"/>
      <c r="M548" s="4"/>
      <c r="N548" s="4"/>
    </row>
    <row r="549" spans="1:14" x14ac:dyDescent="0.15">
      <c r="A549" s="8" t="s">
        <v>297</v>
      </c>
      <c r="B549" s="8" t="s">
        <v>1124</v>
      </c>
      <c r="C549" s="8" t="s">
        <v>106</v>
      </c>
      <c r="D549" s="8" t="s">
        <v>107</v>
      </c>
      <c r="E549" s="8" t="s">
        <v>307</v>
      </c>
      <c r="F549" s="8" t="s">
        <v>310</v>
      </c>
      <c r="G549" s="6">
        <v>43034</v>
      </c>
      <c r="H549" s="6">
        <v>43038</v>
      </c>
      <c r="I549" s="4">
        <v>-14.4</v>
      </c>
      <c r="J549" s="8" t="s">
        <v>39</v>
      </c>
      <c r="K549" s="8" t="s">
        <v>1328</v>
      </c>
      <c r="L549" s="4"/>
      <c r="M549" s="4"/>
      <c r="N549" s="4"/>
    </row>
    <row r="550" spans="1:14" x14ac:dyDescent="0.15">
      <c r="A550" s="8" t="s">
        <v>297</v>
      </c>
      <c r="B550" s="8" t="s">
        <v>1124</v>
      </c>
      <c r="C550" s="8" t="s">
        <v>79</v>
      </c>
      <c r="D550" s="8" t="s">
        <v>216</v>
      </c>
      <c r="E550" s="8" t="s">
        <v>307</v>
      </c>
      <c r="F550" s="8" t="s">
        <v>310</v>
      </c>
      <c r="G550" s="6">
        <v>43034</v>
      </c>
      <c r="H550" s="6">
        <v>43038</v>
      </c>
      <c r="I550" s="4">
        <v>-2</v>
      </c>
      <c r="J550" s="8" t="s">
        <v>37</v>
      </c>
      <c r="K550" s="8" t="s">
        <v>3194</v>
      </c>
      <c r="L550" s="4"/>
      <c r="M550" s="4"/>
      <c r="N550" s="4"/>
    </row>
    <row r="551" spans="1:14" x14ac:dyDescent="0.15">
      <c r="A551" s="8" t="s">
        <v>297</v>
      </c>
      <c r="B551" s="8" t="s">
        <v>1124</v>
      </c>
      <c r="C551" s="8" t="s">
        <v>503</v>
      </c>
      <c r="D551" s="8" t="s">
        <v>2507</v>
      </c>
      <c r="E551" s="8" t="s">
        <v>307</v>
      </c>
      <c r="F551" s="8" t="s">
        <v>310</v>
      </c>
      <c r="G551" s="6">
        <v>43034</v>
      </c>
      <c r="H551" s="6">
        <v>43038</v>
      </c>
      <c r="I551" s="4">
        <v>-1</v>
      </c>
      <c r="J551" s="8" t="s">
        <v>37</v>
      </c>
      <c r="K551" s="8" t="s">
        <v>3195</v>
      </c>
      <c r="L551" s="4"/>
      <c r="M551" s="4"/>
      <c r="N551" s="4"/>
    </row>
    <row r="552" spans="1:14" x14ac:dyDescent="0.15">
      <c r="A552" s="8" t="s">
        <v>297</v>
      </c>
      <c r="B552" s="8" t="s">
        <v>1124</v>
      </c>
      <c r="C552" s="8" t="s">
        <v>23</v>
      </c>
      <c r="D552" s="8" t="s">
        <v>1820</v>
      </c>
      <c r="E552" s="8" t="s">
        <v>307</v>
      </c>
      <c r="F552" s="8" t="s">
        <v>310</v>
      </c>
      <c r="G552" s="6">
        <v>43034</v>
      </c>
      <c r="H552" s="6">
        <v>43038</v>
      </c>
      <c r="I552" s="4">
        <v>-1</v>
      </c>
      <c r="J552" s="8" t="s">
        <v>37</v>
      </c>
      <c r="K552" s="8" t="s">
        <v>1863</v>
      </c>
      <c r="L552" s="4"/>
      <c r="M552" s="4"/>
      <c r="N552" s="4"/>
    </row>
    <row r="553" spans="1:14" x14ac:dyDescent="0.15">
      <c r="A553" s="8" t="s">
        <v>297</v>
      </c>
      <c r="B553" s="8" t="s">
        <v>1124</v>
      </c>
      <c r="C553" s="8" t="s">
        <v>67</v>
      </c>
      <c r="D553" s="8" t="s">
        <v>1935</v>
      </c>
      <c r="E553" s="8" t="s">
        <v>307</v>
      </c>
      <c r="F553" s="8" t="s">
        <v>310</v>
      </c>
      <c r="G553" s="6">
        <v>43034</v>
      </c>
      <c r="H553" s="6">
        <v>43038</v>
      </c>
      <c r="I553" s="4">
        <v>-1</v>
      </c>
      <c r="J553" s="8" t="s">
        <v>37</v>
      </c>
      <c r="K553" s="8" t="s">
        <v>1980</v>
      </c>
      <c r="L553" s="4"/>
      <c r="M553" s="4"/>
      <c r="N553" s="4"/>
    </row>
    <row r="554" spans="1:14" x14ac:dyDescent="0.15">
      <c r="A554" s="8" t="s">
        <v>297</v>
      </c>
      <c r="B554" s="8" t="s">
        <v>1124</v>
      </c>
      <c r="C554" s="8" t="s">
        <v>19</v>
      </c>
      <c r="D554" s="8" t="s">
        <v>35</v>
      </c>
      <c r="E554" s="8" t="s">
        <v>307</v>
      </c>
      <c r="F554" s="8" t="s">
        <v>310</v>
      </c>
      <c r="G554" s="6">
        <v>43034</v>
      </c>
      <c r="H554" s="6">
        <v>43038</v>
      </c>
      <c r="I554" s="4">
        <v>-1</v>
      </c>
      <c r="J554" s="8" t="s">
        <v>37</v>
      </c>
      <c r="K554" s="8" t="s">
        <v>3196</v>
      </c>
      <c r="L554" s="4"/>
      <c r="M554" s="4"/>
      <c r="N554" s="4"/>
    </row>
    <row r="555" spans="1:14" x14ac:dyDescent="0.15">
      <c r="A555" s="8" t="s">
        <v>297</v>
      </c>
      <c r="B555" s="8" t="s">
        <v>1742</v>
      </c>
      <c r="C555" s="8" t="s">
        <v>62</v>
      </c>
      <c r="D555" s="8" t="s">
        <v>94</v>
      </c>
      <c r="E555" s="8" t="s">
        <v>307</v>
      </c>
      <c r="F555" s="8" t="s">
        <v>310</v>
      </c>
      <c r="G555" s="6">
        <v>43034</v>
      </c>
      <c r="H555" s="6">
        <v>43038</v>
      </c>
      <c r="I555" s="4">
        <v>-20</v>
      </c>
      <c r="J555" s="8" t="s">
        <v>39</v>
      </c>
      <c r="K555" s="8" t="s">
        <v>1744</v>
      </c>
      <c r="L555" s="4"/>
      <c r="M555" s="4"/>
      <c r="N555" s="4"/>
    </row>
    <row r="556" spans="1:14" x14ac:dyDescent="0.15">
      <c r="A556" s="8" t="s">
        <v>297</v>
      </c>
      <c r="B556" s="8" t="s">
        <v>1742</v>
      </c>
      <c r="C556" s="8" t="s">
        <v>67</v>
      </c>
      <c r="D556" s="8" t="s">
        <v>1935</v>
      </c>
      <c r="E556" s="8" t="s">
        <v>307</v>
      </c>
      <c r="F556" s="8" t="s">
        <v>310</v>
      </c>
      <c r="G556" s="6">
        <v>43034</v>
      </c>
      <c r="H556" s="6">
        <v>43038</v>
      </c>
      <c r="I556" s="4">
        <v>-1</v>
      </c>
      <c r="J556" s="8" t="s">
        <v>37</v>
      </c>
      <c r="K556" s="8" t="s">
        <v>1977</v>
      </c>
      <c r="L556" s="4"/>
      <c r="M556" s="4"/>
      <c r="N556" s="4"/>
    </row>
    <row r="557" spans="1:14" x14ac:dyDescent="0.15">
      <c r="A557" s="8" t="s">
        <v>297</v>
      </c>
      <c r="B557" s="8" t="s">
        <v>1742</v>
      </c>
      <c r="C557" s="8" t="s">
        <v>19</v>
      </c>
      <c r="D557" s="8" t="s">
        <v>35</v>
      </c>
      <c r="E557" s="8" t="s">
        <v>307</v>
      </c>
      <c r="F557" s="8" t="s">
        <v>310</v>
      </c>
      <c r="G557" s="6">
        <v>43034</v>
      </c>
      <c r="H557" s="6">
        <v>43038</v>
      </c>
      <c r="I557" s="4">
        <v>-1</v>
      </c>
      <c r="J557" s="8" t="s">
        <v>37</v>
      </c>
      <c r="K557" s="8" t="s">
        <v>3197</v>
      </c>
      <c r="L557" s="4"/>
      <c r="M557" s="4"/>
      <c r="N557" s="4"/>
    </row>
    <row r="558" spans="1:14" x14ac:dyDescent="0.15">
      <c r="A558" s="8" t="s">
        <v>297</v>
      </c>
      <c r="B558" s="8" t="s">
        <v>825</v>
      </c>
      <c r="C558" s="8" t="s">
        <v>142</v>
      </c>
      <c r="D558" s="8" t="s">
        <v>166</v>
      </c>
      <c r="E558" s="8" t="s">
        <v>307</v>
      </c>
      <c r="F558" s="8" t="s">
        <v>310</v>
      </c>
      <c r="G558" s="6">
        <v>43034</v>
      </c>
      <c r="H558" s="6">
        <v>43034</v>
      </c>
      <c r="I558" s="4">
        <v>-150</v>
      </c>
      <c r="J558" s="8" t="s">
        <v>38</v>
      </c>
      <c r="K558" s="8" t="s">
        <v>827</v>
      </c>
      <c r="L558" s="4"/>
      <c r="M558" s="4"/>
      <c r="N558" s="4"/>
    </row>
    <row r="559" spans="1:14" x14ac:dyDescent="0.15">
      <c r="A559" s="8" t="s">
        <v>297</v>
      </c>
      <c r="B559" s="8" t="s">
        <v>825</v>
      </c>
      <c r="C559" s="8" t="s">
        <v>19</v>
      </c>
      <c r="D559" s="8" t="s">
        <v>35</v>
      </c>
      <c r="E559" s="8" t="s">
        <v>307</v>
      </c>
      <c r="F559" s="8" t="s">
        <v>310</v>
      </c>
      <c r="G559" s="6">
        <v>43034</v>
      </c>
      <c r="H559" s="6">
        <v>43034</v>
      </c>
      <c r="I559" s="4">
        <v>-1</v>
      </c>
      <c r="J559" s="8" t="s">
        <v>37</v>
      </c>
      <c r="K559" s="8" t="s">
        <v>3198</v>
      </c>
      <c r="L559" s="4"/>
      <c r="M559" s="4"/>
      <c r="N559" s="4"/>
    </row>
    <row r="560" spans="1:14" ht="27" x14ac:dyDescent="0.15">
      <c r="A560" s="8" t="s">
        <v>297</v>
      </c>
      <c r="B560" s="8" t="s">
        <v>725</v>
      </c>
      <c r="C560" s="8" t="s">
        <v>342</v>
      </c>
      <c r="D560" s="11" t="s">
        <v>2235</v>
      </c>
      <c r="E560" s="8" t="s">
        <v>307</v>
      </c>
      <c r="F560" s="8" t="s">
        <v>310</v>
      </c>
      <c r="G560" s="6">
        <v>43035</v>
      </c>
      <c r="H560" s="6">
        <v>43035</v>
      </c>
      <c r="I560" s="4">
        <v>-1</v>
      </c>
      <c r="J560" s="8" t="s">
        <v>37</v>
      </c>
      <c r="K560" s="8" t="s">
        <v>3199</v>
      </c>
      <c r="L560" s="4"/>
      <c r="M560" s="4"/>
      <c r="N560" s="4"/>
    </row>
    <row r="561" spans="1:14" x14ac:dyDescent="0.15">
      <c r="A561" s="8" t="s">
        <v>297</v>
      </c>
      <c r="B561" s="8" t="s">
        <v>725</v>
      </c>
      <c r="C561" s="8" t="s">
        <v>18</v>
      </c>
      <c r="D561" s="8" t="s">
        <v>201</v>
      </c>
      <c r="E561" s="8" t="s">
        <v>307</v>
      </c>
      <c r="F561" s="8" t="s">
        <v>310</v>
      </c>
      <c r="G561" s="6">
        <v>43035</v>
      </c>
      <c r="H561" s="6">
        <v>43035</v>
      </c>
      <c r="I561" s="4">
        <v>-1365</v>
      </c>
      <c r="J561" s="8" t="s">
        <v>38</v>
      </c>
      <c r="K561" s="8" t="s">
        <v>727</v>
      </c>
      <c r="L561" s="4"/>
      <c r="M561" s="4"/>
      <c r="N561" s="4"/>
    </row>
    <row r="562" spans="1:14" x14ac:dyDescent="0.15">
      <c r="A562" s="8" t="s">
        <v>297</v>
      </c>
      <c r="B562" s="8" t="s">
        <v>725</v>
      </c>
      <c r="C562" s="8" t="s">
        <v>19</v>
      </c>
      <c r="D562" s="8" t="s">
        <v>35</v>
      </c>
      <c r="E562" s="8" t="s">
        <v>307</v>
      </c>
      <c r="F562" s="8" t="s">
        <v>310</v>
      </c>
      <c r="G562" s="6">
        <v>43035</v>
      </c>
      <c r="H562" s="6">
        <v>43035</v>
      </c>
      <c r="I562" s="4">
        <v>-1</v>
      </c>
      <c r="J562" s="8" t="s">
        <v>37</v>
      </c>
      <c r="K562" s="8" t="s">
        <v>3200</v>
      </c>
      <c r="L562" s="4"/>
      <c r="M562" s="4"/>
      <c r="N562" s="4"/>
    </row>
    <row r="563" spans="1:14" x14ac:dyDescent="0.15">
      <c r="A563" s="8" t="s">
        <v>297</v>
      </c>
      <c r="B563" s="8" t="s">
        <v>1636</v>
      </c>
      <c r="C563" s="8" t="s">
        <v>76</v>
      </c>
      <c r="D563" s="8" t="s">
        <v>110</v>
      </c>
      <c r="E563" s="8" t="s">
        <v>307</v>
      </c>
      <c r="F563" s="8" t="s">
        <v>310</v>
      </c>
      <c r="G563" s="6">
        <v>43035</v>
      </c>
      <c r="H563" s="6">
        <v>43038</v>
      </c>
      <c r="I563" s="4">
        <v>-2.2000000000000002</v>
      </c>
      <c r="J563" s="8" t="s">
        <v>39</v>
      </c>
      <c r="K563" s="8" t="s">
        <v>1638</v>
      </c>
      <c r="L563" s="4"/>
      <c r="M563" s="4"/>
      <c r="N563" s="4"/>
    </row>
    <row r="564" spans="1:14" x14ac:dyDescent="0.15">
      <c r="A564" s="8" t="s">
        <v>297</v>
      </c>
      <c r="B564" s="8" t="s">
        <v>1636</v>
      </c>
      <c r="C564" s="8" t="s">
        <v>23</v>
      </c>
      <c r="D564" s="8" t="s">
        <v>1820</v>
      </c>
      <c r="E564" s="8" t="s">
        <v>307</v>
      </c>
      <c r="F564" s="8" t="s">
        <v>310</v>
      </c>
      <c r="G564" s="6">
        <v>43035</v>
      </c>
      <c r="H564" s="6">
        <v>43038</v>
      </c>
      <c r="I564" s="4">
        <v>-5</v>
      </c>
      <c r="J564" s="8" t="s">
        <v>37</v>
      </c>
      <c r="K564" s="8" t="s">
        <v>1865</v>
      </c>
      <c r="L564" s="4"/>
      <c r="M564" s="4"/>
      <c r="N564" s="4"/>
    </row>
    <row r="565" spans="1:14" x14ac:dyDescent="0.15">
      <c r="A565" s="8" t="s">
        <v>297</v>
      </c>
      <c r="B565" s="8" t="s">
        <v>1636</v>
      </c>
      <c r="C565" s="8" t="s">
        <v>19</v>
      </c>
      <c r="D565" s="8" t="s">
        <v>35</v>
      </c>
      <c r="E565" s="8" t="s">
        <v>307</v>
      </c>
      <c r="F565" s="8" t="s">
        <v>310</v>
      </c>
      <c r="G565" s="6">
        <v>43035</v>
      </c>
      <c r="H565" s="6">
        <v>43038</v>
      </c>
      <c r="I565" s="4">
        <v>-1</v>
      </c>
      <c r="J565" s="8" t="s">
        <v>37</v>
      </c>
      <c r="K565" s="8" t="s">
        <v>3201</v>
      </c>
      <c r="L565" s="4"/>
      <c r="M565" s="4"/>
      <c r="N565" s="4"/>
    </row>
    <row r="566" spans="1:14" x14ac:dyDescent="0.15">
      <c r="A566" s="8" t="s">
        <v>297</v>
      </c>
      <c r="B566" s="8" t="s">
        <v>3202</v>
      </c>
      <c r="C566" s="8" t="s">
        <v>103</v>
      </c>
      <c r="D566" s="8" t="s">
        <v>104</v>
      </c>
      <c r="E566" s="8" t="s">
        <v>307</v>
      </c>
      <c r="F566" s="8" t="s">
        <v>310</v>
      </c>
      <c r="G566" s="6">
        <v>43041</v>
      </c>
      <c r="H566" s="6">
        <v>43061</v>
      </c>
      <c r="I566" s="4">
        <v>-606</v>
      </c>
      <c r="J566" s="8" t="s">
        <v>37</v>
      </c>
      <c r="K566" s="8" t="s">
        <v>3203</v>
      </c>
      <c r="L566" s="4"/>
      <c r="M566" s="4"/>
      <c r="N566" s="4"/>
    </row>
    <row r="567" spans="1:14" x14ac:dyDescent="0.15">
      <c r="A567" s="8" t="s">
        <v>297</v>
      </c>
      <c r="B567" s="8" t="s">
        <v>3202</v>
      </c>
      <c r="C567" s="8" t="s">
        <v>19</v>
      </c>
      <c r="D567" s="8" t="s">
        <v>35</v>
      </c>
      <c r="E567" s="8" t="s">
        <v>307</v>
      </c>
      <c r="F567" s="8" t="s">
        <v>310</v>
      </c>
      <c r="G567" s="6">
        <v>43041</v>
      </c>
      <c r="H567" s="6">
        <v>43061</v>
      </c>
      <c r="I567" s="4">
        <v>-1</v>
      </c>
      <c r="J567" s="8" t="s">
        <v>37</v>
      </c>
      <c r="K567" s="8" t="s">
        <v>3204</v>
      </c>
      <c r="L567" s="4"/>
      <c r="M567" s="4"/>
      <c r="N567" s="4"/>
    </row>
    <row r="568" spans="1:14" x14ac:dyDescent="0.15">
      <c r="A568" s="8" t="s">
        <v>297</v>
      </c>
      <c r="B568" s="8" t="s">
        <v>1252</v>
      </c>
      <c r="C568" s="8" t="s">
        <v>29</v>
      </c>
      <c r="D568" s="8" t="s">
        <v>33</v>
      </c>
      <c r="E568" s="8" t="s">
        <v>307</v>
      </c>
      <c r="F568" s="8" t="s">
        <v>310</v>
      </c>
      <c r="G568" s="6">
        <v>43035</v>
      </c>
      <c r="H568" s="6">
        <v>43038</v>
      </c>
      <c r="I568" s="4">
        <v>-10</v>
      </c>
      <c r="J568" s="8" t="s">
        <v>39</v>
      </c>
      <c r="K568" s="8" t="s">
        <v>1254</v>
      </c>
      <c r="L568" s="4"/>
      <c r="M568" s="4"/>
      <c r="N568" s="4"/>
    </row>
    <row r="569" spans="1:14" x14ac:dyDescent="0.15">
      <c r="A569" s="8" t="s">
        <v>297</v>
      </c>
      <c r="B569" s="8" t="s">
        <v>1252</v>
      </c>
      <c r="C569" s="8" t="s">
        <v>67</v>
      </c>
      <c r="D569" s="8" t="s">
        <v>1935</v>
      </c>
      <c r="E569" s="8" t="s">
        <v>307</v>
      </c>
      <c r="F569" s="8" t="s">
        <v>310</v>
      </c>
      <c r="G569" s="6">
        <v>43035</v>
      </c>
      <c r="H569" s="6">
        <v>43038</v>
      </c>
      <c r="I569" s="4">
        <v>-5</v>
      </c>
      <c r="J569" s="8" t="s">
        <v>37</v>
      </c>
      <c r="K569" s="8" t="s">
        <v>1978</v>
      </c>
      <c r="L569" s="4"/>
      <c r="M569" s="4"/>
      <c r="N569" s="4"/>
    </row>
    <row r="570" spans="1:14" x14ac:dyDescent="0.15">
      <c r="A570" s="8" t="s">
        <v>297</v>
      </c>
      <c r="B570" s="8" t="s">
        <v>1252</v>
      </c>
      <c r="C570" s="8" t="s">
        <v>19</v>
      </c>
      <c r="D570" s="8" t="s">
        <v>35</v>
      </c>
      <c r="E570" s="8" t="s">
        <v>307</v>
      </c>
      <c r="F570" s="8" t="s">
        <v>310</v>
      </c>
      <c r="G570" s="6">
        <v>43035</v>
      </c>
      <c r="H570" s="6">
        <v>43038</v>
      </c>
      <c r="I570" s="4">
        <v>-1</v>
      </c>
      <c r="J570" s="8" t="s">
        <v>37</v>
      </c>
      <c r="K570" s="8" t="s">
        <v>3205</v>
      </c>
      <c r="L570" s="4"/>
      <c r="M570" s="4"/>
      <c r="N570" s="4"/>
    </row>
    <row r="571" spans="1:14" x14ac:dyDescent="0.15">
      <c r="A571" s="8" t="s">
        <v>297</v>
      </c>
      <c r="B571" s="8" t="s">
        <v>1249</v>
      </c>
      <c r="C571" s="8" t="s">
        <v>29</v>
      </c>
      <c r="D571" s="8" t="s">
        <v>33</v>
      </c>
      <c r="E571" s="8" t="s">
        <v>307</v>
      </c>
      <c r="F571" s="8" t="s">
        <v>310</v>
      </c>
      <c r="G571" s="6">
        <v>43035</v>
      </c>
      <c r="H571" s="6">
        <v>43038</v>
      </c>
      <c r="I571" s="4">
        <v>-150</v>
      </c>
      <c r="J571" s="8" t="s">
        <v>39</v>
      </c>
      <c r="K571" s="8" t="s">
        <v>1251</v>
      </c>
      <c r="L571" s="4"/>
      <c r="M571" s="4"/>
      <c r="N571" s="4"/>
    </row>
    <row r="572" spans="1:14" x14ac:dyDescent="0.15">
      <c r="A572" s="8" t="s">
        <v>297</v>
      </c>
      <c r="B572" s="8" t="s">
        <v>1249</v>
      </c>
      <c r="C572" s="8" t="s">
        <v>23</v>
      </c>
      <c r="D572" s="8" t="s">
        <v>1820</v>
      </c>
      <c r="E572" s="8" t="s">
        <v>307</v>
      </c>
      <c r="F572" s="8" t="s">
        <v>310</v>
      </c>
      <c r="G572" s="6">
        <v>43035</v>
      </c>
      <c r="H572" s="6">
        <v>43038</v>
      </c>
      <c r="I572" s="4">
        <v>-42</v>
      </c>
      <c r="J572" s="8" t="s">
        <v>37</v>
      </c>
      <c r="K572" s="8" t="s">
        <v>1864</v>
      </c>
      <c r="L572" s="4"/>
      <c r="M572" s="4"/>
      <c r="N572" s="4"/>
    </row>
    <row r="573" spans="1:14" x14ac:dyDescent="0.15">
      <c r="A573" s="8" t="s">
        <v>297</v>
      </c>
      <c r="B573" s="8" t="s">
        <v>1249</v>
      </c>
      <c r="C573" s="8" t="s">
        <v>19</v>
      </c>
      <c r="D573" s="8" t="s">
        <v>35</v>
      </c>
      <c r="E573" s="8" t="s">
        <v>307</v>
      </c>
      <c r="F573" s="8" t="s">
        <v>310</v>
      </c>
      <c r="G573" s="6">
        <v>43035</v>
      </c>
      <c r="H573" s="6">
        <v>43038</v>
      </c>
      <c r="I573" s="4">
        <v>-1</v>
      </c>
      <c r="J573" s="8" t="s">
        <v>37</v>
      </c>
      <c r="K573" s="8" t="s">
        <v>3206</v>
      </c>
      <c r="L573" s="4"/>
      <c r="M573" s="4"/>
      <c r="N573" s="4"/>
    </row>
    <row r="574" spans="1:14" x14ac:dyDescent="0.15">
      <c r="A574" s="8" t="s">
        <v>297</v>
      </c>
      <c r="B574" s="8" t="s">
        <v>1336</v>
      </c>
      <c r="C574" s="8" t="s">
        <v>106</v>
      </c>
      <c r="D574" s="8" t="s">
        <v>107</v>
      </c>
      <c r="E574" s="8" t="s">
        <v>307</v>
      </c>
      <c r="F574" s="8" t="s">
        <v>310</v>
      </c>
      <c r="G574" s="6">
        <v>43035</v>
      </c>
      <c r="H574" s="6">
        <v>43039</v>
      </c>
      <c r="I574" s="4">
        <v>-52</v>
      </c>
      <c r="J574" s="8" t="s">
        <v>39</v>
      </c>
      <c r="K574" s="8" t="s">
        <v>1338</v>
      </c>
      <c r="L574" s="4"/>
      <c r="M574" s="4"/>
      <c r="N574" s="4"/>
    </row>
    <row r="575" spans="1:14" x14ac:dyDescent="0.15">
      <c r="A575" s="8" t="s">
        <v>297</v>
      </c>
      <c r="B575" s="8" t="s">
        <v>1336</v>
      </c>
      <c r="C575" s="8" t="s">
        <v>79</v>
      </c>
      <c r="D575" s="8" t="s">
        <v>216</v>
      </c>
      <c r="E575" s="8" t="s">
        <v>307</v>
      </c>
      <c r="F575" s="8" t="s">
        <v>310</v>
      </c>
      <c r="G575" s="6">
        <v>43035</v>
      </c>
      <c r="H575" s="6">
        <v>43039</v>
      </c>
      <c r="I575" s="4">
        <v>-1</v>
      </c>
      <c r="J575" s="8" t="s">
        <v>37</v>
      </c>
      <c r="K575" s="8" t="s">
        <v>3207</v>
      </c>
      <c r="L575" s="4"/>
      <c r="M575" s="4"/>
      <c r="N575" s="4"/>
    </row>
    <row r="576" spans="1:14" x14ac:dyDescent="0.15">
      <c r="A576" s="8" t="s">
        <v>297</v>
      </c>
      <c r="B576" s="8" t="s">
        <v>1336</v>
      </c>
      <c r="C576" s="8" t="s">
        <v>67</v>
      </c>
      <c r="D576" s="8" t="s">
        <v>1935</v>
      </c>
      <c r="E576" s="8" t="s">
        <v>307</v>
      </c>
      <c r="F576" s="8" t="s">
        <v>310</v>
      </c>
      <c r="G576" s="6">
        <v>43035</v>
      </c>
      <c r="H576" s="6">
        <v>43039</v>
      </c>
      <c r="I576" s="4">
        <v>-3</v>
      </c>
      <c r="J576" s="8" t="s">
        <v>37</v>
      </c>
      <c r="K576" s="8" t="s">
        <v>1983</v>
      </c>
      <c r="L576" s="4"/>
      <c r="M576" s="4"/>
      <c r="N576" s="4"/>
    </row>
    <row r="577" spans="1:14" x14ac:dyDescent="0.15">
      <c r="A577" s="8" t="s">
        <v>297</v>
      </c>
      <c r="B577" s="8" t="s">
        <v>1417</v>
      </c>
      <c r="C577" s="8" t="s">
        <v>58</v>
      </c>
      <c r="D577" s="8" t="s">
        <v>127</v>
      </c>
      <c r="E577" s="8" t="s">
        <v>307</v>
      </c>
      <c r="F577" s="8" t="s">
        <v>310</v>
      </c>
      <c r="G577" s="6">
        <v>43035</v>
      </c>
      <c r="H577" s="6">
        <v>43038</v>
      </c>
      <c r="I577" s="4">
        <v>-220</v>
      </c>
      <c r="J577" s="8" t="s">
        <v>39</v>
      </c>
      <c r="K577" s="8" t="s">
        <v>1419</v>
      </c>
      <c r="L577" s="4"/>
      <c r="M577" s="4"/>
      <c r="N577" s="4"/>
    </row>
    <row r="578" spans="1:14" x14ac:dyDescent="0.15">
      <c r="A578" s="8" t="s">
        <v>297</v>
      </c>
      <c r="B578" s="8" t="s">
        <v>1417</v>
      </c>
      <c r="C578" s="8" t="s">
        <v>23</v>
      </c>
      <c r="D578" s="8" t="s">
        <v>1820</v>
      </c>
      <c r="E578" s="8" t="s">
        <v>307</v>
      </c>
      <c r="F578" s="8" t="s">
        <v>310</v>
      </c>
      <c r="G578" s="6">
        <v>43035</v>
      </c>
      <c r="H578" s="6">
        <v>43038</v>
      </c>
      <c r="I578" s="4">
        <v>-42</v>
      </c>
      <c r="J578" s="8" t="s">
        <v>37</v>
      </c>
      <c r="K578" s="8" t="s">
        <v>1866</v>
      </c>
      <c r="L578" s="4"/>
      <c r="M578" s="4"/>
      <c r="N578" s="4"/>
    </row>
    <row r="579" spans="1:14" x14ac:dyDescent="0.15">
      <c r="A579" s="8" t="s">
        <v>297</v>
      </c>
      <c r="B579" s="8" t="s">
        <v>1417</v>
      </c>
      <c r="C579" s="8" t="s">
        <v>19</v>
      </c>
      <c r="D579" s="8" t="s">
        <v>35</v>
      </c>
      <c r="E579" s="8" t="s">
        <v>307</v>
      </c>
      <c r="F579" s="8" t="s">
        <v>310</v>
      </c>
      <c r="G579" s="6">
        <v>43035</v>
      </c>
      <c r="H579" s="6">
        <v>43038</v>
      </c>
      <c r="I579" s="4">
        <v>-1</v>
      </c>
      <c r="J579" s="8" t="s">
        <v>37</v>
      </c>
      <c r="K579" s="8" t="s">
        <v>3208</v>
      </c>
      <c r="L579" s="4"/>
      <c r="M579" s="4"/>
      <c r="N579" s="4"/>
    </row>
    <row r="580" spans="1:14" x14ac:dyDescent="0.15">
      <c r="A580" s="8" t="s">
        <v>297</v>
      </c>
      <c r="B580" s="8" t="s">
        <v>1287</v>
      </c>
      <c r="C580" s="8" t="s">
        <v>121</v>
      </c>
      <c r="D580" s="8" t="s">
        <v>122</v>
      </c>
      <c r="E580" s="8" t="s">
        <v>307</v>
      </c>
      <c r="F580" s="8" t="s">
        <v>310</v>
      </c>
      <c r="G580" s="6">
        <v>43035</v>
      </c>
      <c r="H580" s="6">
        <v>43039</v>
      </c>
      <c r="I580" s="4">
        <v>-5.5200000000000005</v>
      </c>
      <c r="J580" s="8" t="s">
        <v>39</v>
      </c>
      <c r="K580" s="8" t="s">
        <v>1289</v>
      </c>
      <c r="L580" s="4"/>
      <c r="M580" s="4"/>
      <c r="N580" s="4"/>
    </row>
    <row r="581" spans="1:14" x14ac:dyDescent="0.15">
      <c r="A581" s="8" t="s">
        <v>297</v>
      </c>
      <c r="B581" s="8" t="s">
        <v>1330</v>
      </c>
      <c r="C581" s="8" t="s">
        <v>106</v>
      </c>
      <c r="D581" s="8" t="s">
        <v>107</v>
      </c>
      <c r="E581" s="8" t="s">
        <v>307</v>
      </c>
      <c r="F581" s="8" t="s">
        <v>310</v>
      </c>
      <c r="G581" s="6">
        <v>43035</v>
      </c>
      <c r="H581" s="6">
        <v>43038</v>
      </c>
      <c r="I581" s="4">
        <v>-14.6</v>
      </c>
      <c r="J581" s="8" t="s">
        <v>39</v>
      </c>
      <c r="K581" s="8" t="s">
        <v>1332</v>
      </c>
      <c r="L581" s="4"/>
      <c r="M581" s="4"/>
      <c r="N581" s="4"/>
    </row>
    <row r="582" spans="1:14" x14ac:dyDescent="0.15">
      <c r="A582" s="8" t="s">
        <v>297</v>
      </c>
      <c r="B582" s="8" t="s">
        <v>1330</v>
      </c>
      <c r="C582" s="8" t="s">
        <v>2705</v>
      </c>
      <c r="D582" s="8" t="s">
        <v>2706</v>
      </c>
      <c r="E582" s="8" t="s">
        <v>307</v>
      </c>
      <c r="F582" s="8" t="s">
        <v>310</v>
      </c>
      <c r="G582" s="6">
        <v>43035</v>
      </c>
      <c r="H582" s="6">
        <v>43038</v>
      </c>
      <c r="I582" s="4">
        <v>-1</v>
      </c>
      <c r="J582" s="8" t="s">
        <v>37</v>
      </c>
      <c r="K582" s="8" t="s">
        <v>3209</v>
      </c>
      <c r="L582" s="4"/>
      <c r="M582" s="4"/>
      <c r="N582" s="4"/>
    </row>
    <row r="583" spans="1:14" x14ac:dyDescent="0.15">
      <c r="A583" s="8" t="s">
        <v>297</v>
      </c>
      <c r="B583" s="8" t="s">
        <v>1420</v>
      </c>
      <c r="C583" s="8" t="s">
        <v>58</v>
      </c>
      <c r="D583" s="8" t="s">
        <v>127</v>
      </c>
      <c r="E583" s="8" t="s">
        <v>307</v>
      </c>
      <c r="F583" s="8" t="s">
        <v>310</v>
      </c>
      <c r="G583" s="6">
        <v>43035</v>
      </c>
      <c r="H583" s="6">
        <v>43038</v>
      </c>
      <c r="I583" s="4">
        <v>-13</v>
      </c>
      <c r="J583" s="8" t="s">
        <v>39</v>
      </c>
      <c r="K583" s="8" t="s">
        <v>1422</v>
      </c>
      <c r="L583" s="4"/>
      <c r="M583" s="4"/>
      <c r="N583" s="4"/>
    </row>
    <row r="584" spans="1:14" x14ac:dyDescent="0.15">
      <c r="A584" s="8" t="s">
        <v>297</v>
      </c>
      <c r="B584" s="8" t="s">
        <v>1420</v>
      </c>
      <c r="C584" s="8" t="s">
        <v>23</v>
      </c>
      <c r="D584" s="8" t="s">
        <v>1820</v>
      </c>
      <c r="E584" s="8" t="s">
        <v>307</v>
      </c>
      <c r="F584" s="8" t="s">
        <v>310</v>
      </c>
      <c r="G584" s="6">
        <v>43035</v>
      </c>
      <c r="H584" s="6">
        <v>43038</v>
      </c>
      <c r="I584" s="4">
        <v>-2</v>
      </c>
      <c r="J584" s="8" t="s">
        <v>37</v>
      </c>
      <c r="K584" s="8" t="s">
        <v>1867</v>
      </c>
      <c r="L584" s="4"/>
      <c r="M584" s="4"/>
      <c r="N584" s="4"/>
    </row>
    <row r="585" spans="1:14" x14ac:dyDescent="0.15">
      <c r="A585" s="8" t="s">
        <v>297</v>
      </c>
      <c r="B585" s="8" t="s">
        <v>3210</v>
      </c>
      <c r="C585" s="8" t="s">
        <v>2212</v>
      </c>
      <c r="D585" s="8" t="s">
        <v>2213</v>
      </c>
      <c r="E585" s="8" t="s">
        <v>307</v>
      </c>
      <c r="F585" s="8" t="s">
        <v>310</v>
      </c>
      <c r="G585" s="6">
        <v>43035</v>
      </c>
      <c r="H585" s="6">
        <v>43035</v>
      </c>
      <c r="I585" s="4">
        <v>-21900</v>
      </c>
      <c r="J585" s="8" t="s">
        <v>120</v>
      </c>
      <c r="K585" s="8" t="s">
        <v>3211</v>
      </c>
      <c r="L585" s="4"/>
      <c r="M585" s="4"/>
      <c r="N585" s="4"/>
    </row>
    <row r="586" spans="1:14" x14ac:dyDescent="0.15">
      <c r="A586" s="8" t="s">
        <v>297</v>
      </c>
      <c r="B586" s="8" t="s">
        <v>3210</v>
      </c>
      <c r="C586" s="8" t="s">
        <v>338</v>
      </c>
      <c r="D586" s="8" t="s">
        <v>2229</v>
      </c>
      <c r="E586" s="8" t="s">
        <v>307</v>
      </c>
      <c r="F586" s="8" t="s">
        <v>310</v>
      </c>
      <c r="G586" s="6">
        <v>43035</v>
      </c>
      <c r="H586" s="6">
        <v>43035</v>
      </c>
      <c r="I586" s="4">
        <v>-21900</v>
      </c>
      <c r="J586" s="8" t="s">
        <v>120</v>
      </c>
      <c r="K586" s="8" t="s">
        <v>3212</v>
      </c>
      <c r="L586" s="4"/>
      <c r="M586" s="4"/>
      <c r="N586" s="4"/>
    </row>
    <row r="587" spans="1:14" x14ac:dyDescent="0.15">
      <c r="A587" s="8" t="s">
        <v>297</v>
      </c>
      <c r="B587" s="8" t="s">
        <v>1088</v>
      </c>
      <c r="C587" s="8" t="s">
        <v>56</v>
      </c>
      <c r="D587" s="8" t="s">
        <v>126</v>
      </c>
      <c r="E587" s="8" t="s">
        <v>307</v>
      </c>
      <c r="F587" s="8" t="s">
        <v>310</v>
      </c>
      <c r="G587" s="6">
        <v>43038</v>
      </c>
      <c r="H587" s="6">
        <v>43039</v>
      </c>
      <c r="I587" s="4">
        <v>-30</v>
      </c>
      <c r="J587" s="8" t="s">
        <v>39</v>
      </c>
      <c r="K587" s="8" t="s">
        <v>1090</v>
      </c>
      <c r="L587" s="4"/>
      <c r="M587" s="4"/>
      <c r="N587" s="4"/>
    </row>
    <row r="588" spans="1:14" x14ac:dyDescent="0.15">
      <c r="A588" s="8" t="s">
        <v>297</v>
      </c>
      <c r="B588" s="8" t="s">
        <v>1088</v>
      </c>
      <c r="C588" s="8" t="s">
        <v>58</v>
      </c>
      <c r="D588" s="8" t="s">
        <v>127</v>
      </c>
      <c r="E588" s="8" t="s">
        <v>307</v>
      </c>
      <c r="F588" s="8" t="s">
        <v>310</v>
      </c>
      <c r="G588" s="6">
        <v>43038</v>
      </c>
      <c r="H588" s="6">
        <v>43039</v>
      </c>
      <c r="I588" s="4">
        <v>-30</v>
      </c>
      <c r="J588" s="8" t="s">
        <v>39</v>
      </c>
      <c r="K588" s="8" t="s">
        <v>1423</v>
      </c>
      <c r="L588" s="4"/>
      <c r="M588" s="4"/>
      <c r="N588" s="4"/>
    </row>
    <row r="589" spans="1:14" x14ac:dyDescent="0.15">
      <c r="A589" s="8" t="s">
        <v>297</v>
      </c>
      <c r="B589" s="8" t="s">
        <v>1088</v>
      </c>
      <c r="C589" s="8" t="s">
        <v>23</v>
      </c>
      <c r="D589" s="8" t="s">
        <v>1820</v>
      </c>
      <c r="E589" s="8" t="s">
        <v>307</v>
      </c>
      <c r="F589" s="8" t="s">
        <v>310</v>
      </c>
      <c r="G589" s="6">
        <v>43038</v>
      </c>
      <c r="H589" s="6">
        <v>43039</v>
      </c>
      <c r="I589" s="4">
        <v>-6</v>
      </c>
      <c r="J589" s="8" t="s">
        <v>37</v>
      </c>
      <c r="K589" s="8" t="s">
        <v>1868</v>
      </c>
      <c r="L589" s="4"/>
      <c r="M589" s="4"/>
      <c r="N589" s="4"/>
    </row>
    <row r="590" spans="1:14" x14ac:dyDescent="0.15">
      <c r="A590" s="8" t="s">
        <v>297</v>
      </c>
      <c r="B590" s="8" t="s">
        <v>3213</v>
      </c>
      <c r="C590" s="8" t="s">
        <v>2212</v>
      </c>
      <c r="D590" s="8" t="s">
        <v>2213</v>
      </c>
      <c r="E590" s="8" t="s">
        <v>307</v>
      </c>
      <c r="F590" s="8" t="s">
        <v>310</v>
      </c>
      <c r="G590" s="6">
        <v>43035</v>
      </c>
      <c r="H590" s="6">
        <v>43035</v>
      </c>
      <c r="I590" s="4">
        <v>-19960</v>
      </c>
      <c r="J590" s="8" t="s">
        <v>120</v>
      </c>
      <c r="K590" s="8" t="s">
        <v>3214</v>
      </c>
      <c r="L590" s="4"/>
      <c r="M590" s="4"/>
      <c r="N590" s="4"/>
    </row>
    <row r="591" spans="1:14" x14ac:dyDescent="0.15">
      <c r="A591" s="8" t="s">
        <v>297</v>
      </c>
      <c r="B591" s="8" t="s">
        <v>3213</v>
      </c>
      <c r="C591" s="8" t="s">
        <v>338</v>
      </c>
      <c r="D591" s="8" t="s">
        <v>2229</v>
      </c>
      <c r="E591" s="8" t="s">
        <v>307</v>
      </c>
      <c r="F591" s="8" t="s">
        <v>310</v>
      </c>
      <c r="G591" s="6">
        <v>43035</v>
      </c>
      <c r="H591" s="6">
        <v>43035</v>
      </c>
      <c r="I591" s="4">
        <v>-19960</v>
      </c>
      <c r="J591" s="8" t="s">
        <v>120</v>
      </c>
      <c r="K591" s="8" t="s">
        <v>3215</v>
      </c>
      <c r="L591" s="4"/>
      <c r="M591" s="4"/>
      <c r="N591" s="4"/>
    </row>
    <row r="592" spans="1:14" x14ac:dyDescent="0.15">
      <c r="A592" s="8" t="s">
        <v>297</v>
      </c>
      <c r="B592" s="8" t="s">
        <v>3216</v>
      </c>
      <c r="C592" s="8" t="s">
        <v>2212</v>
      </c>
      <c r="D592" s="8" t="s">
        <v>2213</v>
      </c>
      <c r="E592" s="8" t="s">
        <v>307</v>
      </c>
      <c r="F592" s="8" t="s">
        <v>310</v>
      </c>
      <c r="G592" s="6">
        <v>43035</v>
      </c>
      <c r="H592" s="6">
        <v>43035</v>
      </c>
      <c r="I592" s="4">
        <v>-24060</v>
      </c>
      <c r="J592" s="8" t="s">
        <v>120</v>
      </c>
      <c r="K592" s="8" t="s">
        <v>3217</v>
      </c>
      <c r="L592" s="4"/>
      <c r="M592" s="4"/>
      <c r="N592" s="4"/>
    </row>
    <row r="593" spans="1:14" x14ac:dyDescent="0.15">
      <c r="A593" s="8" t="s">
        <v>297</v>
      </c>
      <c r="B593" s="8" t="s">
        <v>3216</v>
      </c>
      <c r="C593" s="8" t="s">
        <v>338</v>
      </c>
      <c r="D593" s="8" t="s">
        <v>2229</v>
      </c>
      <c r="E593" s="8" t="s">
        <v>307</v>
      </c>
      <c r="F593" s="8" t="s">
        <v>310</v>
      </c>
      <c r="G593" s="6">
        <v>43035</v>
      </c>
      <c r="H593" s="6">
        <v>43035</v>
      </c>
      <c r="I593" s="4">
        <v>-24060</v>
      </c>
      <c r="J593" s="8" t="s">
        <v>120</v>
      </c>
      <c r="K593" s="8" t="s">
        <v>3218</v>
      </c>
      <c r="L593" s="4"/>
      <c r="M593" s="4"/>
      <c r="N593" s="4"/>
    </row>
    <row r="594" spans="1:14" x14ac:dyDescent="0.15">
      <c r="A594" s="8" t="s">
        <v>297</v>
      </c>
      <c r="B594" s="8" t="s">
        <v>1333</v>
      </c>
      <c r="C594" s="8" t="s">
        <v>106</v>
      </c>
      <c r="D594" s="8" t="s">
        <v>107</v>
      </c>
      <c r="E594" s="8" t="s">
        <v>307</v>
      </c>
      <c r="F594" s="8" t="s">
        <v>310</v>
      </c>
      <c r="G594" s="6">
        <v>43038</v>
      </c>
      <c r="H594" s="6">
        <v>43039</v>
      </c>
      <c r="I594" s="4">
        <v>-30</v>
      </c>
      <c r="J594" s="8" t="s">
        <v>39</v>
      </c>
      <c r="K594" s="8" t="s">
        <v>1335</v>
      </c>
      <c r="L594" s="4"/>
      <c r="M594" s="4"/>
      <c r="N594" s="4"/>
    </row>
    <row r="595" spans="1:14" x14ac:dyDescent="0.15">
      <c r="A595" s="8" t="s">
        <v>297</v>
      </c>
      <c r="B595" s="8" t="s">
        <v>1333</v>
      </c>
      <c r="C595" s="8" t="s">
        <v>58</v>
      </c>
      <c r="D595" s="8" t="s">
        <v>127</v>
      </c>
      <c r="E595" s="8" t="s">
        <v>307</v>
      </c>
      <c r="F595" s="8" t="s">
        <v>310</v>
      </c>
      <c r="G595" s="6">
        <v>43038</v>
      </c>
      <c r="H595" s="6">
        <v>43039</v>
      </c>
      <c r="I595" s="4">
        <v>-12.24</v>
      </c>
      <c r="J595" s="8" t="s">
        <v>39</v>
      </c>
      <c r="K595" s="8" t="s">
        <v>1424</v>
      </c>
      <c r="L595" s="4"/>
      <c r="M595" s="4"/>
      <c r="N595" s="4"/>
    </row>
    <row r="596" spans="1:14" x14ac:dyDescent="0.15">
      <c r="A596" s="8" t="s">
        <v>297</v>
      </c>
      <c r="B596" s="8" t="s">
        <v>1333</v>
      </c>
      <c r="C596" s="8" t="s">
        <v>108</v>
      </c>
      <c r="D596" s="8" t="s">
        <v>109</v>
      </c>
      <c r="E596" s="8" t="s">
        <v>307</v>
      </c>
      <c r="F596" s="8" t="s">
        <v>310</v>
      </c>
      <c r="G596" s="6">
        <v>43038</v>
      </c>
      <c r="H596" s="6">
        <v>43039</v>
      </c>
      <c r="I596" s="4">
        <v>-1</v>
      </c>
      <c r="J596" s="8" t="s">
        <v>37</v>
      </c>
      <c r="K596" s="8" t="s">
        <v>3219</v>
      </c>
      <c r="L596" s="4"/>
      <c r="M596" s="4"/>
      <c r="N596" s="4"/>
    </row>
    <row r="597" spans="1:14" x14ac:dyDescent="0.15">
      <c r="A597" s="8" t="s">
        <v>297</v>
      </c>
      <c r="B597" s="8" t="s">
        <v>1333</v>
      </c>
      <c r="C597" s="8" t="s">
        <v>67</v>
      </c>
      <c r="D597" s="8" t="s">
        <v>1935</v>
      </c>
      <c r="E597" s="8" t="s">
        <v>307</v>
      </c>
      <c r="F597" s="8" t="s">
        <v>310</v>
      </c>
      <c r="G597" s="6">
        <v>43038</v>
      </c>
      <c r="H597" s="6">
        <v>43039</v>
      </c>
      <c r="I597" s="4">
        <v>-1</v>
      </c>
      <c r="J597" s="8" t="s">
        <v>37</v>
      </c>
      <c r="K597" s="8" t="s">
        <v>1982</v>
      </c>
      <c r="L597" s="4"/>
      <c r="M597" s="4"/>
      <c r="N597" s="4"/>
    </row>
    <row r="598" spans="1:14" x14ac:dyDescent="0.15">
      <c r="A598" s="8" t="s">
        <v>297</v>
      </c>
      <c r="B598" s="8" t="s">
        <v>1333</v>
      </c>
      <c r="C598" s="8" t="s">
        <v>19</v>
      </c>
      <c r="D598" s="8" t="s">
        <v>35</v>
      </c>
      <c r="E598" s="8" t="s">
        <v>307</v>
      </c>
      <c r="F598" s="8" t="s">
        <v>310</v>
      </c>
      <c r="G598" s="6">
        <v>43038</v>
      </c>
      <c r="H598" s="6">
        <v>43039</v>
      </c>
      <c r="I598" s="4">
        <v>-1</v>
      </c>
      <c r="J598" s="8" t="s">
        <v>37</v>
      </c>
      <c r="K598" s="8" t="s">
        <v>3220</v>
      </c>
      <c r="L598" s="4"/>
      <c r="M598" s="4"/>
      <c r="N598" s="4"/>
    </row>
    <row r="599" spans="1:14" x14ac:dyDescent="0.15">
      <c r="A599" s="8" t="s">
        <v>297</v>
      </c>
      <c r="B599" s="8" t="s">
        <v>1538</v>
      </c>
      <c r="C599" s="8" t="s">
        <v>59</v>
      </c>
      <c r="D599" s="8" t="s">
        <v>93</v>
      </c>
      <c r="E599" s="8" t="s">
        <v>307</v>
      </c>
      <c r="F599" s="8" t="s">
        <v>310</v>
      </c>
      <c r="G599" s="6">
        <v>43038</v>
      </c>
      <c r="H599" s="6">
        <v>43039</v>
      </c>
      <c r="I599" s="4">
        <v>-42</v>
      </c>
      <c r="J599" s="8" t="s">
        <v>39</v>
      </c>
      <c r="K599" s="8" t="s">
        <v>1540</v>
      </c>
      <c r="L599" s="4"/>
      <c r="M599" s="4"/>
      <c r="N599" s="4"/>
    </row>
    <row r="600" spans="1:14" x14ac:dyDescent="0.15">
      <c r="A600" s="8" t="s">
        <v>297</v>
      </c>
      <c r="B600" s="8" t="s">
        <v>1538</v>
      </c>
      <c r="C600" s="8" t="s">
        <v>2705</v>
      </c>
      <c r="D600" s="8" t="s">
        <v>2706</v>
      </c>
      <c r="E600" s="8" t="s">
        <v>307</v>
      </c>
      <c r="F600" s="8" t="s">
        <v>310</v>
      </c>
      <c r="G600" s="6">
        <v>43038</v>
      </c>
      <c r="H600" s="6">
        <v>43039</v>
      </c>
      <c r="I600" s="4">
        <v>-1</v>
      </c>
      <c r="J600" s="8" t="s">
        <v>37</v>
      </c>
      <c r="K600" s="8" t="s">
        <v>3221</v>
      </c>
      <c r="L600" s="4"/>
      <c r="M600" s="4"/>
      <c r="N600" s="4"/>
    </row>
    <row r="601" spans="1:14" x14ac:dyDescent="0.15">
      <c r="A601" s="8" t="s">
        <v>297</v>
      </c>
      <c r="B601" s="8" t="s">
        <v>3222</v>
      </c>
      <c r="C601" s="8" t="s">
        <v>103</v>
      </c>
      <c r="D601" s="8" t="s">
        <v>104</v>
      </c>
      <c r="E601" s="8" t="s">
        <v>307</v>
      </c>
      <c r="F601" s="8" t="s">
        <v>310</v>
      </c>
      <c r="G601" s="6">
        <v>43045</v>
      </c>
      <c r="H601" s="6">
        <v>43061</v>
      </c>
      <c r="I601" s="4">
        <v>-1</v>
      </c>
      <c r="J601" s="8" t="s">
        <v>37</v>
      </c>
      <c r="K601" s="8" t="s">
        <v>3223</v>
      </c>
      <c r="L601" s="4"/>
      <c r="M601" s="4"/>
      <c r="N601" s="4"/>
    </row>
    <row r="602" spans="1:14" x14ac:dyDescent="0.15">
      <c r="A602" s="8" t="s">
        <v>297</v>
      </c>
      <c r="B602" s="8" t="s">
        <v>3222</v>
      </c>
      <c r="C602" s="8" t="s">
        <v>19</v>
      </c>
      <c r="D602" s="8" t="s">
        <v>35</v>
      </c>
      <c r="E602" s="8" t="s">
        <v>307</v>
      </c>
      <c r="F602" s="8" t="s">
        <v>310</v>
      </c>
      <c r="G602" s="6">
        <v>43045</v>
      </c>
      <c r="H602" s="6">
        <v>43061</v>
      </c>
      <c r="I602" s="4">
        <v>-1</v>
      </c>
      <c r="J602" s="8" t="s">
        <v>37</v>
      </c>
      <c r="K602" s="8" t="s">
        <v>3224</v>
      </c>
      <c r="L602" s="4"/>
      <c r="M602" s="4"/>
      <c r="N602" s="4"/>
    </row>
    <row r="603" spans="1:14" x14ac:dyDescent="0.15">
      <c r="A603" s="8" t="s">
        <v>297</v>
      </c>
      <c r="B603" s="8" t="s">
        <v>3225</v>
      </c>
      <c r="C603" s="8" t="s">
        <v>19</v>
      </c>
      <c r="D603" s="8" t="s">
        <v>35</v>
      </c>
      <c r="E603" s="8" t="s">
        <v>307</v>
      </c>
      <c r="F603" s="8" t="s">
        <v>310</v>
      </c>
      <c r="G603" s="6">
        <v>43038</v>
      </c>
      <c r="H603" s="6">
        <v>43038</v>
      </c>
      <c r="I603" s="4">
        <v>-1</v>
      </c>
      <c r="J603" s="8" t="s">
        <v>37</v>
      </c>
      <c r="K603" s="8" t="s">
        <v>3226</v>
      </c>
      <c r="L603" s="4"/>
      <c r="M603" s="4"/>
      <c r="N603" s="4"/>
    </row>
    <row r="604" spans="1:14" x14ac:dyDescent="0.15">
      <c r="A604" s="8" t="s">
        <v>297</v>
      </c>
      <c r="B604" s="8" t="s">
        <v>1700</v>
      </c>
      <c r="C604" s="8" t="s">
        <v>143</v>
      </c>
      <c r="D604" s="8" t="s">
        <v>208</v>
      </c>
      <c r="E604" s="8" t="s">
        <v>307</v>
      </c>
      <c r="F604" s="8" t="s">
        <v>310</v>
      </c>
      <c r="G604" s="6">
        <v>43038</v>
      </c>
      <c r="H604" s="6">
        <v>43039</v>
      </c>
      <c r="I604" s="4">
        <v>-67</v>
      </c>
      <c r="J604" s="8" t="s">
        <v>38</v>
      </c>
      <c r="K604" s="8" t="s">
        <v>3227</v>
      </c>
      <c r="L604" s="4"/>
      <c r="M604" s="4"/>
      <c r="N604" s="4"/>
    </row>
    <row r="605" spans="1:14" x14ac:dyDescent="0.15">
      <c r="A605" s="8" t="s">
        <v>297</v>
      </c>
      <c r="B605" s="8" t="s">
        <v>1700</v>
      </c>
      <c r="C605" s="8" t="s">
        <v>24</v>
      </c>
      <c r="D605" s="8" t="s">
        <v>34</v>
      </c>
      <c r="E605" s="8" t="s">
        <v>307</v>
      </c>
      <c r="F605" s="8" t="s">
        <v>310</v>
      </c>
      <c r="G605" s="6">
        <v>43038</v>
      </c>
      <c r="H605" s="6">
        <v>43039</v>
      </c>
      <c r="I605" s="4">
        <v>-150</v>
      </c>
      <c r="J605" s="8" t="s">
        <v>39</v>
      </c>
      <c r="K605" s="8" t="s">
        <v>1702</v>
      </c>
      <c r="L605" s="4"/>
      <c r="M605" s="4"/>
      <c r="N605" s="4"/>
    </row>
    <row r="606" spans="1:14" x14ac:dyDescent="0.15">
      <c r="A606" s="8" t="s">
        <v>297</v>
      </c>
      <c r="B606" s="8" t="s">
        <v>1700</v>
      </c>
      <c r="C606" s="8" t="s">
        <v>77</v>
      </c>
      <c r="D606" s="8" t="s">
        <v>214</v>
      </c>
      <c r="E606" s="8" t="s">
        <v>307</v>
      </c>
      <c r="F606" s="8" t="s">
        <v>310</v>
      </c>
      <c r="G606" s="6">
        <v>43038</v>
      </c>
      <c r="H606" s="6">
        <v>43039</v>
      </c>
      <c r="I606" s="4">
        <v>-60</v>
      </c>
      <c r="J606" s="8" t="s">
        <v>39</v>
      </c>
      <c r="K606" s="8" t="s">
        <v>1717</v>
      </c>
      <c r="L606" s="4"/>
      <c r="M606" s="4"/>
      <c r="N606" s="4"/>
    </row>
    <row r="607" spans="1:14" x14ac:dyDescent="0.15">
      <c r="A607" s="8" t="s">
        <v>297</v>
      </c>
      <c r="B607" s="8" t="s">
        <v>1700</v>
      </c>
      <c r="C607" s="8" t="s">
        <v>289</v>
      </c>
      <c r="D607" s="8" t="s">
        <v>290</v>
      </c>
      <c r="E607" s="8" t="s">
        <v>307</v>
      </c>
      <c r="F607" s="8" t="s">
        <v>310</v>
      </c>
      <c r="G607" s="6">
        <v>43038</v>
      </c>
      <c r="H607" s="6">
        <v>43039</v>
      </c>
      <c r="I607" s="4">
        <v>-15</v>
      </c>
      <c r="J607" s="8" t="s">
        <v>37</v>
      </c>
      <c r="K607" s="8" t="s">
        <v>2137</v>
      </c>
      <c r="L607" s="4"/>
      <c r="M607" s="4"/>
      <c r="N607" s="4"/>
    </row>
    <row r="608" spans="1:14" x14ac:dyDescent="0.15">
      <c r="A608" s="8" t="s">
        <v>297</v>
      </c>
      <c r="B608" s="8" t="s">
        <v>1984</v>
      </c>
      <c r="C608" s="8" t="s">
        <v>67</v>
      </c>
      <c r="D608" s="8" t="s">
        <v>1935</v>
      </c>
      <c r="E608" s="8" t="s">
        <v>307</v>
      </c>
      <c r="F608" s="8" t="s">
        <v>310</v>
      </c>
      <c r="G608" s="6">
        <v>43038</v>
      </c>
      <c r="H608" s="6">
        <v>43039</v>
      </c>
      <c r="I608" s="4">
        <v>-28</v>
      </c>
      <c r="J608" s="8" t="s">
        <v>37</v>
      </c>
      <c r="K608" s="8" t="s">
        <v>1986</v>
      </c>
      <c r="L608" s="4"/>
      <c r="M608" s="4"/>
      <c r="N608" s="4"/>
    </row>
    <row r="609" spans="1:14" x14ac:dyDescent="0.15">
      <c r="A609" s="8" t="s">
        <v>297</v>
      </c>
      <c r="B609" s="8" t="s">
        <v>1984</v>
      </c>
      <c r="C609" s="8" t="s">
        <v>19</v>
      </c>
      <c r="D609" s="8" t="s">
        <v>35</v>
      </c>
      <c r="E609" s="8" t="s">
        <v>307</v>
      </c>
      <c r="F609" s="8" t="s">
        <v>310</v>
      </c>
      <c r="G609" s="6">
        <v>43038</v>
      </c>
      <c r="H609" s="6">
        <v>43039</v>
      </c>
      <c r="I609" s="4">
        <v>-1</v>
      </c>
      <c r="J609" s="8" t="s">
        <v>37</v>
      </c>
      <c r="K609" s="8" t="s">
        <v>3228</v>
      </c>
      <c r="L609" s="4"/>
      <c r="M609" s="4"/>
      <c r="N609" s="4"/>
    </row>
    <row r="610" spans="1:14" x14ac:dyDescent="0.15">
      <c r="A610" s="8" t="s">
        <v>297</v>
      </c>
      <c r="B610" s="8" t="s">
        <v>1869</v>
      </c>
      <c r="C610" s="8" t="s">
        <v>23</v>
      </c>
      <c r="D610" s="8" t="s">
        <v>1820</v>
      </c>
      <c r="E610" s="8" t="s">
        <v>307</v>
      </c>
      <c r="F610" s="8" t="s">
        <v>310</v>
      </c>
      <c r="G610" s="6">
        <v>43038</v>
      </c>
      <c r="H610" s="6">
        <v>43039</v>
      </c>
      <c r="I610" s="4">
        <v>-4</v>
      </c>
      <c r="J610" s="8" t="s">
        <v>37</v>
      </c>
      <c r="K610" s="8" t="s">
        <v>1871</v>
      </c>
      <c r="L610" s="4"/>
      <c r="M610" s="4"/>
      <c r="N610" s="4"/>
    </row>
    <row r="611" spans="1:14" x14ac:dyDescent="0.15">
      <c r="A611" s="8" t="s">
        <v>297</v>
      </c>
      <c r="B611" s="8" t="s">
        <v>3229</v>
      </c>
      <c r="C611" s="8" t="s">
        <v>341</v>
      </c>
      <c r="D611" s="8" t="s">
        <v>2232</v>
      </c>
      <c r="E611" s="8" t="s">
        <v>307</v>
      </c>
      <c r="F611" s="8" t="s">
        <v>310</v>
      </c>
      <c r="G611" s="6">
        <v>43041</v>
      </c>
      <c r="H611" s="6">
        <v>43041</v>
      </c>
      <c r="I611" s="4">
        <v>-210</v>
      </c>
      <c r="J611" s="8" t="s">
        <v>38</v>
      </c>
      <c r="K611" s="8" t="s">
        <v>3230</v>
      </c>
      <c r="L611" s="4"/>
      <c r="M611" s="4"/>
      <c r="N611" s="4"/>
    </row>
    <row r="612" spans="1:14" x14ac:dyDescent="0.15">
      <c r="A612" s="8" t="s">
        <v>297</v>
      </c>
      <c r="B612" s="8" t="s">
        <v>3229</v>
      </c>
      <c r="C612" s="8" t="s">
        <v>19</v>
      </c>
      <c r="D612" s="8" t="s">
        <v>35</v>
      </c>
      <c r="E612" s="8" t="s">
        <v>307</v>
      </c>
      <c r="F612" s="8" t="s">
        <v>310</v>
      </c>
      <c r="G612" s="6">
        <v>43041</v>
      </c>
      <c r="H612" s="6">
        <v>43041</v>
      </c>
      <c r="I612" s="4">
        <v>-1</v>
      </c>
      <c r="J612" s="8" t="s">
        <v>37</v>
      </c>
      <c r="K612" s="8" t="s">
        <v>3231</v>
      </c>
      <c r="L612" s="4"/>
      <c r="M612" s="4"/>
      <c r="N612" s="4"/>
    </row>
    <row r="613" spans="1:14" x14ac:dyDescent="0.15">
      <c r="A613" s="8" t="s">
        <v>297</v>
      </c>
      <c r="B613" s="8" t="s">
        <v>1535</v>
      </c>
      <c r="C613" s="8" t="s">
        <v>59</v>
      </c>
      <c r="D613" s="8" t="s">
        <v>93</v>
      </c>
      <c r="E613" s="8" t="s">
        <v>307</v>
      </c>
      <c r="F613" s="8" t="s">
        <v>310</v>
      </c>
      <c r="G613" s="6">
        <v>43039</v>
      </c>
      <c r="H613" s="6">
        <v>43039</v>
      </c>
      <c r="I613" s="4">
        <v>-14</v>
      </c>
      <c r="J613" s="8" t="s">
        <v>39</v>
      </c>
      <c r="K613" s="8" t="s">
        <v>1537</v>
      </c>
      <c r="L613" s="4"/>
      <c r="M613" s="4"/>
      <c r="N613" s="4"/>
    </row>
    <row r="614" spans="1:14" x14ac:dyDescent="0.15">
      <c r="A614" s="8" t="s">
        <v>297</v>
      </c>
      <c r="B614" s="8" t="s">
        <v>1535</v>
      </c>
      <c r="C614" s="8" t="s">
        <v>67</v>
      </c>
      <c r="D614" s="8" t="s">
        <v>1935</v>
      </c>
      <c r="E614" s="8" t="s">
        <v>307</v>
      </c>
      <c r="F614" s="8" t="s">
        <v>310</v>
      </c>
      <c r="G614" s="6">
        <v>43039</v>
      </c>
      <c r="H614" s="6">
        <v>43039</v>
      </c>
      <c r="I614" s="4">
        <v>-1</v>
      </c>
      <c r="J614" s="8" t="s">
        <v>37</v>
      </c>
      <c r="K614" s="8" t="s">
        <v>1987</v>
      </c>
      <c r="L614" s="4"/>
      <c r="M614" s="4"/>
      <c r="N614" s="4"/>
    </row>
    <row r="615" spans="1:14" x14ac:dyDescent="0.15">
      <c r="A615" s="8" t="s">
        <v>297</v>
      </c>
      <c r="B615" s="8" t="s">
        <v>1535</v>
      </c>
      <c r="C615" s="8" t="s">
        <v>19</v>
      </c>
      <c r="D615" s="8" t="s">
        <v>35</v>
      </c>
      <c r="E615" s="8" t="s">
        <v>307</v>
      </c>
      <c r="F615" s="8" t="s">
        <v>310</v>
      </c>
      <c r="G615" s="6">
        <v>43039</v>
      </c>
      <c r="H615" s="6">
        <v>43039</v>
      </c>
      <c r="I615" s="4">
        <v>-1</v>
      </c>
      <c r="J615" s="8" t="s">
        <v>37</v>
      </c>
      <c r="K615" s="8" t="s">
        <v>3232</v>
      </c>
      <c r="L615" s="4"/>
      <c r="M615" s="4"/>
      <c r="N615" s="4"/>
    </row>
    <row r="616" spans="1:14" x14ac:dyDescent="0.15">
      <c r="A616" s="8" t="s">
        <v>297</v>
      </c>
      <c r="B616" s="8" t="s">
        <v>1531</v>
      </c>
      <c r="C616" s="8" t="s">
        <v>59</v>
      </c>
      <c r="D616" s="8" t="s">
        <v>93</v>
      </c>
      <c r="E616" s="8" t="s">
        <v>307</v>
      </c>
      <c r="F616" s="8" t="s">
        <v>310</v>
      </c>
      <c r="G616" s="6">
        <v>43039</v>
      </c>
      <c r="H616" s="6">
        <v>43039</v>
      </c>
      <c r="I616" s="4">
        <v>-252.7</v>
      </c>
      <c r="J616" s="8" t="s">
        <v>39</v>
      </c>
      <c r="K616" s="8" t="s">
        <v>1533</v>
      </c>
      <c r="L616" s="4"/>
      <c r="M616" s="4"/>
      <c r="N616" s="4"/>
    </row>
    <row r="617" spans="1:14" x14ac:dyDescent="0.15">
      <c r="A617" s="8" t="s">
        <v>297</v>
      </c>
      <c r="B617" s="8" t="s">
        <v>1531</v>
      </c>
      <c r="C617" s="8" t="s">
        <v>79</v>
      </c>
      <c r="D617" s="8" t="s">
        <v>216</v>
      </c>
      <c r="E617" s="8" t="s">
        <v>307</v>
      </c>
      <c r="F617" s="8" t="s">
        <v>310</v>
      </c>
      <c r="G617" s="6">
        <v>43039</v>
      </c>
      <c r="H617" s="6">
        <v>43039</v>
      </c>
      <c r="I617" s="4">
        <v>-4</v>
      </c>
      <c r="J617" s="8" t="s">
        <v>37</v>
      </c>
      <c r="K617" s="8" t="s">
        <v>3233</v>
      </c>
      <c r="L617" s="4"/>
      <c r="M617" s="4"/>
      <c r="N617" s="4"/>
    </row>
    <row r="618" spans="1:14" x14ac:dyDescent="0.15">
      <c r="A618" s="8" t="s">
        <v>297</v>
      </c>
      <c r="B618" s="8" t="s">
        <v>1531</v>
      </c>
      <c r="C618" s="8" t="s">
        <v>67</v>
      </c>
      <c r="D618" s="8" t="s">
        <v>1935</v>
      </c>
      <c r="E618" s="8" t="s">
        <v>307</v>
      </c>
      <c r="F618" s="8" t="s">
        <v>310</v>
      </c>
      <c r="G618" s="6">
        <v>43039</v>
      </c>
      <c r="H618" s="6">
        <v>43039</v>
      </c>
      <c r="I618" s="4">
        <v>-15</v>
      </c>
      <c r="J618" s="8" t="s">
        <v>37</v>
      </c>
      <c r="K618" s="8" t="s">
        <v>1988</v>
      </c>
      <c r="L618" s="4"/>
      <c r="M618" s="4"/>
      <c r="N618" s="4"/>
    </row>
    <row r="619" spans="1:14" x14ac:dyDescent="0.15">
      <c r="A619" s="8" t="s">
        <v>297</v>
      </c>
      <c r="B619" s="8" t="s">
        <v>1531</v>
      </c>
      <c r="C619" s="8" t="s">
        <v>19</v>
      </c>
      <c r="D619" s="8" t="s">
        <v>35</v>
      </c>
      <c r="E619" s="8" t="s">
        <v>307</v>
      </c>
      <c r="F619" s="8" t="s">
        <v>310</v>
      </c>
      <c r="G619" s="6">
        <v>43039</v>
      </c>
      <c r="H619" s="6">
        <v>43039</v>
      </c>
      <c r="I619" s="4">
        <v>-1</v>
      </c>
      <c r="J619" s="8" t="s">
        <v>37</v>
      </c>
      <c r="K619" s="8" t="s">
        <v>3234</v>
      </c>
      <c r="L619" s="4"/>
      <c r="M619" s="4"/>
      <c r="N619" s="4"/>
    </row>
    <row r="620" spans="1:14" x14ac:dyDescent="0.15">
      <c r="A620" s="8" t="s">
        <v>297</v>
      </c>
      <c r="B620" s="8" t="s">
        <v>3235</v>
      </c>
      <c r="C620" s="8" t="s">
        <v>2745</v>
      </c>
      <c r="D620" s="8" t="s">
        <v>2746</v>
      </c>
      <c r="E620" s="8" t="s">
        <v>307</v>
      </c>
      <c r="F620" s="8" t="s">
        <v>310</v>
      </c>
      <c r="G620" s="6">
        <v>43039</v>
      </c>
      <c r="H620" s="6">
        <v>43039</v>
      </c>
      <c r="I620" s="4">
        <v>-1</v>
      </c>
      <c r="J620" s="8" t="s">
        <v>37</v>
      </c>
      <c r="K620" s="8" t="s">
        <v>3236</v>
      </c>
      <c r="L620" s="4"/>
      <c r="M620" s="4"/>
      <c r="N620" s="4"/>
    </row>
    <row r="621" spans="1:14" x14ac:dyDescent="0.15">
      <c r="A621" s="8" t="s">
        <v>297</v>
      </c>
      <c r="B621" s="8" t="s">
        <v>3235</v>
      </c>
      <c r="C621" s="8" t="s">
        <v>2755</v>
      </c>
      <c r="D621" s="8" t="s">
        <v>2756</v>
      </c>
      <c r="E621" s="8" t="s">
        <v>307</v>
      </c>
      <c r="F621" s="8" t="s">
        <v>310</v>
      </c>
      <c r="G621" s="6">
        <v>43039</v>
      </c>
      <c r="H621" s="6">
        <v>43039</v>
      </c>
      <c r="I621" s="4">
        <v>-1</v>
      </c>
      <c r="J621" s="8" t="s">
        <v>37</v>
      </c>
      <c r="K621" s="8" t="s">
        <v>3237</v>
      </c>
      <c r="L621" s="4"/>
      <c r="M621" s="4"/>
      <c r="N621" s="4"/>
    </row>
    <row r="622" spans="1:14" x14ac:dyDescent="0.15">
      <c r="A622" s="8" t="s">
        <v>297</v>
      </c>
      <c r="B622" s="8" t="s">
        <v>3235</v>
      </c>
      <c r="C622" s="8" t="s">
        <v>265</v>
      </c>
      <c r="D622" s="8" t="s">
        <v>266</v>
      </c>
      <c r="E622" s="8" t="s">
        <v>307</v>
      </c>
      <c r="F622" s="8" t="s">
        <v>310</v>
      </c>
      <c r="G622" s="6">
        <v>43039</v>
      </c>
      <c r="H622" s="6">
        <v>43039</v>
      </c>
      <c r="I622" s="4">
        <v>-1</v>
      </c>
      <c r="J622" s="8" t="s">
        <v>37</v>
      </c>
      <c r="K622" s="8" t="s">
        <v>3238</v>
      </c>
      <c r="L622" s="4"/>
      <c r="M622" s="4"/>
      <c r="N622" s="4"/>
    </row>
    <row r="623" spans="1:14" x14ac:dyDescent="0.15">
      <c r="A623" s="8" t="s">
        <v>297</v>
      </c>
      <c r="B623" s="8" t="s">
        <v>3239</v>
      </c>
      <c r="C623" s="8" t="s">
        <v>2745</v>
      </c>
      <c r="D623" s="8" t="s">
        <v>2746</v>
      </c>
      <c r="E623" s="8" t="s">
        <v>307</v>
      </c>
      <c r="F623" s="8" t="s">
        <v>310</v>
      </c>
      <c r="G623" s="6">
        <v>43039</v>
      </c>
      <c r="H623" s="6">
        <v>43039</v>
      </c>
      <c r="I623" s="4">
        <v>-1</v>
      </c>
      <c r="J623" s="8" t="s">
        <v>37</v>
      </c>
      <c r="K623" s="8" t="s">
        <v>3240</v>
      </c>
      <c r="L623" s="4"/>
      <c r="M623" s="4"/>
      <c r="N623" s="4"/>
    </row>
    <row r="624" spans="1:14" x14ac:dyDescent="0.15">
      <c r="A624" s="8" t="s">
        <v>297</v>
      </c>
      <c r="B624" s="8" t="s">
        <v>3239</v>
      </c>
      <c r="C624" s="8" t="s">
        <v>2755</v>
      </c>
      <c r="D624" s="8" t="s">
        <v>2756</v>
      </c>
      <c r="E624" s="8" t="s">
        <v>307</v>
      </c>
      <c r="F624" s="8" t="s">
        <v>310</v>
      </c>
      <c r="G624" s="6">
        <v>43039</v>
      </c>
      <c r="H624" s="6">
        <v>43039</v>
      </c>
      <c r="I624" s="4">
        <v>-1</v>
      </c>
      <c r="J624" s="8" t="s">
        <v>37</v>
      </c>
      <c r="K624" s="8" t="s">
        <v>3241</v>
      </c>
      <c r="L624" s="4"/>
      <c r="M624" s="4"/>
      <c r="N624" s="4"/>
    </row>
    <row r="625" spans="1:14" x14ac:dyDescent="0.15">
      <c r="A625" s="8" t="s">
        <v>297</v>
      </c>
      <c r="B625" s="8" t="s">
        <v>3239</v>
      </c>
      <c r="C625" s="8" t="s">
        <v>265</v>
      </c>
      <c r="D625" s="8" t="s">
        <v>266</v>
      </c>
      <c r="E625" s="8" t="s">
        <v>307</v>
      </c>
      <c r="F625" s="8" t="s">
        <v>310</v>
      </c>
      <c r="G625" s="6">
        <v>43039</v>
      </c>
      <c r="H625" s="6">
        <v>43039</v>
      </c>
      <c r="I625" s="4">
        <v>-1</v>
      </c>
      <c r="J625" s="8" t="s">
        <v>37</v>
      </c>
      <c r="K625" s="8" t="s">
        <v>3242</v>
      </c>
      <c r="L625" s="4"/>
      <c r="M625" s="4"/>
      <c r="N625" s="4"/>
    </row>
    <row r="626" spans="1:14" x14ac:dyDescent="0.15">
      <c r="A626" s="8" t="s">
        <v>297</v>
      </c>
      <c r="B626" s="8" t="s">
        <v>808</v>
      </c>
      <c r="C626" s="8" t="s">
        <v>204</v>
      </c>
      <c r="D626" s="8" t="s">
        <v>125</v>
      </c>
      <c r="E626" s="8" t="s">
        <v>307</v>
      </c>
      <c r="F626" s="8" t="s">
        <v>310</v>
      </c>
      <c r="G626" s="6">
        <v>43041</v>
      </c>
      <c r="H626" s="6">
        <v>43041</v>
      </c>
      <c r="I626" s="4">
        <v>-180</v>
      </c>
      <c r="J626" s="8" t="s">
        <v>38</v>
      </c>
      <c r="K626" s="8" t="s">
        <v>810</v>
      </c>
      <c r="L626" s="4"/>
      <c r="M626" s="4"/>
      <c r="N626" s="4"/>
    </row>
    <row r="627" spans="1:14" x14ac:dyDescent="0.15">
      <c r="A627" s="8" t="s">
        <v>297</v>
      </c>
      <c r="B627" s="8" t="s">
        <v>808</v>
      </c>
      <c r="C627" s="8" t="s">
        <v>106</v>
      </c>
      <c r="D627" s="8" t="s">
        <v>107</v>
      </c>
      <c r="E627" s="8" t="s">
        <v>307</v>
      </c>
      <c r="F627" s="8" t="s">
        <v>310</v>
      </c>
      <c r="G627" s="6">
        <v>43041</v>
      </c>
      <c r="H627" s="6">
        <v>43041</v>
      </c>
      <c r="I627" s="4">
        <v>-234</v>
      </c>
      <c r="J627" s="8" t="s">
        <v>39</v>
      </c>
      <c r="K627" s="8" t="s">
        <v>1340</v>
      </c>
      <c r="L627" s="4"/>
      <c r="M627" s="4"/>
      <c r="N627" s="4"/>
    </row>
    <row r="628" spans="1:14" x14ac:dyDescent="0.15">
      <c r="A628" s="8" t="s">
        <v>297</v>
      </c>
      <c r="B628" s="8" t="s">
        <v>808</v>
      </c>
      <c r="C628" s="8" t="s">
        <v>66</v>
      </c>
      <c r="D628" s="8" t="s">
        <v>116</v>
      </c>
      <c r="E628" s="8" t="s">
        <v>307</v>
      </c>
      <c r="F628" s="8" t="s">
        <v>310</v>
      </c>
      <c r="G628" s="6">
        <v>43041</v>
      </c>
      <c r="H628" s="6">
        <v>43041</v>
      </c>
      <c r="I628" s="4">
        <v>-1</v>
      </c>
      <c r="J628" s="8" t="s">
        <v>37</v>
      </c>
      <c r="K628" s="8" t="s">
        <v>3243</v>
      </c>
      <c r="L628" s="4"/>
      <c r="M628" s="4"/>
      <c r="N628" s="4"/>
    </row>
    <row r="629" spans="1:14" x14ac:dyDescent="0.15">
      <c r="A629" s="8" t="s">
        <v>297</v>
      </c>
      <c r="B629" s="8" t="s">
        <v>808</v>
      </c>
      <c r="C629" s="8" t="s">
        <v>19</v>
      </c>
      <c r="D629" s="8" t="s">
        <v>35</v>
      </c>
      <c r="E629" s="8" t="s">
        <v>307</v>
      </c>
      <c r="F629" s="8" t="s">
        <v>310</v>
      </c>
      <c r="G629" s="6">
        <v>43041</v>
      </c>
      <c r="H629" s="6">
        <v>43041</v>
      </c>
      <c r="I629" s="4">
        <v>-1</v>
      </c>
      <c r="J629" s="8" t="s">
        <v>37</v>
      </c>
      <c r="K629" s="8" t="s">
        <v>3244</v>
      </c>
      <c r="L629" s="4"/>
      <c r="M629" s="4"/>
      <c r="N629" s="4"/>
    </row>
    <row r="630" spans="1:14" ht="27" x14ac:dyDescent="0.15">
      <c r="A630" s="8" t="s">
        <v>297</v>
      </c>
      <c r="B630" s="8" t="s">
        <v>3245</v>
      </c>
      <c r="C630" s="8" t="s">
        <v>2779</v>
      </c>
      <c r="D630" s="11" t="s">
        <v>2780</v>
      </c>
      <c r="E630" s="8" t="s">
        <v>307</v>
      </c>
      <c r="F630" s="8" t="s">
        <v>310</v>
      </c>
      <c r="G630" s="6">
        <v>43039</v>
      </c>
      <c r="H630" s="6">
        <v>43039</v>
      </c>
      <c r="I630" s="4">
        <v>-1</v>
      </c>
      <c r="J630" s="8" t="s">
        <v>37</v>
      </c>
      <c r="K630" s="8" t="s">
        <v>3246</v>
      </c>
      <c r="L630" s="4"/>
      <c r="M630" s="4"/>
      <c r="N630" s="4"/>
    </row>
    <row r="631" spans="1:14" x14ac:dyDescent="0.15">
      <c r="A631" s="8" t="s">
        <v>297</v>
      </c>
      <c r="B631" s="8" t="s">
        <v>1542</v>
      </c>
      <c r="C631" s="8" t="s">
        <v>59</v>
      </c>
      <c r="D631" s="8" t="s">
        <v>93</v>
      </c>
      <c r="E631" s="8" t="s">
        <v>307</v>
      </c>
      <c r="F631" s="8" t="s">
        <v>310</v>
      </c>
      <c r="G631" s="6">
        <v>43041</v>
      </c>
      <c r="H631" s="6">
        <v>43045</v>
      </c>
      <c r="I631" s="4">
        <v>-5.4</v>
      </c>
      <c r="J631" s="8" t="s">
        <v>39</v>
      </c>
      <c r="K631" s="8" t="s">
        <v>1544</v>
      </c>
      <c r="L631" s="4"/>
      <c r="M631" s="4"/>
      <c r="N631" s="4"/>
    </row>
    <row r="632" spans="1:14" x14ac:dyDescent="0.15">
      <c r="A632" s="8" t="s">
        <v>297</v>
      </c>
      <c r="B632" s="8" t="s">
        <v>1542</v>
      </c>
      <c r="C632" s="8" t="s">
        <v>2705</v>
      </c>
      <c r="D632" s="8" t="s">
        <v>2706</v>
      </c>
      <c r="E632" s="8" t="s">
        <v>307</v>
      </c>
      <c r="F632" s="8" t="s">
        <v>310</v>
      </c>
      <c r="G632" s="6">
        <v>43041</v>
      </c>
      <c r="H632" s="6">
        <v>43045</v>
      </c>
      <c r="I632" s="4">
        <v>-1</v>
      </c>
      <c r="J632" s="8" t="s">
        <v>37</v>
      </c>
      <c r="K632" s="8" t="s">
        <v>3247</v>
      </c>
      <c r="L632" s="4"/>
      <c r="M632" s="4"/>
      <c r="N632" s="4"/>
    </row>
    <row r="633" spans="1:14" x14ac:dyDescent="0.15">
      <c r="A633" s="8" t="s">
        <v>297</v>
      </c>
      <c r="B633" s="8" t="s">
        <v>1548</v>
      </c>
      <c r="C633" s="8" t="s">
        <v>59</v>
      </c>
      <c r="D633" s="8" t="s">
        <v>93</v>
      </c>
      <c r="E633" s="8" t="s">
        <v>307</v>
      </c>
      <c r="F633" s="8" t="s">
        <v>310</v>
      </c>
      <c r="G633" s="6">
        <v>43041</v>
      </c>
      <c r="H633" s="6">
        <v>43045</v>
      </c>
      <c r="I633" s="4">
        <v>-7</v>
      </c>
      <c r="J633" s="8" t="s">
        <v>39</v>
      </c>
      <c r="K633" s="8" t="s">
        <v>1550</v>
      </c>
      <c r="L633" s="4"/>
      <c r="M633" s="4"/>
      <c r="N633" s="4"/>
    </row>
    <row r="634" spans="1:14" x14ac:dyDescent="0.15">
      <c r="A634" s="8" t="s">
        <v>297</v>
      </c>
      <c r="B634" s="8" t="s">
        <v>1548</v>
      </c>
      <c r="C634" s="8" t="s">
        <v>503</v>
      </c>
      <c r="D634" s="8" t="s">
        <v>2507</v>
      </c>
      <c r="E634" s="8" t="s">
        <v>307</v>
      </c>
      <c r="F634" s="8" t="s">
        <v>310</v>
      </c>
      <c r="G634" s="6">
        <v>43041</v>
      </c>
      <c r="H634" s="6">
        <v>43045</v>
      </c>
      <c r="I634" s="4">
        <v>-1</v>
      </c>
      <c r="J634" s="8" t="s">
        <v>37</v>
      </c>
      <c r="K634" s="8" t="s">
        <v>3248</v>
      </c>
      <c r="L634" s="4"/>
      <c r="M634" s="4"/>
      <c r="N634" s="4"/>
    </row>
    <row r="635" spans="1:14" x14ac:dyDescent="0.15">
      <c r="A635" s="8" t="s">
        <v>297</v>
      </c>
      <c r="B635" s="8" t="s">
        <v>1548</v>
      </c>
      <c r="C635" s="8" t="s">
        <v>67</v>
      </c>
      <c r="D635" s="8" t="s">
        <v>1935</v>
      </c>
      <c r="E635" s="8" t="s">
        <v>307</v>
      </c>
      <c r="F635" s="8" t="s">
        <v>310</v>
      </c>
      <c r="G635" s="6">
        <v>43041</v>
      </c>
      <c r="H635" s="6">
        <v>43045</v>
      </c>
      <c r="I635" s="4">
        <v>-1</v>
      </c>
      <c r="J635" s="8" t="s">
        <v>37</v>
      </c>
      <c r="K635" s="8" t="s">
        <v>1990</v>
      </c>
      <c r="L635" s="4"/>
      <c r="M635" s="4"/>
      <c r="N635" s="4"/>
    </row>
    <row r="636" spans="1:14" x14ac:dyDescent="0.15">
      <c r="A636" s="8" t="s">
        <v>297</v>
      </c>
      <c r="B636" s="8" t="s">
        <v>1548</v>
      </c>
      <c r="C636" s="8" t="s">
        <v>19</v>
      </c>
      <c r="D636" s="8" t="s">
        <v>35</v>
      </c>
      <c r="E636" s="8" t="s">
        <v>307</v>
      </c>
      <c r="F636" s="8" t="s">
        <v>310</v>
      </c>
      <c r="G636" s="6">
        <v>43041</v>
      </c>
      <c r="H636" s="6">
        <v>43045</v>
      </c>
      <c r="I636" s="4">
        <v>-1</v>
      </c>
      <c r="J636" s="8" t="s">
        <v>37</v>
      </c>
      <c r="K636" s="8" t="s">
        <v>3249</v>
      </c>
      <c r="L636" s="4"/>
      <c r="M636" s="4"/>
      <c r="N636" s="4"/>
    </row>
    <row r="637" spans="1:14" x14ac:dyDescent="0.15">
      <c r="A637" s="8" t="s">
        <v>297</v>
      </c>
      <c r="B637" s="8" t="s">
        <v>1029</v>
      </c>
      <c r="C637" s="8" t="s">
        <v>111</v>
      </c>
      <c r="D637" s="8" t="s">
        <v>112</v>
      </c>
      <c r="E637" s="8" t="s">
        <v>307</v>
      </c>
      <c r="F637" s="8" t="s">
        <v>310</v>
      </c>
      <c r="G637" s="6">
        <v>43041</v>
      </c>
      <c r="H637" s="6">
        <v>43045</v>
      </c>
      <c r="I637" s="4">
        <v>-14.2</v>
      </c>
      <c r="J637" s="8" t="s">
        <v>39</v>
      </c>
      <c r="K637" s="8" t="s">
        <v>1031</v>
      </c>
      <c r="L637" s="4"/>
      <c r="M637" s="4"/>
      <c r="N637" s="4"/>
    </row>
    <row r="638" spans="1:14" x14ac:dyDescent="0.15">
      <c r="A638" s="8" t="s">
        <v>297</v>
      </c>
      <c r="B638" s="8" t="s">
        <v>1029</v>
      </c>
      <c r="C638" s="8" t="s">
        <v>79</v>
      </c>
      <c r="D638" s="8" t="s">
        <v>216</v>
      </c>
      <c r="E638" s="8" t="s">
        <v>307</v>
      </c>
      <c r="F638" s="8" t="s">
        <v>310</v>
      </c>
      <c r="G638" s="6">
        <v>43041</v>
      </c>
      <c r="H638" s="6">
        <v>43045</v>
      </c>
      <c r="I638" s="4">
        <v>-1</v>
      </c>
      <c r="J638" s="8" t="s">
        <v>37</v>
      </c>
      <c r="K638" s="8" t="s">
        <v>3250</v>
      </c>
      <c r="L638" s="4"/>
      <c r="M638" s="4"/>
      <c r="N638" s="4"/>
    </row>
    <row r="639" spans="1:14" x14ac:dyDescent="0.15">
      <c r="A639" s="8" t="s">
        <v>297</v>
      </c>
      <c r="B639" s="8" t="s">
        <v>1029</v>
      </c>
      <c r="C639" s="8" t="s">
        <v>23</v>
      </c>
      <c r="D639" s="8" t="s">
        <v>1820</v>
      </c>
      <c r="E639" s="8" t="s">
        <v>307</v>
      </c>
      <c r="F639" s="8" t="s">
        <v>310</v>
      </c>
      <c r="G639" s="6">
        <v>43041</v>
      </c>
      <c r="H639" s="6">
        <v>43045</v>
      </c>
      <c r="I639" s="4">
        <v>-1</v>
      </c>
      <c r="J639" s="8" t="s">
        <v>37</v>
      </c>
      <c r="K639" s="8" t="s">
        <v>1879</v>
      </c>
      <c r="L639" s="4"/>
      <c r="M639" s="4"/>
      <c r="N639" s="4"/>
    </row>
    <row r="640" spans="1:14" x14ac:dyDescent="0.15">
      <c r="A640" s="8" t="s">
        <v>297</v>
      </c>
      <c r="B640" s="8" t="s">
        <v>1029</v>
      </c>
      <c r="C640" s="8" t="s">
        <v>19</v>
      </c>
      <c r="D640" s="8" t="s">
        <v>35</v>
      </c>
      <c r="E640" s="8" t="s">
        <v>307</v>
      </c>
      <c r="F640" s="8" t="s">
        <v>310</v>
      </c>
      <c r="G640" s="6">
        <v>43041</v>
      </c>
      <c r="H640" s="6">
        <v>43045</v>
      </c>
      <c r="I640" s="4">
        <v>-1</v>
      </c>
      <c r="J640" s="8" t="s">
        <v>37</v>
      </c>
      <c r="K640" s="8" t="s">
        <v>3251</v>
      </c>
      <c r="L640" s="4"/>
      <c r="M640" s="4"/>
      <c r="N640" s="4"/>
    </row>
    <row r="641" spans="1:14" x14ac:dyDescent="0.15">
      <c r="A641" s="8" t="s">
        <v>297</v>
      </c>
      <c r="B641" s="8" t="s">
        <v>1425</v>
      </c>
      <c r="C641" s="8" t="s">
        <v>58</v>
      </c>
      <c r="D641" s="8" t="s">
        <v>127</v>
      </c>
      <c r="E641" s="8" t="s">
        <v>307</v>
      </c>
      <c r="F641" s="8" t="s">
        <v>310</v>
      </c>
      <c r="G641" s="6">
        <v>43041</v>
      </c>
      <c r="H641" s="6">
        <v>43045</v>
      </c>
      <c r="I641" s="4">
        <v>-220</v>
      </c>
      <c r="J641" s="8" t="s">
        <v>39</v>
      </c>
      <c r="K641" s="8" t="s">
        <v>1427</v>
      </c>
      <c r="L641" s="4"/>
      <c r="M641" s="4"/>
      <c r="N641" s="4"/>
    </row>
    <row r="642" spans="1:14" x14ac:dyDescent="0.15">
      <c r="A642" s="8" t="s">
        <v>297</v>
      </c>
      <c r="B642" s="8" t="s">
        <v>1425</v>
      </c>
      <c r="C642" s="8" t="s">
        <v>123</v>
      </c>
      <c r="D642" s="8" t="s">
        <v>124</v>
      </c>
      <c r="E642" s="8" t="s">
        <v>307</v>
      </c>
      <c r="F642" s="8" t="s">
        <v>310</v>
      </c>
      <c r="G642" s="6">
        <v>43041</v>
      </c>
      <c r="H642" s="6">
        <v>43045</v>
      </c>
      <c r="I642" s="4">
        <v>-32</v>
      </c>
      <c r="J642" s="8" t="s">
        <v>39</v>
      </c>
      <c r="K642" s="8" t="s">
        <v>1610</v>
      </c>
      <c r="L642" s="4"/>
      <c r="M642" s="4"/>
      <c r="N642" s="4"/>
    </row>
    <row r="643" spans="1:14" x14ac:dyDescent="0.15">
      <c r="A643" s="8" t="s">
        <v>297</v>
      </c>
      <c r="B643" s="8" t="s">
        <v>1425</v>
      </c>
      <c r="C643" s="8" t="s">
        <v>23</v>
      </c>
      <c r="D643" s="8" t="s">
        <v>1820</v>
      </c>
      <c r="E643" s="8" t="s">
        <v>307</v>
      </c>
      <c r="F643" s="8" t="s">
        <v>310</v>
      </c>
      <c r="G643" s="6">
        <v>43041</v>
      </c>
      <c r="H643" s="6">
        <v>43045</v>
      </c>
      <c r="I643" s="4">
        <v>-42</v>
      </c>
      <c r="J643" s="8" t="s">
        <v>37</v>
      </c>
      <c r="K643" s="8" t="s">
        <v>1880</v>
      </c>
      <c r="L643" s="4"/>
      <c r="M643" s="4"/>
      <c r="N643" s="4"/>
    </row>
    <row r="644" spans="1:14" x14ac:dyDescent="0.15">
      <c r="A644" s="8" t="s">
        <v>297</v>
      </c>
      <c r="B644" s="8" t="s">
        <v>1425</v>
      </c>
      <c r="C644" s="8" t="s">
        <v>19</v>
      </c>
      <c r="D644" s="8" t="s">
        <v>35</v>
      </c>
      <c r="E644" s="8" t="s">
        <v>307</v>
      </c>
      <c r="F644" s="8" t="s">
        <v>310</v>
      </c>
      <c r="G644" s="6">
        <v>43041</v>
      </c>
      <c r="H644" s="6">
        <v>43045</v>
      </c>
      <c r="I644" s="4">
        <v>-1</v>
      </c>
      <c r="J644" s="8" t="s">
        <v>37</v>
      </c>
      <c r="K644" s="8" t="s">
        <v>3252</v>
      </c>
      <c r="L644" s="4"/>
      <c r="M644" s="4"/>
      <c r="N644" s="4"/>
    </row>
    <row r="645" spans="1:14" x14ac:dyDescent="0.15">
      <c r="A645" s="8" t="s">
        <v>297</v>
      </c>
      <c r="B645" s="8" t="s">
        <v>1606</v>
      </c>
      <c r="C645" s="8" t="s">
        <v>123</v>
      </c>
      <c r="D645" s="8" t="s">
        <v>124</v>
      </c>
      <c r="E645" s="8" t="s">
        <v>307</v>
      </c>
      <c r="F645" s="8" t="s">
        <v>310</v>
      </c>
      <c r="G645" s="6">
        <v>43041</v>
      </c>
      <c r="H645" s="6">
        <v>43041</v>
      </c>
      <c r="I645" s="4">
        <v>-100</v>
      </c>
      <c r="J645" s="8" t="s">
        <v>39</v>
      </c>
      <c r="K645" s="8" t="s">
        <v>1608</v>
      </c>
      <c r="L645" s="4"/>
      <c r="M645" s="4"/>
      <c r="N645" s="4"/>
    </row>
    <row r="646" spans="1:14" x14ac:dyDescent="0.15">
      <c r="A646" s="8" t="s">
        <v>297</v>
      </c>
      <c r="B646" s="8" t="s">
        <v>1606</v>
      </c>
      <c r="C646" s="8" t="s">
        <v>123</v>
      </c>
      <c r="D646" s="8" t="s">
        <v>124</v>
      </c>
      <c r="E646" s="8" t="s">
        <v>307</v>
      </c>
      <c r="F646" s="8" t="s">
        <v>310</v>
      </c>
      <c r="G646" s="6">
        <v>43041</v>
      </c>
      <c r="H646" s="6">
        <v>43041</v>
      </c>
      <c r="I646" s="4">
        <v>-80</v>
      </c>
      <c r="J646" s="8" t="s">
        <v>39</v>
      </c>
      <c r="K646" s="8" t="s">
        <v>1609</v>
      </c>
      <c r="L646" s="4"/>
      <c r="M646" s="4"/>
      <c r="N646" s="4"/>
    </row>
    <row r="647" spans="1:14" x14ac:dyDescent="0.15">
      <c r="A647" s="8" t="s">
        <v>297</v>
      </c>
      <c r="B647" s="8" t="s">
        <v>1606</v>
      </c>
      <c r="C647" s="8" t="s">
        <v>19</v>
      </c>
      <c r="D647" s="8" t="s">
        <v>35</v>
      </c>
      <c r="E647" s="8" t="s">
        <v>307</v>
      </c>
      <c r="F647" s="8" t="s">
        <v>310</v>
      </c>
      <c r="G647" s="6">
        <v>43041</v>
      </c>
      <c r="H647" s="6">
        <v>43041</v>
      </c>
      <c r="I647" s="4">
        <v>-1</v>
      </c>
      <c r="J647" s="8" t="s">
        <v>37</v>
      </c>
      <c r="K647" s="8" t="s">
        <v>3253</v>
      </c>
      <c r="L647" s="4"/>
      <c r="M647" s="4"/>
      <c r="N647" s="4"/>
    </row>
    <row r="648" spans="1:14" x14ac:dyDescent="0.15">
      <c r="A648" s="8" t="s">
        <v>297</v>
      </c>
      <c r="B648" s="8" t="s">
        <v>758</v>
      </c>
      <c r="C648" s="8" t="s">
        <v>25</v>
      </c>
      <c r="D648" s="8" t="s">
        <v>31</v>
      </c>
      <c r="E648" s="8" t="s">
        <v>307</v>
      </c>
      <c r="F648" s="8" t="s">
        <v>310</v>
      </c>
      <c r="G648" s="6">
        <v>43083</v>
      </c>
      <c r="H648" s="6">
        <v>43083</v>
      </c>
      <c r="I648" s="4">
        <v>-150</v>
      </c>
      <c r="J648" s="8" t="s">
        <v>38</v>
      </c>
      <c r="K648" s="8" t="s">
        <v>760</v>
      </c>
      <c r="L648" s="4"/>
      <c r="M648" s="4"/>
      <c r="N648" s="4"/>
    </row>
    <row r="649" spans="1:14" x14ac:dyDescent="0.15">
      <c r="A649" s="8" t="s">
        <v>297</v>
      </c>
      <c r="B649" s="8" t="s">
        <v>758</v>
      </c>
      <c r="C649" s="8" t="s">
        <v>111</v>
      </c>
      <c r="D649" s="8" t="s">
        <v>112</v>
      </c>
      <c r="E649" s="8" t="s">
        <v>307</v>
      </c>
      <c r="F649" s="8" t="s">
        <v>310</v>
      </c>
      <c r="G649" s="6">
        <v>43083</v>
      </c>
      <c r="H649" s="6">
        <v>43083</v>
      </c>
      <c r="I649" s="4">
        <v>-4100</v>
      </c>
      <c r="J649" s="8" t="s">
        <v>39</v>
      </c>
      <c r="K649" s="8" t="s">
        <v>1052</v>
      </c>
      <c r="L649" s="4"/>
      <c r="M649" s="4"/>
      <c r="N649" s="4"/>
    </row>
    <row r="650" spans="1:14" x14ac:dyDescent="0.15">
      <c r="A650" s="8" t="s">
        <v>297</v>
      </c>
      <c r="B650" s="8" t="s">
        <v>758</v>
      </c>
      <c r="C650" s="8" t="s">
        <v>97</v>
      </c>
      <c r="D650" s="8" t="s">
        <v>98</v>
      </c>
      <c r="E650" s="8" t="s">
        <v>307</v>
      </c>
      <c r="F650" s="8" t="s">
        <v>310</v>
      </c>
      <c r="G650" s="6">
        <v>43083</v>
      </c>
      <c r="H650" s="6">
        <v>43083</v>
      </c>
      <c r="I650" s="4">
        <v>-1000</v>
      </c>
      <c r="J650" s="8" t="s">
        <v>39</v>
      </c>
      <c r="K650" s="8" t="s">
        <v>1224</v>
      </c>
      <c r="L650" s="4"/>
      <c r="M650" s="4"/>
      <c r="N650" s="4"/>
    </row>
    <row r="651" spans="1:14" x14ac:dyDescent="0.15">
      <c r="A651" s="8" t="s">
        <v>297</v>
      </c>
      <c r="B651" s="8" t="s">
        <v>758</v>
      </c>
      <c r="C651" s="8" t="s">
        <v>106</v>
      </c>
      <c r="D651" s="8" t="s">
        <v>107</v>
      </c>
      <c r="E651" s="8" t="s">
        <v>307</v>
      </c>
      <c r="F651" s="8" t="s">
        <v>310</v>
      </c>
      <c r="G651" s="6">
        <v>43083</v>
      </c>
      <c r="H651" s="6">
        <v>43083</v>
      </c>
      <c r="I651" s="4">
        <v>-4000</v>
      </c>
      <c r="J651" s="8" t="s">
        <v>39</v>
      </c>
      <c r="K651" s="8" t="s">
        <v>1385</v>
      </c>
      <c r="L651" s="4"/>
      <c r="M651" s="4"/>
      <c r="N651" s="4"/>
    </row>
    <row r="652" spans="1:14" x14ac:dyDescent="0.15">
      <c r="A652" s="8" t="s">
        <v>297</v>
      </c>
      <c r="B652" s="8" t="s">
        <v>758</v>
      </c>
      <c r="C652" s="8" t="s">
        <v>99</v>
      </c>
      <c r="D652" s="8" t="s">
        <v>100</v>
      </c>
      <c r="E652" s="8" t="s">
        <v>307</v>
      </c>
      <c r="F652" s="8" t="s">
        <v>310</v>
      </c>
      <c r="G652" s="6">
        <v>43083</v>
      </c>
      <c r="H652" s="6">
        <v>43083</v>
      </c>
      <c r="I652" s="4">
        <v>-3000</v>
      </c>
      <c r="J652" s="8" t="s">
        <v>39</v>
      </c>
      <c r="K652" s="8" t="s">
        <v>1504</v>
      </c>
      <c r="L652" s="4"/>
      <c r="M652" s="4"/>
      <c r="N652" s="4"/>
    </row>
    <row r="653" spans="1:14" x14ac:dyDescent="0.15">
      <c r="A653" s="8" t="s">
        <v>297</v>
      </c>
      <c r="B653" s="8" t="s">
        <v>758</v>
      </c>
      <c r="C653" s="8" t="s">
        <v>19</v>
      </c>
      <c r="D653" s="8" t="s">
        <v>35</v>
      </c>
      <c r="E653" s="8" t="s">
        <v>307</v>
      </c>
      <c r="F653" s="8" t="s">
        <v>310</v>
      </c>
      <c r="G653" s="6">
        <v>43083</v>
      </c>
      <c r="H653" s="6">
        <v>43083</v>
      </c>
      <c r="I653" s="4">
        <v>-1</v>
      </c>
      <c r="J653" s="8" t="s">
        <v>37</v>
      </c>
      <c r="K653" s="8" t="s">
        <v>3254</v>
      </c>
      <c r="L653" s="4"/>
      <c r="M653" s="4"/>
      <c r="N653" s="4"/>
    </row>
    <row r="654" spans="1:14" x14ac:dyDescent="0.15">
      <c r="A654" s="8" t="s">
        <v>297</v>
      </c>
      <c r="B654" s="8" t="s">
        <v>1192</v>
      </c>
      <c r="C654" s="8" t="s">
        <v>97</v>
      </c>
      <c r="D654" s="8" t="s">
        <v>98</v>
      </c>
      <c r="E654" s="8" t="s">
        <v>307</v>
      </c>
      <c r="F654" s="8" t="s">
        <v>310</v>
      </c>
      <c r="G654" s="6">
        <v>43041</v>
      </c>
      <c r="H654" s="6">
        <v>43045</v>
      </c>
      <c r="I654" s="4">
        <v>-7</v>
      </c>
      <c r="J654" s="8" t="s">
        <v>39</v>
      </c>
      <c r="K654" s="8" t="s">
        <v>1194</v>
      </c>
      <c r="L654" s="4"/>
      <c r="M654" s="4"/>
      <c r="N654" s="4"/>
    </row>
    <row r="655" spans="1:14" x14ac:dyDescent="0.15">
      <c r="A655" s="8" t="s">
        <v>297</v>
      </c>
      <c r="B655" s="8" t="s">
        <v>1192</v>
      </c>
      <c r="C655" s="8" t="s">
        <v>23</v>
      </c>
      <c r="D655" s="8" t="s">
        <v>1820</v>
      </c>
      <c r="E655" s="8" t="s">
        <v>307</v>
      </c>
      <c r="F655" s="8" t="s">
        <v>310</v>
      </c>
      <c r="G655" s="6">
        <v>43041</v>
      </c>
      <c r="H655" s="6">
        <v>43045</v>
      </c>
      <c r="I655" s="4">
        <v>-2</v>
      </c>
      <c r="J655" s="8" t="s">
        <v>37</v>
      </c>
      <c r="K655" s="8" t="s">
        <v>1878</v>
      </c>
      <c r="L655" s="4"/>
      <c r="M655" s="4"/>
      <c r="N655" s="4"/>
    </row>
    <row r="656" spans="1:14" x14ac:dyDescent="0.15">
      <c r="A656" s="8" t="s">
        <v>297</v>
      </c>
      <c r="B656" s="8" t="s">
        <v>1201</v>
      </c>
      <c r="C656" s="8" t="s">
        <v>97</v>
      </c>
      <c r="D656" s="8" t="s">
        <v>98</v>
      </c>
      <c r="E656" s="8" t="s">
        <v>307</v>
      </c>
      <c r="F656" s="8" t="s">
        <v>310</v>
      </c>
      <c r="G656" s="6">
        <v>43042</v>
      </c>
      <c r="H656" s="6">
        <v>43047</v>
      </c>
      <c r="I656" s="4">
        <v>-111.3</v>
      </c>
      <c r="J656" s="8" t="s">
        <v>39</v>
      </c>
      <c r="K656" s="8" t="s">
        <v>1203</v>
      </c>
      <c r="L656" s="4"/>
      <c r="M656" s="4"/>
      <c r="N656" s="4"/>
    </row>
    <row r="657" spans="1:14" x14ac:dyDescent="0.15">
      <c r="A657" s="8" t="s">
        <v>297</v>
      </c>
      <c r="B657" s="8" t="s">
        <v>1201</v>
      </c>
      <c r="C657" s="8" t="s">
        <v>2705</v>
      </c>
      <c r="D657" s="8" t="s">
        <v>2706</v>
      </c>
      <c r="E657" s="8" t="s">
        <v>307</v>
      </c>
      <c r="F657" s="8" t="s">
        <v>310</v>
      </c>
      <c r="G657" s="6">
        <v>43042</v>
      </c>
      <c r="H657" s="6">
        <v>43047</v>
      </c>
      <c r="I657" s="4">
        <v>-1</v>
      </c>
      <c r="J657" s="8" t="s">
        <v>37</v>
      </c>
      <c r="K657" s="8" t="s">
        <v>3255</v>
      </c>
      <c r="L657" s="4"/>
      <c r="M657" s="4"/>
      <c r="N657" s="4"/>
    </row>
    <row r="658" spans="1:14" x14ac:dyDescent="0.15">
      <c r="A658" s="8" t="s">
        <v>297</v>
      </c>
      <c r="B658" s="8" t="s">
        <v>1259</v>
      </c>
      <c r="C658" s="8" t="s">
        <v>29</v>
      </c>
      <c r="D658" s="8" t="s">
        <v>33</v>
      </c>
      <c r="E658" s="8" t="s">
        <v>307</v>
      </c>
      <c r="F658" s="8" t="s">
        <v>310</v>
      </c>
      <c r="G658" s="6">
        <v>43045</v>
      </c>
      <c r="H658" s="6">
        <v>43047</v>
      </c>
      <c r="I658" s="4">
        <v>-12</v>
      </c>
      <c r="J658" s="8" t="s">
        <v>39</v>
      </c>
      <c r="K658" s="8" t="s">
        <v>1261</v>
      </c>
      <c r="L658" s="4"/>
      <c r="M658" s="4"/>
      <c r="N658" s="4"/>
    </row>
    <row r="659" spans="1:14" x14ac:dyDescent="0.15">
      <c r="A659" s="8" t="s">
        <v>297</v>
      </c>
      <c r="B659" s="8" t="s">
        <v>1259</v>
      </c>
      <c r="C659" s="8" t="s">
        <v>58</v>
      </c>
      <c r="D659" s="8" t="s">
        <v>127</v>
      </c>
      <c r="E659" s="8" t="s">
        <v>307</v>
      </c>
      <c r="F659" s="8" t="s">
        <v>310</v>
      </c>
      <c r="G659" s="6">
        <v>43045</v>
      </c>
      <c r="H659" s="6">
        <v>43047</v>
      </c>
      <c r="I659" s="4">
        <v>-24</v>
      </c>
      <c r="J659" s="8" t="s">
        <v>39</v>
      </c>
      <c r="K659" s="8" t="s">
        <v>1439</v>
      </c>
      <c r="L659" s="4"/>
      <c r="M659" s="4"/>
      <c r="N659" s="4"/>
    </row>
    <row r="660" spans="1:14" x14ac:dyDescent="0.15">
      <c r="A660" s="8" t="s">
        <v>297</v>
      </c>
      <c r="B660" s="8" t="s">
        <v>1259</v>
      </c>
      <c r="C660" s="8" t="s">
        <v>59</v>
      </c>
      <c r="D660" s="8" t="s">
        <v>93</v>
      </c>
      <c r="E660" s="8" t="s">
        <v>307</v>
      </c>
      <c r="F660" s="8" t="s">
        <v>310</v>
      </c>
      <c r="G660" s="6">
        <v>43045</v>
      </c>
      <c r="H660" s="6">
        <v>43047</v>
      </c>
      <c r="I660" s="4">
        <v>-18</v>
      </c>
      <c r="J660" s="8" t="s">
        <v>39</v>
      </c>
      <c r="K660" s="8" t="s">
        <v>1554</v>
      </c>
      <c r="L660" s="4"/>
      <c r="M660" s="4"/>
      <c r="N660" s="4"/>
    </row>
    <row r="661" spans="1:14" x14ac:dyDescent="0.15">
      <c r="A661" s="8" t="s">
        <v>297</v>
      </c>
      <c r="B661" s="8" t="s">
        <v>1259</v>
      </c>
      <c r="C661" s="8" t="s">
        <v>23</v>
      </c>
      <c r="D661" s="8" t="s">
        <v>1820</v>
      </c>
      <c r="E661" s="8" t="s">
        <v>307</v>
      </c>
      <c r="F661" s="8" t="s">
        <v>310</v>
      </c>
      <c r="G661" s="6">
        <v>43045</v>
      </c>
      <c r="H661" s="6">
        <v>43047</v>
      </c>
      <c r="I661" s="4">
        <v>-1</v>
      </c>
      <c r="J661" s="8" t="s">
        <v>37</v>
      </c>
      <c r="K661" s="8" t="s">
        <v>1881</v>
      </c>
      <c r="L661" s="4"/>
      <c r="M661" s="4"/>
      <c r="N661" s="4"/>
    </row>
    <row r="662" spans="1:14" x14ac:dyDescent="0.15">
      <c r="A662" s="8" t="s">
        <v>297</v>
      </c>
      <c r="B662" s="8" t="s">
        <v>1259</v>
      </c>
      <c r="C662" s="8" t="s">
        <v>67</v>
      </c>
      <c r="D662" s="8" t="s">
        <v>1935</v>
      </c>
      <c r="E662" s="8" t="s">
        <v>307</v>
      </c>
      <c r="F662" s="8" t="s">
        <v>310</v>
      </c>
      <c r="G662" s="6">
        <v>43045</v>
      </c>
      <c r="H662" s="6">
        <v>43047</v>
      </c>
      <c r="I662" s="4">
        <v>-3</v>
      </c>
      <c r="J662" s="8" t="s">
        <v>37</v>
      </c>
      <c r="K662" s="8" t="s">
        <v>1993</v>
      </c>
      <c r="L662" s="4"/>
      <c r="M662" s="4"/>
      <c r="N662" s="4"/>
    </row>
    <row r="663" spans="1:14" x14ac:dyDescent="0.15">
      <c r="A663" s="8" t="s">
        <v>297</v>
      </c>
      <c r="B663" s="8" t="s">
        <v>1259</v>
      </c>
      <c r="C663" s="8" t="s">
        <v>19</v>
      </c>
      <c r="D663" s="8" t="s">
        <v>35</v>
      </c>
      <c r="E663" s="8" t="s">
        <v>307</v>
      </c>
      <c r="F663" s="8" t="s">
        <v>310</v>
      </c>
      <c r="G663" s="6">
        <v>43045</v>
      </c>
      <c r="H663" s="6">
        <v>43047</v>
      </c>
      <c r="I663" s="4">
        <v>-1</v>
      </c>
      <c r="J663" s="8" t="s">
        <v>37</v>
      </c>
      <c r="K663" s="8" t="s">
        <v>3256</v>
      </c>
      <c r="L663" s="4"/>
      <c r="M663" s="4"/>
      <c r="N663" s="4"/>
    </row>
    <row r="664" spans="1:14" x14ac:dyDescent="0.15">
      <c r="A664" s="8" t="s">
        <v>297</v>
      </c>
      <c r="B664" s="8" t="s">
        <v>3257</v>
      </c>
      <c r="C664" s="8" t="s">
        <v>2771</v>
      </c>
      <c r="D664" s="8" t="s">
        <v>2772</v>
      </c>
      <c r="E664" s="8" t="s">
        <v>307</v>
      </c>
      <c r="F664" s="8" t="s">
        <v>310</v>
      </c>
      <c r="G664" s="6">
        <v>43039</v>
      </c>
      <c r="H664" s="6">
        <v>43039</v>
      </c>
      <c r="I664" s="4">
        <v>-1</v>
      </c>
      <c r="J664" s="8" t="s">
        <v>37</v>
      </c>
      <c r="K664" s="8" t="s">
        <v>3258</v>
      </c>
      <c r="L664" s="4"/>
      <c r="M664" s="4"/>
      <c r="N664" s="4"/>
    </row>
    <row r="665" spans="1:14" x14ac:dyDescent="0.15">
      <c r="A665" s="8" t="s">
        <v>297</v>
      </c>
      <c r="B665" s="8" t="s">
        <v>3259</v>
      </c>
      <c r="C665" s="8" t="s">
        <v>2771</v>
      </c>
      <c r="D665" s="8" t="s">
        <v>2772</v>
      </c>
      <c r="E665" s="8" t="s">
        <v>307</v>
      </c>
      <c r="F665" s="8" t="s">
        <v>310</v>
      </c>
      <c r="G665" s="6">
        <v>43039</v>
      </c>
      <c r="H665" s="6">
        <v>43039</v>
      </c>
      <c r="I665" s="4">
        <v>1</v>
      </c>
      <c r="J665" s="8" t="s">
        <v>37</v>
      </c>
      <c r="K665" s="8" t="s">
        <v>3260</v>
      </c>
      <c r="L665" s="4"/>
      <c r="M665" s="4"/>
      <c r="N665" s="4"/>
    </row>
    <row r="666" spans="1:14" x14ac:dyDescent="0.15">
      <c r="A666" s="8" t="s">
        <v>297</v>
      </c>
      <c r="B666" s="8" t="s">
        <v>1431</v>
      </c>
      <c r="C666" s="8" t="s">
        <v>58</v>
      </c>
      <c r="D666" s="8" t="s">
        <v>127</v>
      </c>
      <c r="E666" s="8" t="s">
        <v>307</v>
      </c>
      <c r="F666" s="8" t="s">
        <v>310</v>
      </c>
      <c r="G666" s="6">
        <v>43042</v>
      </c>
      <c r="H666" s="6">
        <v>43045</v>
      </c>
      <c r="I666" s="4">
        <v>-24.3</v>
      </c>
      <c r="J666" s="8" t="s">
        <v>39</v>
      </c>
      <c r="K666" s="8" t="s">
        <v>1433</v>
      </c>
      <c r="L666" s="4"/>
      <c r="M666" s="4"/>
      <c r="N666" s="4"/>
    </row>
    <row r="667" spans="1:14" x14ac:dyDescent="0.15">
      <c r="A667" s="8" t="s">
        <v>297</v>
      </c>
      <c r="B667" s="8" t="s">
        <v>1431</v>
      </c>
      <c r="C667" s="8" t="s">
        <v>59</v>
      </c>
      <c r="D667" s="8" t="s">
        <v>93</v>
      </c>
      <c r="E667" s="8" t="s">
        <v>307</v>
      </c>
      <c r="F667" s="8" t="s">
        <v>310</v>
      </c>
      <c r="G667" s="6">
        <v>43042</v>
      </c>
      <c r="H667" s="6">
        <v>43045</v>
      </c>
      <c r="I667" s="4">
        <v>-3.9</v>
      </c>
      <c r="J667" s="8" t="s">
        <v>39</v>
      </c>
      <c r="K667" s="8" t="s">
        <v>1545</v>
      </c>
      <c r="L667" s="4"/>
      <c r="M667" s="4"/>
      <c r="N667" s="4"/>
    </row>
    <row r="668" spans="1:14" x14ac:dyDescent="0.15">
      <c r="A668" s="8" t="s">
        <v>297</v>
      </c>
      <c r="B668" s="8" t="s">
        <v>1431</v>
      </c>
      <c r="C668" s="8" t="s">
        <v>59</v>
      </c>
      <c r="D668" s="8" t="s">
        <v>93</v>
      </c>
      <c r="E668" s="8" t="s">
        <v>307</v>
      </c>
      <c r="F668" s="8" t="s">
        <v>310</v>
      </c>
      <c r="G668" s="6">
        <v>43042</v>
      </c>
      <c r="H668" s="6">
        <v>43045</v>
      </c>
      <c r="I668" s="4">
        <v>-30.8</v>
      </c>
      <c r="J668" s="8" t="s">
        <v>39</v>
      </c>
      <c r="K668" s="8" t="s">
        <v>1546</v>
      </c>
      <c r="L668" s="4"/>
      <c r="M668" s="4"/>
      <c r="N668" s="4"/>
    </row>
    <row r="669" spans="1:14" x14ac:dyDescent="0.15">
      <c r="A669" s="8" t="s">
        <v>297</v>
      </c>
      <c r="B669" s="8" t="s">
        <v>1431</v>
      </c>
      <c r="C669" s="8" t="s">
        <v>59</v>
      </c>
      <c r="D669" s="8" t="s">
        <v>93</v>
      </c>
      <c r="E669" s="8" t="s">
        <v>307</v>
      </c>
      <c r="F669" s="8" t="s">
        <v>310</v>
      </c>
      <c r="G669" s="6">
        <v>43042</v>
      </c>
      <c r="H669" s="6">
        <v>43045</v>
      </c>
      <c r="I669" s="4">
        <v>-13.5</v>
      </c>
      <c r="J669" s="8" t="s">
        <v>39</v>
      </c>
      <c r="K669" s="8" t="s">
        <v>1547</v>
      </c>
      <c r="L669" s="4"/>
      <c r="M669" s="4"/>
      <c r="N669" s="4"/>
    </row>
    <row r="670" spans="1:14" x14ac:dyDescent="0.15">
      <c r="A670" s="8" t="s">
        <v>297</v>
      </c>
      <c r="B670" s="8" t="s">
        <v>1431</v>
      </c>
      <c r="C670" s="8" t="s">
        <v>79</v>
      </c>
      <c r="D670" s="8" t="s">
        <v>216</v>
      </c>
      <c r="E670" s="8" t="s">
        <v>307</v>
      </c>
      <c r="F670" s="8" t="s">
        <v>310</v>
      </c>
      <c r="G670" s="6">
        <v>43042</v>
      </c>
      <c r="H670" s="6">
        <v>43045</v>
      </c>
      <c r="I670" s="4">
        <v>-2</v>
      </c>
      <c r="J670" s="8" t="s">
        <v>37</v>
      </c>
      <c r="K670" s="8" t="s">
        <v>3261</v>
      </c>
      <c r="L670" s="4"/>
      <c r="M670" s="4"/>
      <c r="N670" s="4"/>
    </row>
    <row r="671" spans="1:14" x14ac:dyDescent="0.15">
      <c r="A671" s="8" t="s">
        <v>297</v>
      </c>
      <c r="B671" s="8" t="s">
        <v>1431</v>
      </c>
      <c r="C671" s="8" t="s">
        <v>114</v>
      </c>
      <c r="D671" s="8" t="s">
        <v>115</v>
      </c>
      <c r="E671" s="8" t="s">
        <v>307</v>
      </c>
      <c r="F671" s="8" t="s">
        <v>310</v>
      </c>
      <c r="G671" s="6">
        <v>43042</v>
      </c>
      <c r="H671" s="6">
        <v>43045</v>
      </c>
      <c r="I671" s="4">
        <v>-1</v>
      </c>
      <c r="J671" s="8" t="s">
        <v>37</v>
      </c>
      <c r="K671" s="8" t="s">
        <v>3262</v>
      </c>
      <c r="L671" s="4"/>
      <c r="M671" s="4"/>
      <c r="N671" s="4"/>
    </row>
    <row r="672" spans="1:14" x14ac:dyDescent="0.15">
      <c r="A672" s="8" t="s">
        <v>297</v>
      </c>
      <c r="B672" s="8" t="s">
        <v>1431</v>
      </c>
      <c r="C672" s="8" t="s">
        <v>23</v>
      </c>
      <c r="D672" s="8" t="s">
        <v>1820</v>
      </c>
      <c r="E672" s="8" t="s">
        <v>307</v>
      </c>
      <c r="F672" s="8" t="s">
        <v>310</v>
      </c>
      <c r="G672" s="6">
        <v>43042</v>
      </c>
      <c r="H672" s="6">
        <v>43045</v>
      </c>
      <c r="I672" s="4">
        <v>-1</v>
      </c>
      <c r="J672" s="8" t="s">
        <v>37</v>
      </c>
      <c r="K672" s="8" t="s">
        <v>1876</v>
      </c>
      <c r="L672" s="4"/>
      <c r="M672" s="4"/>
      <c r="N672" s="4"/>
    </row>
    <row r="673" spans="1:14" x14ac:dyDescent="0.15">
      <c r="A673" s="8" t="s">
        <v>297</v>
      </c>
      <c r="B673" s="8" t="s">
        <v>1431</v>
      </c>
      <c r="C673" s="8" t="s">
        <v>67</v>
      </c>
      <c r="D673" s="8" t="s">
        <v>1935</v>
      </c>
      <c r="E673" s="8" t="s">
        <v>307</v>
      </c>
      <c r="F673" s="8" t="s">
        <v>310</v>
      </c>
      <c r="G673" s="6">
        <v>43042</v>
      </c>
      <c r="H673" s="6">
        <v>43045</v>
      </c>
      <c r="I673" s="4">
        <v>-5</v>
      </c>
      <c r="J673" s="8" t="s">
        <v>37</v>
      </c>
      <c r="K673" s="8" t="s">
        <v>1991</v>
      </c>
      <c r="L673" s="4"/>
      <c r="M673" s="4"/>
      <c r="N673" s="4"/>
    </row>
    <row r="674" spans="1:14" x14ac:dyDescent="0.15">
      <c r="A674" s="8" t="s">
        <v>297</v>
      </c>
      <c r="B674" s="8" t="s">
        <v>1431</v>
      </c>
      <c r="C674" s="8" t="s">
        <v>597</v>
      </c>
      <c r="D674" s="8" t="s">
        <v>2645</v>
      </c>
      <c r="E674" s="8" t="s">
        <v>307</v>
      </c>
      <c r="F674" s="8" t="s">
        <v>310</v>
      </c>
      <c r="G674" s="6">
        <v>43042</v>
      </c>
      <c r="H674" s="6">
        <v>43045</v>
      </c>
      <c r="I674" s="4">
        <v>-1</v>
      </c>
      <c r="J674" s="8" t="s">
        <v>37</v>
      </c>
      <c r="K674" s="8" t="s">
        <v>3263</v>
      </c>
      <c r="L674" s="4"/>
      <c r="M674" s="4"/>
      <c r="N674" s="4"/>
    </row>
    <row r="675" spans="1:14" x14ac:dyDescent="0.15">
      <c r="A675" s="8" t="s">
        <v>297</v>
      </c>
      <c r="B675" s="8" t="s">
        <v>1431</v>
      </c>
      <c r="C675" s="8" t="s">
        <v>19</v>
      </c>
      <c r="D675" s="8" t="s">
        <v>35</v>
      </c>
      <c r="E675" s="8" t="s">
        <v>307</v>
      </c>
      <c r="F675" s="8" t="s">
        <v>310</v>
      </c>
      <c r="G675" s="6">
        <v>43042</v>
      </c>
      <c r="H675" s="6">
        <v>43045</v>
      </c>
      <c r="I675" s="4">
        <v>-1</v>
      </c>
      <c r="J675" s="8" t="s">
        <v>37</v>
      </c>
      <c r="K675" s="8" t="s">
        <v>3264</v>
      </c>
      <c r="L675" s="4"/>
      <c r="M675" s="4"/>
      <c r="N675" s="4"/>
    </row>
    <row r="676" spans="1:14" x14ac:dyDescent="0.15">
      <c r="A676" s="8" t="s">
        <v>297</v>
      </c>
      <c r="B676" s="8" t="s">
        <v>3265</v>
      </c>
      <c r="C676" s="8" t="s">
        <v>2747</v>
      </c>
      <c r="D676" s="8" t="s">
        <v>2748</v>
      </c>
      <c r="E676" s="8" t="s">
        <v>307</v>
      </c>
      <c r="F676" s="8" t="s">
        <v>310</v>
      </c>
      <c r="G676" s="6">
        <v>43039</v>
      </c>
      <c r="H676" s="6">
        <v>43039</v>
      </c>
      <c r="I676" s="4">
        <v>-1</v>
      </c>
      <c r="J676" s="8" t="s">
        <v>37</v>
      </c>
      <c r="K676" s="8" t="s">
        <v>3266</v>
      </c>
      <c r="L676" s="4"/>
      <c r="M676" s="4"/>
      <c r="N676" s="4"/>
    </row>
    <row r="677" spans="1:14" x14ac:dyDescent="0.15">
      <c r="A677" s="8" t="s">
        <v>297</v>
      </c>
      <c r="B677" s="8" t="s">
        <v>3265</v>
      </c>
      <c r="C677" s="8" t="s">
        <v>2749</v>
      </c>
      <c r="D677" s="8" t="s">
        <v>2750</v>
      </c>
      <c r="E677" s="8" t="s">
        <v>307</v>
      </c>
      <c r="F677" s="8" t="s">
        <v>310</v>
      </c>
      <c r="G677" s="6">
        <v>43039</v>
      </c>
      <c r="H677" s="6">
        <v>43039</v>
      </c>
      <c r="I677" s="4">
        <v>1</v>
      </c>
      <c r="J677" s="8" t="s">
        <v>37</v>
      </c>
      <c r="K677" s="8" t="s">
        <v>3267</v>
      </c>
      <c r="L677" s="4"/>
      <c r="M677" s="4"/>
      <c r="N677" s="4"/>
    </row>
    <row r="678" spans="1:14" x14ac:dyDescent="0.15">
      <c r="A678" s="8" t="s">
        <v>297</v>
      </c>
      <c r="B678" s="8" t="s">
        <v>3265</v>
      </c>
      <c r="C678" s="8" t="s">
        <v>2751</v>
      </c>
      <c r="D678" s="8" t="s">
        <v>2752</v>
      </c>
      <c r="E678" s="8" t="s">
        <v>307</v>
      </c>
      <c r="F678" s="8" t="s">
        <v>310</v>
      </c>
      <c r="G678" s="6">
        <v>43039</v>
      </c>
      <c r="H678" s="6">
        <v>43039</v>
      </c>
      <c r="I678" s="4">
        <v>-1</v>
      </c>
      <c r="J678" s="8" t="s">
        <v>37</v>
      </c>
      <c r="K678" s="8" t="s">
        <v>3268</v>
      </c>
      <c r="L678" s="4"/>
      <c r="M678" s="4"/>
      <c r="N678" s="4"/>
    </row>
    <row r="679" spans="1:14" x14ac:dyDescent="0.15">
      <c r="A679" s="8" t="s">
        <v>297</v>
      </c>
      <c r="B679" s="8" t="s">
        <v>3265</v>
      </c>
      <c r="C679" s="8" t="s">
        <v>2753</v>
      </c>
      <c r="D679" s="8" t="s">
        <v>2754</v>
      </c>
      <c r="E679" s="8" t="s">
        <v>307</v>
      </c>
      <c r="F679" s="8" t="s">
        <v>310</v>
      </c>
      <c r="G679" s="6">
        <v>43039</v>
      </c>
      <c r="H679" s="6">
        <v>43039</v>
      </c>
      <c r="I679" s="4">
        <v>-1</v>
      </c>
      <c r="J679" s="8" t="s">
        <v>37</v>
      </c>
      <c r="K679" s="8" t="s">
        <v>3269</v>
      </c>
      <c r="L679" s="4"/>
      <c r="M679" s="4"/>
      <c r="N679" s="4"/>
    </row>
    <row r="680" spans="1:14" x14ac:dyDescent="0.15">
      <c r="A680" s="8" t="s">
        <v>297</v>
      </c>
      <c r="B680" s="8" t="s">
        <v>3265</v>
      </c>
      <c r="C680" s="8" t="s">
        <v>263</v>
      </c>
      <c r="D680" s="8" t="s">
        <v>264</v>
      </c>
      <c r="E680" s="8" t="s">
        <v>307</v>
      </c>
      <c r="F680" s="8" t="s">
        <v>310</v>
      </c>
      <c r="G680" s="6">
        <v>43039</v>
      </c>
      <c r="H680" s="6">
        <v>43039</v>
      </c>
      <c r="I680" s="4">
        <v>-1</v>
      </c>
      <c r="J680" s="8" t="s">
        <v>37</v>
      </c>
      <c r="K680" s="8" t="s">
        <v>3270</v>
      </c>
      <c r="L680" s="4"/>
      <c r="M680" s="4"/>
      <c r="N680" s="4"/>
    </row>
    <row r="681" spans="1:14" x14ac:dyDescent="0.15">
      <c r="A681" s="8" t="s">
        <v>297</v>
      </c>
      <c r="B681" s="8" t="s">
        <v>3265</v>
      </c>
      <c r="C681" s="8" t="s">
        <v>265</v>
      </c>
      <c r="D681" s="8" t="s">
        <v>266</v>
      </c>
      <c r="E681" s="8" t="s">
        <v>307</v>
      </c>
      <c r="F681" s="8" t="s">
        <v>310</v>
      </c>
      <c r="G681" s="6">
        <v>43039</v>
      </c>
      <c r="H681" s="6">
        <v>43039</v>
      </c>
      <c r="I681" s="4">
        <v>-1</v>
      </c>
      <c r="J681" s="8" t="s">
        <v>37</v>
      </c>
      <c r="K681" s="8" t="s">
        <v>3271</v>
      </c>
      <c r="L681" s="4"/>
      <c r="M681" s="4"/>
      <c r="N681" s="4"/>
    </row>
    <row r="682" spans="1:14" x14ac:dyDescent="0.15">
      <c r="A682" s="8" t="s">
        <v>297</v>
      </c>
      <c r="B682" s="8" t="s">
        <v>3265</v>
      </c>
      <c r="C682" s="8" t="s">
        <v>2759</v>
      </c>
      <c r="D682" s="8" t="s">
        <v>2760</v>
      </c>
      <c r="E682" s="8" t="s">
        <v>307</v>
      </c>
      <c r="F682" s="8" t="s">
        <v>310</v>
      </c>
      <c r="G682" s="6">
        <v>43039</v>
      </c>
      <c r="H682" s="6">
        <v>43039</v>
      </c>
      <c r="I682" s="4">
        <v>-1</v>
      </c>
      <c r="J682" s="8" t="s">
        <v>37</v>
      </c>
      <c r="K682" s="8" t="s">
        <v>3272</v>
      </c>
      <c r="L682" s="4"/>
      <c r="M682" s="4"/>
      <c r="N682" s="4"/>
    </row>
    <row r="683" spans="1:14" x14ac:dyDescent="0.15">
      <c r="A683" s="8" t="s">
        <v>297</v>
      </c>
      <c r="B683" s="8" t="s">
        <v>3265</v>
      </c>
      <c r="C683" s="8" t="s">
        <v>2761</v>
      </c>
      <c r="D683" s="8" t="s">
        <v>2762</v>
      </c>
      <c r="E683" s="8" t="s">
        <v>307</v>
      </c>
      <c r="F683" s="8" t="s">
        <v>310</v>
      </c>
      <c r="G683" s="6">
        <v>43039</v>
      </c>
      <c r="H683" s="6">
        <v>43039</v>
      </c>
      <c r="I683" s="4">
        <v>-1</v>
      </c>
      <c r="J683" s="8" t="s">
        <v>37</v>
      </c>
      <c r="K683" s="8" t="s">
        <v>3273</v>
      </c>
      <c r="L683" s="4"/>
      <c r="M683" s="4"/>
      <c r="N683" s="4"/>
    </row>
    <row r="684" spans="1:14" x14ac:dyDescent="0.15">
      <c r="A684" s="8" t="s">
        <v>297</v>
      </c>
      <c r="B684" s="8" t="s">
        <v>3265</v>
      </c>
      <c r="C684" s="8" t="s">
        <v>2767</v>
      </c>
      <c r="D684" s="8" t="s">
        <v>2768</v>
      </c>
      <c r="E684" s="8" t="s">
        <v>307</v>
      </c>
      <c r="F684" s="8" t="s">
        <v>310</v>
      </c>
      <c r="G684" s="6">
        <v>43039</v>
      </c>
      <c r="H684" s="6">
        <v>43039</v>
      </c>
      <c r="I684" s="4">
        <v>-1</v>
      </c>
      <c r="J684" s="8" t="s">
        <v>37</v>
      </c>
      <c r="K684" s="8" t="s">
        <v>3274</v>
      </c>
      <c r="L684" s="4"/>
      <c r="M684" s="4"/>
      <c r="N684" s="4"/>
    </row>
    <row r="685" spans="1:14" x14ac:dyDescent="0.15">
      <c r="A685" s="8" t="s">
        <v>297</v>
      </c>
      <c r="B685" s="8" t="s">
        <v>3265</v>
      </c>
      <c r="C685" s="8" t="s">
        <v>2769</v>
      </c>
      <c r="D685" s="8" t="s">
        <v>2770</v>
      </c>
      <c r="E685" s="8" t="s">
        <v>307</v>
      </c>
      <c r="F685" s="8" t="s">
        <v>310</v>
      </c>
      <c r="G685" s="6">
        <v>43039</v>
      </c>
      <c r="H685" s="6">
        <v>43039</v>
      </c>
      <c r="I685" s="4">
        <v>1</v>
      </c>
      <c r="J685" s="8" t="s">
        <v>37</v>
      </c>
      <c r="K685" s="8" t="s">
        <v>3275</v>
      </c>
      <c r="L685" s="4"/>
      <c r="M685" s="4"/>
      <c r="N685" s="4"/>
    </row>
    <row r="686" spans="1:14" x14ac:dyDescent="0.15">
      <c r="A686" s="8" t="s">
        <v>297</v>
      </c>
      <c r="B686" s="8" t="s">
        <v>3265</v>
      </c>
      <c r="C686" s="8" t="s">
        <v>267</v>
      </c>
      <c r="D686" s="8" t="s">
        <v>268</v>
      </c>
      <c r="E686" s="8" t="s">
        <v>307</v>
      </c>
      <c r="F686" s="8" t="s">
        <v>310</v>
      </c>
      <c r="G686" s="6">
        <v>43039</v>
      </c>
      <c r="H686" s="6">
        <v>43039</v>
      </c>
      <c r="I686" s="4">
        <v>1</v>
      </c>
      <c r="J686" s="8" t="s">
        <v>37</v>
      </c>
      <c r="K686" s="8" t="s">
        <v>3276</v>
      </c>
      <c r="L686" s="4"/>
      <c r="M686" s="4"/>
      <c r="N686" s="4"/>
    </row>
    <row r="687" spans="1:14" x14ac:dyDescent="0.15">
      <c r="A687" s="8" t="s">
        <v>297</v>
      </c>
      <c r="B687" s="8" t="s">
        <v>3265</v>
      </c>
      <c r="C687" s="8" t="s">
        <v>2777</v>
      </c>
      <c r="D687" s="8" t="s">
        <v>2778</v>
      </c>
      <c r="E687" s="8" t="s">
        <v>307</v>
      </c>
      <c r="F687" s="8" t="s">
        <v>310</v>
      </c>
      <c r="G687" s="6">
        <v>43039</v>
      </c>
      <c r="H687" s="6">
        <v>43039</v>
      </c>
      <c r="I687" s="4">
        <v>1</v>
      </c>
      <c r="J687" s="8" t="s">
        <v>37</v>
      </c>
      <c r="K687" s="8" t="s">
        <v>3277</v>
      </c>
      <c r="L687" s="4"/>
      <c r="M687" s="4"/>
      <c r="N687" s="4"/>
    </row>
    <row r="688" spans="1:14" x14ac:dyDescent="0.15">
      <c r="A688" s="8" t="s">
        <v>297</v>
      </c>
      <c r="B688" s="8" t="s">
        <v>3265</v>
      </c>
      <c r="C688" s="8" t="s">
        <v>2781</v>
      </c>
      <c r="D688" s="8" t="s">
        <v>2782</v>
      </c>
      <c r="E688" s="8" t="s">
        <v>307</v>
      </c>
      <c r="F688" s="8" t="s">
        <v>310</v>
      </c>
      <c r="G688" s="6">
        <v>43039</v>
      </c>
      <c r="H688" s="6">
        <v>43039</v>
      </c>
      <c r="I688" s="4">
        <v>1</v>
      </c>
      <c r="J688" s="8" t="s">
        <v>37</v>
      </c>
      <c r="K688" s="8" t="s">
        <v>3278</v>
      </c>
      <c r="L688" s="4"/>
      <c r="M688" s="4"/>
      <c r="N688" s="4"/>
    </row>
    <row r="689" spans="1:14" x14ac:dyDescent="0.15">
      <c r="A689" s="8" t="s">
        <v>297</v>
      </c>
      <c r="B689" s="8" t="s">
        <v>3265</v>
      </c>
      <c r="C689" s="8" t="s">
        <v>2783</v>
      </c>
      <c r="D689" s="8" t="s">
        <v>2784</v>
      </c>
      <c r="E689" s="8" t="s">
        <v>307</v>
      </c>
      <c r="F689" s="8" t="s">
        <v>310</v>
      </c>
      <c r="G689" s="6">
        <v>43039</v>
      </c>
      <c r="H689" s="6">
        <v>43039</v>
      </c>
      <c r="I689" s="4">
        <v>-1</v>
      </c>
      <c r="J689" s="8" t="s">
        <v>37</v>
      </c>
      <c r="K689" s="8" t="s">
        <v>3279</v>
      </c>
      <c r="L689" s="4"/>
      <c r="M689" s="4"/>
      <c r="N689" s="4"/>
    </row>
    <row r="690" spans="1:14" x14ac:dyDescent="0.15">
      <c r="A690" s="8" t="s">
        <v>297</v>
      </c>
      <c r="B690" s="8" t="s">
        <v>3265</v>
      </c>
      <c r="C690" s="8" t="s">
        <v>2785</v>
      </c>
      <c r="D690" s="8" t="s">
        <v>2786</v>
      </c>
      <c r="E690" s="8" t="s">
        <v>307</v>
      </c>
      <c r="F690" s="8" t="s">
        <v>310</v>
      </c>
      <c r="G690" s="6">
        <v>43039</v>
      </c>
      <c r="H690" s="6">
        <v>43039</v>
      </c>
      <c r="I690" s="4">
        <v>1</v>
      </c>
      <c r="J690" s="8" t="s">
        <v>37</v>
      </c>
      <c r="K690" s="8" t="s">
        <v>3280</v>
      </c>
      <c r="L690" s="4"/>
      <c r="M690" s="4"/>
      <c r="N690" s="4"/>
    </row>
    <row r="691" spans="1:14" x14ac:dyDescent="0.15">
      <c r="A691" s="8" t="s">
        <v>297</v>
      </c>
      <c r="B691" s="8" t="s">
        <v>3265</v>
      </c>
      <c r="C691" s="8" t="s">
        <v>2787</v>
      </c>
      <c r="D691" s="8" t="s">
        <v>2788</v>
      </c>
      <c r="E691" s="8" t="s">
        <v>307</v>
      </c>
      <c r="F691" s="8" t="s">
        <v>310</v>
      </c>
      <c r="G691" s="6">
        <v>43039</v>
      </c>
      <c r="H691" s="6">
        <v>43039</v>
      </c>
      <c r="I691" s="4">
        <v>1</v>
      </c>
      <c r="J691" s="8" t="s">
        <v>37</v>
      </c>
      <c r="K691" s="8" t="s">
        <v>3281</v>
      </c>
      <c r="L691" s="4"/>
      <c r="M691" s="4"/>
      <c r="N691" s="4"/>
    </row>
    <row r="692" spans="1:14" x14ac:dyDescent="0.15">
      <c r="A692" s="8" t="s">
        <v>297</v>
      </c>
      <c r="B692" s="8" t="s">
        <v>3265</v>
      </c>
      <c r="C692" s="8" t="s">
        <v>2789</v>
      </c>
      <c r="D692" s="8" t="s">
        <v>2790</v>
      </c>
      <c r="E692" s="8" t="s">
        <v>307</v>
      </c>
      <c r="F692" s="8" t="s">
        <v>310</v>
      </c>
      <c r="G692" s="6">
        <v>43039</v>
      </c>
      <c r="H692" s="6">
        <v>43039</v>
      </c>
      <c r="I692" s="4">
        <v>1</v>
      </c>
      <c r="J692" s="8" t="s">
        <v>37</v>
      </c>
      <c r="K692" s="8" t="s">
        <v>3282</v>
      </c>
      <c r="L692" s="4"/>
      <c r="M692" s="4"/>
      <c r="N692" s="4"/>
    </row>
    <row r="693" spans="1:14" x14ac:dyDescent="0.15">
      <c r="A693" s="8" t="s">
        <v>297</v>
      </c>
      <c r="B693" s="8" t="s">
        <v>3265</v>
      </c>
      <c r="C693" s="8" t="s">
        <v>2791</v>
      </c>
      <c r="D693" s="8" t="s">
        <v>2792</v>
      </c>
      <c r="E693" s="8" t="s">
        <v>307</v>
      </c>
      <c r="F693" s="8" t="s">
        <v>310</v>
      </c>
      <c r="G693" s="6">
        <v>43039</v>
      </c>
      <c r="H693" s="6">
        <v>43039</v>
      </c>
      <c r="I693" s="4">
        <v>1</v>
      </c>
      <c r="J693" s="8" t="s">
        <v>37</v>
      </c>
      <c r="K693" s="8" t="s">
        <v>3283</v>
      </c>
      <c r="L693" s="4"/>
      <c r="M693" s="4"/>
      <c r="N693" s="4"/>
    </row>
    <row r="694" spans="1:14" x14ac:dyDescent="0.15">
      <c r="A694" s="8" t="s">
        <v>297</v>
      </c>
      <c r="B694" s="8" t="s">
        <v>3265</v>
      </c>
      <c r="C694" s="8" t="s">
        <v>2793</v>
      </c>
      <c r="D694" s="8" t="s">
        <v>2794</v>
      </c>
      <c r="E694" s="8" t="s">
        <v>307</v>
      </c>
      <c r="F694" s="8" t="s">
        <v>310</v>
      </c>
      <c r="G694" s="6">
        <v>43039</v>
      </c>
      <c r="H694" s="6">
        <v>43039</v>
      </c>
      <c r="I694" s="4">
        <v>1</v>
      </c>
      <c r="J694" s="8" t="s">
        <v>37</v>
      </c>
      <c r="K694" s="8" t="s">
        <v>3284</v>
      </c>
      <c r="L694" s="4"/>
      <c r="M694" s="4"/>
      <c r="N694" s="4"/>
    </row>
    <row r="695" spans="1:14" x14ac:dyDescent="0.15">
      <c r="A695" s="8" t="s">
        <v>297</v>
      </c>
      <c r="B695" s="8" t="s">
        <v>3285</v>
      </c>
      <c r="C695" s="8" t="s">
        <v>2751</v>
      </c>
      <c r="D695" s="8" t="s">
        <v>2752</v>
      </c>
      <c r="E695" s="8" t="s">
        <v>307</v>
      </c>
      <c r="F695" s="8" t="s">
        <v>310</v>
      </c>
      <c r="G695" s="6">
        <v>43039</v>
      </c>
      <c r="H695" s="6">
        <v>43039</v>
      </c>
      <c r="I695" s="4">
        <v>1</v>
      </c>
      <c r="J695" s="8" t="s">
        <v>37</v>
      </c>
      <c r="K695" s="8" t="s">
        <v>3286</v>
      </c>
      <c r="L695" s="4"/>
      <c r="M695" s="4"/>
      <c r="N695" s="4"/>
    </row>
    <row r="696" spans="1:14" x14ac:dyDescent="0.15">
      <c r="A696" s="8" t="s">
        <v>297</v>
      </c>
      <c r="B696" s="8" t="s">
        <v>3285</v>
      </c>
      <c r="C696" s="8" t="s">
        <v>2785</v>
      </c>
      <c r="D696" s="8" t="s">
        <v>2786</v>
      </c>
      <c r="E696" s="8" t="s">
        <v>307</v>
      </c>
      <c r="F696" s="8" t="s">
        <v>310</v>
      </c>
      <c r="G696" s="6">
        <v>43039</v>
      </c>
      <c r="H696" s="6">
        <v>43039</v>
      </c>
      <c r="I696" s="4">
        <v>1</v>
      </c>
      <c r="J696" s="8" t="s">
        <v>37</v>
      </c>
      <c r="K696" s="8" t="s">
        <v>3287</v>
      </c>
      <c r="L696" s="4"/>
      <c r="M696" s="4"/>
      <c r="N696" s="4"/>
    </row>
    <row r="697" spans="1:14" x14ac:dyDescent="0.15">
      <c r="A697" s="8" t="s">
        <v>297</v>
      </c>
      <c r="B697" s="8" t="s">
        <v>3285</v>
      </c>
      <c r="C697" s="8" t="s">
        <v>2787</v>
      </c>
      <c r="D697" s="8" t="s">
        <v>2788</v>
      </c>
      <c r="E697" s="8" t="s">
        <v>307</v>
      </c>
      <c r="F697" s="8" t="s">
        <v>310</v>
      </c>
      <c r="G697" s="6">
        <v>43039</v>
      </c>
      <c r="H697" s="6">
        <v>43039</v>
      </c>
      <c r="I697" s="4">
        <v>1</v>
      </c>
      <c r="J697" s="8" t="s">
        <v>37</v>
      </c>
      <c r="K697" s="8" t="s">
        <v>3288</v>
      </c>
      <c r="L697" s="4"/>
      <c r="M697" s="4"/>
      <c r="N697" s="4"/>
    </row>
    <row r="698" spans="1:14" x14ac:dyDescent="0.15">
      <c r="A698" s="8" t="s">
        <v>297</v>
      </c>
      <c r="B698" s="8" t="s">
        <v>3285</v>
      </c>
      <c r="C698" s="8" t="s">
        <v>2789</v>
      </c>
      <c r="D698" s="8" t="s">
        <v>2790</v>
      </c>
      <c r="E698" s="8" t="s">
        <v>307</v>
      </c>
      <c r="F698" s="8" t="s">
        <v>310</v>
      </c>
      <c r="G698" s="6">
        <v>43039</v>
      </c>
      <c r="H698" s="6">
        <v>43039</v>
      </c>
      <c r="I698" s="4">
        <v>-1</v>
      </c>
      <c r="J698" s="8" t="s">
        <v>37</v>
      </c>
      <c r="K698" s="8" t="s">
        <v>3289</v>
      </c>
      <c r="L698" s="4"/>
      <c r="M698" s="4"/>
      <c r="N698" s="4"/>
    </row>
    <row r="699" spans="1:14" x14ac:dyDescent="0.15">
      <c r="A699" s="8" t="s">
        <v>297</v>
      </c>
      <c r="B699" s="8" t="s">
        <v>3285</v>
      </c>
      <c r="C699" s="8" t="s">
        <v>2791</v>
      </c>
      <c r="D699" s="8" t="s">
        <v>2792</v>
      </c>
      <c r="E699" s="8" t="s">
        <v>307</v>
      </c>
      <c r="F699" s="8" t="s">
        <v>310</v>
      </c>
      <c r="G699" s="6">
        <v>43039</v>
      </c>
      <c r="H699" s="6">
        <v>43039</v>
      </c>
      <c r="I699" s="4">
        <v>1</v>
      </c>
      <c r="J699" s="8" t="s">
        <v>37</v>
      </c>
      <c r="K699" s="8" t="s">
        <v>3290</v>
      </c>
      <c r="L699" s="4"/>
      <c r="M699" s="4"/>
      <c r="N699" s="4"/>
    </row>
    <row r="700" spans="1:14" x14ac:dyDescent="0.15">
      <c r="A700" s="8" t="s">
        <v>297</v>
      </c>
      <c r="B700" s="8" t="s">
        <v>3291</v>
      </c>
      <c r="C700" s="8" t="s">
        <v>2747</v>
      </c>
      <c r="D700" s="8" t="s">
        <v>2748</v>
      </c>
      <c r="E700" s="8" t="s">
        <v>307</v>
      </c>
      <c r="F700" s="8" t="s">
        <v>310</v>
      </c>
      <c r="G700" s="6">
        <v>43039</v>
      </c>
      <c r="H700" s="6">
        <v>43039</v>
      </c>
      <c r="I700" s="4">
        <v>-1</v>
      </c>
      <c r="J700" s="8" t="s">
        <v>37</v>
      </c>
      <c r="K700" s="8" t="s">
        <v>3292</v>
      </c>
      <c r="L700" s="4"/>
      <c r="M700" s="4"/>
      <c r="N700" s="4"/>
    </row>
    <row r="701" spans="1:14" x14ac:dyDescent="0.15">
      <c r="A701" s="8" t="s">
        <v>297</v>
      </c>
      <c r="B701" s="8" t="s">
        <v>3291</v>
      </c>
      <c r="C701" s="8" t="s">
        <v>2749</v>
      </c>
      <c r="D701" s="8" t="s">
        <v>2750</v>
      </c>
      <c r="E701" s="8" t="s">
        <v>307</v>
      </c>
      <c r="F701" s="8" t="s">
        <v>310</v>
      </c>
      <c r="G701" s="6">
        <v>43039</v>
      </c>
      <c r="H701" s="6">
        <v>43039</v>
      </c>
      <c r="I701" s="4">
        <v>1</v>
      </c>
      <c r="J701" s="8" t="s">
        <v>37</v>
      </c>
      <c r="K701" s="8" t="s">
        <v>3293</v>
      </c>
      <c r="L701" s="4"/>
      <c r="M701" s="4"/>
      <c r="N701" s="4"/>
    </row>
    <row r="702" spans="1:14" x14ac:dyDescent="0.15">
      <c r="A702" s="8" t="s">
        <v>297</v>
      </c>
      <c r="B702" s="8" t="s">
        <v>3291</v>
      </c>
      <c r="C702" s="8" t="s">
        <v>2751</v>
      </c>
      <c r="D702" s="8" t="s">
        <v>2752</v>
      </c>
      <c r="E702" s="8" t="s">
        <v>307</v>
      </c>
      <c r="F702" s="8" t="s">
        <v>310</v>
      </c>
      <c r="G702" s="6">
        <v>43039</v>
      </c>
      <c r="H702" s="6">
        <v>43039</v>
      </c>
      <c r="I702" s="4">
        <v>-1</v>
      </c>
      <c r="J702" s="8" t="s">
        <v>37</v>
      </c>
      <c r="K702" s="8" t="s">
        <v>3294</v>
      </c>
      <c r="L702" s="4"/>
      <c r="M702" s="4"/>
      <c r="N702" s="4"/>
    </row>
    <row r="703" spans="1:14" x14ac:dyDescent="0.15">
      <c r="A703" s="8" t="s">
        <v>297</v>
      </c>
      <c r="B703" s="8" t="s">
        <v>3291</v>
      </c>
      <c r="C703" s="8" t="s">
        <v>2753</v>
      </c>
      <c r="D703" s="8" t="s">
        <v>2754</v>
      </c>
      <c r="E703" s="8" t="s">
        <v>307</v>
      </c>
      <c r="F703" s="8" t="s">
        <v>310</v>
      </c>
      <c r="G703" s="6">
        <v>43039</v>
      </c>
      <c r="H703" s="6">
        <v>43039</v>
      </c>
      <c r="I703" s="4">
        <v>-1</v>
      </c>
      <c r="J703" s="8" t="s">
        <v>37</v>
      </c>
      <c r="K703" s="8" t="s">
        <v>3295</v>
      </c>
      <c r="L703" s="4"/>
      <c r="M703" s="4"/>
      <c r="N703" s="4"/>
    </row>
    <row r="704" spans="1:14" x14ac:dyDescent="0.15">
      <c r="A704" s="8" t="s">
        <v>297</v>
      </c>
      <c r="B704" s="8" t="s">
        <v>3291</v>
      </c>
      <c r="C704" s="8" t="s">
        <v>263</v>
      </c>
      <c r="D704" s="8" t="s">
        <v>264</v>
      </c>
      <c r="E704" s="8" t="s">
        <v>307</v>
      </c>
      <c r="F704" s="8" t="s">
        <v>310</v>
      </c>
      <c r="G704" s="6">
        <v>43039</v>
      </c>
      <c r="H704" s="6">
        <v>43039</v>
      </c>
      <c r="I704" s="4">
        <v>-1</v>
      </c>
      <c r="J704" s="8" t="s">
        <v>37</v>
      </c>
      <c r="K704" s="8" t="s">
        <v>3296</v>
      </c>
      <c r="L704" s="4"/>
      <c r="M704" s="4"/>
      <c r="N704" s="4"/>
    </row>
    <row r="705" spans="1:14" x14ac:dyDescent="0.15">
      <c r="A705" s="8" t="s">
        <v>297</v>
      </c>
      <c r="B705" s="8" t="s">
        <v>3291</v>
      </c>
      <c r="C705" s="8" t="s">
        <v>265</v>
      </c>
      <c r="D705" s="8" t="s">
        <v>266</v>
      </c>
      <c r="E705" s="8" t="s">
        <v>307</v>
      </c>
      <c r="F705" s="8" t="s">
        <v>310</v>
      </c>
      <c r="G705" s="6">
        <v>43039</v>
      </c>
      <c r="H705" s="6">
        <v>43039</v>
      </c>
      <c r="I705" s="4">
        <v>-1</v>
      </c>
      <c r="J705" s="8" t="s">
        <v>37</v>
      </c>
      <c r="K705" s="8" t="s">
        <v>3297</v>
      </c>
      <c r="L705" s="4"/>
      <c r="M705" s="4"/>
      <c r="N705" s="4"/>
    </row>
    <row r="706" spans="1:14" x14ac:dyDescent="0.15">
      <c r="A706" s="8" t="s">
        <v>297</v>
      </c>
      <c r="B706" s="8" t="s">
        <v>3291</v>
      </c>
      <c r="C706" s="8" t="s">
        <v>2759</v>
      </c>
      <c r="D706" s="8" t="s">
        <v>2760</v>
      </c>
      <c r="E706" s="8" t="s">
        <v>307</v>
      </c>
      <c r="F706" s="8" t="s">
        <v>310</v>
      </c>
      <c r="G706" s="6">
        <v>43039</v>
      </c>
      <c r="H706" s="6">
        <v>43039</v>
      </c>
      <c r="I706" s="4">
        <v>-1</v>
      </c>
      <c r="J706" s="8" t="s">
        <v>37</v>
      </c>
      <c r="K706" s="8" t="s">
        <v>3298</v>
      </c>
      <c r="L706" s="4"/>
      <c r="M706" s="4"/>
      <c r="N706" s="4"/>
    </row>
    <row r="707" spans="1:14" x14ac:dyDescent="0.15">
      <c r="A707" s="8" t="s">
        <v>297</v>
      </c>
      <c r="B707" s="8" t="s">
        <v>3291</v>
      </c>
      <c r="C707" s="8" t="s">
        <v>2761</v>
      </c>
      <c r="D707" s="8" t="s">
        <v>2762</v>
      </c>
      <c r="E707" s="8" t="s">
        <v>307</v>
      </c>
      <c r="F707" s="8" t="s">
        <v>310</v>
      </c>
      <c r="G707" s="6">
        <v>43039</v>
      </c>
      <c r="H707" s="6">
        <v>43039</v>
      </c>
      <c r="I707" s="4">
        <v>-1</v>
      </c>
      <c r="J707" s="8" t="s">
        <v>37</v>
      </c>
      <c r="K707" s="8" t="s">
        <v>3299</v>
      </c>
      <c r="L707" s="4"/>
      <c r="M707" s="4"/>
      <c r="N707" s="4"/>
    </row>
    <row r="708" spans="1:14" x14ac:dyDescent="0.15">
      <c r="A708" s="8" t="s">
        <v>297</v>
      </c>
      <c r="B708" s="8" t="s">
        <v>3291</v>
      </c>
      <c r="C708" s="8" t="s">
        <v>2767</v>
      </c>
      <c r="D708" s="8" t="s">
        <v>2768</v>
      </c>
      <c r="E708" s="8" t="s">
        <v>307</v>
      </c>
      <c r="F708" s="8" t="s">
        <v>310</v>
      </c>
      <c r="G708" s="6">
        <v>43039</v>
      </c>
      <c r="H708" s="6">
        <v>43039</v>
      </c>
      <c r="I708" s="4">
        <v>-1</v>
      </c>
      <c r="J708" s="8" t="s">
        <v>37</v>
      </c>
      <c r="K708" s="8" t="s">
        <v>3300</v>
      </c>
      <c r="L708" s="4"/>
      <c r="M708" s="4"/>
      <c r="N708" s="4"/>
    </row>
    <row r="709" spans="1:14" x14ac:dyDescent="0.15">
      <c r="A709" s="8" t="s">
        <v>297</v>
      </c>
      <c r="B709" s="8" t="s">
        <v>3291</v>
      </c>
      <c r="C709" s="8" t="s">
        <v>2769</v>
      </c>
      <c r="D709" s="8" t="s">
        <v>2770</v>
      </c>
      <c r="E709" s="8" t="s">
        <v>307</v>
      </c>
      <c r="F709" s="8" t="s">
        <v>310</v>
      </c>
      <c r="G709" s="6">
        <v>43039</v>
      </c>
      <c r="H709" s="6">
        <v>43039</v>
      </c>
      <c r="I709" s="4">
        <v>1</v>
      </c>
      <c r="J709" s="8" t="s">
        <v>37</v>
      </c>
      <c r="K709" s="8" t="s">
        <v>3301</v>
      </c>
      <c r="L709" s="4"/>
      <c r="M709" s="4"/>
      <c r="N709" s="4"/>
    </row>
    <row r="710" spans="1:14" x14ac:dyDescent="0.15">
      <c r="A710" s="8" t="s">
        <v>297</v>
      </c>
      <c r="B710" s="8" t="s">
        <v>3291</v>
      </c>
      <c r="C710" s="8" t="s">
        <v>267</v>
      </c>
      <c r="D710" s="8" t="s">
        <v>268</v>
      </c>
      <c r="E710" s="8" t="s">
        <v>307</v>
      </c>
      <c r="F710" s="8" t="s">
        <v>310</v>
      </c>
      <c r="G710" s="6">
        <v>43039</v>
      </c>
      <c r="H710" s="6">
        <v>43039</v>
      </c>
      <c r="I710" s="4">
        <v>1</v>
      </c>
      <c r="J710" s="8" t="s">
        <v>37</v>
      </c>
      <c r="K710" s="8" t="s">
        <v>3302</v>
      </c>
      <c r="L710" s="4"/>
      <c r="M710" s="4"/>
      <c r="N710" s="4"/>
    </row>
    <row r="711" spans="1:14" x14ac:dyDescent="0.15">
      <c r="A711" s="8" t="s">
        <v>297</v>
      </c>
      <c r="B711" s="8" t="s">
        <v>3291</v>
      </c>
      <c r="C711" s="8" t="s">
        <v>2777</v>
      </c>
      <c r="D711" s="8" t="s">
        <v>2778</v>
      </c>
      <c r="E711" s="8" t="s">
        <v>307</v>
      </c>
      <c r="F711" s="8" t="s">
        <v>310</v>
      </c>
      <c r="G711" s="6">
        <v>43039</v>
      </c>
      <c r="H711" s="6">
        <v>43039</v>
      </c>
      <c r="I711" s="4">
        <v>1</v>
      </c>
      <c r="J711" s="8" t="s">
        <v>37</v>
      </c>
      <c r="K711" s="8" t="s">
        <v>3303</v>
      </c>
      <c r="L711" s="4"/>
      <c r="M711" s="4"/>
      <c r="N711" s="4"/>
    </row>
    <row r="712" spans="1:14" x14ac:dyDescent="0.15">
      <c r="A712" s="8" t="s">
        <v>297</v>
      </c>
      <c r="B712" s="8" t="s">
        <v>3291</v>
      </c>
      <c r="C712" s="8" t="s">
        <v>2781</v>
      </c>
      <c r="D712" s="8" t="s">
        <v>2782</v>
      </c>
      <c r="E712" s="8" t="s">
        <v>307</v>
      </c>
      <c r="F712" s="8" t="s">
        <v>310</v>
      </c>
      <c r="G712" s="6">
        <v>43039</v>
      </c>
      <c r="H712" s="6">
        <v>43039</v>
      </c>
      <c r="I712" s="4">
        <v>1</v>
      </c>
      <c r="J712" s="8" t="s">
        <v>37</v>
      </c>
      <c r="K712" s="8" t="s">
        <v>3304</v>
      </c>
      <c r="L712" s="4"/>
      <c r="M712" s="4"/>
      <c r="N712" s="4"/>
    </row>
    <row r="713" spans="1:14" x14ac:dyDescent="0.15">
      <c r="A713" s="8" t="s">
        <v>297</v>
      </c>
      <c r="B713" s="8" t="s">
        <v>3291</v>
      </c>
      <c r="C713" s="8" t="s">
        <v>2783</v>
      </c>
      <c r="D713" s="8" t="s">
        <v>2784</v>
      </c>
      <c r="E713" s="8" t="s">
        <v>307</v>
      </c>
      <c r="F713" s="8" t="s">
        <v>310</v>
      </c>
      <c r="G713" s="6">
        <v>43039</v>
      </c>
      <c r="H713" s="6">
        <v>43039</v>
      </c>
      <c r="I713" s="4">
        <v>-1</v>
      </c>
      <c r="J713" s="8" t="s">
        <v>37</v>
      </c>
      <c r="K713" s="8" t="s">
        <v>3305</v>
      </c>
      <c r="L713" s="4"/>
      <c r="M713" s="4"/>
      <c r="N713" s="4"/>
    </row>
    <row r="714" spans="1:14" x14ac:dyDescent="0.15">
      <c r="A714" s="8" t="s">
        <v>297</v>
      </c>
      <c r="B714" s="8" t="s">
        <v>3291</v>
      </c>
      <c r="C714" s="8" t="s">
        <v>2785</v>
      </c>
      <c r="D714" s="8" t="s">
        <v>2786</v>
      </c>
      <c r="E714" s="8" t="s">
        <v>307</v>
      </c>
      <c r="F714" s="8" t="s">
        <v>310</v>
      </c>
      <c r="G714" s="6">
        <v>43039</v>
      </c>
      <c r="H714" s="6">
        <v>43039</v>
      </c>
      <c r="I714" s="4">
        <v>1</v>
      </c>
      <c r="J714" s="8" t="s">
        <v>37</v>
      </c>
      <c r="K714" s="8" t="s">
        <v>3306</v>
      </c>
      <c r="L714" s="4"/>
      <c r="M714" s="4"/>
      <c r="N714" s="4"/>
    </row>
    <row r="715" spans="1:14" x14ac:dyDescent="0.15">
      <c r="A715" s="8" t="s">
        <v>297</v>
      </c>
      <c r="B715" s="8" t="s">
        <v>3291</v>
      </c>
      <c r="C715" s="8" t="s">
        <v>2787</v>
      </c>
      <c r="D715" s="8" t="s">
        <v>2788</v>
      </c>
      <c r="E715" s="8" t="s">
        <v>307</v>
      </c>
      <c r="F715" s="8" t="s">
        <v>310</v>
      </c>
      <c r="G715" s="6">
        <v>43039</v>
      </c>
      <c r="H715" s="6">
        <v>43039</v>
      </c>
      <c r="I715" s="4">
        <v>1</v>
      </c>
      <c r="J715" s="8" t="s">
        <v>37</v>
      </c>
      <c r="K715" s="8" t="s">
        <v>3307</v>
      </c>
      <c r="L715" s="4"/>
      <c r="M715" s="4"/>
      <c r="N715" s="4"/>
    </row>
    <row r="716" spans="1:14" x14ac:dyDescent="0.15">
      <c r="A716" s="8" t="s">
        <v>297</v>
      </c>
      <c r="B716" s="8" t="s">
        <v>3291</v>
      </c>
      <c r="C716" s="8" t="s">
        <v>2789</v>
      </c>
      <c r="D716" s="8" t="s">
        <v>2790</v>
      </c>
      <c r="E716" s="8" t="s">
        <v>307</v>
      </c>
      <c r="F716" s="8" t="s">
        <v>310</v>
      </c>
      <c r="G716" s="6">
        <v>43039</v>
      </c>
      <c r="H716" s="6">
        <v>43039</v>
      </c>
      <c r="I716" s="4">
        <v>-1</v>
      </c>
      <c r="J716" s="8" t="s">
        <v>37</v>
      </c>
      <c r="K716" s="8" t="s">
        <v>3308</v>
      </c>
      <c r="L716" s="4"/>
      <c r="M716" s="4"/>
      <c r="N716" s="4"/>
    </row>
    <row r="717" spans="1:14" x14ac:dyDescent="0.15">
      <c r="A717" s="8" t="s">
        <v>297</v>
      </c>
      <c r="B717" s="8" t="s">
        <v>3291</v>
      </c>
      <c r="C717" s="8" t="s">
        <v>2791</v>
      </c>
      <c r="D717" s="8" t="s">
        <v>2792</v>
      </c>
      <c r="E717" s="8" t="s">
        <v>307</v>
      </c>
      <c r="F717" s="8" t="s">
        <v>310</v>
      </c>
      <c r="G717" s="6">
        <v>43039</v>
      </c>
      <c r="H717" s="6">
        <v>43039</v>
      </c>
      <c r="I717" s="4">
        <v>1</v>
      </c>
      <c r="J717" s="8" t="s">
        <v>37</v>
      </c>
      <c r="K717" s="8" t="s">
        <v>3309</v>
      </c>
      <c r="L717" s="4"/>
      <c r="M717" s="4"/>
      <c r="N717" s="4"/>
    </row>
    <row r="718" spans="1:14" x14ac:dyDescent="0.15">
      <c r="A718" s="8" t="s">
        <v>297</v>
      </c>
      <c r="B718" s="8" t="s">
        <v>3291</v>
      </c>
      <c r="C718" s="8" t="s">
        <v>2793</v>
      </c>
      <c r="D718" s="8" t="s">
        <v>2794</v>
      </c>
      <c r="E718" s="8" t="s">
        <v>307</v>
      </c>
      <c r="F718" s="8" t="s">
        <v>310</v>
      </c>
      <c r="G718" s="6">
        <v>43039</v>
      </c>
      <c r="H718" s="6">
        <v>43039</v>
      </c>
      <c r="I718" s="4">
        <v>1</v>
      </c>
      <c r="J718" s="8" t="s">
        <v>37</v>
      </c>
      <c r="K718" s="8" t="s">
        <v>3310</v>
      </c>
      <c r="L718" s="4"/>
      <c r="M718" s="4"/>
      <c r="N718" s="4"/>
    </row>
    <row r="719" spans="1:14" x14ac:dyDescent="0.15">
      <c r="A719" s="8" t="s">
        <v>297</v>
      </c>
      <c r="B719" s="8" t="s">
        <v>3311</v>
      </c>
      <c r="C719" s="8" t="s">
        <v>2747</v>
      </c>
      <c r="D719" s="8" t="s">
        <v>2748</v>
      </c>
      <c r="E719" s="8" t="s">
        <v>307</v>
      </c>
      <c r="F719" s="8" t="s">
        <v>310</v>
      </c>
      <c r="G719" s="6">
        <v>43039</v>
      </c>
      <c r="H719" s="6">
        <v>43039</v>
      </c>
      <c r="I719" s="4">
        <v>-1</v>
      </c>
      <c r="J719" s="8" t="s">
        <v>37</v>
      </c>
      <c r="K719" s="8" t="s">
        <v>3312</v>
      </c>
      <c r="L719" s="4"/>
      <c r="M719" s="4"/>
      <c r="N719" s="4"/>
    </row>
    <row r="720" spans="1:14" x14ac:dyDescent="0.15">
      <c r="A720" s="8" t="s">
        <v>297</v>
      </c>
      <c r="B720" s="8" t="s">
        <v>3311</v>
      </c>
      <c r="C720" s="8" t="s">
        <v>2749</v>
      </c>
      <c r="D720" s="8" t="s">
        <v>2750</v>
      </c>
      <c r="E720" s="8" t="s">
        <v>307</v>
      </c>
      <c r="F720" s="8" t="s">
        <v>310</v>
      </c>
      <c r="G720" s="6">
        <v>43039</v>
      </c>
      <c r="H720" s="6">
        <v>43039</v>
      </c>
      <c r="I720" s="4">
        <v>1</v>
      </c>
      <c r="J720" s="8" t="s">
        <v>37</v>
      </c>
      <c r="K720" s="8" t="s">
        <v>3313</v>
      </c>
      <c r="L720" s="4"/>
      <c r="M720" s="4"/>
      <c r="N720" s="4"/>
    </row>
    <row r="721" spans="1:14" x14ac:dyDescent="0.15">
      <c r="A721" s="8" t="s">
        <v>297</v>
      </c>
      <c r="B721" s="8" t="s">
        <v>3311</v>
      </c>
      <c r="C721" s="8" t="s">
        <v>2751</v>
      </c>
      <c r="D721" s="8" t="s">
        <v>2752</v>
      </c>
      <c r="E721" s="8" t="s">
        <v>307</v>
      </c>
      <c r="F721" s="8" t="s">
        <v>310</v>
      </c>
      <c r="G721" s="6">
        <v>43039</v>
      </c>
      <c r="H721" s="6">
        <v>43039</v>
      </c>
      <c r="I721" s="4">
        <v>-1</v>
      </c>
      <c r="J721" s="8" t="s">
        <v>37</v>
      </c>
      <c r="K721" s="8" t="s">
        <v>3314</v>
      </c>
      <c r="L721" s="4"/>
      <c r="M721" s="4"/>
      <c r="N721" s="4"/>
    </row>
    <row r="722" spans="1:14" x14ac:dyDescent="0.15">
      <c r="A722" s="8" t="s">
        <v>297</v>
      </c>
      <c r="B722" s="8" t="s">
        <v>3311</v>
      </c>
      <c r="C722" s="8" t="s">
        <v>2753</v>
      </c>
      <c r="D722" s="8" t="s">
        <v>2754</v>
      </c>
      <c r="E722" s="8" t="s">
        <v>307</v>
      </c>
      <c r="F722" s="8" t="s">
        <v>310</v>
      </c>
      <c r="G722" s="6">
        <v>43039</v>
      </c>
      <c r="H722" s="6">
        <v>43039</v>
      </c>
      <c r="I722" s="4">
        <v>-1</v>
      </c>
      <c r="J722" s="8" t="s">
        <v>37</v>
      </c>
      <c r="K722" s="8" t="s">
        <v>3315</v>
      </c>
      <c r="L722" s="4"/>
      <c r="M722" s="4"/>
      <c r="N722" s="4"/>
    </row>
    <row r="723" spans="1:14" x14ac:dyDescent="0.15">
      <c r="A723" s="8" t="s">
        <v>297</v>
      </c>
      <c r="B723" s="8" t="s">
        <v>3311</v>
      </c>
      <c r="C723" s="8" t="s">
        <v>263</v>
      </c>
      <c r="D723" s="8" t="s">
        <v>264</v>
      </c>
      <c r="E723" s="8" t="s">
        <v>307</v>
      </c>
      <c r="F723" s="8" t="s">
        <v>310</v>
      </c>
      <c r="G723" s="6">
        <v>43039</v>
      </c>
      <c r="H723" s="6">
        <v>43039</v>
      </c>
      <c r="I723" s="4">
        <v>-1</v>
      </c>
      <c r="J723" s="8" t="s">
        <v>37</v>
      </c>
      <c r="K723" s="8" t="s">
        <v>3316</v>
      </c>
      <c r="L723" s="4"/>
      <c r="M723" s="4"/>
      <c r="N723" s="4"/>
    </row>
    <row r="724" spans="1:14" x14ac:dyDescent="0.15">
      <c r="A724" s="8" t="s">
        <v>297</v>
      </c>
      <c r="B724" s="8" t="s">
        <v>3311</v>
      </c>
      <c r="C724" s="8" t="s">
        <v>265</v>
      </c>
      <c r="D724" s="8" t="s">
        <v>266</v>
      </c>
      <c r="E724" s="8" t="s">
        <v>307</v>
      </c>
      <c r="F724" s="8" t="s">
        <v>310</v>
      </c>
      <c r="G724" s="6">
        <v>43039</v>
      </c>
      <c r="H724" s="6">
        <v>43039</v>
      </c>
      <c r="I724" s="4">
        <v>-1</v>
      </c>
      <c r="J724" s="8" t="s">
        <v>37</v>
      </c>
      <c r="K724" s="8" t="s">
        <v>3317</v>
      </c>
      <c r="L724" s="4"/>
      <c r="M724" s="4"/>
      <c r="N724" s="4"/>
    </row>
    <row r="725" spans="1:14" x14ac:dyDescent="0.15">
      <c r="A725" s="8" t="s">
        <v>297</v>
      </c>
      <c r="B725" s="8" t="s">
        <v>3311</v>
      </c>
      <c r="C725" s="8" t="s">
        <v>2759</v>
      </c>
      <c r="D725" s="8" t="s">
        <v>2760</v>
      </c>
      <c r="E725" s="8" t="s">
        <v>307</v>
      </c>
      <c r="F725" s="8" t="s">
        <v>310</v>
      </c>
      <c r="G725" s="6">
        <v>43039</v>
      </c>
      <c r="H725" s="6">
        <v>43039</v>
      </c>
      <c r="I725" s="4">
        <v>-1</v>
      </c>
      <c r="J725" s="8" t="s">
        <v>37</v>
      </c>
      <c r="K725" s="8" t="s">
        <v>3318</v>
      </c>
      <c r="L725" s="4"/>
      <c r="M725" s="4"/>
      <c r="N725" s="4"/>
    </row>
    <row r="726" spans="1:14" x14ac:dyDescent="0.15">
      <c r="A726" s="8" t="s">
        <v>297</v>
      </c>
      <c r="B726" s="8" t="s">
        <v>3311</v>
      </c>
      <c r="C726" s="8" t="s">
        <v>2761</v>
      </c>
      <c r="D726" s="8" t="s">
        <v>2762</v>
      </c>
      <c r="E726" s="8" t="s">
        <v>307</v>
      </c>
      <c r="F726" s="8" t="s">
        <v>310</v>
      </c>
      <c r="G726" s="6">
        <v>43039</v>
      </c>
      <c r="H726" s="6">
        <v>43039</v>
      </c>
      <c r="I726" s="4">
        <v>1</v>
      </c>
      <c r="J726" s="8" t="s">
        <v>37</v>
      </c>
      <c r="K726" s="8" t="s">
        <v>3319</v>
      </c>
      <c r="L726" s="4"/>
      <c r="M726" s="4"/>
      <c r="N726" s="4"/>
    </row>
    <row r="727" spans="1:14" x14ac:dyDescent="0.15">
      <c r="A727" s="8" t="s">
        <v>297</v>
      </c>
      <c r="B727" s="8" t="s">
        <v>3311</v>
      </c>
      <c r="C727" s="8" t="s">
        <v>2767</v>
      </c>
      <c r="D727" s="8" t="s">
        <v>2768</v>
      </c>
      <c r="E727" s="8" t="s">
        <v>307</v>
      </c>
      <c r="F727" s="8" t="s">
        <v>310</v>
      </c>
      <c r="G727" s="6">
        <v>43039</v>
      </c>
      <c r="H727" s="6">
        <v>43039</v>
      </c>
      <c r="I727" s="4">
        <v>-1</v>
      </c>
      <c r="J727" s="8" t="s">
        <v>37</v>
      </c>
      <c r="K727" s="8" t="s">
        <v>3320</v>
      </c>
      <c r="L727" s="4"/>
      <c r="M727" s="4"/>
      <c r="N727" s="4"/>
    </row>
    <row r="728" spans="1:14" x14ac:dyDescent="0.15">
      <c r="A728" s="8" t="s">
        <v>297</v>
      </c>
      <c r="B728" s="8" t="s">
        <v>3311</v>
      </c>
      <c r="C728" s="8" t="s">
        <v>2769</v>
      </c>
      <c r="D728" s="8" t="s">
        <v>2770</v>
      </c>
      <c r="E728" s="8" t="s">
        <v>307</v>
      </c>
      <c r="F728" s="8" t="s">
        <v>310</v>
      </c>
      <c r="G728" s="6">
        <v>43039</v>
      </c>
      <c r="H728" s="6">
        <v>43039</v>
      </c>
      <c r="I728" s="4">
        <v>1</v>
      </c>
      <c r="J728" s="8" t="s">
        <v>37</v>
      </c>
      <c r="K728" s="8" t="s">
        <v>3321</v>
      </c>
      <c r="L728" s="4"/>
      <c r="M728" s="4"/>
      <c r="N728" s="4"/>
    </row>
    <row r="729" spans="1:14" x14ac:dyDescent="0.15">
      <c r="A729" s="8" t="s">
        <v>297</v>
      </c>
      <c r="B729" s="8" t="s">
        <v>3311</v>
      </c>
      <c r="C729" s="8" t="s">
        <v>267</v>
      </c>
      <c r="D729" s="8" t="s">
        <v>268</v>
      </c>
      <c r="E729" s="8" t="s">
        <v>307</v>
      </c>
      <c r="F729" s="8" t="s">
        <v>310</v>
      </c>
      <c r="G729" s="6">
        <v>43039</v>
      </c>
      <c r="H729" s="6">
        <v>43039</v>
      </c>
      <c r="I729" s="4">
        <v>1</v>
      </c>
      <c r="J729" s="8" t="s">
        <v>37</v>
      </c>
      <c r="K729" s="8" t="s">
        <v>3322</v>
      </c>
      <c r="L729" s="4"/>
      <c r="M729" s="4"/>
      <c r="N729" s="4"/>
    </row>
    <row r="730" spans="1:14" x14ac:dyDescent="0.15">
      <c r="A730" s="8" t="s">
        <v>297</v>
      </c>
      <c r="B730" s="8" t="s">
        <v>3311</v>
      </c>
      <c r="C730" s="8" t="s">
        <v>2777</v>
      </c>
      <c r="D730" s="8" t="s">
        <v>2778</v>
      </c>
      <c r="E730" s="8" t="s">
        <v>307</v>
      </c>
      <c r="F730" s="8" t="s">
        <v>310</v>
      </c>
      <c r="G730" s="6">
        <v>43039</v>
      </c>
      <c r="H730" s="6">
        <v>43039</v>
      </c>
      <c r="I730" s="4">
        <v>1</v>
      </c>
      <c r="J730" s="8" t="s">
        <v>37</v>
      </c>
      <c r="K730" s="8" t="s">
        <v>3323</v>
      </c>
      <c r="L730" s="4"/>
      <c r="M730" s="4"/>
      <c r="N730" s="4"/>
    </row>
    <row r="731" spans="1:14" x14ac:dyDescent="0.15">
      <c r="A731" s="8" t="s">
        <v>297</v>
      </c>
      <c r="B731" s="8" t="s">
        <v>3311</v>
      </c>
      <c r="C731" s="8" t="s">
        <v>2781</v>
      </c>
      <c r="D731" s="8" t="s">
        <v>2782</v>
      </c>
      <c r="E731" s="8" t="s">
        <v>307</v>
      </c>
      <c r="F731" s="8" t="s">
        <v>310</v>
      </c>
      <c r="G731" s="6">
        <v>43039</v>
      </c>
      <c r="H731" s="6">
        <v>43039</v>
      </c>
      <c r="I731" s="4">
        <v>1</v>
      </c>
      <c r="J731" s="8" t="s">
        <v>37</v>
      </c>
      <c r="K731" s="8" t="s">
        <v>3324</v>
      </c>
      <c r="L731" s="4"/>
      <c r="M731" s="4"/>
      <c r="N731" s="4"/>
    </row>
    <row r="732" spans="1:14" x14ac:dyDescent="0.15">
      <c r="A732" s="8" t="s">
        <v>297</v>
      </c>
      <c r="B732" s="8" t="s">
        <v>3311</v>
      </c>
      <c r="C732" s="8" t="s">
        <v>2783</v>
      </c>
      <c r="D732" s="8" t="s">
        <v>2784</v>
      </c>
      <c r="E732" s="8" t="s">
        <v>307</v>
      </c>
      <c r="F732" s="8" t="s">
        <v>310</v>
      </c>
      <c r="G732" s="6">
        <v>43039</v>
      </c>
      <c r="H732" s="6">
        <v>43039</v>
      </c>
      <c r="I732" s="4">
        <v>-1</v>
      </c>
      <c r="J732" s="8" t="s">
        <v>37</v>
      </c>
      <c r="K732" s="8" t="s">
        <v>3325</v>
      </c>
      <c r="L732" s="4"/>
      <c r="M732" s="4"/>
      <c r="N732" s="4"/>
    </row>
    <row r="733" spans="1:14" x14ac:dyDescent="0.15">
      <c r="A733" s="8" t="s">
        <v>297</v>
      </c>
      <c r="B733" s="8" t="s">
        <v>3311</v>
      </c>
      <c r="C733" s="8" t="s">
        <v>2789</v>
      </c>
      <c r="D733" s="8" t="s">
        <v>2790</v>
      </c>
      <c r="E733" s="8" t="s">
        <v>307</v>
      </c>
      <c r="F733" s="8" t="s">
        <v>310</v>
      </c>
      <c r="G733" s="6">
        <v>43039</v>
      </c>
      <c r="H733" s="6">
        <v>43039</v>
      </c>
      <c r="I733" s="4">
        <v>1</v>
      </c>
      <c r="J733" s="8" t="s">
        <v>37</v>
      </c>
      <c r="K733" s="8" t="s">
        <v>3326</v>
      </c>
      <c r="L733" s="4"/>
      <c r="M733" s="4"/>
      <c r="N733" s="4"/>
    </row>
    <row r="734" spans="1:14" x14ac:dyDescent="0.15">
      <c r="A734" s="8" t="s">
        <v>297</v>
      </c>
      <c r="B734" s="8" t="s">
        <v>3311</v>
      </c>
      <c r="C734" s="8" t="s">
        <v>2793</v>
      </c>
      <c r="D734" s="8" t="s">
        <v>2794</v>
      </c>
      <c r="E734" s="8" t="s">
        <v>307</v>
      </c>
      <c r="F734" s="8" t="s">
        <v>310</v>
      </c>
      <c r="G734" s="6">
        <v>43039</v>
      </c>
      <c r="H734" s="6">
        <v>43039</v>
      </c>
      <c r="I734" s="4">
        <v>1</v>
      </c>
      <c r="J734" s="8" t="s">
        <v>37</v>
      </c>
      <c r="K734" s="8" t="s">
        <v>3327</v>
      </c>
      <c r="L734" s="4"/>
      <c r="M734" s="4"/>
      <c r="N734" s="4"/>
    </row>
    <row r="735" spans="1:14" x14ac:dyDescent="0.15">
      <c r="A735" s="8" t="s">
        <v>297</v>
      </c>
      <c r="B735" s="8" t="s">
        <v>3328</v>
      </c>
      <c r="C735" s="8" t="s">
        <v>2785</v>
      </c>
      <c r="D735" s="8" t="s">
        <v>2786</v>
      </c>
      <c r="E735" s="8" t="s">
        <v>307</v>
      </c>
      <c r="F735" s="8" t="s">
        <v>310</v>
      </c>
      <c r="G735" s="6">
        <v>43039</v>
      </c>
      <c r="H735" s="6">
        <v>43039</v>
      </c>
      <c r="I735" s="4">
        <v>-1</v>
      </c>
      <c r="J735" s="8" t="s">
        <v>37</v>
      </c>
      <c r="K735" s="8" t="s">
        <v>3329</v>
      </c>
      <c r="L735" s="4"/>
      <c r="M735" s="4"/>
      <c r="N735" s="4"/>
    </row>
    <row r="736" spans="1:14" x14ac:dyDescent="0.15">
      <c r="A736" s="8" t="s">
        <v>297</v>
      </c>
      <c r="B736" s="8" t="s">
        <v>3328</v>
      </c>
      <c r="C736" s="8" t="s">
        <v>2787</v>
      </c>
      <c r="D736" s="8" t="s">
        <v>2788</v>
      </c>
      <c r="E736" s="8" t="s">
        <v>307</v>
      </c>
      <c r="F736" s="8" t="s">
        <v>310</v>
      </c>
      <c r="G736" s="6">
        <v>43039</v>
      </c>
      <c r="H736" s="6">
        <v>43039</v>
      </c>
      <c r="I736" s="4">
        <v>-1</v>
      </c>
      <c r="J736" s="8" t="s">
        <v>37</v>
      </c>
      <c r="K736" s="8" t="s">
        <v>3330</v>
      </c>
      <c r="L736" s="4"/>
      <c r="M736" s="4"/>
      <c r="N736" s="4"/>
    </row>
    <row r="737" spans="1:14" x14ac:dyDescent="0.15">
      <c r="A737" s="8" t="s">
        <v>297</v>
      </c>
      <c r="B737" s="8" t="s">
        <v>3328</v>
      </c>
      <c r="C737" s="8" t="s">
        <v>2789</v>
      </c>
      <c r="D737" s="8" t="s">
        <v>2790</v>
      </c>
      <c r="E737" s="8" t="s">
        <v>307</v>
      </c>
      <c r="F737" s="8" t="s">
        <v>310</v>
      </c>
      <c r="G737" s="6">
        <v>43039</v>
      </c>
      <c r="H737" s="6">
        <v>43039</v>
      </c>
      <c r="I737" s="4">
        <v>-1</v>
      </c>
      <c r="J737" s="8" t="s">
        <v>37</v>
      </c>
      <c r="K737" s="8" t="s">
        <v>3331</v>
      </c>
      <c r="L737" s="4"/>
      <c r="M737" s="4"/>
      <c r="N737" s="4"/>
    </row>
    <row r="738" spans="1:14" x14ac:dyDescent="0.15">
      <c r="A738" s="8" t="s">
        <v>297</v>
      </c>
      <c r="B738" s="8" t="s">
        <v>3328</v>
      </c>
      <c r="C738" s="8" t="s">
        <v>2791</v>
      </c>
      <c r="D738" s="8" t="s">
        <v>2792</v>
      </c>
      <c r="E738" s="8" t="s">
        <v>307</v>
      </c>
      <c r="F738" s="8" t="s">
        <v>310</v>
      </c>
      <c r="G738" s="6">
        <v>43039</v>
      </c>
      <c r="H738" s="6">
        <v>43039</v>
      </c>
      <c r="I738" s="4">
        <v>-1</v>
      </c>
      <c r="J738" s="8" t="s">
        <v>37</v>
      </c>
      <c r="K738" s="8" t="s">
        <v>3332</v>
      </c>
      <c r="L738" s="4"/>
      <c r="M738" s="4"/>
      <c r="N738" s="4"/>
    </row>
    <row r="739" spans="1:14" x14ac:dyDescent="0.15">
      <c r="A739" s="8" t="s">
        <v>297</v>
      </c>
      <c r="B739" s="8" t="s">
        <v>3333</v>
      </c>
      <c r="C739" s="8" t="s">
        <v>2747</v>
      </c>
      <c r="D739" s="8" t="s">
        <v>2748</v>
      </c>
      <c r="E739" s="8" t="s">
        <v>307</v>
      </c>
      <c r="F739" s="8" t="s">
        <v>310</v>
      </c>
      <c r="G739" s="6">
        <v>43039</v>
      </c>
      <c r="H739" s="6">
        <v>43039</v>
      </c>
      <c r="I739" s="4">
        <v>-1</v>
      </c>
      <c r="J739" s="8" t="s">
        <v>37</v>
      </c>
      <c r="K739" s="8" t="s">
        <v>3334</v>
      </c>
      <c r="L739" s="4"/>
      <c r="M739" s="4"/>
      <c r="N739" s="4"/>
    </row>
    <row r="740" spans="1:14" x14ac:dyDescent="0.15">
      <c r="A740" s="8" t="s">
        <v>297</v>
      </c>
      <c r="B740" s="8" t="s">
        <v>3333</v>
      </c>
      <c r="C740" s="8" t="s">
        <v>2749</v>
      </c>
      <c r="D740" s="8" t="s">
        <v>2750</v>
      </c>
      <c r="E740" s="8" t="s">
        <v>307</v>
      </c>
      <c r="F740" s="8" t="s">
        <v>310</v>
      </c>
      <c r="G740" s="6">
        <v>43039</v>
      </c>
      <c r="H740" s="6">
        <v>43039</v>
      </c>
      <c r="I740" s="4">
        <v>1</v>
      </c>
      <c r="J740" s="8" t="s">
        <v>37</v>
      </c>
      <c r="K740" s="8" t="s">
        <v>3335</v>
      </c>
      <c r="L740" s="4"/>
      <c r="M740" s="4"/>
      <c r="N740" s="4"/>
    </row>
    <row r="741" spans="1:14" x14ac:dyDescent="0.15">
      <c r="A741" s="8" t="s">
        <v>297</v>
      </c>
      <c r="B741" s="8" t="s">
        <v>3333</v>
      </c>
      <c r="C741" s="8" t="s">
        <v>2751</v>
      </c>
      <c r="D741" s="8" t="s">
        <v>2752</v>
      </c>
      <c r="E741" s="8" t="s">
        <v>307</v>
      </c>
      <c r="F741" s="8" t="s">
        <v>310</v>
      </c>
      <c r="G741" s="6">
        <v>43039</v>
      </c>
      <c r="H741" s="6">
        <v>43039</v>
      </c>
      <c r="I741" s="4">
        <v>-1</v>
      </c>
      <c r="J741" s="8" t="s">
        <v>37</v>
      </c>
      <c r="K741" s="8" t="s">
        <v>3336</v>
      </c>
      <c r="L741" s="4"/>
      <c r="M741" s="4"/>
      <c r="N741" s="4"/>
    </row>
    <row r="742" spans="1:14" x14ac:dyDescent="0.15">
      <c r="A742" s="8" t="s">
        <v>297</v>
      </c>
      <c r="B742" s="8" t="s">
        <v>3333</v>
      </c>
      <c r="C742" s="8" t="s">
        <v>2753</v>
      </c>
      <c r="D742" s="8" t="s">
        <v>2754</v>
      </c>
      <c r="E742" s="8" t="s">
        <v>307</v>
      </c>
      <c r="F742" s="8" t="s">
        <v>310</v>
      </c>
      <c r="G742" s="6">
        <v>43039</v>
      </c>
      <c r="H742" s="6">
        <v>43039</v>
      </c>
      <c r="I742" s="4">
        <v>-1</v>
      </c>
      <c r="J742" s="8" t="s">
        <v>37</v>
      </c>
      <c r="K742" s="8" t="s">
        <v>3337</v>
      </c>
      <c r="L742" s="4"/>
      <c r="M742" s="4"/>
      <c r="N742" s="4"/>
    </row>
    <row r="743" spans="1:14" x14ac:dyDescent="0.15">
      <c r="A743" s="8" t="s">
        <v>297</v>
      </c>
      <c r="B743" s="8" t="s">
        <v>3333</v>
      </c>
      <c r="C743" s="8" t="s">
        <v>263</v>
      </c>
      <c r="D743" s="8" t="s">
        <v>264</v>
      </c>
      <c r="E743" s="8" t="s">
        <v>307</v>
      </c>
      <c r="F743" s="8" t="s">
        <v>310</v>
      </c>
      <c r="G743" s="6">
        <v>43039</v>
      </c>
      <c r="H743" s="6">
        <v>43039</v>
      </c>
      <c r="I743" s="4">
        <v>-1</v>
      </c>
      <c r="J743" s="8" t="s">
        <v>37</v>
      </c>
      <c r="K743" s="8" t="s">
        <v>3338</v>
      </c>
      <c r="L743" s="4"/>
      <c r="M743" s="4"/>
      <c r="N743" s="4"/>
    </row>
    <row r="744" spans="1:14" x14ac:dyDescent="0.15">
      <c r="A744" s="8" t="s">
        <v>297</v>
      </c>
      <c r="B744" s="8" t="s">
        <v>3333</v>
      </c>
      <c r="C744" s="8" t="s">
        <v>265</v>
      </c>
      <c r="D744" s="8" t="s">
        <v>266</v>
      </c>
      <c r="E744" s="8" t="s">
        <v>307</v>
      </c>
      <c r="F744" s="8" t="s">
        <v>310</v>
      </c>
      <c r="G744" s="6">
        <v>43039</v>
      </c>
      <c r="H744" s="6">
        <v>43039</v>
      </c>
      <c r="I744" s="4">
        <v>-1</v>
      </c>
      <c r="J744" s="8" t="s">
        <v>37</v>
      </c>
      <c r="K744" s="8" t="s">
        <v>3339</v>
      </c>
      <c r="L744" s="4"/>
      <c r="M744" s="4"/>
      <c r="N744" s="4"/>
    </row>
    <row r="745" spans="1:14" x14ac:dyDescent="0.15">
      <c r="A745" s="8" t="s">
        <v>297</v>
      </c>
      <c r="B745" s="8" t="s">
        <v>3333</v>
      </c>
      <c r="C745" s="8" t="s">
        <v>2759</v>
      </c>
      <c r="D745" s="8" t="s">
        <v>2760</v>
      </c>
      <c r="E745" s="8" t="s">
        <v>307</v>
      </c>
      <c r="F745" s="8" t="s">
        <v>310</v>
      </c>
      <c r="G745" s="6">
        <v>43039</v>
      </c>
      <c r="H745" s="6">
        <v>43039</v>
      </c>
      <c r="I745" s="4">
        <v>-1</v>
      </c>
      <c r="J745" s="8" t="s">
        <v>37</v>
      </c>
      <c r="K745" s="8" t="s">
        <v>3340</v>
      </c>
      <c r="L745" s="4"/>
      <c r="M745" s="4"/>
      <c r="N745" s="4"/>
    </row>
    <row r="746" spans="1:14" x14ac:dyDescent="0.15">
      <c r="A746" s="8" t="s">
        <v>297</v>
      </c>
      <c r="B746" s="8" t="s">
        <v>3333</v>
      </c>
      <c r="C746" s="8" t="s">
        <v>2761</v>
      </c>
      <c r="D746" s="8" t="s">
        <v>2762</v>
      </c>
      <c r="E746" s="8" t="s">
        <v>307</v>
      </c>
      <c r="F746" s="8" t="s">
        <v>310</v>
      </c>
      <c r="G746" s="6">
        <v>43039</v>
      </c>
      <c r="H746" s="6">
        <v>43039</v>
      </c>
      <c r="I746" s="4">
        <v>-1</v>
      </c>
      <c r="J746" s="8" t="s">
        <v>37</v>
      </c>
      <c r="K746" s="8" t="s">
        <v>3341</v>
      </c>
      <c r="L746" s="4"/>
      <c r="M746" s="4"/>
      <c r="N746" s="4"/>
    </row>
    <row r="747" spans="1:14" x14ac:dyDescent="0.15">
      <c r="A747" s="8" t="s">
        <v>297</v>
      </c>
      <c r="B747" s="8" t="s">
        <v>3333</v>
      </c>
      <c r="C747" s="8" t="s">
        <v>2767</v>
      </c>
      <c r="D747" s="8" t="s">
        <v>2768</v>
      </c>
      <c r="E747" s="8" t="s">
        <v>307</v>
      </c>
      <c r="F747" s="8" t="s">
        <v>310</v>
      </c>
      <c r="G747" s="6">
        <v>43039</v>
      </c>
      <c r="H747" s="6">
        <v>43039</v>
      </c>
      <c r="I747" s="4">
        <v>-1</v>
      </c>
      <c r="J747" s="8" t="s">
        <v>37</v>
      </c>
      <c r="K747" s="8" t="s">
        <v>3342</v>
      </c>
      <c r="L747" s="4"/>
      <c r="M747" s="4"/>
      <c r="N747" s="4"/>
    </row>
    <row r="748" spans="1:14" x14ac:dyDescent="0.15">
      <c r="A748" s="8" t="s">
        <v>297</v>
      </c>
      <c r="B748" s="8" t="s">
        <v>3333</v>
      </c>
      <c r="C748" s="8" t="s">
        <v>2769</v>
      </c>
      <c r="D748" s="8" t="s">
        <v>2770</v>
      </c>
      <c r="E748" s="8" t="s">
        <v>307</v>
      </c>
      <c r="F748" s="8" t="s">
        <v>310</v>
      </c>
      <c r="G748" s="6">
        <v>43039</v>
      </c>
      <c r="H748" s="6">
        <v>43039</v>
      </c>
      <c r="I748" s="4">
        <v>1</v>
      </c>
      <c r="J748" s="8" t="s">
        <v>37</v>
      </c>
      <c r="K748" s="8" t="s">
        <v>3343</v>
      </c>
      <c r="L748" s="4"/>
      <c r="M748" s="4"/>
      <c r="N748" s="4"/>
    </row>
    <row r="749" spans="1:14" x14ac:dyDescent="0.15">
      <c r="A749" s="8" t="s">
        <v>297</v>
      </c>
      <c r="B749" s="8" t="s">
        <v>3333</v>
      </c>
      <c r="C749" s="8" t="s">
        <v>267</v>
      </c>
      <c r="D749" s="8" t="s">
        <v>268</v>
      </c>
      <c r="E749" s="8" t="s">
        <v>307</v>
      </c>
      <c r="F749" s="8" t="s">
        <v>310</v>
      </c>
      <c r="G749" s="6">
        <v>43039</v>
      </c>
      <c r="H749" s="6">
        <v>43039</v>
      </c>
      <c r="I749" s="4">
        <v>1</v>
      </c>
      <c r="J749" s="8" t="s">
        <v>37</v>
      </c>
      <c r="K749" s="8" t="s">
        <v>3344</v>
      </c>
      <c r="L749" s="4"/>
      <c r="M749" s="4"/>
      <c r="N749" s="4"/>
    </row>
    <row r="750" spans="1:14" x14ac:dyDescent="0.15">
      <c r="A750" s="8" t="s">
        <v>297</v>
      </c>
      <c r="B750" s="8" t="s">
        <v>3333</v>
      </c>
      <c r="C750" s="8" t="s">
        <v>2777</v>
      </c>
      <c r="D750" s="8" t="s">
        <v>2778</v>
      </c>
      <c r="E750" s="8" t="s">
        <v>307</v>
      </c>
      <c r="F750" s="8" t="s">
        <v>310</v>
      </c>
      <c r="G750" s="6">
        <v>43039</v>
      </c>
      <c r="H750" s="6">
        <v>43039</v>
      </c>
      <c r="I750" s="4">
        <v>1</v>
      </c>
      <c r="J750" s="8" t="s">
        <v>37</v>
      </c>
      <c r="K750" s="8" t="s">
        <v>3345</v>
      </c>
      <c r="L750" s="4"/>
      <c r="M750" s="4"/>
      <c r="N750" s="4"/>
    </row>
    <row r="751" spans="1:14" x14ac:dyDescent="0.15">
      <c r="A751" s="8" t="s">
        <v>297</v>
      </c>
      <c r="B751" s="8" t="s">
        <v>3333</v>
      </c>
      <c r="C751" s="8" t="s">
        <v>2781</v>
      </c>
      <c r="D751" s="8" t="s">
        <v>2782</v>
      </c>
      <c r="E751" s="8" t="s">
        <v>307</v>
      </c>
      <c r="F751" s="8" t="s">
        <v>310</v>
      </c>
      <c r="G751" s="6">
        <v>43039</v>
      </c>
      <c r="H751" s="6">
        <v>43039</v>
      </c>
      <c r="I751" s="4">
        <v>1</v>
      </c>
      <c r="J751" s="8" t="s">
        <v>37</v>
      </c>
      <c r="K751" s="8" t="s">
        <v>3346</v>
      </c>
      <c r="L751" s="4"/>
      <c r="M751" s="4"/>
      <c r="N751" s="4"/>
    </row>
    <row r="752" spans="1:14" x14ac:dyDescent="0.15">
      <c r="A752" s="8" t="s">
        <v>297</v>
      </c>
      <c r="B752" s="8" t="s">
        <v>3333</v>
      </c>
      <c r="C752" s="8" t="s">
        <v>2783</v>
      </c>
      <c r="D752" s="8" t="s">
        <v>2784</v>
      </c>
      <c r="E752" s="8" t="s">
        <v>307</v>
      </c>
      <c r="F752" s="8" t="s">
        <v>310</v>
      </c>
      <c r="G752" s="6">
        <v>43039</v>
      </c>
      <c r="H752" s="6">
        <v>43039</v>
      </c>
      <c r="I752" s="4">
        <v>-1</v>
      </c>
      <c r="J752" s="8" t="s">
        <v>37</v>
      </c>
      <c r="K752" s="8" t="s">
        <v>3347</v>
      </c>
      <c r="L752" s="4"/>
      <c r="M752" s="4"/>
      <c r="N752" s="4"/>
    </row>
    <row r="753" spans="1:14" x14ac:dyDescent="0.15">
      <c r="A753" s="8" t="s">
        <v>297</v>
      </c>
      <c r="B753" s="8" t="s">
        <v>3333</v>
      </c>
      <c r="C753" s="8" t="s">
        <v>2785</v>
      </c>
      <c r="D753" s="8" t="s">
        <v>2786</v>
      </c>
      <c r="E753" s="8" t="s">
        <v>307</v>
      </c>
      <c r="F753" s="8" t="s">
        <v>310</v>
      </c>
      <c r="G753" s="6">
        <v>43039</v>
      </c>
      <c r="H753" s="6">
        <v>43039</v>
      </c>
      <c r="I753" s="4">
        <v>1</v>
      </c>
      <c r="J753" s="8" t="s">
        <v>37</v>
      </c>
      <c r="K753" s="8" t="s">
        <v>3348</v>
      </c>
      <c r="L753" s="4"/>
      <c r="M753" s="4"/>
      <c r="N753" s="4"/>
    </row>
    <row r="754" spans="1:14" x14ac:dyDescent="0.15">
      <c r="A754" s="8" t="s">
        <v>297</v>
      </c>
      <c r="B754" s="8" t="s">
        <v>3333</v>
      </c>
      <c r="C754" s="8" t="s">
        <v>2787</v>
      </c>
      <c r="D754" s="8" t="s">
        <v>2788</v>
      </c>
      <c r="E754" s="8" t="s">
        <v>307</v>
      </c>
      <c r="F754" s="8" t="s">
        <v>310</v>
      </c>
      <c r="G754" s="6">
        <v>43039</v>
      </c>
      <c r="H754" s="6">
        <v>43039</v>
      </c>
      <c r="I754" s="4">
        <v>1</v>
      </c>
      <c r="J754" s="8" t="s">
        <v>37</v>
      </c>
      <c r="K754" s="8" t="s">
        <v>3349</v>
      </c>
      <c r="L754" s="4"/>
      <c r="M754" s="4"/>
      <c r="N754" s="4"/>
    </row>
    <row r="755" spans="1:14" x14ac:dyDescent="0.15">
      <c r="A755" s="8" t="s">
        <v>297</v>
      </c>
      <c r="B755" s="8" t="s">
        <v>3333</v>
      </c>
      <c r="C755" s="8" t="s">
        <v>2789</v>
      </c>
      <c r="D755" s="8" t="s">
        <v>2790</v>
      </c>
      <c r="E755" s="8" t="s">
        <v>307</v>
      </c>
      <c r="F755" s="8" t="s">
        <v>310</v>
      </c>
      <c r="G755" s="6">
        <v>43039</v>
      </c>
      <c r="H755" s="6">
        <v>43039</v>
      </c>
      <c r="I755" s="4">
        <v>1</v>
      </c>
      <c r="J755" s="8" t="s">
        <v>37</v>
      </c>
      <c r="K755" s="8" t="s">
        <v>3350</v>
      </c>
      <c r="L755" s="4"/>
      <c r="M755" s="4"/>
      <c r="N755" s="4"/>
    </row>
    <row r="756" spans="1:14" x14ac:dyDescent="0.15">
      <c r="A756" s="8" t="s">
        <v>297</v>
      </c>
      <c r="B756" s="8" t="s">
        <v>3333</v>
      </c>
      <c r="C756" s="8" t="s">
        <v>2791</v>
      </c>
      <c r="D756" s="8" t="s">
        <v>2792</v>
      </c>
      <c r="E756" s="8" t="s">
        <v>307</v>
      </c>
      <c r="F756" s="8" t="s">
        <v>310</v>
      </c>
      <c r="G756" s="6">
        <v>43039</v>
      </c>
      <c r="H756" s="6">
        <v>43039</v>
      </c>
      <c r="I756" s="4">
        <v>1</v>
      </c>
      <c r="J756" s="8" t="s">
        <v>37</v>
      </c>
      <c r="K756" s="8" t="s">
        <v>3351</v>
      </c>
      <c r="L756" s="4"/>
      <c r="M756" s="4"/>
      <c r="N756" s="4"/>
    </row>
    <row r="757" spans="1:14" x14ac:dyDescent="0.15">
      <c r="A757" s="8" t="s">
        <v>297</v>
      </c>
      <c r="B757" s="8" t="s">
        <v>3333</v>
      </c>
      <c r="C757" s="8" t="s">
        <v>2793</v>
      </c>
      <c r="D757" s="8" t="s">
        <v>2794</v>
      </c>
      <c r="E757" s="8" t="s">
        <v>307</v>
      </c>
      <c r="F757" s="8" t="s">
        <v>310</v>
      </c>
      <c r="G757" s="6">
        <v>43039</v>
      </c>
      <c r="H757" s="6">
        <v>43039</v>
      </c>
      <c r="I757" s="4">
        <v>1</v>
      </c>
      <c r="J757" s="8" t="s">
        <v>37</v>
      </c>
      <c r="K757" s="8" t="s">
        <v>3352</v>
      </c>
      <c r="L757" s="4"/>
      <c r="M757" s="4"/>
      <c r="N757" s="4"/>
    </row>
    <row r="758" spans="1:14" x14ac:dyDescent="0.15">
      <c r="A758" s="8" t="s">
        <v>297</v>
      </c>
      <c r="B758" s="8" t="s">
        <v>3353</v>
      </c>
      <c r="C758" s="8" t="s">
        <v>267</v>
      </c>
      <c r="D758" s="8" t="s">
        <v>268</v>
      </c>
      <c r="E758" s="8" t="s">
        <v>307</v>
      </c>
      <c r="F758" s="8" t="s">
        <v>310</v>
      </c>
      <c r="G758" s="6">
        <v>43039</v>
      </c>
      <c r="H758" s="6">
        <v>43039</v>
      </c>
      <c r="I758" s="4">
        <v>1</v>
      </c>
      <c r="J758" s="8" t="s">
        <v>37</v>
      </c>
      <c r="K758" s="8" t="s">
        <v>3354</v>
      </c>
      <c r="L758" s="4"/>
      <c r="M758" s="4"/>
      <c r="N758" s="4"/>
    </row>
    <row r="759" spans="1:14" x14ac:dyDescent="0.15">
      <c r="A759" s="8" t="s">
        <v>297</v>
      </c>
      <c r="B759" s="8" t="s">
        <v>3353</v>
      </c>
      <c r="C759" s="8" t="s">
        <v>2785</v>
      </c>
      <c r="D759" s="8" t="s">
        <v>2786</v>
      </c>
      <c r="E759" s="8" t="s">
        <v>307</v>
      </c>
      <c r="F759" s="8" t="s">
        <v>310</v>
      </c>
      <c r="G759" s="6">
        <v>43039</v>
      </c>
      <c r="H759" s="6">
        <v>43039</v>
      </c>
      <c r="I759" s="4">
        <v>1</v>
      </c>
      <c r="J759" s="8" t="s">
        <v>37</v>
      </c>
      <c r="K759" s="8" t="s">
        <v>3355</v>
      </c>
      <c r="L759" s="4"/>
      <c r="M759" s="4"/>
      <c r="N759" s="4"/>
    </row>
    <row r="760" spans="1:14" x14ac:dyDescent="0.15">
      <c r="A760" s="8" t="s">
        <v>297</v>
      </c>
      <c r="B760" s="8" t="s">
        <v>3353</v>
      </c>
      <c r="C760" s="8" t="s">
        <v>2787</v>
      </c>
      <c r="D760" s="8" t="s">
        <v>2788</v>
      </c>
      <c r="E760" s="8" t="s">
        <v>307</v>
      </c>
      <c r="F760" s="8" t="s">
        <v>310</v>
      </c>
      <c r="G760" s="6">
        <v>43039</v>
      </c>
      <c r="H760" s="6">
        <v>43039</v>
      </c>
      <c r="I760" s="4">
        <v>1</v>
      </c>
      <c r="J760" s="8" t="s">
        <v>37</v>
      </c>
      <c r="K760" s="8" t="s">
        <v>3356</v>
      </c>
      <c r="L760" s="4"/>
      <c r="M760" s="4"/>
      <c r="N760" s="4"/>
    </row>
    <row r="761" spans="1:14" x14ac:dyDescent="0.15">
      <c r="A761" s="8" t="s">
        <v>297</v>
      </c>
      <c r="B761" s="8" t="s">
        <v>3353</v>
      </c>
      <c r="C761" s="8" t="s">
        <v>2789</v>
      </c>
      <c r="D761" s="8" t="s">
        <v>2790</v>
      </c>
      <c r="E761" s="8" t="s">
        <v>307</v>
      </c>
      <c r="F761" s="8" t="s">
        <v>310</v>
      </c>
      <c r="G761" s="6">
        <v>43039</v>
      </c>
      <c r="H761" s="6">
        <v>43039</v>
      </c>
      <c r="I761" s="4">
        <v>-1</v>
      </c>
      <c r="J761" s="8" t="s">
        <v>37</v>
      </c>
      <c r="K761" s="8" t="s">
        <v>3357</v>
      </c>
      <c r="L761" s="4"/>
      <c r="M761" s="4"/>
      <c r="N761" s="4"/>
    </row>
    <row r="762" spans="1:14" x14ac:dyDescent="0.15">
      <c r="A762" s="8" t="s">
        <v>297</v>
      </c>
      <c r="B762" s="8" t="s">
        <v>3353</v>
      </c>
      <c r="C762" s="8" t="s">
        <v>2791</v>
      </c>
      <c r="D762" s="8" t="s">
        <v>2792</v>
      </c>
      <c r="E762" s="8" t="s">
        <v>307</v>
      </c>
      <c r="F762" s="8" t="s">
        <v>310</v>
      </c>
      <c r="G762" s="6">
        <v>43039</v>
      </c>
      <c r="H762" s="6">
        <v>43039</v>
      </c>
      <c r="I762" s="4">
        <v>1</v>
      </c>
      <c r="J762" s="8" t="s">
        <v>37</v>
      </c>
      <c r="K762" s="8" t="s">
        <v>3358</v>
      </c>
      <c r="L762" s="4"/>
      <c r="M762" s="4"/>
      <c r="N762" s="4"/>
    </row>
    <row r="763" spans="1:14" x14ac:dyDescent="0.15">
      <c r="A763" s="8" t="s">
        <v>297</v>
      </c>
      <c r="B763" s="8" t="s">
        <v>1341</v>
      </c>
      <c r="C763" s="8" t="s">
        <v>106</v>
      </c>
      <c r="D763" s="8" t="s">
        <v>107</v>
      </c>
      <c r="E763" s="8" t="s">
        <v>307</v>
      </c>
      <c r="F763" s="8" t="s">
        <v>310</v>
      </c>
      <c r="G763" s="6">
        <v>43042</v>
      </c>
      <c r="H763" s="6">
        <v>43045</v>
      </c>
      <c r="I763" s="4">
        <v>-5.2</v>
      </c>
      <c r="J763" s="8" t="s">
        <v>39</v>
      </c>
      <c r="K763" s="8" t="s">
        <v>1343</v>
      </c>
      <c r="L763" s="4"/>
      <c r="M763" s="4"/>
      <c r="N763" s="4"/>
    </row>
    <row r="764" spans="1:14" x14ac:dyDescent="0.15">
      <c r="A764" s="8" t="s">
        <v>297</v>
      </c>
      <c r="B764" s="8" t="s">
        <v>1341</v>
      </c>
      <c r="C764" s="8" t="s">
        <v>23</v>
      </c>
      <c r="D764" s="8" t="s">
        <v>1820</v>
      </c>
      <c r="E764" s="8" t="s">
        <v>307</v>
      </c>
      <c r="F764" s="8" t="s">
        <v>310</v>
      </c>
      <c r="G764" s="6">
        <v>43042</v>
      </c>
      <c r="H764" s="6">
        <v>43045</v>
      </c>
      <c r="I764" s="4">
        <v>-1</v>
      </c>
      <c r="J764" s="8" t="s">
        <v>37</v>
      </c>
      <c r="K764" s="8" t="s">
        <v>1877</v>
      </c>
      <c r="L764" s="4"/>
      <c r="M764" s="4"/>
      <c r="N764" s="4"/>
    </row>
    <row r="765" spans="1:14" x14ac:dyDescent="0.15">
      <c r="A765" s="8" t="s">
        <v>297</v>
      </c>
      <c r="B765" s="8" t="s">
        <v>1341</v>
      </c>
      <c r="C765" s="8" t="s">
        <v>19</v>
      </c>
      <c r="D765" s="8" t="s">
        <v>35</v>
      </c>
      <c r="E765" s="8" t="s">
        <v>307</v>
      </c>
      <c r="F765" s="8" t="s">
        <v>310</v>
      </c>
      <c r="G765" s="6">
        <v>43042</v>
      </c>
      <c r="H765" s="6">
        <v>43045</v>
      </c>
      <c r="I765" s="4">
        <v>-1</v>
      </c>
      <c r="J765" s="8" t="s">
        <v>37</v>
      </c>
      <c r="K765" s="8" t="s">
        <v>3359</v>
      </c>
      <c r="L765" s="4"/>
      <c r="M765" s="4"/>
      <c r="N765" s="4"/>
    </row>
    <row r="766" spans="1:14" x14ac:dyDescent="0.15">
      <c r="A766" s="8" t="s">
        <v>297</v>
      </c>
      <c r="B766" s="8" t="s">
        <v>3360</v>
      </c>
      <c r="C766" s="8" t="s">
        <v>2747</v>
      </c>
      <c r="D766" s="8" t="s">
        <v>2748</v>
      </c>
      <c r="E766" s="8" t="s">
        <v>307</v>
      </c>
      <c r="F766" s="8" t="s">
        <v>310</v>
      </c>
      <c r="G766" s="6">
        <v>43039</v>
      </c>
      <c r="H766" s="6">
        <v>43039</v>
      </c>
      <c r="I766" s="4">
        <v>-1</v>
      </c>
      <c r="J766" s="8" t="s">
        <v>37</v>
      </c>
      <c r="K766" s="8" t="s">
        <v>3361</v>
      </c>
      <c r="L766" s="4"/>
      <c r="M766" s="4"/>
      <c r="N766" s="4"/>
    </row>
    <row r="767" spans="1:14" x14ac:dyDescent="0.15">
      <c r="A767" s="8" t="s">
        <v>297</v>
      </c>
      <c r="B767" s="8" t="s">
        <v>3360</v>
      </c>
      <c r="C767" s="8" t="s">
        <v>2749</v>
      </c>
      <c r="D767" s="8" t="s">
        <v>2750</v>
      </c>
      <c r="E767" s="8" t="s">
        <v>307</v>
      </c>
      <c r="F767" s="8" t="s">
        <v>310</v>
      </c>
      <c r="G767" s="6">
        <v>43039</v>
      </c>
      <c r="H767" s="6">
        <v>43039</v>
      </c>
      <c r="I767" s="4">
        <v>1</v>
      </c>
      <c r="J767" s="8" t="s">
        <v>37</v>
      </c>
      <c r="K767" s="8" t="s">
        <v>3362</v>
      </c>
      <c r="L767" s="4"/>
      <c r="M767" s="4"/>
      <c r="N767" s="4"/>
    </row>
    <row r="768" spans="1:14" x14ac:dyDescent="0.15">
      <c r="A768" s="8" t="s">
        <v>297</v>
      </c>
      <c r="B768" s="8" t="s">
        <v>3360</v>
      </c>
      <c r="C768" s="8" t="s">
        <v>2751</v>
      </c>
      <c r="D768" s="8" t="s">
        <v>2752</v>
      </c>
      <c r="E768" s="8" t="s">
        <v>307</v>
      </c>
      <c r="F768" s="8" t="s">
        <v>310</v>
      </c>
      <c r="G768" s="6">
        <v>43039</v>
      </c>
      <c r="H768" s="6">
        <v>43039</v>
      </c>
      <c r="I768" s="4">
        <v>-1</v>
      </c>
      <c r="J768" s="8" t="s">
        <v>37</v>
      </c>
      <c r="K768" s="8" t="s">
        <v>3363</v>
      </c>
      <c r="L768" s="4"/>
      <c r="M768" s="4"/>
      <c r="N768" s="4"/>
    </row>
    <row r="769" spans="1:14" x14ac:dyDescent="0.15">
      <c r="A769" s="8" t="s">
        <v>297</v>
      </c>
      <c r="B769" s="8" t="s">
        <v>3360</v>
      </c>
      <c r="C769" s="8" t="s">
        <v>2753</v>
      </c>
      <c r="D769" s="8" t="s">
        <v>2754</v>
      </c>
      <c r="E769" s="8" t="s">
        <v>307</v>
      </c>
      <c r="F769" s="8" t="s">
        <v>310</v>
      </c>
      <c r="G769" s="6">
        <v>43039</v>
      </c>
      <c r="H769" s="6">
        <v>43039</v>
      </c>
      <c r="I769" s="4">
        <v>-1</v>
      </c>
      <c r="J769" s="8" t="s">
        <v>37</v>
      </c>
      <c r="K769" s="8" t="s">
        <v>3364</v>
      </c>
      <c r="L769" s="4"/>
      <c r="M769" s="4"/>
      <c r="N769" s="4"/>
    </row>
    <row r="770" spans="1:14" x14ac:dyDescent="0.15">
      <c r="A770" s="8" t="s">
        <v>297</v>
      </c>
      <c r="B770" s="8" t="s">
        <v>3360</v>
      </c>
      <c r="C770" s="8" t="s">
        <v>263</v>
      </c>
      <c r="D770" s="8" t="s">
        <v>264</v>
      </c>
      <c r="E770" s="8" t="s">
        <v>307</v>
      </c>
      <c r="F770" s="8" t="s">
        <v>310</v>
      </c>
      <c r="G770" s="6">
        <v>43039</v>
      </c>
      <c r="H770" s="6">
        <v>43039</v>
      </c>
      <c r="I770" s="4">
        <v>-1</v>
      </c>
      <c r="J770" s="8" t="s">
        <v>37</v>
      </c>
      <c r="K770" s="8" t="s">
        <v>3365</v>
      </c>
      <c r="L770" s="4"/>
      <c r="M770" s="4"/>
      <c r="N770" s="4"/>
    </row>
    <row r="771" spans="1:14" x14ac:dyDescent="0.15">
      <c r="A771" s="8" t="s">
        <v>297</v>
      </c>
      <c r="B771" s="8" t="s">
        <v>3360</v>
      </c>
      <c r="C771" s="8" t="s">
        <v>265</v>
      </c>
      <c r="D771" s="8" t="s">
        <v>266</v>
      </c>
      <c r="E771" s="8" t="s">
        <v>307</v>
      </c>
      <c r="F771" s="8" t="s">
        <v>310</v>
      </c>
      <c r="G771" s="6">
        <v>43039</v>
      </c>
      <c r="H771" s="6">
        <v>43039</v>
      </c>
      <c r="I771" s="4">
        <v>-1</v>
      </c>
      <c r="J771" s="8" t="s">
        <v>37</v>
      </c>
      <c r="K771" s="8" t="s">
        <v>3366</v>
      </c>
      <c r="L771" s="4"/>
      <c r="M771" s="4"/>
      <c r="N771" s="4"/>
    </row>
    <row r="772" spans="1:14" x14ac:dyDescent="0.15">
      <c r="A772" s="8" t="s">
        <v>297</v>
      </c>
      <c r="B772" s="8" t="s">
        <v>3360</v>
      </c>
      <c r="C772" s="8" t="s">
        <v>2759</v>
      </c>
      <c r="D772" s="8" t="s">
        <v>2760</v>
      </c>
      <c r="E772" s="8" t="s">
        <v>307</v>
      </c>
      <c r="F772" s="8" t="s">
        <v>310</v>
      </c>
      <c r="G772" s="6">
        <v>43039</v>
      </c>
      <c r="H772" s="6">
        <v>43039</v>
      </c>
      <c r="I772" s="4">
        <v>-1</v>
      </c>
      <c r="J772" s="8" t="s">
        <v>37</v>
      </c>
      <c r="K772" s="8" t="s">
        <v>3367</v>
      </c>
      <c r="L772" s="4"/>
      <c r="M772" s="4"/>
      <c r="N772" s="4"/>
    </row>
    <row r="773" spans="1:14" x14ac:dyDescent="0.15">
      <c r="A773" s="8" t="s">
        <v>297</v>
      </c>
      <c r="B773" s="8" t="s">
        <v>3360</v>
      </c>
      <c r="C773" s="8" t="s">
        <v>2761</v>
      </c>
      <c r="D773" s="8" t="s">
        <v>2762</v>
      </c>
      <c r="E773" s="8" t="s">
        <v>307</v>
      </c>
      <c r="F773" s="8" t="s">
        <v>310</v>
      </c>
      <c r="G773" s="6">
        <v>43039</v>
      </c>
      <c r="H773" s="6">
        <v>43039</v>
      </c>
      <c r="I773" s="4">
        <v>-1</v>
      </c>
      <c r="J773" s="8" t="s">
        <v>37</v>
      </c>
      <c r="K773" s="8" t="s">
        <v>3368</v>
      </c>
      <c r="L773" s="4"/>
      <c r="M773" s="4"/>
      <c r="N773" s="4"/>
    </row>
    <row r="774" spans="1:14" x14ac:dyDescent="0.15">
      <c r="A774" s="8" t="s">
        <v>297</v>
      </c>
      <c r="B774" s="8" t="s">
        <v>3360</v>
      </c>
      <c r="C774" s="8" t="s">
        <v>2767</v>
      </c>
      <c r="D774" s="8" t="s">
        <v>2768</v>
      </c>
      <c r="E774" s="8" t="s">
        <v>307</v>
      </c>
      <c r="F774" s="8" t="s">
        <v>310</v>
      </c>
      <c r="G774" s="6">
        <v>43039</v>
      </c>
      <c r="H774" s="6">
        <v>43039</v>
      </c>
      <c r="I774" s="4">
        <v>-1</v>
      </c>
      <c r="J774" s="8" t="s">
        <v>37</v>
      </c>
      <c r="K774" s="8" t="s">
        <v>3369</v>
      </c>
      <c r="L774" s="4"/>
      <c r="M774" s="4"/>
      <c r="N774" s="4"/>
    </row>
    <row r="775" spans="1:14" x14ac:dyDescent="0.15">
      <c r="A775" s="8" t="s">
        <v>297</v>
      </c>
      <c r="B775" s="8" t="s">
        <v>3360</v>
      </c>
      <c r="C775" s="8" t="s">
        <v>2769</v>
      </c>
      <c r="D775" s="8" t="s">
        <v>2770</v>
      </c>
      <c r="E775" s="8" t="s">
        <v>307</v>
      </c>
      <c r="F775" s="8" t="s">
        <v>310</v>
      </c>
      <c r="G775" s="6">
        <v>43039</v>
      </c>
      <c r="H775" s="6">
        <v>43039</v>
      </c>
      <c r="I775" s="4">
        <v>1</v>
      </c>
      <c r="J775" s="8" t="s">
        <v>37</v>
      </c>
      <c r="K775" s="8" t="s">
        <v>3370</v>
      </c>
      <c r="L775" s="4"/>
      <c r="M775" s="4"/>
      <c r="N775" s="4"/>
    </row>
    <row r="776" spans="1:14" x14ac:dyDescent="0.15">
      <c r="A776" s="8" t="s">
        <v>297</v>
      </c>
      <c r="B776" s="8" t="s">
        <v>3360</v>
      </c>
      <c r="C776" s="8" t="s">
        <v>267</v>
      </c>
      <c r="D776" s="8" t="s">
        <v>268</v>
      </c>
      <c r="E776" s="8" t="s">
        <v>307</v>
      </c>
      <c r="F776" s="8" t="s">
        <v>310</v>
      </c>
      <c r="G776" s="6">
        <v>43039</v>
      </c>
      <c r="H776" s="6">
        <v>43039</v>
      </c>
      <c r="I776" s="4">
        <v>1</v>
      </c>
      <c r="J776" s="8" t="s">
        <v>37</v>
      </c>
      <c r="K776" s="8" t="s">
        <v>3371</v>
      </c>
      <c r="L776" s="4"/>
      <c r="M776" s="4"/>
      <c r="N776" s="4"/>
    </row>
    <row r="777" spans="1:14" x14ac:dyDescent="0.15">
      <c r="A777" s="8" t="s">
        <v>297</v>
      </c>
      <c r="B777" s="8" t="s">
        <v>3360</v>
      </c>
      <c r="C777" s="8" t="s">
        <v>2777</v>
      </c>
      <c r="D777" s="8" t="s">
        <v>2778</v>
      </c>
      <c r="E777" s="8" t="s">
        <v>307</v>
      </c>
      <c r="F777" s="8" t="s">
        <v>310</v>
      </c>
      <c r="G777" s="6">
        <v>43039</v>
      </c>
      <c r="H777" s="6">
        <v>43039</v>
      </c>
      <c r="I777" s="4">
        <v>1</v>
      </c>
      <c r="J777" s="8" t="s">
        <v>37</v>
      </c>
      <c r="K777" s="8" t="s">
        <v>3372</v>
      </c>
      <c r="L777" s="4"/>
      <c r="M777" s="4"/>
      <c r="N777" s="4"/>
    </row>
    <row r="778" spans="1:14" x14ac:dyDescent="0.15">
      <c r="A778" s="8" t="s">
        <v>297</v>
      </c>
      <c r="B778" s="8" t="s">
        <v>3360</v>
      </c>
      <c r="C778" s="8" t="s">
        <v>2781</v>
      </c>
      <c r="D778" s="8" t="s">
        <v>2782</v>
      </c>
      <c r="E778" s="8" t="s">
        <v>307</v>
      </c>
      <c r="F778" s="8" t="s">
        <v>310</v>
      </c>
      <c r="G778" s="6">
        <v>43039</v>
      </c>
      <c r="H778" s="6">
        <v>43039</v>
      </c>
      <c r="I778" s="4">
        <v>1</v>
      </c>
      <c r="J778" s="8" t="s">
        <v>37</v>
      </c>
      <c r="K778" s="8" t="s">
        <v>3373</v>
      </c>
      <c r="L778" s="4"/>
      <c r="M778" s="4"/>
      <c r="N778" s="4"/>
    </row>
    <row r="779" spans="1:14" x14ac:dyDescent="0.15">
      <c r="A779" s="8" t="s">
        <v>297</v>
      </c>
      <c r="B779" s="8" t="s">
        <v>3360</v>
      </c>
      <c r="C779" s="8" t="s">
        <v>2783</v>
      </c>
      <c r="D779" s="8" t="s">
        <v>2784</v>
      </c>
      <c r="E779" s="8" t="s">
        <v>307</v>
      </c>
      <c r="F779" s="8" t="s">
        <v>310</v>
      </c>
      <c r="G779" s="6">
        <v>43039</v>
      </c>
      <c r="H779" s="6">
        <v>43039</v>
      </c>
      <c r="I779" s="4">
        <v>-1</v>
      </c>
      <c r="J779" s="8" t="s">
        <v>37</v>
      </c>
      <c r="K779" s="8" t="s">
        <v>3374</v>
      </c>
      <c r="L779" s="4"/>
      <c r="M779" s="4"/>
      <c r="N779" s="4"/>
    </row>
    <row r="780" spans="1:14" x14ac:dyDescent="0.15">
      <c r="A780" s="8" t="s">
        <v>297</v>
      </c>
      <c r="B780" s="8" t="s">
        <v>3360</v>
      </c>
      <c r="C780" s="8" t="s">
        <v>2785</v>
      </c>
      <c r="D780" s="8" t="s">
        <v>2786</v>
      </c>
      <c r="E780" s="8" t="s">
        <v>307</v>
      </c>
      <c r="F780" s="8" t="s">
        <v>310</v>
      </c>
      <c r="G780" s="6">
        <v>43039</v>
      </c>
      <c r="H780" s="6">
        <v>43039</v>
      </c>
      <c r="I780" s="4">
        <v>1</v>
      </c>
      <c r="J780" s="8" t="s">
        <v>37</v>
      </c>
      <c r="K780" s="8" t="s">
        <v>3375</v>
      </c>
      <c r="L780" s="4"/>
      <c r="M780" s="4"/>
      <c r="N780" s="4"/>
    </row>
    <row r="781" spans="1:14" x14ac:dyDescent="0.15">
      <c r="A781" s="8" t="s">
        <v>297</v>
      </c>
      <c r="B781" s="8" t="s">
        <v>3360</v>
      </c>
      <c r="C781" s="8" t="s">
        <v>2787</v>
      </c>
      <c r="D781" s="8" t="s">
        <v>2788</v>
      </c>
      <c r="E781" s="8" t="s">
        <v>307</v>
      </c>
      <c r="F781" s="8" t="s">
        <v>310</v>
      </c>
      <c r="G781" s="6">
        <v>43039</v>
      </c>
      <c r="H781" s="6">
        <v>43039</v>
      </c>
      <c r="I781" s="4">
        <v>1</v>
      </c>
      <c r="J781" s="8" t="s">
        <v>37</v>
      </c>
      <c r="K781" s="8" t="s">
        <v>3376</v>
      </c>
      <c r="L781" s="4"/>
      <c r="M781" s="4"/>
      <c r="N781" s="4"/>
    </row>
    <row r="782" spans="1:14" x14ac:dyDescent="0.15">
      <c r="A782" s="8" t="s">
        <v>297</v>
      </c>
      <c r="B782" s="8" t="s">
        <v>3360</v>
      </c>
      <c r="C782" s="8" t="s">
        <v>2789</v>
      </c>
      <c r="D782" s="8" t="s">
        <v>2790</v>
      </c>
      <c r="E782" s="8" t="s">
        <v>307</v>
      </c>
      <c r="F782" s="8" t="s">
        <v>310</v>
      </c>
      <c r="G782" s="6">
        <v>43039</v>
      </c>
      <c r="H782" s="6">
        <v>43039</v>
      </c>
      <c r="I782" s="4">
        <v>1</v>
      </c>
      <c r="J782" s="8" t="s">
        <v>37</v>
      </c>
      <c r="K782" s="8" t="s">
        <v>3377</v>
      </c>
      <c r="L782" s="4"/>
      <c r="M782" s="4"/>
      <c r="N782" s="4"/>
    </row>
    <row r="783" spans="1:14" x14ac:dyDescent="0.15">
      <c r="A783" s="8" t="s">
        <v>297</v>
      </c>
      <c r="B783" s="8" t="s">
        <v>3360</v>
      </c>
      <c r="C783" s="8" t="s">
        <v>2791</v>
      </c>
      <c r="D783" s="8" t="s">
        <v>2792</v>
      </c>
      <c r="E783" s="8" t="s">
        <v>307</v>
      </c>
      <c r="F783" s="8" t="s">
        <v>310</v>
      </c>
      <c r="G783" s="6">
        <v>43039</v>
      </c>
      <c r="H783" s="6">
        <v>43039</v>
      </c>
      <c r="I783" s="4">
        <v>1</v>
      </c>
      <c r="J783" s="8" t="s">
        <v>37</v>
      </c>
      <c r="K783" s="8" t="s">
        <v>3378</v>
      </c>
      <c r="L783" s="4"/>
      <c r="M783" s="4"/>
      <c r="N783" s="4"/>
    </row>
    <row r="784" spans="1:14" x14ac:dyDescent="0.15">
      <c r="A784" s="8" t="s">
        <v>297</v>
      </c>
      <c r="B784" s="8" t="s">
        <v>3360</v>
      </c>
      <c r="C784" s="8" t="s">
        <v>2793</v>
      </c>
      <c r="D784" s="8" t="s">
        <v>2794</v>
      </c>
      <c r="E784" s="8" t="s">
        <v>307</v>
      </c>
      <c r="F784" s="8" t="s">
        <v>310</v>
      </c>
      <c r="G784" s="6">
        <v>43039</v>
      </c>
      <c r="H784" s="6">
        <v>43039</v>
      </c>
      <c r="I784" s="4">
        <v>-1</v>
      </c>
      <c r="J784" s="8" t="s">
        <v>37</v>
      </c>
      <c r="K784" s="8" t="s">
        <v>3379</v>
      </c>
      <c r="L784" s="4"/>
      <c r="M784" s="4"/>
      <c r="N784" s="4"/>
    </row>
    <row r="785" spans="1:14" x14ac:dyDescent="0.15">
      <c r="A785" s="8" t="s">
        <v>297</v>
      </c>
      <c r="B785" s="8" t="s">
        <v>3380</v>
      </c>
      <c r="C785" s="8" t="s">
        <v>2747</v>
      </c>
      <c r="D785" s="8" t="s">
        <v>2748</v>
      </c>
      <c r="E785" s="8" t="s">
        <v>307</v>
      </c>
      <c r="F785" s="8" t="s">
        <v>310</v>
      </c>
      <c r="G785" s="6">
        <v>43039</v>
      </c>
      <c r="H785" s="6">
        <v>43039</v>
      </c>
      <c r="I785" s="4">
        <v>-1</v>
      </c>
      <c r="J785" s="8" t="s">
        <v>37</v>
      </c>
      <c r="K785" s="8" t="s">
        <v>3381</v>
      </c>
      <c r="L785" s="4"/>
      <c r="M785" s="4"/>
      <c r="N785" s="4"/>
    </row>
    <row r="786" spans="1:14" x14ac:dyDescent="0.15">
      <c r="A786" s="8" t="s">
        <v>297</v>
      </c>
      <c r="B786" s="8" t="s">
        <v>3380</v>
      </c>
      <c r="C786" s="8" t="s">
        <v>2749</v>
      </c>
      <c r="D786" s="8" t="s">
        <v>2750</v>
      </c>
      <c r="E786" s="8" t="s">
        <v>307</v>
      </c>
      <c r="F786" s="8" t="s">
        <v>310</v>
      </c>
      <c r="G786" s="6">
        <v>43039</v>
      </c>
      <c r="H786" s="6">
        <v>43039</v>
      </c>
      <c r="I786" s="4">
        <v>-1</v>
      </c>
      <c r="J786" s="8" t="s">
        <v>37</v>
      </c>
      <c r="K786" s="8" t="s">
        <v>3382</v>
      </c>
      <c r="L786" s="4"/>
      <c r="M786" s="4"/>
      <c r="N786" s="4"/>
    </row>
    <row r="787" spans="1:14" x14ac:dyDescent="0.15">
      <c r="A787" s="8" t="s">
        <v>297</v>
      </c>
      <c r="B787" s="8" t="s">
        <v>3380</v>
      </c>
      <c r="C787" s="8" t="s">
        <v>2751</v>
      </c>
      <c r="D787" s="8" t="s">
        <v>2752</v>
      </c>
      <c r="E787" s="8" t="s">
        <v>307</v>
      </c>
      <c r="F787" s="8" t="s">
        <v>310</v>
      </c>
      <c r="G787" s="6">
        <v>43039</v>
      </c>
      <c r="H787" s="6">
        <v>43039</v>
      </c>
      <c r="I787" s="4">
        <v>-1</v>
      </c>
      <c r="J787" s="8" t="s">
        <v>37</v>
      </c>
      <c r="K787" s="8" t="s">
        <v>3383</v>
      </c>
      <c r="L787" s="4"/>
      <c r="M787" s="4"/>
      <c r="N787" s="4"/>
    </row>
    <row r="788" spans="1:14" x14ac:dyDescent="0.15">
      <c r="A788" s="8" t="s">
        <v>297</v>
      </c>
      <c r="B788" s="8" t="s">
        <v>3380</v>
      </c>
      <c r="C788" s="8" t="s">
        <v>2753</v>
      </c>
      <c r="D788" s="8" t="s">
        <v>2754</v>
      </c>
      <c r="E788" s="8" t="s">
        <v>307</v>
      </c>
      <c r="F788" s="8" t="s">
        <v>310</v>
      </c>
      <c r="G788" s="6">
        <v>43039</v>
      </c>
      <c r="H788" s="6">
        <v>43039</v>
      </c>
      <c r="I788" s="4">
        <v>-1</v>
      </c>
      <c r="J788" s="8" t="s">
        <v>37</v>
      </c>
      <c r="K788" s="8" t="s">
        <v>3384</v>
      </c>
      <c r="L788" s="4"/>
      <c r="M788" s="4"/>
      <c r="N788" s="4"/>
    </row>
    <row r="789" spans="1:14" x14ac:dyDescent="0.15">
      <c r="A789" s="8" t="s">
        <v>297</v>
      </c>
      <c r="B789" s="8" t="s">
        <v>3380</v>
      </c>
      <c r="C789" s="8" t="s">
        <v>263</v>
      </c>
      <c r="D789" s="8" t="s">
        <v>264</v>
      </c>
      <c r="E789" s="8" t="s">
        <v>307</v>
      </c>
      <c r="F789" s="8" t="s">
        <v>310</v>
      </c>
      <c r="G789" s="6">
        <v>43039</v>
      </c>
      <c r="H789" s="6">
        <v>43039</v>
      </c>
      <c r="I789" s="4">
        <v>-1</v>
      </c>
      <c r="J789" s="8" t="s">
        <v>37</v>
      </c>
      <c r="K789" s="8" t="s">
        <v>3385</v>
      </c>
      <c r="L789" s="4"/>
      <c r="M789" s="4"/>
      <c r="N789" s="4"/>
    </row>
    <row r="790" spans="1:14" x14ac:dyDescent="0.15">
      <c r="A790" s="8" t="s">
        <v>297</v>
      </c>
      <c r="B790" s="8" t="s">
        <v>3380</v>
      </c>
      <c r="C790" s="8" t="s">
        <v>265</v>
      </c>
      <c r="D790" s="8" t="s">
        <v>266</v>
      </c>
      <c r="E790" s="8" t="s">
        <v>307</v>
      </c>
      <c r="F790" s="8" t="s">
        <v>310</v>
      </c>
      <c r="G790" s="6">
        <v>43039</v>
      </c>
      <c r="H790" s="6">
        <v>43039</v>
      </c>
      <c r="I790" s="4">
        <v>-1</v>
      </c>
      <c r="J790" s="8" t="s">
        <v>37</v>
      </c>
      <c r="K790" s="8" t="s">
        <v>3386</v>
      </c>
      <c r="L790" s="4"/>
      <c r="M790" s="4"/>
      <c r="N790" s="4"/>
    </row>
    <row r="791" spans="1:14" x14ac:dyDescent="0.15">
      <c r="A791" s="8" t="s">
        <v>297</v>
      </c>
      <c r="B791" s="8" t="s">
        <v>3380</v>
      </c>
      <c r="C791" s="8" t="s">
        <v>2759</v>
      </c>
      <c r="D791" s="8" t="s">
        <v>2760</v>
      </c>
      <c r="E791" s="8" t="s">
        <v>307</v>
      </c>
      <c r="F791" s="8" t="s">
        <v>310</v>
      </c>
      <c r="G791" s="6">
        <v>43039</v>
      </c>
      <c r="H791" s="6">
        <v>43039</v>
      </c>
      <c r="I791" s="4">
        <v>-1</v>
      </c>
      <c r="J791" s="8" t="s">
        <v>37</v>
      </c>
      <c r="K791" s="8" t="s">
        <v>3387</v>
      </c>
      <c r="L791" s="4"/>
      <c r="M791" s="4"/>
      <c r="N791" s="4"/>
    </row>
    <row r="792" spans="1:14" x14ac:dyDescent="0.15">
      <c r="A792" s="8" t="s">
        <v>297</v>
      </c>
      <c r="B792" s="8" t="s">
        <v>3380</v>
      </c>
      <c r="C792" s="8" t="s">
        <v>2761</v>
      </c>
      <c r="D792" s="8" t="s">
        <v>2762</v>
      </c>
      <c r="E792" s="8" t="s">
        <v>307</v>
      </c>
      <c r="F792" s="8" t="s">
        <v>310</v>
      </c>
      <c r="G792" s="6">
        <v>43039</v>
      </c>
      <c r="H792" s="6">
        <v>43039</v>
      </c>
      <c r="I792" s="4">
        <v>-1</v>
      </c>
      <c r="J792" s="8" t="s">
        <v>37</v>
      </c>
      <c r="K792" s="8" t="s">
        <v>3388</v>
      </c>
      <c r="L792" s="4"/>
      <c r="M792" s="4"/>
      <c r="N792" s="4"/>
    </row>
    <row r="793" spans="1:14" x14ac:dyDescent="0.15">
      <c r="A793" s="8" t="s">
        <v>297</v>
      </c>
      <c r="B793" s="8" t="s">
        <v>3380</v>
      </c>
      <c r="C793" s="8" t="s">
        <v>2767</v>
      </c>
      <c r="D793" s="8" t="s">
        <v>2768</v>
      </c>
      <c r="E793" s="8" t="s">
        <v>307</v>
      </c>
      <c r="F793" s="8" t="s">
        <v>310</v>
      </c>
      <c r="G793" s="6">
        <v>43039</v>
      </c>
      <c r="H793" s="6">
        <v>43039</v>
      </c>
      <c r="I793" s="4">
        <v>-1</v>
      </c>
      <c r="J793" s="8" t="s">
        <v>37</v>
      </c>
      <c r="K793" s="8" t="s">
        <v>3389</v>
      </c>
      <c r="L793" s="4"/>
      <c r="M793" s="4"/>
      <c r="N793" s="4"/>
    </row>
    <row r="794" spans="1:14" x14ac:dyDescent="0.15">
      <c r="A794" s="8" t="s">
        <v>297</v>
      </c>
      <c r="B794" s="8" t="s">
        <v>3380</v>
      </c>
      <c r="C794" s="8" t="s">
        <v>2769</v>
      </c>
      <c r="D794" s="8" t="s">
        <v>2770</v>
      </c>
      <c r="E794" s="8" t="s">
        <v>307</v>
      </c>
      <c r="F794" s="8" t="s">
        <v>310</v>
      </c>
      <c r="G794" s="6">
        <v>43039</v>
      </c>
      <c r="H794" s="6">
        <v>43039</v>
      </c>
      <c r="I794" s="4">
        <v>1</v>
      </c>
      <c r="J794" s="8" t="s">
        <v>37</v>
      </c>
      <c r="K794" s="8" t="s">
        <v>3390</v>
      </c>
      <c r="L794" s="4"/>
      <c r="M794" s="4"/>
      <c r="N794" s="4"/>
    </row>
    <row r="795" spans="1:14" x14ac:dyDescent="0.15">
      <c r="A795" s="8" t="s">
        <v>297</v>
      </c>
      <c r="B795" s="8" t="s">
        <v>3380</v>
      </c>
      <c r="C795" s="8" t="s">
        <v>267</v>
      </c>
      <c r="D795" s="8" t="s">
        <v>268</v>
      </c>
      <c r="E795" s="8" t="s">
        <v>307</v>
      </c>
      <c r="F795" s="8" t="s">
        <v>310</v>
      </c>
      <c r="G795" s="6">
        <v>43039</v>
      </c>
      <c r="H795" s="6">
        <v>43039</v>
      </c>
      <c r="I795" s="4">
        <v>1</v>
      </c>
      <c r="J795" s="8" t="s">
        <v>37</v>
      </c>
      <c r="K795" s="8" t="s">
        <v>3391</v>
      </c>
      <c r="L795" s="4"/>
      <c r="M795" s="4"/>
      <c r="N795" s="4"/>
    </row>
    <row r="796" spans="1:14" x14ac:dyDescent="0.15">
      <c r="A796" s="8" t="s">
        <v>297</v>
      </c>
      <c r="B796" s="8" t="s">
        <v>3380</v>
      </c>
      <c r="C796" s="8" t="s">
        <v>2777</v>
      </c>
      <c r="D796" s="8" t="s">
        <v>2778</v>
      </c>
      <c r="E796" s="8" t="s">
        <v>307</v>
      </c>
      <c r="F796" s="8" t="s">
        <v>310</v>
      </c>
      <c r="G796" s="6">
        <v>43039</v>
      </c>
      <c r="H796" s="6">
        <v>43039</v>
      </c>
      <c r="I796" s="4">
        <v>1</v>
      </c>
      <c r="J796" s="8" t="s">
        <v>37</v>
      </c>
      <c r="K796" s="8" t="s">
        <v>3392</v>
      </c>
      <c r="L796" s="4"/>
      <c r="M796" s="4"/>
      <c r="N796" s="4"/>
    </row>
    <row r="797" spans="1:14" x14ac:dyDescent="0.15">
      <c r="A797" s="8" t="s">
        <v>297</v>
      </c>
      <c r="B797" s="8" t="s">
        <v>3380</v>
      </c>
      <c r="C797" s="8" t="s">
        <v>2781</v>
      </c>
      <c r="D797" s="8" t="s">
        <v>2782</v>
      </c>
      <c r="E797" s="8" t="s">
        <v>307</v>
      </c>
      <c r="F797" s="8" t="s">
        <v>310</v>
      </c>
      <c r="G797" s="6">
        <v>43039</v>
      </c>
      <c r="H797" s="6">
        <v>43039</v>
      </c>
      <c r="I797" s="4">
        <v>1</v>
      </c>
      <c r="J797" s="8" t="s">
        <v>37</v>
      </c>
      <c r="K797" s="8" t="s">
        <v>3393</v>
      </c>
      <c r="L797" s="4"/>
      <c r="M797" s="4"/>
      <c r="N797" s="4"/>
    </row>
    <row r="798" spans="1:14" x14ac:dyDescent="0.15">
      <c r="A798" s="8" t="s">
        <v>297</v>
      </c>
      <c r="B798" s="8" t="s">
        <v>3380</v>
      </c>
      <c r="C798" s="8" t="s">
        <v>2783</v>
      </c>
      <c r="D798" s="8" t="s">
        <v>2784</v>
      </c>
      <c r="E798" s="8" t="s">
        <v>307</v>
      </c>
      <c r="F798" s="8" t="s">
        <v>310</v>
      </c>
      <c r="G798" s="6">
        <v>43039</v>
      </c>
      <c r="H798" s="6">
        <v>43039</v>
      </c>
      <c r="I798" s="4">
        <v>-1</v>
      </c>
      <c r="J798" s="8" t="s">
        <v>37</v>
      </c>
      <c r="K798" s="8" t="s">
        <v>3394</v>
      </c>
      <c r="L798" s="4"/>
      <c r="M798" s="4"/>
      <c r="N798" s="4"/>
    </row>
    <row r="799" spans="1:14" x14ac:dyDescent="0.15">
      <c r="A799" s="8" t="s">
        <v>297</v>
      </c>
      <c r="B799" s="8" t="s">
        <v>3380</v>
      </c>
      <c r="C799" s="8" t="s">
        <v>2785</v>
      </c>
      <c r="D799" s="8" t="s">
        <v>2786</v>
      </c>
      <c r="E799" s="8" t="s">
        <v>307</v>
      </c>
      <c r="F799" s="8" t="s">
        <v>310</v>
      </c>
      <c r="G799" s="6">
        <v>43039</v>
      </c>
      <c r="H799" s="6">
        <v>43039</v>
      </c>
      <c r="I799" s="4">
        <v>1</v>
      </c>
      <c r="J799" s="8" t="s">
        <v>37</v>
      </c>
      <c r="K799" s="8" t="s">
        <v>3395</v>
      </c>
      <c r="L799" s="4"/>
      <c r="M799" s="4"/>
      <c r="N799" s="4"/>
    </row>
    <row r="800" spans="1:14" x14ac:dyDescent="0.15">
      <c r="A800" s="8" t="s">
        <v>297</v>
      </c>
      <c r="B800" s="8" t="s">
        <v>3380</v>
      </c>
      <c r="C800" s="8" t="s">
        <v>2787</v>
      </c>
      <c r="D800" s="8" t="s">
        <v>2788</v>
      </c>
      <c r="E800" s="8" t="s">
        <v>307</v>
      </c>
      <c r="F800" s="8" t="s">
        <v>310</v>
      </c>
      <c r="G800" s="6">
        <v>43039</v>
      </c>
      <c r="H800" s="6">
        <v>43039</v>
      </c>
      <c r="I800" s="4">
        <v>1</v>
      </c>
      <c r="J800" s="8" t="s">
        <v>37</v>
      </c>
      <c r="K800" s="8" t="s">
        <v>3396</v>
      </c>
      <c r="L800" s="4"/>
      <c r="M800" s="4"/>
      <c r="N800" s="4"/>
    </row>
    <row r="801" spans="1:14" x14ac:dyDescent="0.15">
      <c r="A801" s="8" t="s">
        <v>297</v>
      </c>
      <c r="B801" s="8" t="s">
        <v>3380</v>
      </c>
      <c r="C801" s="8" t="s">
        <v>2789</v>
      </c>
      <c r="D801" s="8" t="s">
        <v>2790</v>
      </c>
      <c r="E801" s="8" t="s">
        <v>307</v>
      </c>
      <c r="F801" s="8" t="s">
        <v>310</v>
      </c>
      <c r="G801" s="6">
        <v>43039</v>
      </c>
      <c r="H801" s="6">
        <v>43039</v>
      </c>
      <c r="I801" s="4">
        <v>1</v>
      </c>
      <c r="J801" s="8" t="s">
        <v>37</v>
      </c>
      <c r="K801" s="8" t="s">
        <v>3397</v>
      </c>
      <c r="L801" s="4"/>
      <c r="M801" s="4"/>
      <c r="N801" s="4"/>
    </row>
    <row r="802" spans="1:14" x14ac:dyDescent="0.15">
      <c r="A802" s="8" t="s">
        <v>297</v>
      </c>
      <c r="B802" s="8" t="s">
        <v>3380</v>
      </c>
      <c r="C802" s="8" t="s">
        <v>2791</v>
      </c>
      <c r="D802" s="8" t="s">
        <v>2792</v>
      </c>
      <c r="E802" s="8" t="s">
        <v>307</v>
      </c>
      <c r="F802" s="8" t="s">
        <v>310</v>
      </c>
      <c r="G802" s="6">
        <v>43039</v>
      </c>
      <c r="H802" s="6">
        <v>43039</v>
      </c>
      <c r="I802" s="4">
        <v>1</v>
      </c>
      <c r="J802" s="8" t="s">
        <v>37</v>
      </c>
      <c r="K802" s="8" t="s">
        <v>3398</v>
      </c>
      <c r="L802" s="4"/>
      <c r="M802" s="4"/>
      <c r="N802" s="4"/>
    </row>
    <row r="803" spans="1:14" x14ac:dyDescent="0.15">
      <c r="A803" s="8" t="s">
        <v>297</v>
      </c>
      <c r="B803" s="8" t="s">
        <v>3380</v>
      </c>
      <c r="C803" s="8" t="s">
        <v>2793</v>
      </c>
      <c r="D803" s="8" t="s">
        <v>2794</v>
      </c>
      <c r="E803" s="8" t="s">
        <v>307</v>
      </c>
      <c r="F803" s="8" t="s">
        <v>310</v>
      </c>
      <c r="G803" s="6">
        <v>43039</v>
      </c>
      <c r="H803" s="6">
        <v>43039</v>
      </c>
      <c r="I803" s="4">
        <v>1</v>
      </c>
      <c r="J803" s="8" t="s">
        <v>37</v>
      </c>
      <c r="K803" s="8" t="s">
        <v>3399</v>
      </c>
      <c r="L803" s="4"/>
      <c r="M803" s="4"/>
      <c r="N803" s="4"/>
    </row>
    <row r="804" spans="1:14" x14ac:dyDescent="0.15">
      <c r="A804" s="8" t="s">
        <v>297</v>
      </c>
      <c r="B804" s="8" t="s">
        <v>3400</v>
      </c>
      <c r="C804" s="8" t="s">
        <v>139</v>
      </c>
      <c r="D804" s="8" t="s">
        <v>2225</v>
      </c>
      <c r="E804" s="8" t="s">
        <v>307</v>
      </c>
      <c r="F804" s="8" t="s">
        <v>310</v>
      </c>
      <c r="G804" s="6">
        <v>43042</v>
      </c>
      <c r="H804" s="6">
        <v>43045</v>
      </c>
      <c r="I804" s="4">
        <v>-3</v>
      </c>
      <c r="J804" s="8" t="s">
        <v>37</v>
      </c>
      <c r="K804" s="8" t="s">
        <v>3401</v>
      </c>
      <c r="L804" s="4"/>
      <c r="M804" s="4"/>
      <c r="N804" s="4"/>
    </row>
    <row r="805" spans="1:14" x14ac:dyDescent="0.15">
      <c r="A805" s="8" t="s">
        <v>297</v>
      </c>
      <c r="B805" s="8" t="s">
        <v>1499</v>
      </c>
      <c r="C805" s="8" t="s">
        <v>99</v>
      </c>
      <c r="D805" s="8" t="s">
        <v>100</v>
      </c>
      <c r="E805" s="8" t="s">
        <v>307</v>
      </c>
      <c r="F805" s="8" t="s">
        <v>310</v>
      </c>
      <c r="G805" s="6">
        <v>43045</v>
      </c>
      <c r="H805" s="6">
        <v>43046</v>
      </c>
      <c r="I805" s="4">
        <v>-14</v>
      </c>
      <c r="J805" s="8" t="s">
        <v>39</v>
      </c>
      <c r="K805" s="8" t="s">
        <v>1501</v>
      </c>
      <c r="L805" s="4"/>
      <c r="M805" s="4"/>
      <c r="N805" s="4"/>
    </row>
    <row r="806" spans="1:14" x14ac:dyDescent="0.15">
      <c r="A806" s="8" t="s">
        <v>297</v>
      </c>
      <c r="B806" s="8" t="s">
        <v>1499</v>
      </c>
      <c r="C806" s="8" t="s">
        <v>67</v>
      </c>
      <c r="D806" s="8" t="s">
        <v>1935</v>
      </c>
      <c r="E806" s="8" t="s">
        <v>307</v>
      </c>
      <c r="F806" s="8" t="s">
        <v>310</v>
      </c>
      <c r="G806" s="6">
        <v>43045</v>
      </c>
      <c r="H806" s="6">
        <v>43046</v>
      </c>
      <c r="I806" s="4">
        <v>-3</v>
      </c>
      <c r="J806" s="8" t="s">
        <v>37</v>
      </c>
      <c r="K806" s="8" t="s">
        <v>1992</v>
      </c>
      <c r="L806" s="4"/>
      <c r="M806" s="4"/>
      <c r="N806" s="4"/>
    </row>
    <row r="807" spans="1:14" x14ac:dyDescent="0.15">
      <c r="A807" s="8" t="s">
        <v>297</v>
      </c>
      <c r="B807" s="8" t="s">
        <v>1499</v>
      </c>
      <c r="C807" s="8" t="s">
        <v>19</v>
      </c>
      <c r="D807" s="8" t="s">
        <v>35</v>
      </c>
      <c r="E807" s="8" t="s">
        <v>307</v>
      </c>
      <c r="F807" s="8" t="s">
        <v>310</v>
      </c>
      <c r="G807" s="6">
        <v>43045</v>
      </c>
      <c r="H807" s="6">
        <v>43046</v>
      </c>
      <c r="I807" s="4">
        <v>-1</v>
      </c>
      <c r="J807" s="8" t="s">
        <v>37</v>
      </c>
      <c r="K807" s="8" t="s">
        <v>3402</v>
      </c>
      <c r="L807" s="4"/>
      <c r="M807" s="4"/>
      <c r="N807" s="4"/>
    </row>
    <row r="808" spans="1:14" x14ac:dyDescent="0.15">
      <c r="A808" s="8" t="s">
        <v>297</v>
      </c>
      <c r="B808" s="8" t="s">
        <v>1256</v>
      </c>
      <c r="C808" s="8" t="s">
        <v>29</v>
      </c>
      <c r="D808" s="8" t="s">
        <v>33</v>
      </c>
      <c r="E808" s="8" t="s">
        <v>307</v>
      </c>
      <c r="F808" s="8" t="s">
        <v>310</v>
      </c>
      <c r="G808" s="6">
        <v>43045</v>
      </c>
      <c r="H808" s="6">
        <v>43046</v>
      </c>
      <c r="I808" s="4">
        <v>-150</v>
      </c>
      <c r="J808" s="8" t="s">
        <v>39</v>
      </c>
      <c r="K808" s="8" t="s">
        <v>1258</v>
      </c>
      <c r="L808" s="4"/>
      <c r="M808" s="4"/>
      <c r="N808" s="4"/>
    </row>
    <row r="809" spans="1:14" x14ac:dyDescent="0.15">
      <c r="A809" s="8" t="s">
        <v>297</v>
      </c>
      <c r="B809" s="8" t="s">
        <v>1256</v>
      </c>
      <c r="C809" s="8" t="s">
        <v>58</v>
      </c>
      <c r="D809" s="8" t="s">
        <v>127</v>
      </c>
      <c r="E809" s="8" t="s">
        <v>307</v>
      </c>
      <c r="F809" s="8" t="s">
        <v>310</v>
      </c>
      <c r="G809" s="6">
        <v>43045</v>
      </c>
      <c r="H809" s="6">
        <v>43046</v>
      </c>
      <c r="I809" s="4">
        <v>-150</v>
      </c>
      <c r="J809" s="8" t="s">
        <v>39</v>
      </c>
      <c r="K809" s="8" t="s">
        <v>1434</v>
      </c>
      <c r="L809" s="4"/>
      <c r="M809" s="4"/>
      <c r="N809" s="4"/>
    </row>
    <row r="810" spans="1:14" x14ac:dyDescent="0.15">
      <c r="A810" s="8" t="s">
        <v>297</v>
      </c>
      <c r="B810" s="8" t="s">
        <v>1650</v>
      </c>
      <c r="C810" s="8" t="s">
        <v>76</v>
      </c>
      <c r="D810" s="8" t="s">
        <v>110</v>
      </c>
      <c r="E810" s="8" t="s">
        <v>307</v>
      </c>
      <c r="F810" s="8" t="s">
        <v>310</v>
      </c>
      <c r="G810" s="6">
        <v>43048</v>
      </c>
      <c r="H810" s="6">
        <v>43049</v>
      </c>
      <c r="I810" s="4">
        <v>-27.72</v>
      </c>
      <c r="J810" s="8" t="s">
        <v>39</v>
      </c>
      <c r="K810" s="8" t="s">
        <v>1652</v>
      </c>
      <c r="L810" s="4"/>
      <c r="M810" s="4"/>
      <c r="N810" s="4"/>
    </row>
    <row r="811" spans="1:14" x14ac:dyDescent="0.15">
      <c r="A811" s="8" t="s">
        <v>297</v>
      </c>
      <c r="B811" s="8" t="s">
        <v>1650</v>
      </c>
      <c r="C811" s="8" t="s">
        <v>2705</v>
      </c>
      <c r="D811" s="8" t="s">
        <v>2706</v>
      </c>
      <c r="E811" s="8" t="s">
        <v>307</v>
      </c>
      <c r="F811" s="8" t="s">
        <v>310</v>
      </c>
      <c r="G811" s="6">
        <v>43048</v>
      </c>
      <c r="H811" s="6">
        <v>43049</v>
      </c>
      <c r="I811" s="4">
        <v>-1</v>
      </c>
      <c r="J811" s="8" t="s">
        <v>37</v>
      </c>
      <c r="K811" s="8" t="s">
        <v>3403</v>
      </c>
      <c r="L811" s="4"/>
      <c r="M811" s="4"/>
      <c r="N811" s="4"/>
    </row>
    <row r="812" spans="1:14" x14ac:dyDescent="0.15">
      <c r="A812" s="8" t="s">
        <v>297</v>
      </c>
      <c r="B812" s="8" t="s">
        <v>811</v>
      </c>
      <c r="C812" s="8" t="s">
        <v>141</v>
      </c>
      <c r="D812" s="8" t="s">
        <v>159</v>
      </c>
      <c r="E812" s="8" t="s">
        <v>307</v>
      </c>
      <c r="F812" s="8" t="s">
        <v>310</v>
      </c>
      <c r="G812" s="6">
        <v>43052</v>
      </c>
      <c r="H812" s="6">
        <v>43052</v>
      </c>
      <c r="I812" s="4">
        <v>-600</v>
      </c>
      <c r="J812" s="8" t="s">
        <v>38</v>
      </c>
      <c r="K812" s="8" t="s">
        <v>3404</v>
      </c>
      <c r="L812" s="4"/>
      <c r="M812" s="4"/>
      <c r="N812" s="4"/>
    </row>
    <row r="813" spans="1:14" x14ac:dyDescent="0.15">
      <c r="A813" s="8" t="s">
        <v>297</v>
      </c>
      <c r="B813" s="8" t="s">
        <v>811</v>
      </c>
      <c r="C813" s="8" t="s">
        <v>204</v>
      </c>
      <c r="D813" s="8" t="s">
        <v>125</v>
      </c>
      <c r="E813" s="8" t="s">
        <v>307</v>
      </c>
      <c r="F813" s="8" t="s">
        <v>310</v>
      </c>
      <c r="G813" s="6">
        <v>43052</v>
      </c>
      <c r="H813" s="6">
        <v>43052</v>
      </c>
      <c r="I813" s="4">
        <v>-180</v>
      </c>
      <c r="J813" s="8" t="s">
        <v>38</v>
      </c>
      <c r="K813" s="8" t="s">
        <v>813</v>
      </c>
      <c r="L813" s="4"/>
      <c r="M813" s="4"/>
      <c r="N813" s="4"/>
    </row>
    <row r="814" spans="1:14" x14ac:dyDescent="0.15">
      <c r="A814" s="8" t="s">
        <v>297</v>
      </c>
      <c r="B814" s="8" t="s">
        <v>811</v>
      </c>
      <c r="C814" s="8" t="s">
        <v>62</v>
      </c>
      <c r="D814" s="8" t="s">
        <v>94</v>
      </c>
      <c r="E814" s="8" t="s">
        <v>307</v>
      </c>
      <c r="F814" s="8" t="s">
        <v>310</v>
      </c>
      <c r="G814" s="6">
        <v>43052</v>
      </c>
      <c r="H814" s="6">
        <v>43052</v>
      </c>
      <c r="I814" s="4">
        <v>-80</v>
      </c>
      <c r="J814" s="8" t="s">
        <v>39</v>
      </c>
      <c r="K814" s="8" t="s">
        <v>1756</v>
      </c>
      <c r="L814" s="4"/>
      <c r="M814" s="4"/>
      <c r="N814" s="4"/>
    </row>
    <row r="815" spans="1:14" x14ac:dyDescent="0.15">
      <c r="A815" s="8" t="s">
        <v>297</v>
      </c>
      <c r="B815" s="8" t="s">
        <v>811</v>
      </c>
      <c r="C815" s="8" t="s">
        <v>19</v>
      </c>
      <c r="D815" s="8" t="s">
        <v>35</v>
      </c>
      <c r="E815" s="8" t="s">
        <v>307</v>
      </c>
      <c r="F815" s="8" t="s">
        <v>310</v>
      </c>
      <c r="G815" s="6">
        <v>43052</v>
      </c>
      <c r="H815" s="6">
        <v>43052</v>
      </c>
      <c r="I815" s="4">
        <v>-1</v>
      </c>
      <c r="J815" s="8" t="s">
        <v>37</v>
      </c>
      <c r="K815" s="8" t="s">
        <v>3405</v>
      </c>
      <c r="L815" s="4"/>
      <c r="M815" s="4"/>
      <c r="N815" s="4"/>
    </row>
    <row r="816" spans="1:14" x14ac:dyDescent="0.15">
      <c r="A816" s="8" t="s">
        <v>297</v>
      </c>
      <c r="B816" s="8" t="s">
        <v>745</v>
      </c>
      <c r="C816" s="8" t="s">
        <v>25</v>
      </c>
      <c r="D816" s="8" t="s">
        <v>31</v>
      </c>
      <c r="E816" s="8" t="s">
        <v>307</v>
      </c>
      <c r="F816" s="8" t="s">
        <v>310</v>
      </c>
      <c r="G816" s="6">
        <v>43048</v>
      </c>
      <c r="H816" s="6">
        <v>43048</v>
      </c>
      <c r="I816" s="4">
        <v>-210</v>
      </c>
      <c r="J816" s="8" t="s">
        <v>38</v>
      </c>
      <c r="K816" s="8" t="s">
        <v>747</v>
      </c>
      <c r="L816" s="4"/>
      <c r="M816" s="4"/>
      <c r="N816" s="4"/>
    </row>
    <row r="817" spans="1:14" x14ac:dyDescent="0.15">
      <c r="A817" s="8" t="s">
        <v>297</v>
      </c>
      <c r="B817" s="8" t="s">
        <v>745</v>
      </c>
      <c r="C817" s="8" t="s">
        <v>289</v>
      </c>
      <c r="D817" s="8" t="s">
        <v>290</v>
      </c>
      <c r="E817" s="8" t="s">
        <v>307</v>
      </c>
      <c r="F817" s="8" t="s">
        <v>310</v>
      </c>
      <c r="G817" s="6">
        <v>43048</v>
      </c>
      <c r="H817" s="6">
        <v>43048</v>
      </c>
      <c r="I817" s="4">
        <v>-9</v>
      </c>
      <c r="J817" s="8" t="s">
        <v>37</v>
      </c>
      <c r="K817" s="8" t="s">
        <v>2139</v>
      </c>
      <c r="L817" s="4"/>
      <c r="M817" s="4"/>
      <c r="N817" s="4"/>
    </row>
    <row r="818" spans="1:14" x14ac:dyDescent="0.15">
      <c r="A818" s="8" t="s">
        <v>297</v>
      </c>
      <c r="B818" s="8" t="s">
        <v>745</v>
      </c>
      <c r="C818" s="8" t="s">
        <v>19</v>
      </c>
      <c r="D818" s="8" t="s">
        <v>35</v>
      </c>
      <c r="E818" s="8" t="s">
        <v>307</v>
      </c>
      <c r="F818" s="8" t="s">
        <v>310</v>
      </c>
      <c r="G818" s="6">
        <v>43048</v>
      </c>
      <c r="H818" s="6">
        <v>43048</v>
      </c>
      <c r="I818" s="4">
        <v>-1</v>
      </c>
      <c r="J818" s="8" t="s">
        <v>37</v>
      </c>
      <c r="K818" s="8" t="s">
        <v>3406</v>
      </c>
      <c r="L818" s="4"/>
      <c r="M818" s="4"/>
      <c r="N818" s="4"/>
    </row>
    <row r="819" spans="1:14" x14ac:dyDescent="0.15">
      <c r="A819" s="8" t="s">
        <v>297</v>
      </c>
      <c r="B819" s="8" t="s">
        <v>3407</v>
      </c>
      <c r="C819" s="8" t="s">
        <v>103</v>
      </c>
      <c r="D819" s="8" t="s">
        <v>104</v>
      </c>
      <c r="E819" s="8" t="s">
        <v>307</v>
      </c>
      <c r="F819" s="8" t="s">
        <v>310</v>
      </c>
      <c r="G819" s="6">
        <v>43049</v>
      </c>
      <c r="H819" s="6">
        <v>43061</v>
      </c>
      <c r="I819" s="4">
        <v>-1</v>
      </c>
      <c r="J819" s="8" t="s">
        <v>37</v>
      </c>
      <c r="K819" s="8" t="s">
        <v>3408</v>
      </c>
      <c r="L819" s="4"/>
      <c r="M819" s="4"/>
      <c r="N819" s="4"/>
    </row>
    <row r="820" spans="1:14" x14ac:dyDescent="0.15">
      <c r="A820" s="8" t="s">
        <v>297</v>
      </c>
      <c r="B820" s="8" t="s">
        <v>3407</v>
      </c>
      <c r="C820" s="8" t="s">
        <v>19</v>
      </c>
      <c r="D820" s="8" t="s">
        <v>35</v>
      </c>
      <c r="E820" s="8" t="s">
        <v>307</v>
      </c>
      <c r="F820" s="8" t="s">
        <v>310</v>
      </c>
      <c r="G820" s="6">
        <v>43049</v>
      </c>
      <c r="H820" s="6">
        <v>43061</v>
      </c>
      <c r="I820" s="4">
        <v>-1</v>
      </c>
      <c r="J820" s="8" t="s">
        <v>37</v>
      </c>
      <c r="K820" s="8" t="s">
        <v>3409</v>
      </c>
      <c r="L820" s="4"/>
      <c r="M820" s="4"/>
      <c r="N820" s="4"/>
    </row>
    <row r="821" spans="1:14" x14ac:dyDescent="0.15">
      <c r="A821" s="8" t="s">
        <v>297</v>
      </c>
      <c r="B821" s="8" t="s">
        <v>3410</v>
      </c>
      <c r="C821" s="8" t="s">
        <v>52</v>
      </c>
      <c r="D821" s="8" t="s">
        <v>96</v>
      </c>
      <c r="E821" s="8" t="s">
        <v>307</v>
      </c>
      <c r="F821" s="8" t="s">
        <v>310</v>
      </c>
      <c r="G821" s="6">
        <v>43045</v>
      </c>
      <c r="H821" s="6">
        <v>43046</v>
      </c>
      <c r="I821" s="4">
        <v>-10</v>
      </c>
      <c r="J821" s="8" t="s">
        <v>38</v>
      </c>
      <c r="K821" s="8" t="s">
        <v>3411</v>
      </c>
      <c r="L821" s="4"/>
      <c r="M821" s="4"/>
      <c r="N821" s="4"/>
    </row>
    <row r="822" spans="1:14" x14ac:dyDescent="0.15">
      <c r="A822" s="8" t="s">
        <v>297</v>
      </c>
      <c r="B822" s="8" t="s">
        <v>3410</v>
      </c>
      <c r="C822" s="8" t="s">
        <v>19</v>
      </c>
      <c r="D822" s="8" t="s">
        <v>35</v>
      </c>
      <c r="E822" s="8" t="s">
        <v>307</v>
      </c>
      <c r="F822" s="8" t="s">
        <v>310</v>
      </c>
      <c r="G822" s="6">
        <v>43045</v>
      </c>
      <c r="H822" s="6">
        <v>43046</v>
      </c>
      <c r="I822" s="4">
        <v>-1</v>
      </c>
      <c r="J822" s="8" t="s">
        <v>37</v>
      </c>
      <c r="K822" s="8" t="s">
        <v>3412</v>
      </c>
      <c r="L822" s="4"/>
      <c r="M822" s="4"/>
      <c r="N822" s="4"/>
    </row>
    <row r="823" spans="1:14" x14ac:dyDescent="0.15">
      <c r="A823" s="8" t="s">
        <v>297</v>
      </c>
      <c r="B823" s="8" t="s">
        <v>1032</v>
      </c>
      <c r="C823" s="8" t="s">
        <v>111</v>
      </c>
      <c r="D823" s="8" t="s">
        <v>112</v>
      </c>
      <c r="E823" s="8" t="s">
        <v>307</v>
      </c>
      <c r="F823" s="8" t="s">
        <v>310</v>
      </c>
      <c r="G823" s="6">
        <v>43046</v>
      </c>
      <c r="H823" s="6">
        <v>43047</v>
      </c>
      <c r="I823" s="4">
        <v>-13</v>
      </c>
      <c r="J823" s="8" t="s">
        <v>39</v>
      </c>
      <c r="K823" s="8" t="s">
        <v>1034</v>
      </c>
      <c r="L823" s="4"/>
      <c r="M823" s="4"/>
      <c r="N823" s="4"/>
    </row>
    <row r="824" spans="1:14" x14ac:dyDescent="0.15">
      <c r="A824" s="8" t="s">
        <v>297</v>
      </c>
      <c r="B824" s="8" t="s">
        <v>1032</v>
      </c>
      <c r="C824" s="8" t="s">
        <v>79</v>
      </c>
      <c r="D824" s="8" t="s">
        <v>216</v>
      </c>
      <c r="E824" s="8" t="s">
        <v>307</v>
      </c>
      <c r="F824" s="8" t="s">
        <v>310</v>
      </c>
      <c r="G824" s="6">
        <v>43046</v>
      </c>
      <c r="H824" s="6">
        <v>43047</v>
      </c>
      <c r="I824" s="4">
        <v>-1</v>
      </c>
      <c r="J824" s="8" t="s">
        <v>37</v>
      </c>
      <c r="K824" s="8" t="s">
        <v>3413</v>
      </c>
      <c r="L824" s="4"/>
      <c r="M824" s="4"/>
      <c r="N824" s="4"/>
    </row>
    <row r="825" spans="1:14" x14ac:dyDescent="0.15">
      <c r="A825" s="8" t="s">
        <v>297</v>
      </c>
      <c r="B825" s="8" t="s">
        <v>1032</v>
      </c>
      <c r="C825" s="8" t="s">
        <v>23</v>
      </c>
      <c r="D825" s="8" t="s">
        <v>1820</v>
      </c>
      <c r="E825" s="8" t="s">
        <v>307</v>
      </c>
      <c r="F825" s="8" t="s">
        <v>310</v>
      </c>
      <c r="G825" s="6">
        <v>43046</v>
      </c>
      <c r="H825" s="6">
        <v>43047</v>
      </c>
      <c r="I825" s="4">
        <v>-2</v>
      </c>
      <c r="J825" s="8" t="s">
        <v>37</v>
      </c>
      <c r="K825" s="8" t="s">
        <v>1883</v>
      </c>
      <c r="L825" s="4"/>
      <c r="M825" s="4"/>
      <c r="N825" s="4"/>
    </row>
    <row r="826" spans="1:14" x14ac:dyDescent="0.15">
      <c r="A826" s="8" t="s">
        <v>297</v>
      </c>
      <c r="B826" s="8" t="s">
        <v>1032</v>
      </c>
      <c r="C826" s="8" t="s">
        <v>19</v>
      </c>
      <c r="D826" s="8" t="s">
        <v>35</v>
      </c>
      <c r="E826" s="8" t="s">
        <v>307</v>
      </c>
      <c r="F826" s="8" t="s">
        <v>310</v>
      </c>
      <c r="G826" s="6">
        <v>43046</v>
      </c>
      <c r="H826" s="6">
        <v>43047</v>
      </c>
      <c r="I826" s="4">
        <v>-1</v>
      </c>
      <c r="J826" s="8" t="s">
        <v>37</v>
      </c>
      <c r="K826" s="8" t="s">
        <v>3414</v>
      </c>
      <c r="L826" s="4"/>
      <c r="M826" s="4"/>
      <c r="N826" s="4"/>
    </row>
    <row r="827" spans="1:14" x14ac:dyDescent="0.15">
      <c r="A827" s="8" t="s">
        <v>297</v>
      </c>
      <c r="B827" s="8" t="s">
        <v>1647</v>
      </c>
      <c r="C827" s="8" t="s">
        <v>76</v>
      </c>
      <c r="D827" s="8" t="s">
        <v>110</v>
      </c>
      <c r="E827" s="8" t="s">
        <v>307</v>
      </c>
      <c r="F827" s="8" t="s">
        <v>310</v>
      </c>
      <c r="G827" s="6">
        <v>43048</v>
      </c>
      <c r="H827" s="6">
        <v>43049</v>
      </c>
      <c r="I827" s="4">
        <v>-6</v>
      </c>
      <c r="J827" s="8" t="s">
        <v>39</v>
      </c>
      <c r="K827" s="8" t="s">
        <v>1649</v>
      </c>
      <c r="L827" s="4"/>
      <c r="M827" s="4"/>
      <c r="N827" s="4"/>
    </row>
    <row r="828" spans="1:14" x14ac:dyDescent="0.15">
      <c r="A828" s="8" t="s">
        <v>297</v>
      </c>
      <c r="B828" s="8" t="s">
        <v>1647</v>
      </c>
      <c r="C828" s="8" t="s">
        <v>2705</v>
      </c>
      <c r="D828" s="8" t="s">
        <v>2706</v>
      </c>
      <c r="E828" s="8" t="s">
        <v>307</v>
      </c>
      <c r="F828" s="8" t="s">
        <v>310</v>
      </c>
      <c r="G828" s="6">
        <v>43048</v>
      </c>
      <c r="H828" s="6">
        <v>43049</v>
      </c>
      <c r="I828" s="4">
        <v>-1</v>
      </c>
      <c r="J828" s="8" t="s">
        <v>37</v>
      </c>
      <c r="K828" s="8" t="s">
        <v>3415</v>
      </c>
      <c r="L828" s="4"/>
      <c r="M828" s="4"/>
      <c r="N828" s="4"/>
    </row>
    <row r="829" spans="1:14" x14ac:dyDescent="0.15">
      <c r="A829" s="8" t="s">
        <v>297</v>
      </c>
      <c r="B829" s="8" t="s">
        <v>1748</v>
      </c>
      <c r="C829" s="8" t="s">
        <v>62</v>
      </c>
      <c r="D829" s="8" t="s">
        <v>94</v>
      </c>
      <c r="E829" s="8" t="s">
        <v>307</v>
      </c>
      <c r="F829" s="8" t="s">
        <v>310</v>
      </c>
      <c r="G829" s="6">
        <v>43046</v>
      </c>
      <c r="H829" s="6">
        <v>43047</v>
      </c>
      <c r="I829" s="4">
        <v>-41.2</v>
      </c>
      <c r="J829" s="8" t="s">
        <v>39</v>
      </c>
      <c r="K829" s="8" t="s">
        <v>1750</v>
      </c>
      <c r="L829" s="4"/>
      <c r="M829" s="4"/>
      <c r="N829" s="4"/>
    </row>
    <row r="830" spans="1:14" x14ac:dyDescent="0.15">
      <c r="A830" s="8" t="s">
        <v>297</v>
      </c>
      <c r="B830" s="8" t="s">
        <v>1748</v>
      </c>
      <c r="C830" s="8" t="s">
        <v>2705</v>
      </c>
      <c r="D830" s="8" t="s">
        <v>2706</v>
      </c>
      <c r="E830" s="8" t="s">
        <v>307</v>
      </c>
      <c r="F830" s="8" t="s">
        <v>310</v>
      </c>
      <c r="G830" s="6">
        <v>43046</v>
      </c>
      <c r="H830" s="6">
        <v>43047</v>
      </c>
      <c r="I830" s="4">
        <v>-1</v>
      </c>
      <c r="J830" s="8" t="s">
        <v>37</v>
      </c>
      <c r="K830" s="8" t="s">
        <v>3416</v>
      </c>
      <c r="L830" s="4"/>
      <c r="M830" s="4"/>
      <c r="N830" s="4"/>
    </row>
    <row r="831" spans="1:14" x14ac:dyDescent="0.15">
      <c r="A831" s="8" t="s">
        <v>297</v>
      </c>
      <c r="B831" s="8" t="s">
        <v>775</v>
      </c>
      <c r="C831" s="8" t="s">
        <v>72</v>
      </c>
      <c r="D831" s="8" t="s">
        <v>31</v>
      </c>
      <c r="E831" s="8" t="s">
        <v>307</v>
      </c>
      <c r="F831" s="8" t="s">
        <v>310</v>
      </c>
      <c r="G831" s="6">
        <v>43046</v>
      </c>
      <c r="H831" s="6">
        <v>43047</v>
      </c>
      <c r="I831" s="4">
        <v>-18</v>
      </c>
      <c r="J831" s="8" t="s">
        <v>38</v>
      </c>
      <c r="K831" s="8" t="s">
        <v>777</v>
      </c>
      <c r="L831" s="4"/>
      <c r="M831" s="4"/>
      <c r="N831" s="4"/>
    </row>
    <row r="832" spans="1:14" x14ac:dyDescent="0.15">
      <c r="A832" s="8" t="s">
        <v>297</v>
      </c>
      <c r="B832" s="8" t="s">
        <v>775</v>
      </c>
      <c r="C832" s="8" t="s">
        <v>563</v>
      </c>
      <c r="D832" s="8" t="s">
        <v>2610</v>
      </c>
      <c r="E832" s="8" t="s">
        <v>307</v>
      </c>
      <c r="F832" s="8" t="s">
        <v>310</v>
      </c>
      <c r="G832" s="6">
        <v>43046</v>
      </c>
      <c r="H832" s="6">
        <v>43047</v>
      </c>
      <c r="I832" s="4">
        <v>-1</v>
      </c>
      <c r="J832" s="8" t="s">
        <v>39</v>
      </c>
      <c r="K832" s="8" t="s">
        <v>3417</v>
      </c>
      <c r="L832" s="4"/>
      <c r="M832" s="4"/>
      <c r="N832" s="4"/>
    </row>
    <row r="833" spans="1:14" x14ac:dyDescent="0.15">
      <c r="A833" s="8" t="s">
        <v>297</v>
      </c>
      <c r="B833" s="8" t="s">
        <v>775</v>
      </c>
      <c r="C833" s="8" t="s">
        <v>2705</v>
      </c>
      <c r="D833" s="8" t="s">
        <v>2706</v>
      </c>
      <c r="E833" s="8" t="s">
        <v>307</v>
      </c>
      <c r="F833" s="8" t="s">
        <v>310</v>
      </c>
      <c r="G833" s="6">
        <v>43046</v>
      </c>
      <c r="H833" s="6">
        <v>43047</v>
      </c>
      <c r="I833" s="4">
        <v>-1</v>
      </c>
      <c r="J833" s="8" t="s">
        <v>37</v>
      </c>
      <c r="K833" s="8" t="s">
        <v>3418</v>
      </c>
      <c r="L833" s="4"/>
      <c r="M833" s="4"/>
      <c r="N833" s="4"/>
    </row>
    <row r="834" spans="1:14" x14ac:dyDescent="0.15">
      <c r="A834" s="8" t="s">
        <v>297</v>
      </c>
      <c r="B834" s="8" t="s">
        <v>1198</v>
      </c>
      <c r="C834" s="8" t="s">
        <v>97</v>
      </c>
      <c r="D834" s="8" t="s">
        <v>98</v>
      </c>
      <c r="E834" s="8" t="s">
        <v>307</v>
      </c>
      <c r="F834" s="8" t="s">
        <v>310</v>
      </c>
      <c r="G834" s="6">
        <v>43046</v>
      </c>
      <c r="H834" s="6">
        <v>43046</v>
      </c>
      <c r="I834" s="4">
        <v>-2500</v>
      </c>
      <c r="J834" s="8" t="s">
        <v>39</v>
      </c>
      <c r="K834" s="8" t="s">
        <v>1200</v>
      </c>
      <c r="L834" s="4"/>
      <c r="M834" s="4"/>
      <c r="N834" s="4"/>
    </row>
    <row r="835" spans="1:14" x14ac:dyDescent="0.15">
      <c r="A835" s="8" t="s">
        <v>297</v>
      </c>
      <c r="B835" s="8" t="s">
        <v>1198</v>
      </c>
      <c r="C835" s="8" t="s">
        <v>19</v>
      </c>
      <c r="D835" s="8" t="s">
        <v>35</v>
      </c>
      <c r="E835" s="8" t="s">
        <v>307</v>
      </c>
      <c r="F835" s="8" t="s">
        <v>310</v>
      </c>
      <c r="G835" s="6">
        <v>43046</v>
      </c>
      <c r="H835" s="6">
        <v>43046</v>
      </c>
      <c r="I835" s="4">
        <v>-1</v>
      </c>
      <c r="J835" s="8" t="s">
        <v>37</v>
      </c>
      <c r="K835" s="8" t="s">
        <v>3419</v>
      </c>
      <c r="L835" s="4"/>
      <c r="M835" s="4"/>
      <c r="N835" s="4"/>
    </row>
    <row r="836" spans="1:14" x14ac:dyDescent="0.15">
      <c r="A836" s="8" t="s">
        <v>297</v>
      </c>
      <c r="B836" s="8" t="s">
        <v>3420</v>
      </c>
      <c r="C836" s="8" t="s">
        <v>2798</v>
      </c>
      <c r="D836" s="8" t="s">
        <v>2799</v>
      </c>
      <c r="E836" s="8" t="s">
        <v>307</v>
      </c>
      <c r="F836" s="8" t="s">
        <v>310</v>
      </c>
      <c r="G836" s="6">
        <v>43042</v>
      </c>
      <c r="H836" s="6">
        <v>43042</v>
      </c>
      <c r="I836" s="4">
        <v>-1</v>
      </c>
      <c r="J836" s="8" t="s">
        <v>37</v>
      </c>
      <c r="K836" s="8" t="s">
        <v>3421</v>
      </c>
      <c r="L836" s="4"/>
      <c r="M836" s="4"/>
      <c r="N836" s="4"/>
    </row>
    <row r="837" spans="1:14" x14ac:dyDescent="0.15">
      <c r="A837" s="8" t="s">
        <v>297</v>
      </c>
      <c r="B837" s="8" t="s">
        <v>3422</v>
      </c>
      <c r="C837" s="8" t="s">
        <v>54</v>
      </c>
      <c r="D837" s="8" t="s">
        <v>159</v>
      </c>
      <c r="E837" s="8" t="s">
        <v>307</v>
      </c>
      <c r="F837" s="8" t="s">
        <v>308</v>
      </c>
      <c r="G837" s="6">
        <v>43046</v>
      </c>
      <c r="H837" s="6">
        <v>43046</v>
      </c>
      <c r="I837" s="4">
        <v>300</v>
      </c>
      <c r="J837" s="8" t="s">
        <v>38</v>
      </c>
      <c r="K837" s="8" t="s">
        <v>3423</v>
      </c>
      <c r="L837" s="4"/>
      <c r="M837" s="4"/>
      <c r="N837" s="4"/>
    </row>
    <row r="838" spans="1:14" x14ac:dyDescent="0.15">
      <c r="A838" s="8" t="s">
        <v>297</v>
      </c>
      <c r="B838" s="8" t="s">
        <v>3422</v>
      </c>
      <c r="C838" s="8" t="s">
        <v>25</v>
      </c>
      <c r="D838" s="8" t="s">
        <v>31</v>
      </c>
      <c r="E838" s="8" t="s">
        <v>307</v>
      </c>
      <c r="F838" s="8" t="s">
        <v>308</v>
      </c>
      <c r="G838" s="6">
        <v>43046</v>
      </c>
      <c r="H838" s="6">
        <v>43046</v>
      </c>
      <c r="I838" s="4">
        <v>300</v>
      </c>
      <c r="J838" s="8" t="s">
        <v>38</v>
      </c>
      <c r="K838" s="8" t="s">
        <v>3424</v>
      </c>
      <c r="L838" s="4"/>
      <c r="M838" s="4"/>
      <c r="N838" s="4"/>
    </row>
    <row r="839" spans="1:14" x14ac:dyDescent="0.15">
      <c r="A839" s="8" t="s">
        <v>297</v>
      </c>
      <c r="B839" s="8" t="s">
        <v>3422</v>
      </c>
      <c r="C839" s="8" t="s">
        <v>73</v>
      </c>
      <c r="D839" s="8" t="s">
        <v>125</v>
      </c>
      <c r="E839" s="8" t="s">
        <v>307</v>
      </c>
      <c r="F839" s="8" t="s">
        <v>308</v>
      </c>
      <c r="G839" s="6">
        <v>43046</v>
      </c>
      <c r="H839" s="6">
        <v>43046</v>
      </c>
      <c r="I839" s="4">
        <v>750</v>
      </c>
      <c r="J839" s="8" t="s">
        <v>38</v>
      </c>
      <c r="K839" s="8" t="s">
        <v>3425</v>
      </c>
      <c r="L839" s="4"/>
      <c r="M839" s="4"/>
      <c r="N839" s="4"/>
    </row>
    <row r="840" spans="1:14" x14ac:dyDescent="0.15">
      <c r="A840" s="8" t="s">
        <v>297</v>
      </c>
      <c r="B840" s="8" t="s">
        <v>3422</v>
      </c>
      <c r="C840" s="8" t="s">
        <v>142</v>
      </c>
      <c r="D840" s="8" t="s">
        <v>166</v>
      </c>
      <c r="E840" s="8" t="s">
        <v>307</v>
      </c>
      <c r="F840" s="8" t="s">
        <v>308</v>
      </c>
      <c r="G840" s="6">
        <v>43046</v>
      </c>
      <c r="H840" s="6">
        <v>43046</v>
      </c>
      <c r="I840" s="4">
        <v>90</v>
      </c>
      <c r="J840" s="8" t="s">
        <v>38</v>
      </c>
      <c r="K840" s="8" t="s">
        <v>3426</v>
      </c>
      <c r="L840" s="4"/>
      <c r="M840" s="4"/>
      <c r="N840" s="4"/>
    </row>
    <row r="841" spans="1:14" x14ac:dyDescent="0.15">
      <c r="A841" s="8" t="s">
        <v>297</v>
      </c>
      <c r="B841" s="8" t="s">
        <v>3427</v>
      </c>
      <c r="C841" s="8" t="s">
        <v>19</v>
      </c>
      <c r="D841" s="8" t="s">
        <v>35</v>
      </c>
      <c r="E841" s="8" t="s">
        <v>307</v>
      </c>
      <c r="F841" s="8" t="s">
        <v>308</v>
      </c>
      <c r="G841" s="6">
        <v>43046</v>
      </c>
      <c r="H841" s="6">
        <v>43046</v>
      </c>
      <c r="I841" s="4">
        <v>1</v>
      </c>
      <c r="J841" s="8" t="s">
        <v>37</v>
      </c>
      <c r="K841" s="8" t="s">
        <v>3428</v>
      </c>
      <c r="L841" s="4"/>
      <c r="M841" s="4"/>
      <c r="N841" s="4"/>
    </row>
    <row r="842" spans="1:14" x14ac:dyDescent="0.15">
      <c r="A842" s="8" t="s">
        <v>297</v>
      </c>
      <c r="B842" s="8" t="s">
        <v>1718</v>
      </c>
      <c r="C842" s="8" t="s">
        <v>77</v>
      </c>
      <c r="D842" s="8" t="s">
        <v>214</v>
      </c>
      <c r="E842" s="8" t="s">
        <v>307</v>
      </c>
      <c r="F842" s="8" t="s">
        <v>310</v>
      </c>
      <c r="G842" s="6">
        <v>43047</v>
      </c>
      <c r="H842" s="6">
        <v>43049</v>
      </c>
      <c r="I842" s="4">
        <v>-7.6</v>
      </c>
      <c r="J842" s="8" t="s">
        <v>39</v>
      </c>
      <c r="K842" s="8" t="s">
        <v>1720</v>
      </c>
      <c r="L842" s="4"/>
      <c r="M842" s="4"/>
      <c r="N842" s="4"/>
    </row>
    <row r="843" spans="1:14" x14ac:dyDescent="0.15">
      <c r="A843" s="8" t="s">
        <v>297</v>
      </c>
      <c r="B843" s="8" t="s">
        <v>1718</v>
      </c>
      <c r="C843" s="8" t="s">
        <v>23</v>
      </c>
      <c r="D843" s="8" t="s">
        <v>1820</v>
      </c>
      <c r="E843" s="8" t="s">
        <v>307</v>
      </c>
      <c r="F843" s="8" t="s">
        <v>310</v>
      </c>
      <c r="G843" s="6">
        <v>43047</v>
      </c>
      <c r="H843" s="6">
        <v>43049</v>
      </c>
      <c r="I843" s="4">
        <v>-1</v>
      </c>
      <c r="J843" s="8" t="s">
        <v>37</v>
      </c>
      <c r="K843" s="8" t="s">
        <v>1884</v>
      </c>
      <c r="L843" s="4"/>
      <c r="M843" s="4"/>
      <c r="N843" s="4"/>
    </row>
    <row r="844" spans="1:14" x14ac:dyDescent="0.15">
      <c r="A844" s="8" t="s">
        <v>297</v>
      </c>
      <c r="B844" s="8" t="s">
        <v>1718</v>
      </c>
      <c r="C844" s="8" t="s">
        <v>19</v>
      </c>
      <c r="D844" s="8" t="s">
        <v>35</v>
      </c>
      <c r="E844" s="8" t="s">
        <v>307</v>
      </c>
      <c r="F844" s="8" t="s">
        <v>310</v>
      </c>
      <c r="G844" s="6">
        <v>43047</v>
      </c>
      <c r="H844" s="6">
        <v>43049</v>
      </c>
      <c r="I844" s="4">
        <v>-1</v>
      </c>
      <c r="J844" s="8" t="s">
        <v>37</v>
      </c>
      <c r="K844" s="8" t="s">
        <v>3429</v>
      </c>
      <c r="L844" s="4"/>
      <c r="M844" s="4"/>
      <c r="N844" s="4"/>
    </row>
    <row r="845" spans="1:14" x14ac:dyDescent="0.15">
      <c r="A845" s="8" t="s">
        <v>297</v>
      </c>
      <c r="B845" s="8" t="s">
        <v>1555</v>
      </c>
      <c r="C845" s="8" t="s">
        <v>59</v>
      </c>
      <c r="D845" s="8" t="s">
        <v>93</v>
      </c>
      <c r="E845" s="8" t="s">
        <v>307</v>
      </c>
      <c r="F845" s="8" t="s">
        <v>310</v>
      </c>
      <c r="G845" s="6">
        <v>43047</v>
      </c>
      <c r="H845" s="6">
        <v>43049</v>
      </c>
      <c r="I845" s="4">
        <v>-24.9</v>
      </c>
      <c r="J845" s="8" t="s">
        <v>39</v>
      </c>
      <c r="K845" s="8" t="s">
        <v>1557</v>
      </c>
      <c r="L845" s="4"/>
      <c r="M845" s="4"/>
      <c r="N845" s="4"/>
    </row>
    <row r="846" spans="1:14" x14ac:dyDescent="0.15">
      <c r="A846" s="8" t="s">
        <v>297</v>
      </c>
      <c r="B846" s="8" t="s">
        <v>1555</v>
      </c>
      <c r="C846" s="8" t="s">
        <v>79</v>
      </c>
      <c r="D846" s="8" t="s">
        <v>216</v>
      </c>
      <c r="E846" s="8" t="s">
        <v>307</v>
      </c>
      <c r="F846" s="8" t="s">
        <v>310</v>
      </c>
      <c r="G846" s="6">
        <v>43047</v>
      </c>
      <c r="H846" s="6">
        <v>43049</v>
      </c>
      <c r="I846" s="4">
        <v>-4</v>
      </c>
      <c r="J846" s="8" t="s">
        <v>37</v>
      </c>
      <c r="K846" s="8" t="s">
        <v>3430</v>
      </c>
      <c r="L846" s="4"/>
      <c r="M846" s="4"/>
      <c r="N846" s="4"/>
    </row>
    <row r="847" spans="1:14" x14ac:dyDescent="0.15">
      <c r="A847" s="8" t="s">
        <v>297</v>
      </c>
      <c r="B847" s="8" t="s">
        <v>1555</v>
      </c>
      <c r="C847" s="8" t="s">
        <v>67</v>
      </c>
      <c r="D847" s="8" t="s">
        <v>1935</v>
      </c>
      <c r="E847" s="8" t="s">
        <v>307</v>
      </c>
      <c r="F847" s="8" t="s">
        <v>310</v>
      </c>
      <c r="G847" s="6">
        <v>43047</v>
      </c>
      <c r="H847" s="6">
        <v>43049</v>
      </c>
      <c r="I847" s="4">
        <v>-6</v>
      </c>
      <c r="J847" s="8" t="s">
        <v>37</v>
      </c>
      <c r="K847" s="8" t="s">
        <v>2000</v>
      </c>
      <c r="L847" s="4"/>
      <c r="M847" s="4"/>
      <c r="N847" s="4"/>
    </row>
    <row r="848" spans="1:14" x14ac:dyDescent="0.15">
      <c r="A848" s="8" t="s">
        <v>297</v>
      </c>
      <c r="B848" s="8" t="s">
        <v>1555</v>
      </c>
      <c r="C848" s="8" t="s">
        <v>19</v>
      </c>
      <c r="D848" s="8" t="s">
        <v>35</v>
      </c>
      <c r="E848" s="8" t="s">
        <v>307</v>
      </c>
      <c r="F848" s="8" t="s">
        <v>310</v>
      </c>
      <c r="G848" s="6">
        <v>43047</v>
      </c>
      <c r="H848" s="6">
        <v>43049</v>
      </c>
      <c r="I848" s="4">
        <v>-1</v>
      </c>
      <c r="J848" s="8" t="s">
        <v>37</v>
      </c>
      <c r="K848" s="8" t="s">
        <v>3431</v>
      </c>
      <c r="L848" s="4"/>
      <c r="M848" s="4"/>
      <c r="N848" s="4"/>
    </row>
    <row r="849" spans="1:14" x14ac:dyDescent="0.15">
      <c r="A849" s="8" t="s">
        <v>297</v>
      </c>
      <c r="B849" s="8" t="s">
        <v>751</v>
      </c>
      <c r="C849" s="8" t="s">
        <v>25</v>
      </c>
      <c r="D849" s="8" t="s">
        <v>31</v>
      </c>
      <c r="E849" s="8" t="s">
        <v>307</v>
      </c>
      <c r="F849" s="8" t="s">
        <v>310</v>
      </c>
      <c r="G849" s="6">
        <v>43068</v>
      </c>
      <c r="H849" s="6">
        <v>43068</v>
      </c>
      <c r="I849" s="4">
        <v>-330</v>
      </c>
      <c r="J849" s="8" t="s">
        <v>38</v>
      </c>
      <c r="K849" s="8" t="s">
        <v>753</v>
      </c>
      <c r="L849" s="4"/>
      <c r="M849" s="4"/>
      <c r="N849" s="4"/>
    </row>
    <row r="850" spans="1:14" x14ac:dyDescent="0.15">
      <c r="A850" s="8" t="s">
        <v>297</v>
      </c>
      <c r="B850" s="8" t="s">
        <v>751</v>
      </c>
      <c r="C850" s="8" t="s">
        <v>73</v>
      </c>
      <c r="D850" s="8" t="s">
        <v>125</v>
      </c>
      <c r="E850" s="8" t="s">
        <v>307</v>
      </c>
      <c r="F850" s="8" t="s">
        <v>310</v>
      </c>
      <c r="G850" s="6">
        <v>43068</v>
      </c>
      <c r="H850" s="6">
        <v>43068</v>
      </c>
      <c r="I850" s="4">
        <v>-960</v>
      </c>
      <c r="J850" s="8" t="s">
        <v>38</v>
      </c>
      <c r="K850" s="8" t="s">
        <v>793</v>
      </c>
      <c r="L850" s="4"/>
      <c r="M850" s="4"/>
      <c r="N850" s="4"/>
    </row>
    <row r="851" spans="1:14" x14ac:dyDescent="0.15">
      <c r="A851" s="8" t="s">
        <v>297</v>
      </c>
      <c r="B851" s="8" t="s">
        <v>751</v>
      </c>
      <c r="C851" s="8" t="s">
        <v>66</v>
      </c>
      <c r="D851" s="8" t="s">
        <v>116</v>
      </c>
      <c r="E851" s="8" t="s">
        <v>307</v>
      </c>
      <c r="F851" s="8" t="s">
        <v>310</v>
      </c>
      <c r="G851" s="6">
        <v>43068</v>
      </c>
      <c r="H851" s="6">
        <v>43068</v>
      </c>
      <c r="I851" s="4">
        <v>-2</v>
      </c>
      <c r="J851" s="8" t="s">
        <v>37</v>
      </c>
      <c r="K851" s="8" t="s">
        <v>3432</v>
      </c>
      <c r="L851" s="4"/>
      <c r="M851" s="4"/>
      <c r="N851" s="4"/>
    </row>
    <row r="852" spans="1:14" x14ac:dyDescent="0.15">
      <c r="A852" s="8" t="s">
        <v>297</v>
      </c>
      <c r="B852" s="8" t="s">
        <v>751</v>
      </c>
      <c r="C852" s="8" t="s">
        <v>23</v>
      </c>
      <c r="D852" s="8" t="s">
        <v>1820</v>
      </c>
      <c r="E852" s="8" t="s">
        <v>307</v>
      </c>
      <c r="F852" s="8" t="s">
        <v>310</v>
      </c>
      <c r="G852" s="6">
        <v>43068</v>
      </c>
      <c r="H852" s="6">
        <v>43068</v>
      </c>
      <c r="I852" s="4">
        <v>-500</v>
      </c>
      <c r="J852" s="8" t="s">
        <v>37</v>
      </c>
      <c r="K852" s="8" t="s">
        <v>1907</v>
      </c>
      <c r="L852" s="4"/>
      <c r="M852" s="4"/>
      <c r="N852" s="4"/>
    </row>
    <row r="853" spans="1:14" ht="27" x14ac:dyDescent="0.15">
      <c r="A853" s="8" t="s">
        <v>297</v>
      </c>
      <c r="B853" s="8" t="s">
        <v>751</v>
      </c>
      <c r="C853" s="8" t="s">
        <v>287</v>
      </c>
      <c r="D853" s="11" t="s">
        <v>288</v>
      </c>
      <c r="E853" s="8" t="s">
        <v>307</v>
      </c>
      <c r="F853" s="8" t="s">
        <v>310</v>
      </c>
      <c r="G853" s="6">
        <v>43068</v>
      </c>
      <c r="H853" s="6">
        <v>43068</v>
      </c>
      <c r="I853" s="4">
        <v>-230</v>
      </c>
      <c r="J853" s="8" t="s">
        <v>37</v>
      </c>
      <c r="K853" s="8" t="s">
        <v>2117</v>
      </c>
      <c r="L853" s="4"/>
      <c r="M853" s="4"/>
      <c r="N853" s="4"/>
    </row>
    <row r="854" spans="1:14" x14ac:dyDescent="0.15">
      <c r="A854" s="8" t="s">
        <v>297</v>
      </c>
      <c r="B854" s="8" t="s">
        <v>751</v>
      </c>
      <c r="C854" s="8" t="s">
        <v>19</v>
      </c>
      <c r="D854" s="8" t="s">
        <v>35</v>
      </c>
      <c r="E854" s="8" t="s">
        <v>307</v>
      </c>
      <c r="F854" s="8" t="s">
        <v>310</v>
      </c>
      <c r="G854" s="6">
        <v>43068</v>
      </c>
      <c r="H854" s="6">
        <v>43068</v>
      </c>
      <c r="I854" s="4">
        <v>-1</v>
      </c>
      <c r="J854" s="8" t="s">
        <v>37</v>
      </c>
      <c r="K854" s="8" t="s">
        <v>3433</v>
      </c>
      <c r="L854" s="4"/>
      <c r="M854" s="4"/>
      <c r="N854" s="4"/>
    </row>
    <row r="855" spans="1:14" x14ac:dyDescent="0.15">
      <c r="A855" s="8" t="s">
        <v>297</v>
      </c>
      <c r="B855" s="8" t="s">
        <v>1788</v>
      </c>
      <c r="C855" s="8" t="s">
        <v>63</v>
      </c>
      <c r="D855" s="8" t="s">
        <v>95</v>
      </c>
      <c r="E855" s="8" t="s">
        <v>307</v>
      </c>
      <c r="F855" s="8" t="s">
        <v>310</v>
      </c>
      <c r="G855" s="6">
        <v>43047</v>
      </c>
      <c r="H855" s="6">
        <v>43049</v>
      </c>
      <c r="I855" s="4">
        <v>-17.5</v>
      </c>
      <c r="J855" s="8" t="s">
        <v>39</v>
      </c>
      <c r="K855" s="8" t="s">
        <v>1790</v>
      </c>
      <c r="L855" s="4"/>
      <c r="M855" s="4"/>
      <c r="N855" s="4"/>
    </row>
    <row r="856" spans="1:14" x14ac:dyDescent="0.15">
      <c r="A856" s="8" t="s">
        <v>297</v>
      </c>
      <c r="B856" s="8" t="s">
        <v>1788</v>
      </c>
      <c r="C856" s="8" t="s">
        <v>79</v>
      </c>
      <c r="D856" s="8" t="s">
        <v>216</v>
      </c>
      <c r="E856" s="8" t="s">
        <v>307</v>
      </c>
      <c r="F856" s="8" t="s">
        <v>310</v>
      </c>
      <c r="G856" s="6">
        <v>43047</v>
      </c>
      <c r="H856" s="6">
        <v>43049</v>
      </c>
      <c r="I856" s="4">
        <v>-1</v>
      </c>
      <c r="J856" s="8" t="s">
        <v>37</v>
      </c>
      <c r="K856" s="8" t="s">
        <v>3434</v>
      </c>
      <c r="L856" s="4"/>
      <c r="M856" s="4"/>
      <c r="N856" s="4"/>
    </row>
    <row r="857" spans="1:14" x14ac:dyDescent="0.15">
      <c r="A857" s="8" t="s">
        <v>297</v>
      </c>
      <c r="B857" s="8" t="s">
        <v>1788</v>
      </c>
      <c r="C857" s="8" t="s">
        <v>67</v>
      </c>
      <c r="D857" s="8" t="s">
        <v>1935</v>
      </c>
      <c r="E857" s="8" t="s">
        <v>307</v>
      </c>
      <c r="F857" s="8" t="s">
        <v>310</v>
      </c>
      <c r="G857" s="6">
        <v>43047</v>
      </c>
      <c r="H857" s="6">
        <v>43049</v>
      </c>
      <c r="I857" s="4">
        <v>-1</v>
      </c>
      <c r="J857" s="8" t="s">
        <v>37</v>
      </c>
      <c r="K857" s="8" t="s">
        <v>2001</v>
      </c>
      <c r="L857" s="4"/>
      <c r="M857" s="4"/>
      <c r="N857" s="4"/>
    </row>
    <row r="858" spans="1:14" x14ac:dyDescent="0.15">
      <c r="A858" s="8" t="s">
        <v>297</v>
      </c>
      <c r="B858" s="8" t="s">
        <v>1788</v>
      </c>
      <c r="C858" s="8" t="s">
        <v>19</v>
      </c>
      <c r="D858" s="8" t="s">
        <v>35</v>
      </c>
      <c r="E858" s="8" t="s">
        <v>307</v>
      </c>
      <c r="F858" s="8" t="s">
        <v>310</v>
      </c>
      <c r="G858" s="6">
        <v>43047</v>
      </c>
      <c r="H858" s="6">
        <v>43049</v>
      </c>
      <c r="I858" s="4">
        <v>-1</v>
      </c>
      <c r="J858" s="8" t="s">
        <v>37</v>
      </c>
      <c r="K858" s="8" t="s">
        <v>3435</v>
      </c>
      <c r="L858" s="4"/>
      <c r="M858" s="4"/>
      <c r="N858" s="4"/>
    </row>
    <row r="859" spans="1:14" x14ac:dyDescent="0.15">
      <c r="A859" s="8" t="s">
        <v>297</v>
      </c>
      <c r="B859" s="8" t="s">
        <v>1128</v>
      </c>
      <c r="C859" s="8" t="s">
        <v>57</v>
      </c>
      <c r="D859" s="8" t="s">
        <v>113</v>
      </c>
      <c r="E859" s="8" t="s">
        <v>307</v>
      </c>
      <c r="F859" s="8" t="s">
        <v>310</v>
      </c>
      <c r="G859" s="6">
        <v>43047</v>
      </c>
      <c r="H859" s="6">
        <v>43047</v>
      </c>
      <c r="I859" s="4">
        <v>-9.4400000000000013</v>
      </c>
      <c r="J859" s="8" t="s">
        <v>39</v>
      </c>
      <c r="K859" s="8" t="s">
        <v>1130</v>
      </c>
      <c r="L859" s="4"/>
      <c r="M859" s="4"/>
      <c r="N859" s="4"/>
    </row>
    <row r="860" spans="1:14" x14ac:dyDescent="0.15">
      <c r="A860" s="8" t="s">
        <v>297</v>
      </c>
      <c r="B860" s="8" t="s">
        <v>1128</v>
      </c>
      <c r="C860" s="8" t="s">
        <v>23</v>
      </c>
      <c r="D860" s="8" t="s">
        <v>1820</v>
      </c>
      <c r="E860" s="8" t="s">
        <v>307</v>
      </c>
      <c r="F860" s="8" t="s">
        <v>310</v>
      </c>
      <c r="G860" s="6">
        <v>43047</v>
      </c>
      <c r="H860" s="6">
        <v>43047</v>
      </c>
      <c r="I860" s="4">
        <v>-1</v>
      </c>
      <c r="J860" s="8" t="s">
        <v>37</v>
      </c>
      <c r="K860" s="8" t="s">
        <v>1882</v>
      </c>
      <c r="L860" s="4"/>
      <c r="M860" s="4"/>
      <c r="N860" s="4"/>
    </row>
    <row r="861" spans="1:14" x14ac:dyDescent="0.15">
      <c r="A861" s="8" t="s">
        <v>297</v>
      </c>
      <c r="B861" s="8" t="s">
        <v>1885</v>
      </c>
      <c r="C861" s="8" t="s">
        <v>23</v>
      </c>
      <c r="D861" s="8" t="s">
        <v>1820</v>
      </c>
      <c r="E861" s="8" t="s">
        <v>307</v>
      </c>
      <c r="F861" s="8" t="s">
        <v>310</v>
      </c>
      <c r="G861" s="6">
        <v>43047</v>
      </c>
      <c r="H861" s="6">
        <v>43049</v>
      </c>
      <c r="I861" s="4">
        <v>-2</v>
      </c>
      <c r="J861" s="8" t="s">
        <v>37</v>
      </c>
      <c r="K861" s="8" t="s">
        <v>1887</v>
      </c>
      <c r="L861" s="4"/>
      <c r="M861" s="4"/>
      <c r="N861" s="4"/>
    </row>
    <row r="862" spans="1:14" x14ac:dyDescent="0.15">
      <c r="A862" s="8" t="s">
        <v>297</v>
      </c>
      <c r="B862" s="8" t="s">
        <v>1791</v>
      </c>
      <c r="C862" s="8" t="s">
        <v>63</v>
      </c>
      <c r="D862" s="8" t="s">
        <v>95</v>
      </c>
      <c r="E862" s="8" t="s">
        <v>307</v>
      </c>
      <c r="F862" s="8" t="s">
        <v>310</v>
      </c>
      <c r="G862" s="6">
        <v>43047</v>
      </c>
      <c r="H862" s="6">
        <v>43049</v>
      </c>
      <c r="I862" s="4">
        <v>-6.2</v>
      </c>
      <c r="J862" s="8" t="s">
        <v>39</v>
      </c>
      <c r="K862" s="8" t="s">
        <v>1793</v>
      </c>
      <c r="L862" s="4"/>
      <c r="M862" s="4"/>
      <c r="N862" s="4"/>
    </row>
    <row r="863" spans="1:14" x14ac:dyDescent="0.15">
      <c r="A863" s="8" t="s">
        <v>297</v>
      </c>
      <c r="B863" s="8" t="s">
        <v>1791</v>
      </c>
      <c r="C863" s="8" t="s">
        <v>23</v>
      </c>
      <c r="D863" s="8" t="s">
        <v>1820</v>
      </c>
      <c r="E863" s="8" t="s">
        <v>307</v>
      </c>
      <c r="F863" s="8" t="s">
        <v>310</v>
      </c>
      <c r="G863" s="6">
        <v>43047</v>
      </c>
      <c r="H863" s="6">
        <v>43049</v>
      </c>
      <c r="I863" s="4">
        <v>-2</v>
      </c>
      <c r="J863" s="8" t="s">
        <v>37</v>
      </c>
      <c r="K863" s="8" t="s">
        <v>1888</v>
      </c>
      <c r="L863" s="4"/>
      <c r="M863" s="4"/>
      <c r="N863" s="4"/>
    </row>
    <row r="864" spans="1:14" x14ac:dyDescent="0.15">
      <c r="A864" s="8" t="s">
        <v>297</v>
      </c>
      <c r="B864" s="8" t="s">
        <v>1791</v>
      </c>
      <c r="C864" s="8" t="s">
        <v>19</v>
      </c>
      <c r="D864" s="8" t="s">
        <v>35</v>
      </c>
      <c r="E864" s="8" t="s">
        <v>307</v>
      </c>
      <c r="F864" s="8" t="s">
        <v>310</v>
      </c>
      <c r="G864" s="6">
        <v>43047</v>
      </c>
      <c r="H864" s="6">
        <v>43049</v>
      </c>
      <c r="I864" s="4">
        <v>-1</v>
      </c>
      <c r="J864" s="8" t="s">
        <v>37</v>
      </c>
      <c r="K864" s="8" t="s">
        <v>3436</v>
      </c>
      <c r="L864" s="4"/>
      <c r="M864" s="4"/>
      <c r="N864" s="4"/>
    </row>
    <row r="865" spans="1:14" x14ac:dyDescent="0.15">
      <c r="A865" s="8" t="s">
        <v>297</v>
      </c>
      <c r="B865" s="8" t="s">
        <v>831</v>
      </c>
      <c r="C865" s="8" t="s">
        <v>142</v>
      </c>
      <c r="D865" s="8" t="s">
        <v>166</v>
      </c>
      <c r="E865" s="8" t="s">
        <v>307</v>
      </c>
      <c r="F865" s="8" t="s">
        <v>310</v>
      </c>
      <c r="G865" s="6">
        <v>43049</v>
      </c>
      <c r="H865" s="6">
        <v>43049</v>
      </c>
      <c r="I865" s="4">
        <v>-120</v>
      </c>
      <c r="J865" s="8" t="s">
        <v>38</v>
      </c>
      <c r="K865" s="8" t="s">
        <v>833</v>
      </c>
      <c r="L865" s="4"/>
      <c r="M865" s="4"/>
      <c r="N865" s="4"/>
    </row>
    <row r="866" spans="1:14" x14ac:dyDescent="0.15">
      <c r="A866" s="8" t="s">
        <v>297</v>
      </c>
      <c r="B866" s="8" t="s">
        <v>1997</v>
      </c>
      <c r="C866" s="8" t="s">
        <v>67</v>
      </c>
      <c r="D866" s="8" t="s">
        <v>1935</v>
      </c>
      <c r="E866" s="8" t="s">
        <v>307</v>
      </c>
      <c r="F866" s="8" t="s">
        <v>310</v>
      </c>
      <c r="G866" s="6">
        <v>43048</v>
      </c>
      <c r="H866" s="6">
        <v>43049</v>
      </c>
      <c r="I866" s="4">
        <v>-2</v>
      </c>
      <c r="J866" s="8" t="s">
        <v>37</v>
      </c>
      <c r="K866" s="8" t="s">
        <v>1999</v>
      </c>
      <c r="L866" s="4"/>
      <c r="M866" s="4"/>
      <c r="N866" s="4"/>
    </row>
    <row r="867" spans="1:14" x14ac:dyDescent="0.15">
      <c r="A867" s="8" t="s">
        <v>297</v>
      </c>
      <c r="B867" s="8" t="s">
        <v>1997</v>
      </c>
      <c r="C867" s="8" t="s">
        <v>19</v>
      </c>
      <c r="D867" s="8" t="s">
        <v>35</v>
      </c>
      <c r="E867" s="8" t="s">
        <v>307</v>
      </c>
      <c r="F867" s="8" t="s">
        <v>310</v>
      </c>
      <c r="G867" s="6">
        <v>43048</v>
      </c>
      <c r="H867" s="6">
        <v>43049</v>
      </c>
      <c r="I867" s="4">
        <v>-1</v>
      </c>
      <c r="J867" s="8" t="s">
        <v>37</v>
      </c>
      <c r="K867" s="8" t="s">
        <v>3437</v>
      </c>
      <c r="L867" s="4"/>
      <c r="M867" s="4"/>
      <c r="N867" s="4"/>
    </row>
    <row r="868" spans="1:14" x14ac:dyDescent="0.15">
      <c r="A868" s="8" t="s">
        <v>297</v>
      </c>
      <c r="B868" s="8" t="s">
        <v>2140</v>
      </c>
      <c r="C868" s="8" t="s">
        <v>141</v>
      </c>
      <c r="D868" s="8" t="s">
        <v>159</v>
      </c>
      <c r="E868" s="8" t="s">
        <v>307</v>
      </c>
      <c r="F868" s="8" t="s">
        <v>310</v>
      </c>
      <c r="G868" s="6">
        <v>43048</v>
      </c>
      <c r="H868" s="6">
        <v>43053</v>
      </c>
      <c r="I868" s="4">
        <v>-120</v>
      </c>
      <c r="J868" s="8" t="s">
        <v>38</v>
      </c>
      <c r="K868" s="8" t="s">
        <v>3438</v>
      </c>
      <c r="L868" s="4"/>
      <c r="M868" s="4"/>
      <c r="N868" s="4"/>
    </row>
    <row r="869" spans="1:14" x14ac:dyDescent="0.15">
      <c r="A869" s="8" t="s">
        <v>297</v>
      </c>
      <c r="B869" s="8" t="s">
        <v>2140</v>
      </c>
      <c r="C869" s="8" t="s">
        <v>289</v>
      </c>
      <c r="D869" s="8" t="s">
        <v>290</v>
      </c>
      <c r="E869" s="8" t="s">
        <v>307</v>
      </c>
      <c r="F869" s="8" t="s">
        <v>310</v>
      </c>
      <c r="G869" s="6">
        <v>43048</v>
      </c>
      <c r="H869" s="6">
        <v>43053</v>
      </c>
      <c r="I869" s="4">
        <v>-18</v>
      </c>
      <c r="J869" s="8" t="s">
        <v>37</v>
      </c>
      <c r="K869" s="8" t="s">
        <v>2142</v>
      </c>
      <c r="L869" s="4"/>
      <c r="M869" s="4"/>
      <c r="N869" s="4"/>
    </row>
    <row r="870" spans="1:14" x14ac:dyDescent="0.15">
      <c r="A870" s="8" t="s">
        <v>297</v>
      </c>
      <c r="B870" s="8" t="s">
        <v>2140</v>
      </c>
      <c r="C870" s="8" t="s">
        <v>19</v>
      </c>
      <c r="D870" s="8" t="s">
        <v>35</v>
      </c>
      <c r="E870" s="8" t="s">
        <v>307</v>
      </c>
      <c r="F870" s="8" t="s">
        <v>310</v>
      </c>
      <c r="G870" s="6">
        <v>43048</v>
      </c>
      <c r="H870" s="6">
        <v>43053</v>
      </c>
      <c r="I870" s="4">
        <v>-1</v>
      </c>
      <c r="J870" s="8" t="s">
        <v>37</v>
      </c>
      <c r="K870" s="8" t="s">
        <v>3439</v>
      </c>
      <c r="L870" s="4"/>
      <c r="M870" s="4"/>
      <c r="N870" s="4"/>
    </row>
    <row r="871" spans="1:14" x14ac:dyDescent="0.15">
      <c r="A871" s="8" t="s">
        <v>297</v>
      </c>
      <c r="B871" s="8" t="s">
        <v>1262</v>
      </c>
      <c r="C871" s="8" t="s">
        <v>29</v>
      </c>
      <c r="D871" s="8" t="s">
        <v>33</v>
      </c>
      <c r="E871" s="8" t="s">
        <v>307</v>
      </c>
      <c r="F871" s="8" t="s">
        <v>310</v>
      </c>
      <c r="G871" s="6">
        <v>43048</v>
      </c>
      <c r="H871" s="6">
        <v>43049</v>
      </c>
      <c r="I871" s="4">
        <v>-14.4</v>
      </c>
      <c r="J871" s="8" t="s">
        <v>39</v>
      </c>
      <c r="K871" s="8" t="s">
        <v>1264</v>
      </c>
      <c r="L871" s="4"/>
      <c r="M871" s="4"/>
      <c r="N871" s="4"/>
    </row>
    <row r="872" spans="1:14" x14ac:dyDescent="0.15">
      <c r="A872" s="8" t="s">
        <v>297</v>
      </c>
      <c r="B872" s="8" t="s">
        <v>1262</v>
      </c>
      <c r="C872" s="8" t="s">
        <v>23</v>
      </c>
      <c r="D872" s="8" t="s">
        <v>1820</v>
      </c>
      <c r="E872" s="8" t="s">
        <v>307</v>
      </c>
      <c r="F872" s="8" t="s">
        <v>310</v>
      </c>
      <c r="G872" s="6">
        <v>43048</v>
      </c>
      <c r="H872" s="6">
        <v>43049</v>
      </c>
      <c r="I872" s="4">
        <v>-2</v>
      </c>
      <c r="J872" s="8" t="s">
        <v>37</v>
      </c>
      <c r="K872" s="8" t="s">
        <v>1889</v>
      </c>
      <c r="L872" s="4"/>
      <c r="M872" s="4"/>
      <c r="N872" s="4"/>
    </row>
    <row r="873" spans="1:14" x14ac:dyDescent="0.15">
      <c r="A873" s="8" t="s">
        <v>297</v>
      </c>
      <c r="B873" s="8" t="s">
        <v>1262</v>
      </c>
      <c r="C873" s="8" t="s">
        <v>19</v>
      </c>
      <c r="D873" s="8" t="s">
        <v>35</v>
      </c>
      <c r="E873" s="8" t="s">
        <v>307</v>
      </c>
      <c r="F873" s="8" t="s">
        <v>310</v>
      </c>
      <c r="G873" s="6">
        <v>43048</v>
      </c>
      <c r="H873" s="6">
        <v>43049</v>
      </c>
      <c r="I873" s="4">
        <v>-1</v>
      </c>
      <c r="J873" s="8" t="s">
        <v>37</v>
      </c>
      <c r="K873" s="8" t="s">
        <v>3440</v>
      </c>
      <c r="L873" s="4"/>
      <c r="M873" s="4"/>
      <c r="N873" s="4"/>
    </row>
    <row r="874" spans="1:14" x14ac:dyDescent="0.15">
      <c r="A874" s="8" t="s">
        <v>297</v>
      </c>
      <c r="B874" s="8" t="s">
        <v>1757</v>
      </c>
      <c r="C874" s="8" t="s">
        <v>62</v>
      </c>
      <c r="D874" s="8" t="s">
        <v>94</v>
      </c>
      <c r="E874" s="8" t="s">
        <v>307</v>
      </c>
      <c r="F874" s="8" t="s">
        <v>310</v>
      </c>
      <c r="G874" s="6">
        <v>43049</v>
      </c>
      <c r="H874" s="6">
        <v>43053</v>
      </c>
      <c r="I874" s="4">
        <v>-52.22</v>
      </c>
      <c r="J874" s="8" t="s">
        <v>39</v>
      </c>
      <c r="K874" s="8" t="s">
        <v>1759</v>
      </c>
      <c r="L874" s="4"/>
      <c r="M874" s="4"/>
      <c r="N874" s="4"/>
    </row>
    <row r="875" spans="1:14" x14ac:dyDescent="0.15">
      <c r="A875" s="8" t="s">
        <v>297</v>
      </c>
      <c r="B875" s="8" t="s">
        <v>1757</v>
      </c>
      <c r="C875" s="8" t="s">
        <v>67</v>
      </c>
      <c r="D875" s="8" t="s">
        <v>1935</v>
      </c>
      <c r="E875" s="8" t="s">
        <v>307</v>
      </c>
      <c r="F875" s="8" t="s">
        <v>310</v>
      </c>
      <c r="G875" s="6">
        <v>43049</v>
      </c>
      <c r="H875" s="6">
        <v>43053</v>
      </c>
      <c r="I875" s="4">
        <v>-3</v>
      </c>
      <c r="J875" s="8" t="s">
        <v>37</v>
      </c>
      <c r="K875" s="8" t="s">
        <v>2004</v>
      </c>
      <c r="L875" s="4"/>
      <c r="M875" s="4"/>
      <c r="N875" s="4"/>
    </row>
    <row r="876" spans="1:14" x14ac:dyDescent="0.15">
      <c r="A876" s="8" t="s">
        <v>297</v>
      </c>
      <c r="B876" s="8" t="s">
        <v>1757</v>
      </c>
      <c r="C876" s="8" t="s">
        <v>19</v>
      </c>
      <c r="D876" s="8" t="s">
        <v>35</v>
      </c>
      <c r="E876" s="8" t="s">
        <v>307</v>
      </c>
      <c r="F876" s="8" t="s">
        <v>310</v>
      </c>
      <c r="G876" s="6">
        <v>43049</v>
      </c>
      <c r="H876" s="6">
        <v>43053</v>
      </c>
      <c r="I876" s="4">
        <v>-1</v>
      </c>
      <c r="J876" s="8" t="s">
        <v>37</v>
      </c>
      <c r="K876" s="8" t="s">
        <v>3441</v>
      </c>
      <c r="L876" s="4"/>
      <c r="M876" s="4"/>
      <c r="N876" s="4"/>
    </row>
    <row r="877" spans="1:14" x14ac:dyDescent="0.15">
      <c r="A877" s="8" t="s">
        <v>297</v>
      </c>
      <c r="B877" s="8" t="s">
        <v>728</v>
      </c>
      <c r="C877" s="8" t="s">
        <v>18</v>
      </c>
      <c r="D877" s="8" t="s">
        <v>201</v>
      </c>
      <c r="E877" s="8" t="s">
        <v>307</v>
      </c>
      <c r="F877" s="8" t="s">
        <v>310</v>
      </c>
      <c r="G877" s="6">
        <v>43049</v>
      </c>
      <c r="H877" s="6">
        <v>43049</v>
      </c>
      <c r="I877" s="4">
        <v>-97.5</v>
      </c>
      <c r="J877" s="8" t="s">
        <v>38</v>
      </c>
      <c r="K877" s="8" t="s">
        <v>730</v>
      </c>
      <c r="L877" s="4"/>
      <c r="M877" s="4"/>
      <c r="N877" s="4"/>
    </row>
    <row r="878" spans="1:14" x14ac:dyDescent="0.15">
      <c r="A878" s="8" t="s">
        <v>297</v>
      </c>
      <c r="B878" s="8" t="s">
        <v>728</v>
      </c>
      <c r="C878" s="8" t="s">
        <v>27</v>
      </c>
      <c r="D878" s="8" t="s">
        <v>32</v>
      </c>
      <c r="E878" s="8" t="s">
        <v>307</v>
      </c>
      <c r="F878" s="8" t="s">
        <v>310</v>
      </c>
      <c r="G878" s="6">
        <v>43049</v>
      </c>
      <c r="H878" s="6">
        <v>43049</v>
      </c>
      <c r="I878" s="4">
        <v>-75</v>
      </c>
      <c r="J878" s="8" t="s">
        <v>38</v>
      </c>
      <c r="K878" s="8" t="s">
        <v>965</v>
      </c>
      <c r="L878" s="4"/>
      <c r="M878" s="4"/>
      <c r="N878" s="4"/>
    </row>
    <row r="879" spans="1:14" x14ac:dyDescent="0.15">
      <c r="A879" s="8" t="s">
        <v>297</v>
      </c>
      <c r="B879" s="8" t="s">
        <v>728</v>
      </c>
      <c r="C879" s="8" t="s">
        <v>16</v>
      </c>
      <c r="D879" s="8" t="s">
        <v>32</v>
      </c>
      <c r="E879" s="8" t="s">
        <v>307</v>
      </c>
      <c r="F879" s="8" t="s">
        <v>310</v>
      </c>
      <c r="G879" s="6">
        <v>43049</v>
      </c>
      <c r="H879" s="6">
        <v>43049</v>
      </c>
      <c r="I879" s="4">
        <v>-1170</v>
      </c>
      <c r="J879" s="8" t="s">
        <v>38</v>
      </c>
      <c r="K879" s="8" t="s">
        <v>972</v>
      </c>
      <c r="L879" s="4"/>
      <c r="M879" s="4"/>
      <c r="N879" s="4"/>
    </row>
    <row r="880" spans="1:14" x14ac:dyDescent="0.15">
      <c r="A880" s="8" t="s">
        <v>297</v>
      </c>
      <c r="B880" s="8" t="s">
        <v>728</v>
      </c>
      <c r="C880" s="8" t="s">
        <v>19</v>
      </c>
      <c r="D880" s="8" t="s">
        <v>35</v>
      </c>
      <c r="E880" s="8" t="s">
        <v>307</v>
      </c>
      <c r="F880" s="8" t="s">
        <v>310</v>
      </c>
      <c r="G880" s="6">
        <v>43049</v>
      </c>
      <c r="H880" s="6">
        <v>43049</v>
      </c>
      <c r="I880" s="4">
        <v>-1</v>
      </c>
      <c r="J880" s="8" t="s">
        <v>37</v>
      </c>
      <c r="K880" s="8" t="s">
        <v>3442</v>
      </c>
      <c r="L880" s="4"/>
      <c r="M880" s="4"/>
      <c r="N880" s="4"/>
    </row>
    <row r="881" spans="1:14" x14ac:dyDescent="0.15">
      <c r="A881" s="8" t="s">
        <v>297</v>
      </c>
      <c r="B881" s="8" t="s">
        <v>1440</v>
      </c>
      <c r="C881" s="8" t="s">
        <v>58</v>
      </c>
      <c r="D881" s="8" t="s">
        <v>127</v>
      </c>
      <c r="E881" s="8" t="s">
        <v>307</v>
      </c>
      <c r="F881" s="8" t="s">
        <v>310</v>
      </c>
      <c r="G881" s="6">
        <v>43048</v>
      </c>
      <c r="H881" s="6">
        <v>43049</v>
      </c>
      <c r="I881" s="4">
        <v>-3.25</v>
      </c>
      <c r="J881" s="8" t="s">
        <v>39</v>
      </c>
      <c r="K881" s="8" t="s">
        <v>1442</v>
      </c>
      <c r="L881" s="4"/>
      <c r="M881" s="4"/>
      <c r="N881" s="4"/>
    </row>
    <row r="882" spans="1:14" x14ac:dyDescent="0.15">
      <c r="A882" s="8" t="s">
        <v>297</v>
      </c>
      <c r="B882" s="8" t="s">
        <v>3443</v>
      </c>
      <c r="C882" s="8" t="s">
        <v>596</v>
      </c>
      <c r="D882" s="8" t="s">
        <v>2644</v>
      </c>
      <c r="E882" s="8" t="s">
        <v>307</v>
      </c>
      <c r="F882" s="8" t="s">
        <v>310</v>
      </c>
      <c r="G882" s="6">
        <v>43049</v>
      </c>
      <c r="H882" s="6">
        <v>43053</v>
      </c>
      <c r="I882" s="4">
        <v>-2</v>
      </c>
      <c r="J882" s="8" t="s">
        <v>37</v>
      </c>
      <c r="K882" s="8" t="s">
        <v>3444</v>
      </c>
      <c r="L882" s="4"/>
      <c r="M882" s="4"/>
      <c r="N882" s="4"/>
    </row>
    <row r="883" spans="1:14" x14ac:dyDescent="0.15">
      <c r="A883" s="8" t="s">
        <v>297</v>
      </c>
      <c r="B883" s="8" t="s">
        <v>3443</v>
      </c>
      <c r="C883" s="8" t="s">
        <v>597</v>
      </c>
      <c r="D883" s="8" t="s">
        <v>2645</v>
      </c>
      <c r="E883" s="8" t="s">
        <v>307</v>
      </c>
      <c r="F883" s="8" t="s">
        <v>310</v>
      </c>
      <c r="G883" s="6">
        <v>43049</v>
      </c>
      <c r="H883" s="6">
        <v>43053</v>
      </c>
      <c r="I883" s="4">
        <v>-2</v>
      </c>
      <c r="J883" s="8" t="s">
        <v>37</v>
      </c>
      <c r="K883" s="8" t="s">
        <v>3445</v>
      </c>
      <c r="L883" s="4"/>
      <c r="M883" s="4"/>
      <c r="N883" s="4"/>
    </row>
    <row r="884" spans="1:14" x14ac:dyDescent="0.15">
      <c r="A884" s="8" t="s">
        <v>297</v>
      </c>
      <c r="B884" s="8" t="s">
        <v>3443</v>
      </c>
      <c r="C884" s="8" t="s">
        <v>2705</v>
      </c>
      <c r="D884" s="8" t="s">
        <v>2706</v>
      </c>
      <c r="E884" s="8" t="s">
        <v>307</v>
      </c>
      <c r="F884" s="8" t="s">
        <v>310</v>
      </c>
      <c r="G884" s="6">
        <v>43049</v>
      </c>
      <c r="H884" s="6">
        <v>43053</v>
      </c>
      <c r="I884" s="4">
        <v>-1</v>
      </c>
      <c r="J884" s="8" t="s">
        <v>37</v>
      </c>
      <c r="K884" s="8" t="s">
        <v>3446</v>
      </c>
      <c r="L884" s="4"/>
      <c r="M884" s="4"/>
      <c r="N884" s="4"/>
    </row>
    <row r="885" spans="1:14" x14ac:dyDescent="0.15">
      <c r="A885" s="8" t="s">
        <v>297</v>
      </c>
      <c r="B885" s="8" t="s">
        <v>865</v>
      </c>
      <c r="C885" s="8" t="s">
        <v>119</v>
      </c>
      <c r="D885" s="8" t="s">
        <v>2253</v>
      </c>
      <c r="E885" s="8" t="s">
        <v>307</v>
      </c>
      <c r="F885" s="8" t="s">
        <v>310</v>
      </c>
      <c r="G885" s="6">
        <v>43054</v>
      </c>
      <c r="H885" s="6">
        <v>43060</v>
      </c>
      <c r="I885" s="4">
        <v>-11</v>
      </c>
      <c r="J885" s="8" t="s">
        <v>37</v>
      </c>
      <c r="K885" s="8" t="s">
        <v>3447</v>
      </c>
      <c r="L885" s="4"/>
      <c r="M885" s="4"/>
      <c r="N885" s="4"/>
    </row>
    <row r="886" spans="1:14" x14ac:dyDescent="0.15">
      <c r="A886" s="8" t="s">
        <v>297</v>
      </c>
      <c r="B886" s="8" t="s">
        <v>865</v>
      </c>
      <c r="C886" s="8" t="s">
        <v>26</v>
      </c>
      <c r="D886" s="8" t="s">
        <v>205</v>
      </c>
      <c r="E886" s="8" t="s">
        <v>307</v>
      </c>
      <c r="F886" s="8" t="s">
        <v>310</v>
      </c>
      <c r="G886" s="6">
        <v>43054</v>
      </c>
      <c r="H886" s="6">
        <v>43060</v>
      </c>
      <c r="I886" s="4">
        <v>-4.0999999999999996</v>
      </c>
      <c r="J886" s="8" t="s">
        <v>38</v>
      </c>
      <c r="K886" s="8" t="s">
        <v>867</v>
      </c>
      <c r="L886" s="4"/>
      <c r="M886" s="4"/>
      <c r="N886" s="4"/>
    </row>
    <row r="887" spans="1:14" x14ac:dyDescent="0.15">
      <c r="A887" s="8" t="s">
        <v>297</v>
      </c>
      <c r="B887" s="8" t="s">
        <v>865</v>
      </c>
      <c r="C887" s="8" t="s">
        <v>59</v>
      </c>
      <c r="D887" s="8" t="s">
        <v>93</v>
      </c>
      <c r="E887" s="8" t="s">
        <v>307</v>
      </c>
      <c r="F887" s="8" t="s">
        <v>310</v>
      </c>
      <c r="G887" s="6">
        <v>43054</v>
      </c>
      <c r="H887" s="6">
        <v>43060</v>
      </c>
      <c r="I887" s="4">
        <v>-31</v>
      </c>
      <c r="J887" s="8" t="s">
        <v>39</v>
      </c>
      <c r="K887" s="8" t="s">
        <v>1568</v>
      </c>
      <c r="L887" s="4"/>
      <c r="M887" s="4"/>
      <c r="N887" s="4"/>
    </row>
    <row r="888" spans="1:14" x14ac:dyDescent="0.15">
      <c r="A888" s="8" t="s">
        <v>297</v>
      </c>
      <c r="B888" s="8" t="s">
        <v>865</v>
      </c>
      <c r="C888" s="8" t="s">
        <v>63</v>
      </c>
      <c r="D888" s="8" t="s">
        <v>95</v>
      </c>
      <c r="E888" s="8" t="s">
        <v>307</v>
      </c>
      <c r="F888" s="8" t="s">
        <v>310</v>
      </c>
      <c r="G888" s="6">
        <v>43054</v>
      </c>
      <c r="H888" s="6">
        <v>43060</v>
      </c>
      <c r="I888" s="4">
        <v>-9.1999999999999993</v>
      </c>
      <c r="J888" s="8" t="s">
        <v>39</v>
      </c>
      <c r="K888" s="8" t="s">
        <v>1796</v>
      </c>
      <c r="L888" s="4"/>
      <c r="M888" s="4"/>
      <c r="N888" s="4"/>
    </row>
    <row r="889" spans="1:14" x14ac:dyDescent="0.15">
      <c r="A889" s="8" t="s">
        <v>297</v>
      </c>
      <c r="B889" s="8" t="s">
        <v>865</v>
      </c>
      <c r="C889" s="8" t="s">
        <v>103</v>
      </c>
      <c r="D889" s="8" t="s">
        <v>104</v>
      </c>
      <c r="E889" s="8" t="s">
        <v>307</v>
      </c>
      <c r="F889" s="8" t="s">
        <v>310</v>
      </c>
      <c r="G889" s="6">
        <v>43054</v>
      </c>
      <c r="H889" s="6">
        <v>43060</v>
      </c>
      <c r="I889" s="4">
        <v>-1</v>
      </c>
      <c r="J889" s="8" t="s">
        <v>37</v>
      </c>
      <c r="K889" s="8" t="s">
        <v>3448</v>
      </c>
      <c r="L889" s="4"/>
      <c r="M889" s="4"/>
      <c r="N889" s="4"/>
    </row>
    <row r="890" spans="1:14" x14ac:dyDescent="0.15">
      <c r="A890" s="8" t="s">
        <v>297</v>
      </c>
      <c r="B890" s="8" t="s">
        <v>865</v>
      </c>
      <c r="C890" s="8" t="s">
        <v>103</v>
      </c>
      <c r="D890" s="8" t="s">
        <v>104</v>
      </c>
      <c r="E890" s="8" t="s">
        <v>307</v>
      </c>
      <c r="F890" s="8" t="s">
        <v>310</v>
      </c>
      <c r="G890" s="6">
        <v>43054</v>
      </c>
      <c r="H890" s="6">
        <v>43060</v>
      </c>
      <c r="I890" s="4">
        <v>-1</v>
      </c>
      <c r="J890" s="8" t="s">
        <v>37</v>
      </c>
      <c r="K890" s="8" t="s">
        <v>3449</v>
      </c>
      <c r="L890" s="4"/>
      <c r="M890" s="4"/>
      <c r="N890" s="4"/>
    </row>
    <row r="891" spans="1:14" x14ac:dyDescent="0.15">
      <c r="A891" s="8" t="s">
        <v>297</v>
      </c>
      <c r="B891" s="8" t="s">
        <v>865</v>
      </c>
      <c r="C891" s="8" t="s">
        <v>103</v>
      </c>
      <c r="D891" s="8" t="s">
        <v>104</v>
      </c>
      <c r="E891" s="8" t="s">
        <v>307</v>
      </c>
      <c r="F891" s="8" t="s">
        <v>310</v>
      </c>
      <c r="G891" s="6">
        <v>43054</v>
      </c>
      <c r="H891" s="6">
        <v>43060</v>
      </c>
      <c r="I891" s="4">
        <v>-1</v>
      </c>
      <c r="J891" s="8" t="s">
        <v>37</v>
      </c>
      <c r="K891" s="8" t="s">
        <v>3450</v>
      </c>
      <c r="L891" s="4"/>
      <c r="M891" s="4"/>
      <c r="N891" s="4"/>
    </row>
    <row r="892" spans="1:14" x14ac:dyDescent="0.15">
      <c r="A892" s="8" t="s">
        <v>297</v>
      </c>
      <c r="B892" s="8" t="s">
        <v>865</v>
      </c>
      <c r="C892" s="8" t="s">
        <v>114</v>
      </c>
      <c r="D892" s="8" t="s">
        <v>115</v>
      </c>
      <c r="E892" s="8" t="s">
        <v>307</v>
      </c>
      <c r="F892" s="8" t="s">
        <v>310</v>
      </c>
      <c r="G892" s="6">
        <v>43054</v>
      </c>
      <c r="H892" s="6">
        <v>43060</v>
      </c>
      <c r="I892" s="4">
        <v>-1</v>
      </c>
      <c r="J892" s="8" t="s">
        <v>37</v>
      </c>
      <c r="K892" s="8" t="s">
        <v>3451</v>
      </c>
      <c r="L892" s="4"/>
      <c r="M892" s="4"/>
      <c r="N892" s="4"/>
    </row>
    <row r="893" spans="1:14" x14ac:dyDescent="0.15">
      <c r="A893" s="8" t="s">
        <v>297</v>
      </c>
      <c r="B893" s="8" t="s">
        <v>865</v>
      </c>
      <c r="C893" s="8" t="s">
        <v>23</v>
      </c>
      <c r="D893" s="8" t="s">
        <v>1820</v>
      </c>
      <c r="E893" s="8" t="s">
        <v>307</v>
      </c>
      <c r="F893" s="8" t="s">
        <v>310</v>
      </c>
      <c r="G893" s="6">
        <v>43054</v>
      </c>
      <c r="H893" s="6">
        <v>43060</v>
      </c>
      <c r="I893" s="4">
        <v>-1</v>
      </c>
      <c r="J893" s="8" t="s">
        <v>37</v>
      </c>
      <c r="K893" s="8" t="s">
        <v>1899</v>
      </c>
      <c r="L893" s="4"/>
      <c r="M893" s="4"/>
      <c r="N893" s="4"/>
    </row>
    <row r="894" spans="1:14" x14ac:dyDescent="0.15">
      <c r="A894" s="8" t="s">
        <v>297</v>
      </c>
      <c r="B894" s="8" t="s">
        <v>865</v>
      </c>
      <c r="C894" s="8" t="s">
        <v>67</v>
      </c>
      <c r="D894" s="8" t="s">
        <v>1935</v>
      </c>
      <c r="E894" s="8" t="s">
        <v>307</v>
      </c>
      <c r="F894" s="8" t="s">
        <v>310</v>
      </c>
      <c r="G894" s="6">
        <v>43054</v>
      </c>
      <c r="H894" s="6">
        <v>43060</v>
      </c>
      <c r="I894" s="4">
        <v>-3</v>
      </c>
      <c r="J894" s="8" t="s">
        <v>37</v>
      </c>
      <c r="K894" s="8" t="s">
        <v>2015</v>
      </c>
      <c r="L894" s="4"/>
      <c r="M894" s="4"/>
      <c r="N894" s="4"/>
    </row>
    <row r="895" spans="1:14" x14ac:dyDescent="0.15">
      <c r="A895" s="8" t="s">
        <v>297</v>
      </c>
      <c r="B895" s="8" t="s">
        <v>865</v>
      </c>
      <c r="C895" s="8" t="s">
        <v>563</v>
      </c>
      <c r="D895" s="8" t="s">
        <v>2610</v>
      </c>
      <c r="E895" s="8" t="s">
        <v>307</v>
      </c>
      <c r="F895" s="8" t="s">
        <v>310</v>
      </c>
      <c r="G895" s="6">
        <v>43054</v>
      </c>
      <c r="H895" s="6">
        <v>43060</v>
      </c>
      <c r="I895" s="4">
        <v>-13</v>
      </c>
      <c r="J895" s="8" t="s">
        <v>39</v>
      </c>
      <c r="K895" s="8" t="s">
        <v>3452</v>
      </c>
      <c r="L895" s="4"/>
      <c r="M895" s="4"/>
      <c r="N895" s="4"/>
    </row>
    <row r="896" spans="1:14" ht="27" x14ac:dyDescent="0.15">
      <c r="A896" s="8" t="s">
        <v>297</v>
      </c>
      <c r="B896" s="8" t="s">
        <v>865</v>
      </c>
      <c r="C896" s="8" t="s">
        <v>287</v>
      </c>
      <c r="D896" s="11" t="s">
        <v>288</v>
      </c>
      <c r="E896" s="8" t="s">
        <v>307</v>
      </c>
      <c r="F896" s="8" t="s">
        <v>310</v>
      </c>
      <c r="G896" s="6">
        <v>43054</v>
      </c>
      <c r="H896" s="6">
        <v>43060</v>
      </c>
      <c r="I896" s="4">
        <v>-1</v>
      </c>
      <c r="J896" s="8" t="s">
        <v>37</v>
      </c>
      <c r="K896" s="8" t="s">
        <v>2113</v>
      </c>
      <c r="L896" s="4"/>
      <c r="M896" s="4"/>
      <c r="N896" s="4"/>
    </row>
    <row r="897" spans="1:14" x14ac:dyDescent="0.15">
      <c r="A897" s="8" t="s">
        <v>297</v>
      </c>
      <c r="B897" s="8" t="s">
        <v>865</v>
      </c>
      <c r="C897" s="8" t="s">
        <v>19</v>
      </c>
      <c r="D897" s="8" t="s">
        <v>35</v>
      </c>
      <c r="E897" s="8" t="s">
        <v>307</v>
      </c>
      <c r="F897" s="8" t="s">
        <v>310</v>
      </c>
      <c r="G897" s="6">
        <v>43054</v>
      </c>
      <c r="H897" s="6">
        <v>43060</v>
      </c>
      <c r="I897" s="4">
        <v>-1</v>
      </c>
      <c r="J897" s="8" t="s">
        <v>37</v>
      </c>
      <c r="K897" s="8" t="s">
        <v>3453</v>
      </c>
      <c r="L897" s="4"/>
      <c r="M897" s="4"/>
      <c r="N897" s="4"/>
    </row>
    <row r="898" spans="1:14" x14ac:dyDescent="0.15">
      <c r="A898" s="8" t="s">
        <v>297</v>
      </c>
      <c r="B898" s="8" t="s">
        <v>943</v>
      </c>
      <c r="C898" s="8" t="s">
        <v>22</v>
      </c>
      <c r="D898" s="8" t="s">
        <v>2237</v>
      </c>
      <c r="E898" s="8" t="s">
        <v>307</v>
      </c>
      <c r="F898" s="8" t="s">
        <v>310</v>
      </c>
      <c r="G898" s="6">
        <v>43049</v>
      </c>
      <c r="H898" s="6">
        <v>43049</v>
      </c>
      <c r="I898" s="4">
        <v>1</v>
      </c>
      <c r="J898" s="8" t="s">
        <v>37</v>
      </c>
      <c r="K898" s="8" t="s">
        <v>3454</v>
      </c>
      <c r="L898" s="4"/>
      <c r="M898" s="4"/>
      <c r="N898" s="4"/>
    </row>
    <row r="899" spans="1:14" x14ac:dyDescent="0.15">
      <c r="A899" s="8" t="s">
        <v>297</v>
      </c>
      <c r="B899" s="8" t="s">
        <v>943</v>
      </c>
      <c r="C899" s="8" t="s">
        <v>15</v>
      </c>
      <c r="D899" s="8" t="s">
        <v>32</v>
      </c>
      <c r="E899" s="8" t="s">
        <v>307</v>
      </c>
      <c r="F899" s="8" t="s">
        <v>310</v>
      </c>
      <c r="G899" s="6">
        <v>43049</v>
      </c>
      <c r="H899" s="6">
        <v>43049</v>
      </c>
      <c r="I899" s="4">
        <v>388</v>
      </c>
      <c r="J899" s="8" t="s">
        <v>38</v>
      </c>
      <c r="K899" s="8" t="s">
        <v>945</v>
      </c>
      <c r="L899" s="4"/>
      <c r="M899" s="4"/>
      <c r="N899" s="4"/>
    </row>
    <row r="900" spans="1:14" x14ac:dyDescent="0.15">
      <c r="A900" s="8" t="s">
        <v>297</v>
      </c>
      <c r="B900" s="8" t="s">
        <v>789</v>
      </c>
      <c r="C900" s="8" t="s">
        <v>119</v>
      </c>
      <c r="D900" s="8" t="s">
        <v>2253</v>
      </c>
      <c r="E900" s="8" t="s">
        <v>307</v>
      </c>
      <c r="F900" s="8" t="s">
        <v>310</v>
      </c>
      <c r="G900" s="6">
        <v>43052</v>
      </c>
      <c r="H900" s="6">
        <v>43052</v>
      </c>
      <c r="I900" s="4">
        <v>-112</v>
      </c>
      <c r="J900" s="8" t="s">
        <v>37</v>
      </c>
      <c r="K900" s="8" t="s">
        <v>3455</v>
      </c>
      <c r="L900" s="4"/>
      <c r="M900" s="4"/>
      <c r="N900" s="4"/>
    </row>
    <row r="901" spans="1:14" x14ac:dyDescent="0.15">
      <c r="A901" s="8" t="s">
        <v>297</v>
      </c>
      <c r="B901" s="8" t="s">
        <v>789</v>
      </c>
      <c r="C901" s="8" t="s">
        <v>73</v>
      </c>
      <c r="D901" s="8" t="s">
        <v>125</v>
      </c>
      <c r="E901" s="8" t="s">
        <v>307</v>
      </c>
      <c r="F901" s="8" t="s">
        <v>310</v>
      </c>
      <c r="G901" s="6">
        <v>43052</v>
      </c>
      <c r="H901" s="6">
        <v>43052</v>
      </c>
      <c r="I901" s="4">
        <v>-10.71</v>
      </c>
      <c r="J901" s="8" t="s">
        <v>38</v>
      </c>
      <c r="K901" s="8" t="s">
        <v>791</v>
      </c>
      <c r="L901" s="4"/>
      <c r="M901" s="4"/>
      <c r="N901" s="4"/>
    </row>
    <row r="902" spans="1:14" x14ac:dyDescent="0.15">
      <c r="A902" s="8" t="s">
        <v>297</v>
      </c>
      <c r="B902" s="8" t="s">
        <v>789</v>
      </c>
      <c r="C902" s="8" t="s">
        <v>73</v>
      </c>
      <c r="D902" s="8" t="s">
        <v>125</v>
      </c>
      <c r="E902" s="8" t="s">
        <v>307</v>
      </c>
      <c r="F902" s="8" t="s">
        <v>310</v>
      </c>
      <c r="G902" s="6">
        <v>43052</v>
      </c>
      <c r="H902" s="6">
        <v>43052</v>
      </c>
      <c r="I902" s="4">
        <v>-0.77</v>
      </c>
      <c r="J902" s="8" t="s">
        <v>38</v>
      </c>
      <c r="K902" s="8" t="s">
        <v>792</v>
      </c>
      <c r="L902" s="4"/>
      <c r="M902" s="4"/>
      <c r="N902" s="4"/>
    </row>
    <row r="903" spans="1:14" x14ac:dyDescent="0.15">
      <c r="A903" s="8" t="s">
        <v>297</v>
      </c>
      <c r="B903" s="8" t="s">
        <v>789</v>
      </c>
      <c r="C903" s="8" t="s">
        <v>62</v>
      </c>
      <c r="D903" s="8" t="s">
        <v>94</v>
      </c>
      <c r="E903" s="8" t="s">
        <v>307</v>
      </c>
      <c r="F903" s="8" t="s">
        <v>310</v>
      </c>
      <c r="G903" s="6">
        <v>43052</v>
      </c>
      <c r="H903" s="6">
        <v>43052</v>
      </c>
      <c r="I903" s="4">
        <v>-95.2</v>
      </c>
      <c r="J903" s="8" t="s">
        <v>39</v>
      </c>
      <c r="K903" s="8" t="s">
        <v>1755</v>
      </c>
      <c r="L903" s="4"/>
      <c r="M903" s="4"/>
      <c r="N903" s="4"/>
    </row>
    <row r="904" spans="1:14" x14ac:dyDescent="0.15">
      <c r="A904" s="8" t="s">
        <v>297</v>
      </c>
      <c r="B904" s="8" t="s">
        <v>789</v>
      </c>
      <c r="C904" s="8" t="s">
        <v>103</v>
      </c>
      <c r="D904" s="8" t="s">
        <v>104</v>
      </c>
      <c r="E904" s="8" t="s">
        <v>307</v>
      </c>
      <c r="F904" s="8" t="s">
        <v>310</v>
      </c>
      <c r="G904" s="6">
        <v>43052</v>
      </c>
      <c r="H904" s="6">
        <v>43052</v>
      </c>
      <c r="I904" s="4">
        <v>-2</v>
      </c>
      <c r="J904" s="8" t="s">
        <v>37</v>
      </c>
      <c r="K904" s="8" t="s">
        <v>3456</v>
      </c>
      <c r="L904" s="4"/>
      <c r="M904" s="4"/>
      <c r="N904" s="4"/>
    </row>
    <row r="905" spans="1:14" x14ac:dyDescent="0.15">
      <c r="A905" s="8" t="s">
        <v>297</v>
      </c>
      <c r="B905" s="8" t="s">
        <v>789</v>
      </c>
      <c r="C905" s="8" t="s">
        <v>103</v>
      </c>
      <c r="D905" s="8" t="s">
        <v>104</v>
      </c>
      <c r="E905" s="8" t="s">
        <v>307</v>
      </c>
      <c r="F905" s="8" t="s">
        <v>310</v>
      </c>
      <c r="G905" s="6">
        <v>43052</v>
      </c>
      <c r="H905" s="6">
        <v>43052</v>
      </c>
      <c r="I905" s="4">
        <v>-4</v>
      </c>
      <c r="J905" s="8" t="s">
        <v>37</v>
      </c>
      <c r="K905" s="8" t="s">
        <v>3457</v>
      </c>
      <c r="L905" s="4"/>
      <c r="M905" s="4"/>
      <c r="N905" s="4"/>
    </row>
    <row r="906" spans="1:14" x14ac:dyDescent="0.15">
      <c r="A906" s="8" t="s">
        <v>297</v>
      </c>
      <c r="B906" s="8" t="s">
        <v>789</v>
      </c>
      <c r="C906" s="8" t="s">
        <v>103</v>
      </c>
      <c r="D906" s="8" t="s">
        <v>104</v>
      </c>
      <c r="E906" s="8" t="s">
        <v>307</v>
      </c>
      <c r="F906" s="8" t="s">
        <v>310</v>
      </c>
      <c r="G906" s="6">
        <v>43052</v>
      </c>
      <c r="H906" s="6">
        <v>43052</v>
      </c>
      <c r="I906" s="4">
        <v>-4</v>
      </c>
      <c r="J906" s="8" t="s">
        <v>37</v>
      </c>
      <c r="K906" s="8" t="s">
        <v>3458</v>
      </c>
      <c r="L906" s="4"/>
      <c r="M906" s="4"/>
      <c r="N906" s="4"/>
    </row>
    <row r="907" spans="1:14" x14ac:dyDescent="0.15">
      <c r="A907" s="8" t="s">
        <v>297</v>
      </c>
      <c r="B907" s="8" t="s">
        <v>789</v>
      </c>
      <c r="C907" s="8" t="s">
        <v>103</v>
      </c>
      <c r="D907" s="8" t="s">
        <v>104</v>
      </c>
      <c r="E907" s="8" t="s">
        <v>307</v>
      </c>
      <c r="F907" s="8" t="s">
        <v>310</v>
      </c>
      <c r="G907" s="6">
        <v>43052</v>
      </c>
      <c r="H907" s="6">
        <v>43052</v>
      </c>
      <c r="I907" s="4">
        <v>-4</v>
      </c>
      <c r="J907" s="8" t="s">
        <v>37</v>
      </c>
      <c r="K907" s="8" t="s">
        <v>3459</v>
      </c>
      <c r="L907" s="4"/>
      <c r="M907" s="4"/>
      <c r="N907" s="4"/>
    </row>
    <row r="908" spans="1:14" x14ac:dyDescent="0.15">
      <c r="A908" s="8" t="s">
        <v>297</v>
      </c>
      <c r="B908" s="8" t="s">
        <v>789</v>
      </c>
      <c r="C908" s="8" t="s">
        <v>79</v>
      </c>
      <c r="D908" s="8" t="s">
        <v>216</v>
      </c>
      <c r="E908" s="8" t="s">
        <v>307</v>
      </c>
      <c r="F908" s="8" t="s">
        <v>310</v>
      </c>
      <c r="G908" s="6">
        <v>43052</v>
      </c>
      <c r="H908" s="6">
        <v>43052</v>
      </c>
      <c r="I908" s="4">
        <v>-3</v>
      </c>
      <c r="J908" s="8" t="s">
        <v>37</v>
      </c>
      <c r="K908" s="8" t="s">
        <v>3460</v>
      </c>
      <c r="L908" s="4"/>
      <c r="M908" s="4"/>
      <c r="N908" s="4"/>
    </row>
    <row r="909" spans="1:14" x14ac:dyDescent="0.15">
      <c r="A909" s="8" t="s">
        <v>297</v>
      </c>
      <c r="B909" s="8" t="s">
        <v>789</v>
      </c>
      <c r="C909" s="8" t="s">
        <v>114</v>
      </c>
      <c r="D909" s="8" t="s">
        <v>115</v>
      </c>
      <c r="E909" s="8" t="s">
        <v>307</v>
      </c>
      <c r="F909" s="8" t="s">
        <v>310</v>
      </c>
      <c r="G909" s="6">
        <v>43052</v>
      </c>
      <c r="H909" s="6">
        <v>43052</v>
      </c>
      <c r="I909" s="4">
        <v>-2</v>
      </c>
      <c r="J909" s="8" t="s">
        <v>37</v>
      </c>
      <c r="K909" s="8" t="s">
        <v>3461</v>
      </c>
      <c r="L909" s="4"/>
      <c r="M909" s="4"/>
      <c r="N909" s="4"/>
    </row>
    <row r="910" spans="1:14" x14ac:dyDescent="0.15">
      <c r="A910" s="8" t="s">
        <v>297</v>
      </c>
      <c r="B910" s="8" t="s">
        <v>789</v>
      </c>
      <c r="C910" s="8" t="s">
        <v>23</v>
      </c>
      <c r="D910" s="8" t="s">
        <v>1820</v>
      </c>
      <c r="E910" s="8" t="s">
        <v>307</v>
      </c>
      <c r="F910" s="8" t="s">
        <v>310</v>
      </c>
      <c r="G910" s="6">
        <v>43052</v>
      </c>
      <c r="H910" s="6">
        <v>43052</v>
      </c>
      <c r="I910" s="4">
        <v>-2</v>
      </c>
      <c r="J910" s="8" t="s">
        <v>37</v>
      </c>
      <c r="K910" s="8" t="s">
        <v>1891</v>
      </c>
      <c r="L910" s="4"/>
      <c r="M910" s="4"/>
      <c r="N910" s="4"/>
    </row>
    <row r="911" spans="1:14" x14ac:dyDescent="0.15">
      <c r="A911" s="8" t="s">
        <v>297</v>
      </c>
      <c r="B911" s="8" t="s">
        <v>789</v>
      </c>
      <c r="C911" s="8" t="s">
        <v>67</v>
      </c>
      <c r="D911" s="8" t="s">
        <v>1935</v>
      </c>
      <c r="E911" s="8" t="s">
        <v>307</v>
      </c>
      <c r="F911" s="8" t="s">
        <v>310</v>
      </c>
      <c r="G911" s="6">
        <v>43052</v>
      </c>
      <c r="H911" s="6">
        <v>43052</v>
      </c>
      <c r="I911" s="4">
        <v>-6</v>
      </c>
      <c r="J911" s="8" t="s">
        <v>37</v>
      </c>
      <c r="K911" s="8" t="s">
        <v>2002</v>
      </c>
      <c r="L911" s="4"/>
      <c r="M911" s="4"/>
      <c r="N911" s="4"/>
    </row>
    <row r="912" spans="1:14" x14ac:dyDescent="0.15">
      <c r="A912" s="8" t="s">
        <v>297</v>
      </c>
      <c r="B912" s="8" t="s">
        <v>789</v>
      </c>
      <c r="C912" s="8" t="s">
        <v>2581</v>
      </c>
      <c r="D912" s="8" t="s">
        <v>2582</v>
      </c>
      <c r="E912" s="8" t="s">
        <v>307</v>
      </c>
      <c r="F912" s="8" t="s">
        <v>310</v>
      </c>
      <c r="G912" s="6">
        <v>43052</v>
      </c>
      <c r="H912" s="6">
        <v>43052</v>
      </c>
      <c r="I912" s="4">
        <v>-1</v>
      </c>
      <c r="J912" s="8" t="s">
        <v>200</v>
      </c>
      <c r="K912" s="8" t="s">
        <v>3462</v>
      </c>
      <c r="L912" s="4"/>
      <c r="M912" s="4"/>
      <c r="N912" s="4"/>
    </row>
    <row r="913" spans="1:14" x14ac:dyDescent="0.15">
      <c r="A913" s="8" t="s">
        <v>297</v>
      </c>
      <c r="B913" s="8" t="s">
        <v>789</v>
      </c>
      <c r="C913" s="8" t="s">
        <v>567</v>
      </c>
      <c r="D913" s="8" t="s">
        <v>2614</v>
      </c>
      <c r="E913" s="8" t="s">
        <v>307</v>
      </c>
      <c r="F913" s="8" t="s">
        <v>310</v>
      </c>
      <c r="G913" s="6">
        <v>43052</v>
      </c>
      <c r="H913" s="6">
        <v>43052</v>
      </c>
      <c r="I913" s="4">
        <v>-2</v>
      </c>
      <c r="J913" s="8" t="s">
        <v>37</v>
      </c>
      <c r="K913" s="8" t="s">
        <v>3463</v>
      </c>
      <c r="L913" s="4"/>
      <c r="M913" s="4"/>
      <c r="N913" s="4"/>
    </row>
    <row r="914" spans="1:14" ht="27" x14ac:dyDescent="0.15">
      <c r="A914" s="8" t="s">
        <v>297</v>
      </c>
      <c r="B914" s="8" t="s">
        <v>789</v>
      </c>
      <c r="C914" s="8" t="s">
        <v>287</v>
      </c>
      <c r="D914" s="11" t="s">
        <v>288</v>
      </c>
      <c r="E914" s="8" t="s">
        <v>307</v>
      </c>
      <c r="F914" s="8" t="s">
        <v>310</v>
      </c>
      <c r="G914" s="6">
        <v>43052</v>
      </c>
      <c r="H914" s="6">
        <v>43052</v>
      </c>
      <c r="I914" s="4">
        <v>-3</v>
      </c>
      <c r="J914" s="8" t="s">
        <v>37</v>
      </c>
      <c r="K914" s="8" t="s">
        <v>2106</v>
      </c>
      <c r="L914" s="4"/>
      <c r="M914" s="4"/>
      <c r="N914" s="4"/>
    </row>
    <row r="915" spans="1:14" x14ac:dyDescent="0.15">
      <c r="A915" s="8" t="s">
        <v>297</v>
      </c>
      <c r="B915" s="8" t="s">
        <v>789</v>
      </c>
      <c r="C915" s="8" t="s">
        <v>105</v>
      </c>
      <c r="D915" s="8" t="s">
        <v>241</v>
      </c>
      <c r="E915" s="8" t="s">
        <v>307</v>
      </c>
      <c r="F915" s="8" t="s">
        <v>310</v>
      </c>
      <c r="G915" s="6">
        <v>43052</v>
      </c>
      <c r="H915" s="6">
        <v>43052</v>
      </c>
      <c r="I915" s="4">
        <v>-2</v>
      </c>
      <c r="J915" s="8" t="s">
        <v>37</v>
      </c>
      <c r="K915" s="8" t="s">
        <v>3464</v>
      </c>
      <c r="L915" s="4"/>
      <c r="M915" s="4"/>
      <c r="N915" s="4"/>
    </row>
    <row r="916" spans="1:14" x14ac:dyDescent="0.15">
      <c r="A916" s="8" t="s">
        <v>297</v>
      </c>
      <c r="B916" s="8" t="s">
        <v>789</v>
      </c>
      <c r="C916" s="8" t="s">
        <v>19</v>
      </c>
      <c r="D916" s="8" t="s">
        <v>35</v>
      </c>
      <c r="E916" s="8" t="s">
        <v>307</v>
      </c>
      <c r="F916" s="8" t="s">
        <v>310</v>
      </c>
      <c r="G916" s="6">
        <v>43052</v>
      </c>
      <c r="H916" s="6">
        <v>43052</v>
      </c>
      <c r="I916" s="4">
        <v>-1</v>
      </c>
      <c r="J916" s="8" t="s">
        <v>37</v>
      </c>
      <c r="K916" s="8" t="s">
        <v>3465</v>
      </c>
      <c r="L916" s="4"/>
      <c r="M916" s="4"/>
      <c r="N916" s="4"/>
    </row>
    <row r="917" spans="1:14" x14ac:dyDescent="0.15">
      <c r="A917" s="8" t="s">
        <v>297</v>
      </c>
      <c r="B917" s="8" t="s">
        <v>946</v>
      </c>
      <c r="C917" s="8" t="s">
        <v>22</v>
      </c>
      <c r="D917" s="8" t="s">
        <v>2237</v>
      </c>
      <c r="E917" s="8" t="s">
        <v>307</v>
      </c>
      <c r="F917" s="8" t="s">
        <v>310</v>
      </c>
      <c r="G917" s="6">
        <v>43049</v>
      </c>
      <c r="H917" s="6">
        <v>43049</v>
      </c>
      <c r="I917" s="4">
        <v>-1</v>
      </c>
      <c r="J917" s="8" t="s">
        <v>37</v>
      </c>
      <c r="K917" s="8" t="s">
        <v>3466</v>
      </c>
      <c r="L917" s="4"/>
      <c r="M917" s="4"/>
      <c r="N917" s="4"/>
    </row>
    <row r="918" spans="1:14" x14ac:dyDescent="0.15">
      <c r="A918" s="8" t="s">
        <v>297</v>
      </c>
      <c r="B918" s="8" t="s">
        <v>946</v>
      </c>
      <c r="C918" s="8" t="s">
        <v>15</v>
      </c>
      <c r="D918" s="8" t="s">
        <v>32</v>
      </c>
      <c r="E918" s="8" t="s">
        <v>307</v>
      </c>
      <c r="F918" s="8" t="s">
        <v>310</v>
      </c>
      <c r="G918" s="6">
        <v>43049</v>
      </c>
      <c r="H918" s="6">
        <v>43049</v>
      </c>
      <c r="I918" s="4">
        <v>-388</v>
      </c>
      <c r="J918" s="8" t="s">
        <v>38</v>
      </c>
      <c r="K918" s="8" t="s">
        <v>948</v>
      </c>
      <c r="L918" s="4"/>
      <c r="M918" s="4"/>
      <c r="N918" s="4"/>
    </row>
    <row r="919" spans="1:14" x14ac:dyDescent="0.15">
      <c r="A919" s="8" t="s">
        <v>297</v>
      </c>
      <c r="B919" s="8" t="s">
        <v>785</v>
      </c>
      <c r="C919" s="8" t="s">
        <v>119</v>
      </c>
      <c r="D919" s="8" t="s">
        <v>2253</v>
      </c>
      <c r="E919" s="8" t="s">
        <v>307</v>
      </c>
      <c r="F919" s="8" t="s">
        <v>310</v>
      </c>
      <c r="G919" s="6">
        <v>43049</v>
      </c>
      <c r="H919" s="6">
        <v>43049</v>
      </c>
      <c r="I919" s="4">
        <v>112</v>
      </c>
      <c r="J919" s="8" t="s">
        <v>37</v>
      </c>
      <c r="K919" s="8" t="s">
        <v>3467</v>
      </c>
      <c r="L919" s="4"/>
      <c r="M919" s="4"/>
      <c r="N919" s="4"/>
    </row>
    <row r="920" spans="1:14" x14ac:dyDescent="0.15">
      <c r="A920" s="8" t="s">
        <v>297</v>
      </c>
      <c r="B920" s="8" t="s">
        <v>785</v>
      </c>
      <c r="C920" s="8" t="s">
        <v>73</v>
      </c>
      <c r="D920" s="8" t="s">
        <v>125</v>
      </c>
      <c r="E920" s="8" t="s">
        <v>307</v>
      </c>
      <c r="F920" s="8" t="s">
        <v>310</v>
      </c>
      <c r="G920" s="6">
        <v>43049</v>
      </c>
      <c r="H920" s="6">
        <v>43049</v>
      </c>
      <c r="I920" s="4">
        <v>10.71</v>
      </c>
      <c r="J920" s="8" t="s">
        <v>38</v>
      </c>
      <c r="K920" s="8" t="s">
        <v>787</v>
      </c>
      <c r="L920" s="4"/>
      <c r="M920" s="4"/>
      <c r="N920" s="4"/>
    </row>
    <row r="921" spans="1:14" x14ac:dyDescent="0.15">
      <c r="A921" s="8" t="s">
        <v>297</v>
      </c>
      <c r="B921" s="8" t="s">
        <v>785</v>
      </c>
      <c r="C921" s="8" t="s">
        <v>73</v>
      </c>
      <c r="D921" s="8" t="s">
        <v>125</v>
      </c>
      <c r="E921" s="8" t="s">
        <v>307</v>
      </c>
      <c r="F921" s="8" t="s">
        <v>310</v>
      </c>
      <c r="G921" s="6">
        <v>43049</v>
      </c>
      <c r="H921" s="6">
        <v>43049</v>
      </c>
      <c r="I921" s="4">
        <v>0.77</v>
      </c>
      <c r="J921" s="8" t="s">
        <v>38</v>
      </c>
      <c r="K921" s="8" t="s">
        <v>788</v>
      </c>
      <c r="L921" s="4"/>
      <c r="M921" s="4"/>
      <c r="N921" s="4"/>
    </row>
    <row r="922" spans="1:14" x14ac:dyDescent="0.15">
      <c r="A922" s="8" t="s">
        <v>297</v>
      </c>
      <c r="B922" s="8" t="s">
        <v>785</v>
      </c>
      <c r="C922" s="8" t="s">
        <v>62</v>
      </c>
      <c r="D922" s="8" t="s">
        <v>94</v>
      </c>
      <c r="E922" s="8" t="s">
        <v>307</v>
      </c>
      <c r="F922" s="8" t="s">
        <v>310</v>
      </c>
      <c r="G922" s="6">
        <v>43049</v>
      </c>
      <c r="H922" s="6">
        <v>43049</v>
      </c>
      <c r="I922" s="4">
        <v>95.2</v>
      </c>
      <c r="J922" s="8" t="s">
        <v>39</v>
      </c>
      <c r="K922" s="8" t="s">
        <v>1751</v>
      </c>
      <c r="L922" s="4"/>
      <c r="M922" s="4"/>
      <c r="N922" s="4"/>
    </row>
    <row r="923" spans="1:14" x14ac:dyDescent="0.15">
      <c r="A923" s="8" t="s">
        <v>297</v>
      </c>
      <c r="B923" s="8" t="s">
        <v>785</v>
      </c>
      <c r="C923" s="8" t="s">
        <v>103</v>
      </c>
      <c r="D923" s="8" t="s">
        <v>104</v>
      </c>
      <c r="E923" s="8" t="s">
        <v>307</v>
      </c>
      <c r="F923" s="8" t="s">
        <v>310</v>
      </c>
      <c r="G923" s="6">
        <v>43049</v>
      </c>
      <c r="H923" s="6">
        <v>43049</v>
      </c>
      <c r="I923" s="4">
        <v>2</v>
      </c>
      <c r="J923" s="8" t="s">
        <v>37</v>
      </c>
      <c r="K923" s="8" t="s">
        <v>3468</v>
      </c>
      <c r="L923" s="4"/>
      <c r="M923" s="4"/>
      <c r="N923" s="4"/>
    </row>
    <row r="924" spans="1:14" x14ac:dyDescent="0.15">
      <c r="A924" s="8" t="s">
        <v>297</v>
      </c>
      <c r="B924" s="8" t="s">
        <v>785</v>
      </c>
      <c r="C924" s="8" t="s">
        <v>103</v>
      </c>
      <c r="D924" s="8" t="s">
        <v>104</v>
      </c>
      <c r="E924" s="8" t="s">
        <v>307</v>
      </c>
      <c r="F924" s="8" t="s">
        <v>310</v>
      </c>
      <c r="G924" s="6">
        <v>43049</v>
      </c>
      <c r="H924" s="6">
        <v>43049</v>
      </c>
      <c r="I924" s="4">
        <v>4</v>
      </c>
      <c r="J924" s="8" t="s">
        <v>37</v>
      </c>
      <c r="K924" s="8" t="s">
        <v>3469</v>
      </c>
      <c r="L924" s="4"/>
      <c r="M924" s="4"/>
      <c r="N924" s="4"/>
    </row>
    <row r="925" spans="1:14" x14ac:dyDescent="0.15">
      <c r="A925" s="8" t="s">
        <v>297</v>
      </c>
      <c r="B925" s="8" t="s">
        <v>785</v>
      </c>
      <c r="C925" s="8" t="s">
        <v>103</v>
      </c>
      <c r="D925" s="8" t="s">
        <v>104</v>
      </c>
      <c r="E925" s="8" t="s">
        <v>307</v>
      </c>
      <c r="F925" s="8" t="s">
        <v>310</v>
      </c>
      <c r="G925" s="6">
        <v>43049</v>
      </c>
      <c r="H925" s="6">
        <v>43049</v>
      </c>
      <c r="I925" s="4">
        <v>4</v>
      </c>
      <c r="J925" s="8" t="s">
        <v>37</v>
      </c>
      <c r="K925" s="8" t="s">
        <v>3470</v>
      </c>
      <c r="L925" s="4"/>
      <c r="M925" s="4"/>
      <c r="N925" s="4"/>
    </row>
    <row r="926" spans="1:14" x14ac:dyDescent="0.15">
      <c r="A926" s="8" t="s">
        <v>297</v>
      </c>
      <c r="B926" s="8" t="s">
        <v>785</v>
      </c>
      <c r="C926" s="8" t="s">
        <v>103</v>
      </c>
      <c r="D926" s="8" t="s">
        <v>104</v>
      </c>
      <c r="E926" s="8" t="s">
        <v>307</v>
      </c>
      <c r="F926" s="8" t="s">
        <v>310</v>
      </c>
      <c r="G926" s="6">
        <v>43049</v>
      </c>
      <c r="H926" s="6">
        <v>43049</v>
      </c>
      <c r="I926" s="4">
        <v>4</v>
      </c>
      <c r="J926" s="8" t="s">
        <v>37</v>
      </c>
      <c r="K926" s="8" t="s">
        <v>3471</v>
      </c>
      <c r="L926" s="4"/>
      <c r="M926" s="4"/>
      <c r="N926" s="4"/>
    </row>
    <row r="927" spans="1:14" x14ac:dyDescent="0.15">
      <c r="A927" s="8" t="s">
        <v>297</v>
      </c>
      <c r="B927" s="8" t="s">
        <v>785</v>
      </c>
      <c r="C927" s="8" t="s">
        <v>79</v>
      </c>
      <c r="D927" s="8" t="s">
        <v>216</v>
      </c>
      <c r="E927" s="8" t="s">
        <v>307</v>
      </c>
      <c r="F927" s="8" t="s">
        <v>310</v>
      </c>
      <c r="G927" s="6">
        <v>43049</v>
      </c>
      <c r="H927" s="6">
        <v>43049</v>
      </c>
      <c r="I927" s="4">
        <v>3</v>
      </c>
      <c r="J927" s="8" t="s">
        <v>37</v>
      </c>
      <c r="K927" s="8" t="s">
        <v>3472</v>
      </c>
      <c r="L927" s="4"/>
      <c r="M927" s="4"/>
      <c r="N927" s="4"/>
    </row>
    <row r="928" spans="1:14" x14ac:dyDescent="0.15">
      <c r="A928" s="8" t="s">
        <v>297</v>
      </c>
      <c r="B928" s="8" t="s">
        <v>785</v>
      </c>
      <c r="C928" s="8" t="s">
        <v>114</v>
      </c>
      <c r="D928" s="8" t="s">
        <v>115</v>
      </c>
      <c r="E928" s="8" t="s">
        <v>307</v>
      </c>
      <c r="F928" s="8" t="s">
        <v>310</v>
      </c>
      <c r="G928" s="6">
        <v>43049</v>
      </c>
      <c r="H928" s="6">
        <v>43049</v>
      </c>
      <c r="I928" s="4">
        <v>2</v>
      </c>
      <c r="J928" s="8" t="s">
        <v>37</v>
      </c>
      <c r="K928" s="8" t="s">
        <v>3473</v>
      </c>
      <c r="L928" s="4"/>
      <c r="M928" s="4"/>
      <c r="N928" s="4"/>
    </row>
    <row r="929" spans="1:14" x14ac:dyDescent="0.15">
      <c r="A929" s="8" t="s">
        <v>297</v>
      </c>
      <c r="B929" s="8" t="s">
        <v>785</v>
      </c>
      <c r="C929" s="8" t="s">
        <v>23</v>
      </c>
      <c r="D929" s="8" t="s">
        <v>1820</v>
      </c>
      <c r="E929" s="8" t="s">
        <v>307</v>
      </c>
      <c r="F929" s="8" t="s">
        <v>310</v>
      </c>
      <c r="G929" s="6">
        <v>43049</v>
      </c>
      <c r="H929" s="6">
        <v>43049</v>
      </c>
      <c r="I929" s="4">
        <v>2</v>
      </c>
      <c r="J929" s="8" t="s">
        <v>37</v>
      </c>
      <c r="K929" s="8" t="s">
        <v>1890</v>
      </c>
      <c r="L929" s="4"/>
      <c r="M929" s="4"/>
      <c r="N929" s="4"/>
    </row>
    <row r="930" spans="1:14" x14ac:dyDescent="0.15">
      <c r="A930" s="8" t="s">
        <v>297</v>
      </c>
      <c r="B930" s="8" t="s">
        <v>785</v>
      </c>
      <c r="C930" s="8" t="s">
        <v>67</v>
      </c>
      <c r="D930" s="8" t="s">
        <v>1935</v>
      </c>
      <c r="E930" s="8" t="s">
        <v>307</v>
      </c>
      <c r="F930" s="8" t="s">
        <v>310</v>
      </c>
      <c r="G930" s="6">
        <v>43049</v>
      </c>
      <c r="H930" s="6">
        <v>43049</v>
      </c>
      <c r="I930" s="4">
        <v>6</v>
      </c>
      <c r="J930" s="8" t="s">
        <v>37</v>
      </c>
      <c r="K930" s="8" t="s">
        <v>1996</v>
      </c>
      <c r="L930" s="4"/>
      <c r="M930" s="4"/>
      <c r="N930" s="4"/>
    </row>
    <row r="931" spans="1:14" x14ac:dyDescent="0.15">
      <c r="A931" s="8" t="s">
        <v>297</v>
      </c>
      <c r="B931" s="8" t="s">
        <v>785</v>
      </c>
      <c r="C931" s="8" t="s">
        <v>2581</v>
      </c>
      <c r="D931" s="8" t="s">
        <v>2582</v>
      </c>
      <c r="E931" s="8" t="s">
        <v>307</v>
      </c>
      <c r="F931" s="8" t="s">
        <v>310</v>
      </c>
      <c r="G931" s="6">
        <v>43049</v>
      </c>
      <c r="H931" s="6">
        <v>43049</v>
      </c>
      <c r="I931" s="4">
        <v>1</v>
      </c>
      <c r="J931" s="8" t="s">
        <v>200</v>
      </c>
      <c r="K931" s="8" t="s">
        <v>3474</v>
      </c>
      <c r="L931" s="4"/>
      <c r="M931" s="4"/>
      <c r="N931" s="4"/>
    </row>
    <row r="932" spans="1:14" x14ac:dyDescent="0.15">
      <c r="A932" s="8" t="s">
        <v>297</v>
      </c>
      <c r="B932" s="8" t="s">
        <v>785</v>
      </c>
      <c r="C932" s="8" t="s">
        <v>567</v>
      </c>
      <c r="D932" s="8" t="s">
        <v>2614</v>
      </c>
      <c r="E932" s="8" t="s">
        <v>307</v>
      </c>
      <c r="F932" s="8" t="s">
        <v>310</v>
      </c>
      <c r="G932" s="6">
        <v>43049</v>
      </c>
      <c r="H932" s="6">
        <v>43049</v>
      </c>
      <c r="I932" s="4">
        <v>2</v>
      </c>
      <c r="J932" s="8" t="s">
        <v>37</v>
      </c>
      <c r="K932" s="8" t="s">
        <v>3475</v>
      </c>
      <c r="L932" s="4"/>
      <c r="M932" s="4"/>
      <c r="N932" s="4"/>
    </row>
    <row r="933" spans="1:14" ht="27" x14ac:dyDescent="0.15">
      <c r="A933" s="8" t="s">
        <v>297</v>
      </c>
      <c r="B933" s="8" t="s">
        <v>785</v>
      </c>
      <c r="C933" s="8" t="s">
        <v>287</v>
      </c>
      <c r="D933" s="11" t="s">
        <v>288</v>
      </c>
      <c r="E933" s="8" t="s">
        <v>307</v>
      </c>
      <c r="F933" s="8" t="s">
        <v>310</v>
      </c>
      <c r="G933" s="6">
        <v>43049</v>
      </c>
      <c r="H933" s="6">
        <v>43049</v>
      </c>
      <c r="I933" s="4">
        <v>3</v>
      </c>
      <c r="J933" s="8" t="s">
        <v>37</v>
      </c>
      <c r="K933" s="8" t="s">
        <v>2105</v>
      </c>
      <c r="L933" s="4"/>
      <c r="M933" s="4"/>
      <c r="N933" s="4"/>
    </row>
    <row r="934" spans="1:14" x14ac:dyDescent="0.15">
      <c r="A934" s="8" t="s">
        <v>297</v>
      </c>
      <c r="B934" s="8" t="s">
        <v>785</v>
      </c>
      <c r="C934" s="8" t="s">
        <v>105</v>
      </c>
      <c r="D934" s="8" t="s">
        <v>241</v>
      </c>
      <c r="E934" s="8" t="s">
        <v>307</v>
      </c>
      <c r="F934" s="8" t="s">
        <v>310</v>
      </c>
      <c r="G934" s="6">
        <v>43049</v>
      </c>
      <c r="H934" s="6">
        <v>43049</v>
      </c>
      <c r="I934" s="4">
        <v>2</v>
      </c>
      <c r="J934" s="8" t="s">
        <v>37</v>
      </c>
      <c r="K934" s="8" t="s">
        <v>3476</v>
      </c>
      <c r="L934" s="4"/>
      <c r="M934" s="4"/>
      <c r="N934" s="4"/>
    </row>
    <row r="935" spans="1:14" x14ac:dyDescent="0.15">
      <c r="A935" s="8" t="s">
        <v>297</v>
      </c>
      <c r="B935" s="8" t="s">
        <v>785</v>
      </c>
      <c r="C935" s="8" t="s">
        <v>19</v>
      </c>
      <c r="D935" s="8" t="s">
        <v>35</v>
      </c>
      <c r="E935" s="8" t="s">
        <v>307</v>
      </c>
      <c r="F935" s="8" t="s">
        <v>310</v>
      </c>
      <c r="G935" s="6">
        <v>43049</v>
      </c>
      <c r="H935" s="6">
        <v>43049</v>
      </c>
      <c r="I935" s="4">
        <v>1</v>
      </c>
      <c r="J935" s="8" t="s">
        <v>37</v>
      </c>
      <c r="K935" s="8" t="s">
        <v>3477</v>
      </c>
      <c r="L935" s="4"/>
      <c r="M935" s="4"/>
      <c r="N935" s="4"/>
    </row>
    <row r="936" spans="1:14" ht="27" x14ac:dyDescent="0.15">
      <c r="A936" s="8" t="s">
        <v>297</v>
      </c>
      <c r="B936" s="8" t="s">
        <v>2006</v>
      </c>
      <c r="C936" s="8" t="s">
        <v>446</v>
      </c>
      <c r="D936" s="11" t="s">
        <v>2377</v>
      </c>
      <c r="E936" s="8" t="s">
        <v>307</v>
      </c>
      <c r="F936" s="8" t="s">
        <v>310</v>
      </c>
      <c r="G936" s="6">
        <v>43052</v>
      </c>
      <c r="H936" s="6">
        <v>43053</v>
      </c>
      <c r="I936" s="4">
        <v>-18</v>
      </c>
      <c r="J936" s="8" t="s">
        <v>39</v>
      </c>
      <c r="K936" s="8" t="s">
        <v>3478</v>
      </c>
      <c r="L936" s="4"/>
      <c r="M936" s="4"/>
      <c r="N936" s="4"/>
    </row>
    <row r="937" spans="1:14" x14ac:dyDescent="0.15">
      <c r="A937" s="8" t="s">
        <v>297</v>
      </c>
      <c r="B937" s="8" t="s">
        <v>2006</v>
      </c>
      <c r="C937" s="8" t="s">
        <v>79</v>
      </c>
      <c r="D937" s="8" t="s">
        <v>216</v>
      </c>
      <c r="E937" s="8" t="s">
        <v>307</v>
      </c>
      <c r="F937" s="8" t="s">
        <v>310</v>
      </c>
      <c r="G937" s="6">
        <v>43052</v>
      </c>
      <c r="H937" s="6">
        <v>43053</v>
      </c>
      <c r="I937" s="4">
        <v>-1</v>
      </c>
      <c r="J937" s="8" t="s">
        <v>37</v>
      </c>
      <c r="K937" s="8" t="s">
        <v>3479</v>
      </c>
      <c r="L937" s="4"/>
      <c r="M937" s="4"/>
      <c r="N937" s="4"/>
    </row>
    <row r="938" spans="1:14" x14ac:dyDescent="0.15">
      <c r="A938" s="8" t="s">
        <v>297</v>
      </c>
      <c r="B938" s="8" t="s">
        <v>2006</v>
      </c>
      <c r="C938" s="8" t="s">
        <v>67</v>
      </c>
      <c r="D938" s="8" t="s">
        <v>1935</v>
      </c>
      <c r="E938" s="8" t="s">
        <v>307</v>
      </c>
      <c r="F938" s="8" t="s">
        <v>310</v>
      </c>
      <c r="G938" s="6">
        <v>43052</v>
      </c>
      <c r="H938" s="6">
        <v>43053</v>
      </c>
      <c r="I938" s="4">
        <v>-1</v>
      </c>
      <c r="J938" s="8" t="s">
        <v>37</v>
      </c>
      <c r="K938" s="8" t="s">
        <v>2008</v>
      </c>
      <c r="L938" s="4"/>
      <c r="M938" s="4"/>
      <c r="N938" s="4"/>
    </row>
    <row r="939" spans="1:14" x14ac:dyDescent="0.15">
      <c r="A939" s="8" t="s">
        <v>297</v>
      </c>
      <c r="B939" s="8" t="s">
        <v>2006</v>
      </c>
      <c r="C939" s="8" t="s">
        <v>19</v>
      </c>
      <c r="D939" s="8" t="s">
        <v>35</v>
      </c>
      <c r="E939" s="8" t="s">
        <v>307</v>
      </c>
      <c r="F939" s="8" t="s">
        <v>310</v>
      </c>
      <c r="G939" s="6">
        <v>43052</v>
      </c>
      <c r="H939" s="6">
        <v>43053</v>
      </c>
      <c r="I939" s="4">
        <v>-1</v>
      </c>
      <c r="J939" s="8" t="s">
        <v>37</v>
      </c>
      <c r="K939" s="8" t="s">
        <v>3480</v>
      </c>
      <c r="L939" s="4"/>
      <c r="M939" s="4"/>
      <c r="N939" s="4"/>
    </row>
    <row r="940" spans="1:14" x14ac:dyDescent="0.15">
      <c r="A940" s="8" t="s">
        <v>297</v>
      </c>
      <c r="B940" s="8" t="s">
        <v>1091</v>
      </c>
      <c r="C940" s="8" t="s">
        <v>56</v>
      </c>
      <c r="D940" s="8" t="s">
        <v>126</v>
      </c>
      <c r="E940" s="8" t="s">
        <v>307</v>
      </c>
      <c r="F940" s="8" t="s">
        <v>310</v>
      </c>
      <c r="G940" s="6">
        <v>43053</v>
      </c>
      <c r="H940" s="6">
        <v>43053</v>
      </c>
      <c r="I940" s="4">
        <v>-300</v>
      </c>
      <c r="J940" s="8" t="s">
        <v>39</v>
      </c>
      <c r="K940" s="8" t="s">
        <v>1093</v>
      </c>
      <c r="L940" s="4"/>
      <c r="M940" s="4"/>
      <c r="N940" s="4"/>
    </row>
    <row r="941" spans="1:14" x14ac:dyDescent="0.15">
      <c r="A941" s="8" t="s">
        <v>297</v>
      </c>
      <c r="B941" s="8" t="s">
        <v>1091</v>
      </c>
      <c r="C941" s="8" t="s">
        <v>67</v>
      </c>
      <c r="D941" s="8" t="s">
        <v>1935</v>
      </c>
      <c r="E941" s="8" t="s">
        <v>307</v>
      </c>
      <c r="F941" s="8" t="s">
        <v>310</v>
      </c>
      <c r="G941" s="6">
        <v>43053</v>
      </c>
      <c r="H941" s="6">
        <v>43053</v>
      </c>
      <c r="I941" s="4">
        <v>-28</v>
      </c>
      <c r="J941" s="8" t="s">
        <v>37</v>
      </c>
      <c r="K941" s="8" t="s">
        <v>2005</v>
      </c>
      <c r="L941" s="4"/>
      <c r="M941" s="4"/>
      <c r="N941" s="4"/>
    </row>
    <row r="942" spans="1:14" x14ac:dyDescent="0.15">
      <c r="A942" s="8" t="s">
        <v>297</v>
      </c>
      <c r="B942" s="8" t="s">
        <v>1091</v>
      </c>
      <c r="C942" s="8" t="s">
        <v>19</v>
      </c>
      <c r="D942" s="8" t="s">
        <v>35</v>
      </c>
      <c r="E942" s="8" t="s">
        <v>307</v>
      </c>
      <c r="F942" s="8" t="s">
        <v>310</v>
      </c>
      <c r="G942" s="6">
        <v>43053</v>
      </c>
      <c r="H942" s="6">
        <v>43053</v>
      </c>
      <c r="I942" s="4">
        <v>-1</v>
      </c>
      <c r="J942" s="8" t="s">
        <v>37</v>
      </c>
      <c r="K942" s="8" t="s">
        <v>3481</v>
      </c>
      <c r="L942" s="4"/>
      <c r="M942" s="4"/>
      <c r="N942" s="4"/>
    </row>
    <row r="943" spans="1:14" x14ac:dyDescent="0.15">
      <c r="A943" s="8" t="s">
        <v>297</v>
      </c>
      <c r="B943" s="8" t="s">
        <v>1347</v>
      </c>
      <c r="C943" s="8" t="s">
        <v>106</v>
      </c>
      <c r="D943" s="8" t="s">
        <v>107</v>
      </c>
      <c r="E943" s="8" t="s">
        <v>307</v>
      </c>
      <c r="F943" s="8" t="s">
        <v>310</v>
      </c>
      <c r="G943" s="6">
        <v>43052</v>
      </c>
      <c r="H943" s="6">
        <v>43053</v>
      </c>
      <c r="I943" s="4">
        <v>-600</v>
      </c>
      <c r="J943" s="8" t="s">
        <v>39</v>
      </c>
      <c r="K943" s="8" t="s">
        <v>1349</v>
      </c>
      <c r="L943" s="4"/>
      <c r="M943" s="4"/>
      <c r="N943" s="4"/>
    </row>
    <row r="944" spans="1:14" x14ac:dyDescent="0.15">
      <c r="A944" s="8" t="s">
        <v>297</v>
      </c>
      <c r="B944" s="8" t="s">
        <v>1347</v>
      </c>
      <c r="C944" s="8" t="s">
        <v>65</v>
      </c>
      <c r="D944" s="8" t="s">
        <v>2425</v>
      </c>
      <c r="E944" s="8" t="s">
        <v>307</v>
      </c>
      <c r="F944" s="8" t="s">
        <v>310</v>
      </c>
      <c r="G944" s="6">
        <v>43052</v>
      </c>
      <c r="H944" s="6">
        <v>43053</v>
      </c>
      <c r="I944" s="4">
        <v>-1</v>
      </c>
      <c r="J944" s="8" t="s">
        <v>37</v>
      </c>
      <c r="K944" s="8" t="s">
        <v>3482</v>
      </c>
      <c r="L944" s="4"/>
      <c r="M944" s="4"/>
      <c r="N944" s="4"/>
    </row>
    <row r="945" spans="1:14" x14ac:dyDescent="0.15">
      <c r="A945" s="8" t="s">
        <v>297</v>
      </c>
      <c r="B945" s="8" t="s">
        <v>1347</v>
      </c>
      <c r="C945" s="8" t="s">
        <v>19</v>
      </c>
      <c r="D945" s="8" t="s">
        <v>35</v>
      </c>
      <c r="E945" s="8" t="s">
        <v>307</v>
      </c>
      <c r="F945" s="8" t="s">
        <v>310</v>
      </c>
      <c r="G945" s="6">
        <v>43052</v>
      </c>
      <c r="H945" s="6">
        <v>43053</v>
      </c>
      <c r="I945" s="4">
        <v>-1</v>
      </c>
      <c r="J945" s="8" t="s">
        <v>37</v>
      </c>
      <c r="K945" s="8" t="s">
        <v>3483</v>
      </c>
      <c r="L945" s="4"/>
      <c r="M945" s="4"/>
      <c r="N945" s="4"/>
    </row>
    <row r="946" spans="1:14" x14ac:dyDescent="0.15">
      <c r="A946" s="8" t="s">
        <v>297</v>
      </c>
      <c r="B946" s="8" t="s">
        <v>3484</v>
      </c>
      <c r="C946" s="8" t="s">
        <v>19</v>
      </c>
      <c r="D946" s="8" t="s">
        <v>35</v>
      </c>
      <c r="E946" s="8" t="s">
        <v>307</v>
      </c>
      <c r="F946" s="8" t="s">
        <v>310</v>
      </c>
      <c r="G946" s="6">
        <v>43052</v>
      </c>
      <c r="H946" s="6">
        <v>43052</v>
      </c>
      <c r="I946" s="4">
        <v>-1</v>
      </c>
      <c r="J946" s="8" t="s">
        <v>37</v>
      </c>
      <c r="K946" s="8" t="s">
        <v>3485</v>
      </c>
      <c r="L946" s="4"/>
      <c r="M946" s="4"/>
      <c r="N946" s="4"/>
    </row>
    <row r="947" spans="1:14" x14ac:dyDescent="0.15">
      <c r="A947" s="8" t="s">
        <v>297</v>
      </c>
      <c r="B947" s="8" t="s">
        <v>834</v>
      </c>
      <c r="C947" s="8" t="s">
        <v>142</v>
      </c>
      <c r="D947" s="8" t="s">
        <v>166</v>
      </c>
      <c r="E947" s="8" t="s">
        <v>307</v>
      </c>
      <c r="F947" s="8" t="s">
        <v>310</v>
      </c>
      <c r="G947" s="6">
        <v>43052</v>
      </c>
      <c r="H947" s="6">
        <v>43053</v>
      </c>
      <c r="I947" s="4">
        <v>-6</v>
      </c>
      <c r="J947" s="8" t="s">
        <v>38</v>
      </c>
      <c r="K947" s="8" t="s">
        <v>836</v>
      </c>
      <c r="L947" s="4"/>
      <c r="M947" s="4"/>
      <c r="N947" s="4"/>
    </row>
    <row r="948" spans="1:14" x14ac:dyDescent="0.15">
      <c r="A948" s="8" t="s">
        <v>297</v>
      </c>
      <c r="B948" s="8" t="s">
        <v>834</v>
      </c>
      <c r="C948" s="8" t="s">
        <v>563</v>
      </c>
      <c r="D948" s="8" t="s">
        <v>2610</v>
      </c>
      <c r="E948" s="8" t="s">
        <v>307</v>
      </c>
      <c r="F948" s="8" t="s">
        <v>310</v>
      </c>
      <c r="G948" s="6">
        <v>43052</v>
      </c>
      <c r="H948" s="6">
        <v>43053</v>
      </c>
      <c r="I948" s="4">
        <v>-1</v>
      </c>
      <c r="J948" s="8" t="s">
        <v>39</v>
      </c>
      <c r="K948" s="8" t="s">
        <v>3486</v>
      </c>
      <c r="L948" s="4"/>
      <c r="M948" s="4"/>
      <c r="N948" s="4"/>
    </row>
    <row r="949" spans="1:14" x14ac:dyDescent="0.15">
      <c r="A949" s="8" t="s">
        <v>297</v>
      </c>
      <c r="B949" s="8" t="s">
        <v>834</v>
      </c>
      <c r="C949" s="8" t="s">
        <v>19</v>
      </c>
      <c r="D949" s="8" t="s">
        <v>35</v>
      </c>
      <c r="E949" s="8" t="s">
        <v>307</v>
      </c>
      <c r="F949" s="8" t="s">
        <v>310</v>
      </c>
      <c r="G949" s="6">
        <v>43052</v>
      </c>
      <c r="H949" s="6">
        <v>43053</v>
      </c>
      <c r="I949" s="4">
        <v>-1</v>
      </c>
      <c r="J949" s="8" t="s">
        <v>37</v>
      </c>
      <c r="K949" s="8" t="s">
        <v>3487</v>
      </c>
      <c r="L949" s="4"/>
      <c r="M949" s="4"/>
      <c r="N949" s="4"/>
    </row>
    <row r="950" spans="1:14" x14ac:dyDescent="0.15">
      <c r="A950" s="8" t="s">
        <v>297</v>
      </c>
      <c r="B950" s="8" t="s">
        <v>1131</v>
      </c>
      <c r="C950" s="8" t="s">
        <v>57</v>
      </c>
      <c r="D950" s="8" t="s">
        <v>113</v>
      </c>
      <c r="E950" s="8" t="s">
        <v>307</v>
      </c>
      <c r="F950" s="8" t="s">
        <v>310</v>
      </c>
      <c r="G950" s="6">
        <v>43052</v>
      </c>
      <c r="H950" s="6">
        <v>43053</v>
      </c>
      <c r="I950" s="4">
        <v>-3.65</v>
      </c>
      <c r="J950" s="8" t="s">
        <v>39</v>
      </c>
      <c r="K950" s="8" t="s">
        <v>1133</v>
      </c>
      <c r="L950" s="4"/>
      <c r="M950" s="4"/>
      <c r="N950" s="4"/>
    </row>
    <row r="951" spans="1:14" x14ac:dyDescent="0.15">
      <c r="A951" s="8" t="s">
        <v>297</v>
      </c>
      <c r="B951" s="8" t="s">
        <v>1131</v>
      </c>
      <c r="C951" s="8" t="s">
        <v>79</v>
      </c>
      <c r="D951" s="8" t="s">
        <v>216</v>
      </c>
      <c r="E951" s="8" t="s">
        <v>307</v>
      </c>
      <c r="F951" s="8" t="s">
        <v>310</v>
      </c>
      <c r="G951" s="6">
        <v>43052</v>
      </c>
      <c r="H951" s="6">
        <v>43053</v>
      </c>
      <c r="I951" s="4">
        <v>-1</v>
      </c>
      <c r="J951" s="8" t="s">
        <v>37</v>
      </c>
      <c r="K951" s="8" t="s">
        <v>3488</v>
      </c>
      <c r="L951" s="4"/>
      <c r="M951" s="4"/>
      <c r="N951" s="4"/>
    </row>
    <row r="952" spans="1:14" x14ac:dyDescent="0.15">
      <c r="A952" s="8" t="s">
        <v>297</v>
      </c>
      <c r="B952" s="8" t="s">
        <v>1131</v>
      </c>
      <c r="C952" s="8" t="s">
        <v>23</v>
      </c>
      <c r="D952" s="8" t="s">
        <v>1820</v>
      </c>
      <c r="E952" s="8" t="s">
        <v>307</v>
      </c>
      <c r="F952" s="8" t="s">
        <v>310</v>
      </c>
      <c r="G952" s="6">
        <v>43052</v>
      </c>
      <c r="H952" s="6">
        <v>43053</v>
      </c>
      <c r="I952" s="4">
        <v>-1</v>
      </c>
      <c r="J952" s="8" t="s">
        <v>37</v>
      </c>
      <c r="K952" s="8" t="s">
        <v>1895</v>
      </c>
      <c r="L952" s="4"/>
      <c r="M952" s="4"/>
      <c r="N952" s="4"/>
    </row>
    <row r="953" spans="1:14" x14ac:dyDescent="0.15">
      <c r="A953" s="8" t="s">
        <v>297</v>
      </c>
      <c r="B953" s="8" t="s">
        <v>3489</v>
      </c>
      <c r="C953" s="8" t="s">
        <v>596</v>
      </c>
      <c r="D953" s="8" t="s">
        <v>2644</v>
      </c>
      <c r="E953" s="8" t="s">
        <v>307</v>
      </c>
      <c r="F953" s="8" t="s">
        <v>310</v>
      </c>
      <c r="G953" s="6">
        <v>43054</v>
      </c>
      <c r="H953" s="6">
        <v>43054</v>
      </c>
      <c r="I953" s="4">
        <v>2</v>
      </c>
      <c r="J953" s="8" t="s">
        <v>37</v>
      </c>
      <c r="K953" s="8" t="s">
        <v>3490</v>
      </c>
      <c r="L953" s="4"/>
      <c r="M953" s="4"/>
      <c r="N953" s="4"/>
    </row>
    <row r="954" spans="1:14" x14ac:dyDescent="0.15">
      <c r="A954" s="8" t="s">
        <v>297</v>
      </c>
      <c r="B954" s="8" t="s">
        <v>3489</v>
      </c>
      <c r="C954" s="8" t="s">
        <v>597</v>
      </c>
      <c r="D954" s="8" t="s">
        <v>2645</v>
      </c>
      <c r="E954" s="8" t="s">
        <v>307</v>
      </c>
      <c r="F954" s="8" t="s">
        <v>310</v>
      </c>
      <c r="G954" s="6">
        <v>43054</v>
      </c>
      <c r="H954" s="6">
        <v>43054</v>
      </c>
      <c r="I954" s="4">
        <v>2</v>
      </c>
      <c r="J954" s="8" t="s">
        <v>37</v>
      </c>
      <c r="K954" s="8" t="s">
        <v>3491</v>
      </c>
      <c r="L954" s="4"/>
      <c r="M954" s="4"/>
      <c r="N954" s="4"/>
    </row>
    <row r="955" spans="1:14" x14ac:dyDescent="0.15">
      <c r="A955" s="8" t="s">
        <v>297</v>
      </c>
      <c r="B955" s="8" t="s">
        <v>3489</v>
      </c>
      <c r="C955" s="8" t="s">
        <v>2705</v>
      </c>
      <c r="D955" s="8" t="s">
        <v>2706</v>
      </c>
      <c r="E955" s="8" t="s">
        <v>307</v>
      </c>
      <c r="F955" s="8" t="s">
        <v>310</v>
      </c>
      <c r="G955" s="6">
        <v>43054</v>
      </c>
      <c r="H955" s="6">
        <v>43054</v>
      </c>
      <c r="I955" s="4">
        <v>1</v>
      </c>
      <c r="J955" s="8" t="s">
        <v>37</v>
      </c>
      <c r="K955" s="8" t="s">
        <v>3492</v>
      </c>
      <c r="L955" s="4"/>
      <c r="M955" s="4"/>
      <c r="N955" s="4"/>
    </row>
    <row r="956" spans="1:14" x14ac:dyDescent="0.15">
      <c r="A956" s="8" t="s">
        <v>297</v>
      </c>
      <c r="B956" s="8" t="s">
        <v>2009</v>
      </c>
      <c r="C956" s="8" t="s">
        <v>67</v>
      </c>
      <c r="D956" s="8" t="s">
        <v>1935</v>
      </c>
      <c r="E956" s="8" t="s">
        <v>307</v>
      </c>
      <c r="F956" s="8" t="s">
        <v>310</v>
      </c>
      <c r="G956" s="6">
        <v>43054</v>
      </c>
      <c r="H956" s="6">
        <v>43055</v>
      </c>
      <c r="I956" s="4">
        <v>-1</v>
      </c>
      <c r="J956" s="8" t="s">
        <v>37</v>
      </c>
      <c r="K956" s="8" t="s">
        <v>2011</v>
      </c>
      <c r="L956" s="4"/>
      <c r="M956" s="4"/>
      <c r="N956" s="4"/>
    </row>
    <row r="957" spans="1:14" x14ac:dyDescent="0.15">
      <c r="A957" s="8" t="s">
        <v>297</v>
      </c>
      <c r="B957" s="8" t="s">
        <v>2009</v>
      </c>
      <c r="C957" s="8" t="s">
        <v>19</v>
      </c>
      <c r="D957" s="8" t="s">
        <v>35</v>
      </c>
      <c r="E957" s="8" t="s">
        <v>307</v>
      </c>
      <c r="F957" s="8" t="s">
        <v>310</v>
      </c>
      <c r="G957" s="6">
        <v>43054</v>
      </c>
      <c r="H957" s="6">
        <v>43055</v>
      </c>
      <c r="I957" s="4">
        <v>-1</v>
      </c>
      <c r="J957" s="8" t="s">
        <v>37</v>
      </c>
      <c r="K957" s="8" t="s">
        <v>3493</v>
      </c>
      <c r="L957" s="4"/>
      <c r="M957" s="4"/>
      <c r="N957" s="4"/>
    </row>
    <row r="958" spans="1:14" x14ac:dyDescent="0.15">
      <c r="A958" s="8" t="s">
        <v>297</v>
      </c>
      <c r="B958" s="8" t="s">
        <v>1290</v>
      </c>
      <c r="C958" s="8" t="s">
        <v>121</v>
      </c>
      <c r="D958" s="8" t="s">
        <v>122</v>
      </c>
      <c r="E958" s="8" t="s">
        <v>307</v>
      </c>
      <c r="F958" s="8" t="s">
        <v>310</v>
      </c>
      <c r="G958" s="6">
        <v>43054</v>
      </c>
      <c r="H958" s="6">
        <v>43055</v>
      </c>
      <c r="I958" s="4">
        <v>-41.6</v>
      </c>
      <c r="J958" s="8" t="s">
        <v>39</v>
      </c>
      <c r="K958" s="8" t="s">
        <v>1292</v>
      </c>
      <c r="L958" s="4"/>
      <c r="M958" s="4"/>
      <c r="N958" s="4"/>
    </row>
    <row r="959" spans="1:14" x14ac:dyDescent="0.15">
      <c r="A959" s="8" t="s">
        <v>297</v>
      </c>
      <c r="B959" s="8" t="s">
        <v>1290</v>
      </c>
      <c r="C959" s="8" t="s">
        <v>67</v>
      </c>
      <c r="D959" s="8" t="s">
        <v>1935</v>
      </c>
      <c r="E959" s="8" t="s">
        <v>307</v>
      </c>
      <c r="F959" s="8" t="s">
        <v>310</v>
      </c>
      <c r="G959" s="6">
        <v>43054</v>
      </c>
      <c r="H959" s="6">
        <v>43055</v>
      </c>
      <c r="I959" s="4">
        <v>-2</v>
      </c>
      <c r="J959" s="8" t="s">
        <v>37</v>
      </c>
      <c r="K959" s="8" t="s">
        <v>2012</v>
      </c>
      <c r="L959" s="4"/>
      <c r="M959" s="4"/>
      <c r="N959" s="4"/>
    </row>
    <row r="960" spans="1:14" x14ac:dyDescent="0.15">
      <c r="A960" s="8" t="s">
        <v>297</v>
      </c>
      <c r="B960" s="8" t="s">
        <v>1290</v>
      </c>
      <c r="C960" s="8" t="s">
        <v>19</v>
      </c>
      <c r="D960" s="8" t="s">
        <v>35</v>
      </c>
      <c r="E960" s="8" t="s">
        <v>307</v>
      </c>
      <c r="F960" s="8" t="s">
        <v>310</v>
      </c>
      <c r="G960" s="6">
        <v>43054</v>
      </c>
      <c r="H960" s="6">
        <v>43055</v>
      </c>
      <c r="I960" s="4">
        <v>-1</v>
      </c>
      <c r="J960" s="8" t="s">
        <v>37</v>
      </c>
      <c r="K960" s="8" t="s">
        <v>3494</v>
      </c>
      <c r="L960" s="4"/>
      <c r="M960" s="4"/>
      <c r="N960" s="4"/>
    </row>
    <row r="961" spans="1:14" x14ac:dyDescent="0.15">
      <c r="A961" s="8" t="s">
        <v>297</v>
      </c>
      <c r="B961" s="8" t="s">
        <v>1721</v>
      </c>
      <c r="C961" s="8" t="s">
        <v>77</v>
      </c>
      <c r="D961" s="8" t="s">
        <v>214</v>
      </c>
      <c r="E961" s="8" t="s">
        <v>307</v>
      </c>
      <c r="F961" s="8" t="s">
        <v>310</v>
      </c>
      <c r="G961" s="6">
        <v>43055</v>
      </c>
      <c r="H961" s="6">
        <v>43056</v>
      </c>
      <c r="I961" s="4">
        <v>-14.4</v>
      </c>
      <c r="J961" s="8" t="s">
        <v>39</v>
      </c>
      <c r="K961" s="8" t="s">
        <v>1723</v>
      </c>
      <c r="L961" s="4"/>
      <c r="M961" s="4"/>
      <c r="N961" s="4"/>
    </row>
    <row r="962" spans="1:14" x14ac:dyDescent="0.15">
      <c r="A962" s="8" t="s">
        <v>297</v>
      </c>
      <c r="B962" s="8" t="s">
        <v>1721</v>
      </c>
      <c r="C962" s="8" t="s">
        <v>63</v>
      </c>
      <c r="D962" s="8" t="s">
        <v>95</v>
      </c>
      <c r="E962" s="8" t="s">
        <v>307</v>
      </c>
      <c r="F962" s="8" t="s">
        <v>310</v>
      </c>
      <c r="G962" s="6">
        <v>43055</v>
      </c>
      <c r="H962" s="6">
        <v>43056</v>
      </c>
      <c r="I962" s="4">
        <v>-10.95</v>
      </c>
      <c r="J962" s="8" t="s">
        <v>39</v>
      </c>
      <c r="K962" s="8" t="s">
        <v>1795</v>
      </c>
      <c r="L962" s="4"/>
      <c r="M962" s="4"/>
      <c r="N962" s="4"/>
    </row>
    <row r="963" spans="1:14" x14ac:dyDescent="0.15">
      <c r="A963" s="8" t="s">
        <v>297</v>
      </c>
      <c r="B963" s="8" t="s">
        <v>1721</v>
      </c>
      <c r="C963" s="8" t="s">
        <v>2705</v>
      </c>
      <c r="D963" s="8" t="s">
        <v>2706</v>
      </c>
      <c r="E963" s="8" t="s">
        <v>307</v>
      </c>
      <c r="F963" s="8" t="s">
        <v>310</v>
      </c>
      <c r="G963" s="6">
        <v>43055</v>
      </c>
      <c r="H963" s="6">
        <v>43056</v>
      </c>
      <c r="I963" s="4">
        <v>-1</v>
      </c>
      <c r="J963" s="8" t="s">
        <v>37</v>
      </c>
      <c r="K963" s="8" t="s">
        <v>3495</v>
      </c>
      <c r="L963" s="4"/>
      <c r="M963" s="4"/>
      <c r="N963" s="4"/>
    </row>
    <row r="964" spans="1:14" x14ac:dyDescent="0.15">
      <c r="A964" s="8" t="s">
        <v>297</v>
      </c>
      <c r="B964" s="8" t="s">
        <v>1350</v>
      </c>
      <c r="C964" s="8" t="s">
        <v>106</v>
      </c>
      <c r="D964" s="8" t="s">
        <v>107</v>
      </c>
      <c r="E964" s="8" t="s">
        <v>307</v>
      </c>
      <c r="F964" s="8" t="s">
        <v>310</v>
      </c>
      <c r="G964" s="6">
        <v>43055</v>
      </c>
      <c r="H964" s="6">
        <v>43056</v>
      </c>
      <c r="I964" s="4">
        <v>-8.9</v>
      </c>
      <c r="J964" s="8" t="s">
        <v>39</v>
      </c>
      <c r="K964" s="8" t="s">
        <v>1352</v>
      </c>
      <c r="L964" s="4"/>
      <c r="M964" s="4"/>
      <c r="N964" s="4"/>
    </row>
    <row r="965" spans="1:14" x14ac:dyDescent="0.15">
      <c r="A965" s="8" t="s">
        <v>297</v>
      </c>
      <c r="B965" s="8" t="s">
        <v>1350</v>
      </c>
      <c r="C965" s="8" t="s">
        <v>23</v>
      </c>
      <c r="D965" s="8" t="s">
        <v>1820</v>
      </c>
      <c r="E965" s="8" t="s">
        <v>307</v>
      </c>
      <c r="F965" s="8" t="s">
        <v>310</v>
      </c>
      <c r="G965" s="6">
        <v>43055</v>
      </c>
      <c r="H965" s="6">
        <v>43056</v>
      </c>
      <c r="I965" s="4">
        <v>-2</v>
      </c>
      <c r="J965" s="8" t="s">
        <v>37</v>
      </c>
      <c r="K965" s="8" t="s">
        <v>1896</v>
      </c>
      <c r="L965" s="4"/>
      <c r="M965" s="4"/>
      <c r="N965" s="4"/>
    </row>
    <row r="966" spans="1:14" x14ac:dyDescent="0.15">
      <c r="A966" s="8" t="s">
        <v>297</v>
      </c>
      <c r="B966" s="8" t="s">
        <v>1350</v>
      </c>
      <c r="C966" s="8" t="s">
        <v>19</v>
      </c>
      <c r="D966" s="8" t="s">
        <v>35</v>
      </c>
      <c r="E966" s="8" t="s">
        <v>307</v>
      </c>
      <c r="F966" s="8" t="s">
        <v>310</v>
      </c>
      <c r="G966" s="6">
        <v>43055</v>
      </c>
      <c r="H966" s="6">
        <v>43056</v>
      </c>
      <c r="I966" s="4">
        <v>-1</v>
      </c>
      <c r="J966" s="8" t="s">
        <v>37</v>
      </c>
      <c r="K966" s="8" t="s">
        <v>3496</v>
      </c>
      <c r="L966" s="4"/>
      <c r="M966" s="4"/>
      <c r="N966" s="4"/>
    </row>
    <row r="967" spans="1:14" x14ac:dyDescent="0.15">
      <c r="A967" s="8" t="s">
        <v>297</v>
      </c>
      <c r="B967" s="8" t="s">
        <v>3497</v>
      </c>
      <c r="C967" s="8" t="s">
        <v>560</v>
      </c>
      <c r="D967" s="8" t="s">
        <v>2606</v>
      </c>
      <c r="E967" s="8" t="s">
        <v>307</v>
      </c>
      <c r="F967" s="8" t="s">
        <v>310</v>
      </c>
      <c r="G967" s="6">
        <v>43055</v>
      </c>
      <c r="H967" s="6">
        <v>43060</v>
      </c>
      <c r="I967" s="4">
        <v>-400</v>
      </c>
      <c r="J967" s="8" t="s">
        <v>38</v>
      </c>
      <c r="K967" s="8" t="s">
        <v>3498</v>
      </c>
      <c r="L967" s="4"/>
      <c r="M967" s="4"/>
      <c r="N967" s="4"/>
    </row>
    <row r="968" spans="1:14" x14ac:dyDescent="0.15">
      <c r="A968" s="8" t="s">
        <v>297</v>
      </c>
      <c r="B968" s="8" t="s">
        <v>3497</v>
      </c>
      <c r="C968" s="8" t="s">
        <v>19</v>
      </c>
      <c r="D968" s="8" t="s">
        <v>35</v>
      </c>
      <c r="E968" s="8" t="s">
        <v>307</v>
      </c>
      <c r="F968" s="8" t="s">
        <v>310</v>
      </c>
      <c r="G968" s="6">
        <v>43055</v>
      </c>
      <c r="H968" s="6">
        <v>43060</v>
      </c>
      <c r="I968" s="4">
        <v>-1</v>
      </c>
      <c r="J968" s="8" t="s">
        <v>37</v>
      </c>
      <c r="K968" s="8" t="s">
        <v>3499</v>
      </c>
      <c r="L968" s="4"/>
      <c r="M968" s="4"/>
      <c r="N968" s="4"/>
    </row>
    <row r="969" spans="1:14" x14ac:dyDescent="0.15">
      <c r="A969" s="8" t="s">
        <v>297</v>
      </c>
      <c r="B969" s="8" t="s">
        <v>1353</v>
      </c>
      <c r="C969" s="8" t="s">
        <v>106</v>
      </c>
      <c r="D969" s="8" t="s">
        <v>107</v>
      </c>
      <c r="E969" s="8" t="s">
        <v>307</v>
      </c>
      <c r="F969" s="8" t="s">
        <v>310</v>
      </c>
      <c r="G969" s="6">
        <v>43055</v>
      </c>
      <c r="H969" s="6">
        <v>43056</v>
      </c>
      <c r="I969" s="4">
        <v>-16.399999999999999</v>
      </c>
      <c r="J969" s="8" t="s">
        <v>39</v>
      </c>
      <c r="K969" s="8" t="s">
        <v>1355</v>
      </c>
      <c r="L969" s="4"/>
      <c r="M969" s="4"/>
      <c r="N969" s="4"/>
    </row>
    <row r="970" spans="1:14" x14ac:dyDescent="0.15">
      <c r="A970" s="8" t="s">
        <v>297</v>
      </c>
      <c r="B970" s="8" t="s">
        <v>1353</v>
      </c>
      <c r="C970" s="8" t="s">
        <v>67</v>
      </c>
      <c r="D970" s="8" t="s">
        <v>1935</v>
      </c>
      <c r="E970" s="8" t="s">
        <v>307</v>
      </c>
      <c r="F970" s="8" t="s">
        <v>310</v>
      </c>
      <c r="G970" s="6">
        <v>43055</v>
      </c>
      <c r="H970" s="6">
        <v>43056</v>
      </c>
      <c r="I970" s="4">
        <v>-1</v>
      </c>
      <c r="J970" s="8" t="s">
        <v>37</v>
      </c>
      <c r="K970" s="8" t="s">
        <v>2014</v>
      </c>
      <c r="L970" s="4"/>
      <c r="M970" s="4"/>
      <c r="N970" s="4"/>
    </row>
    <row r="971" spans="1:14" x14ac:dyDescent="0.15">
      <c r="A971" s="8" t="s">
        <v>297</v>
      </c>
      <c r="B971" s="8" t="s">
        <v>1353</v>
      </c>
      <c r="C971" s="8" t="s">
        <v>19</v>
      </c>
      <c r="D971" s="8" t="s">
        <v>35</v>
      </c>
      <c r="E971" s="8" t="s">
        <v>307</v>
      </c>
      <c r="F971" s="8" t="s">
        <v>310</v>
      </c>
      <c r="G971" s="6">
        <v>43055</v>
      </c>
      <c r="H971" s="6">
        <v>43056</v>
      </c>
      <c r="I971" s="4">
        <v>-1</v>
      </c>
      <c r="J971" s="8" t="s">
        <v>37</v>
      </c>
      <c r="K971" s="8" t="s">
        <v>3500</v>
      </c>
      <c r="L971" s="4"/>
      <c r="M971" s="4"/>
      <c r="N971" s="4"/>
    </row>
    <row r="972" spans="1:14" x14ac:dyDescent="0.15">
      <c r="A972" s="8" t="s">
        <v>297</v>
      </c>
      <c r="B972" s="8" t="s">
        <v>1562</v>
      </c>
      <c r="C972" s="8" t="s">
        <v>59</v>
      </c>
      <c r="D972" s="8" t="s">
        <v>93</v>
      </c>
      <c r="E972" s="8" t="s">
        <v>307</v>
      </c>
      <c r="F972" s="8" t="s">
        <v>310</v>
      </c>
      <c r="G972" s="6">
        <v>43055</v>
      </c>
      <c r="H972" s="6">
        <v>43056</v>
      </c>
      <c r="I972" s="4">
        <v>-200</v>
      </c>
      <c r="J972" s="8" t="s">
        <v>39</v>
      </c>
      <c r="K972" s="8" t="s">
        <v>1564</v>
      </c>
      <c r="L972" s="4"/>
      <c r="M972" s="4"/>
      <c r="N972" s="4"/>
    </row>
    <row r="973" spans="1:14" x14ac:dyDescent="0.15">
      <c r="A973" s="8" t="s">
        <v>297</v>
      </c>
      <c r="B973" s="8" t="s">
        <v>1562</v>
      </c>
      <c r="C973" s="8" t="s">
        <v>67</v>
      </c>
      <c r="D973" s="8" t="s">
        <v>1935</v>
      </c>
      <c r="E973" s="8" t="s">
        <v>307</v>
      </c>
      <c r="F973" s="8" t="s">
        <v>310</v>
      </c>
      <c r="G973" s="6">
        <v>43055</v>
      </c>
      <c r="H973" s="6">
        <v>43056</v>
      </c>
      <c r="I973" s="4">
        <v>-12</v>
      </c>
      <c r="J973" s="8" t="s">
        <v>37</v>
      </c>
      <c r="K973" s="8" t="s">
        <v>2013</v>
      </c>
      <c r="L973" s="4"/>
      <c r="M973" s="4"/>
      <c r="N973" s="4"/>
    </row>
    <row r="974" spans="1:14" x14ac:dyDescent="0.15">
      <c r="A974" s="8" t="s">
        <v>297</v>
      </c>
      <c r="B974" s="8" t="s">
        <v>1562</v>
      </c>
      <c r="C974" s="8" t="s">
        <v>19</v>
      </c>
      <c r="D974" s="8" t="s">
        <v>35</v>
      </c>
      <c r="E974" s="8" t="s">
        <v>307</v>
      </c>
      <c r="F974" s="8" t="s">
        <v>310</v>
      </c>
      <c r="G974" s="6">
        <v>43055</v>
      </c>
      <c r="H974" s="6">
        <v>43056</v>
      </c>
      <c r="I974" s="4">
        <v>-1</v>
      </c>
      <c r="J974" s="8" t="s">
        <v>37</v>
      </c>
      <c r="K974" s="8" t="s">
        <v>3501</v>
      </c>
      <c r="L974" s="4"/>
      <c r="M974" s="4"/>
      <c r="N974" s="4"/>
    </row>
    <row r="975" spans="1:14" x14ac:dyDescent="0.15">
      <c r="A975" s="8" t="s">
        <v>297</v>
      </c>
      <c r="B975" s="8" t="s">
        <v>1293</v>
      </c>
      <c r="C975" s="8" t="s">
        <v>121</v>
      </c>
      <c r="D975" s="8" t="s">
        <v>122</v>
      </c>
      <c r="E975" s="8" t="s">
        <v>307</v>
      </c>
      <c r="F975" s="8" t="s">
        <v>310</v>
      </c>
      <c r="G975" s="6">
        <v>43056</v>
      </c>
      <c r="H975" s="6">
        <v>43061</v>
      </c>
      <c r="I975" s="4">
        <v>-21</v>
      </c>
      <c r="J975" s="8" t="s">
        <v>39</v>
      </c>
      <c r="K975" s="8" t="s">
        <v>1295</v>
      </c>
      <c r="L975" s="4"/>
      <c r="M975" s="4"/>
      <c r="N975" s="4"/>
    </row>
    <row r="976" spans="1:14" x14ac:dyDescent="0.15">
      <c r="A976" s="8" t="s">
        <v>297</v>
      </c>
      <c r="B976" s="8" t="s">
        <v>1293</v>
      </c>
      <c r="C976" s="8" t="s">
        <v>67</v>
      </c>
      <c r="D976" s="8" t="s">
        <v>1935</v>
      </c>
      <c r="E976" s="8" t="s">
        <v>307</v>
      </c>
      <c r="F976" s="8" t="s">
        <v>310</v>
      </c>
      <c r="G976" s="6">
        <v>43056</v>
      </c>
      <c r="H976" s="6">
        <v>43061</v>
      </c>
      <c r="I976" s="4">
        <v>-1</v>
      </c>
      <c r="J976" s="8" t="s">
        <v>37</v>
      </c>
      <c r="K976" s="8" t="s">
        <v>2016</v>
      </c>
      <c r="L976" s="4"/>
      <c r="M976" s="4"/>
      <c r="N976" s="4"/>
    </row>
    <row r="977" spans="1:14" x14ac:dyDescent="0.15">
      <c r="A977" s="8" t="s">
        <v>297</v>
      </c>
      <c r="B977" s="8" t="s">
        <v>1293</v>
      </c>
      <c r="C977" s="8" t="s">
        <v>597</v>
      </c>
      <c r="D977" s="8" t="s">
        <v>2645</v>
      </c>
      <c r="E977" s="8" t="s">
        <v>307</v>
      </c>
      <c r="F977" s="8" t="s">
        <v>310</v>
      </c>
      <c r="G977" s="6">
        <v>43056</v>
      </c>
      <c r="H977" s="6">
        <v>43061</v>
      </c>
      <c r="I977" s="4">
        <v>-1</v>
      </c>
      <c r="J977" s="8" t="s">
        <v>37</v>
      </c>
      <c r="K977" s="8" t="s">
        <v>3502</v>
      </c>
      <c r="L977" s="4"/>
      <c r="M977" s="4"/>
      <c r="N977" s="4"/>
    </row>
    <row r="978" spans="1:14" x14ac:dyDescent="0.15">
      <c r="A978" s="8" t="s">
        <v>297</v>
      </c>
      <c r="B978" s="8" t="s">
        <v>1293</v>
      </c>
      <c r="C978" s="8" t="s">
        <v>19</v>
      </c>
      <c r="D978" s="8" t="s">
        <v>35</v>
      </c>
      <c r="E978" s="8" t="s">
        <v>307</v>
      </c>
      <c r="F978" s="8" t="s">
        <v>310</v>
      </c>
      <c r="G978" s="6">
        <v>43056</v>
      </c>
      <c r="H978" s="6">
        <v>43061</v>
      </c>
      <c r="I978" s="4">
        <v>-1</v>
      </c>
      <c r="J978" s="8" t="s">
        <v>37</v>
      </c>
      <c r="K978" s="8" t="s">
        <v>3503</v>
      </c>
      <c r="L978" s="4"/>
      <c r="M978" s="4"/>
      <c r="N978" s="4"/>
    </row>
    <row r="979" spans="1:14" ht="27" x14ac:dyDescent="0.15">
      <c r="A979" s="8" t="s">
        <v>297</v>
      </c>
      <c r="B979" s="8" t="s">
        <v>2110</v>
      </c>
      <c r="C979" s="8" t="s">
        <v>287</v>
      </c>
      <c r="D979" s="11" t="s">
        <v>288</v>
      </c>
      <c r="E979" s="8" t="s">
        <v>307</v>
      </c>
      <c r="F979" s="8" t="s">
        <v>310</v>
      </c>
      <c r="G979" s="6">
        <v>43055</v>
      </c>
      <c r="H979" s="6">
        <v>43056</v>
      </c>
      <c r="I979" s="4">
        <v>-5</v>
      </c>
      <c r="J979" s="8" t="s">
        <v>37</v>
      </c>
      <c r="K979" s="8" t="s">
        <v>2112</v>
      </c>
      <c r="L979" s="4"/>
      <c r="M979" s="4"/>
      <c r="N979" s="4"/>
    </row>
    <row r="980" spans="1:14" x14ac:dyDescent="0.15">
      <c r="A980" s="8" t="s">
        <v>297</v>
      </c>
      <c r="B980" s="8" t="s">
        <v>2110</v>
      </c>
      <c r="C980" s="8" t="s">
        <v>19</v>
      </c>
      <c r="D980" s="8" t="s">
        <v>35</v>
      </c>
      <c r="E980" s="8" t="s">
        <v>307</v>
      </c>
      <c r="F980" s="8" t="s">
        <v>310</v>
      </c>
      <c r="G980" s="6">
        <v>43055</v>
      </c>
      <c r="H980" s="6">
        <v>43056</v>
      </c>
      <c r="I980" s="4">
        <v>-1</v>
      </c>
      <c r="J980" s="8" t="s">
        <v>37</v>
      </c>
      <c r="K980" s="8" t="s">
        <v>3504</v>
      </c>
      <c r="L980" s="4"/>
      <c r="M980" s="4"/>
      <c r="N980" s="4"/>
    </row>
    <row r="981" spans="1:14" x14ac:dyDescent="0.15">
      <c r="A981" s="8" t="s">
        <v>297</v>
      </c>
      <c r="B981" s="8" t="s">
        <v>1565</v>
      </c>
      <c r="C981" s="8" t="s">
        <v>59</v>
      </c>
      <c r="D981" s="8" t="s">
        <v>93</v>
      </c>
      <c r="E981" s="8" t="s">
        <v>307</v>
      </c>
      <c r="F981" s="8" t="s">
        <v>310</v>
      </c>
      <c r="G981" s="6">
        <v>43056</v>
      </c>
      <c r="H981" s="6">
        <v>43060</v>
      </c>
      <c r="I981" s="4">
        <v>-6.2</v>
      </c>
      <c r="J981" s="8" t="s">
        <v>39</v>
      </c>
      <c r="K981" s="8" t="s">
        <v>1567</v>
      </c>
      <c r="L981" s="4"/>
      <c r="M981" s="4"/>
      <c r="N981" s="4"/>
    </row>
    <row r="982" spans="1:14" x14ac:dyDescent="0.15">
      <c r="A982" s="8" t="s">
        <v>297</v>
      </c>
      <c r="B982" s="8" t="s">
        <v>1565</v>
      </c>
      <c r="C982" s="8" t="s">
        <v>23</v>
      </c>
      <c r="D982" s="8" t="s">
        <v>1820</v>
      </c>
      <c r="E982" s="8" t="s">
        <v>307</v>
      </c>
      <c r="F982" s="8" t="s">
        <v>310</v>
      </c>
      <c r="G982" s="6">
        <v>43056</v>
      </c>
      <c r="H982" s="6">
        <v>43060</v>
      </c>
      <c r="I982" s="4">
        <v>-1</v>
      </c>
      <c r="J982" s="8" t="s">
        <v>37</v>
      </c>
      <c r="K982" s="8" t="s">
        <v>1900</v>
      </c>
      <c r="L982" s="4"/>
      <c r="M982" s="4"/>
      <c r="N982" s="4"/>
    </row>
    <row r="983" spans="1:14" x14ac:dyDescent="0.15">
      <c r="A983" s="8" t="s">
        <v>297</v>
      </c>
      <c r="B983" s="8" t="s">
        <v>1565</v>
      </c>
      <c r="C983" s="8" t="s">
        <v>19</v>
      </c>
      <c r="D983" s="8" t="s">
        <v>35</v>
      </c>
      <c r="E983" s="8" t="s">
        <v>307</v>
      </c>
      <c r="F983" s="8" t="s">
        <v>310</v>
      </c>
      <c r="G983" s="6">
        <v>43056</v>
      </c>
      <c r="H983" s="6">
        <v>43060</v>
      </c>
      <c r="I983" s="4">
        <v>-1</v>
      </c>
      <c r="J983" s="8" t="s">
        <v>37</v>
      </c>
      <c r="K983" s="8" t="s">
        <v>3505</v>
      </c>
      <c r="L983" s="4"/>
      <c r="M983" s="4"/>
      <c r="N983" s="4"/>
    </row>
    <row r="984" spans="1:14" x14ac:dyDescent="0.15">
      <c r="A984" s="8" t="s">
        <v>297</v>
      </c>
      <c r="B984" s="8" t="s">
        <v>1035</v>
      </c>
      <c r="C984" s="8" t="s">
        <v>111</v>
      </c>
      <c r="D984" s="8" t="s">
        <v>112</v>
      </c>
      <c r="E984" s="8" t="s">
        <v>307</v>
      </c>
      <c r="F984" s="8" t="s">
        <v>310</v>
      </c>
      <c r="G984" s="6">
        <v>43055</v>
      </c>
      <c r="H984" s="6">
        <v>43056</v>
      </c>
      <c r="I984" s="4">
        <v>-2.2000000000000002</v>
      </c>
      <c r="J984" s="8" t="s">
        <v>39</v>
      </c>
      <c r="K984" s="8" t="s">
        <v>1037</v>
      </c>
      <c r="L984" s="4"/>
      <c r="M984" s="4"/>
      <c r="N984" s="4"/>
    </row>
    <row r="985" spans="1:14" x14ac:dyDescent="0.15">
      <c r="A985" s="8" t="s">
        <v>297</v>
      </c>
      <c r="B985" s="8" t="s">
        <v>1035</v>
      </c>
      <c r="C985" s="8" t="s">
        <v>2705</v>
      </c>
      <c r="D985" s="8" t="s">
        <v>2706</v>
      </c>
      <c r="E985" s="8" t="s">
        <v>307</v>
      </c>
      <c r="F985" s="8" t="s">
        <v>310</v>
      </c>
      <c r="G985" s="6">
        <v>43055</v>
      </c>
      <c r="H985" s="6">
        <v>43056</v>
      </c>
      <c r="I985" s="4">
        <v>-1</v>
      </c>
      <c r="J985" s="8" t="s">
        <v>37</v>
      </c>
      <c r="K985" s="8" t="s">
        <v>3506</v>
      </c>
      <c r="L985" s="4"/>
      <c r="M985" s="4"/>
      <c r="N985" s="4"/>
    </row>
    <row r="986" spans="1:14" x14ac:dyDescent="0.15">
      <c r="A986" s="8" t="s">
        <v>297</v>
      </c>
      <c r="B986" s="8" t="s">
        <v>3507</v>
      </c>
      <c r="C986" s="8" t="s">
        <v>103</v>
      </c>
      <c r="D986" s="8" t="s">
        <v>104</v>
      </c>
      <c r="E986" s="8" t="s">
        <v>307</v>
      </c>
      <c r="F986" s="8" t="s">
        <v>310</v>
      </c>
      <c r="G986" s="6">
        <v>43066</v>
      </c>
      <c r="H986" s="6">
        <v>43067</v>
      </c>
      <c r="I986" s="4">
        <v>-1</v>
      </c>
      <c r="J986" s="8" t="s">
        <v>37</v>
      </c>
      <c r="K986" s="8" t="s">
        <v>3508</v>
      </c>
      <c r="L986" s="4"/>
      <c r="M986" s="4"/>
      <c r="N986" s="4"/>
    </row>
    <row r="987" spans="1:14" x14ac:dyDescent="0.15">
      <c r="A987" s="8" t="s">
        <v>297</v>
      </c>
      <c r="B987" s="8" t="s">
        <v>1760</v>
      </c>
      <c r="C987" s="8" t="s">
        <v>62</v>
      </c>
      <c r="D987" s="8" t="s">
        <v>94</v>
      </c>
      <c r="E987" s="8" t="s">
        <v>307</v>
      </c>
      <c r="F987" s="8" t="s">
        <v>310</v>
      </c>
      <c r="G987" s="6">
        <v>43056</v>
      </c>
      <c r="H987" s="6">
        <v>43060</v>
      </c>
      <c r="I987" s="4">
        <v>-10</v>
      </c>
      <c r="J987" s="8" t="s">
        <v>39</v>
      </c>
      <c r="K987" s="8" t="s">
        <v>1762</v>
      </c>
      <c r="L987" s="4"/>
      <c r="M987" s="4"/>
      <c r="N987" s="4"/>
    </row>
    <row r="988" spans="1:14" x14ac:dyDescent="0.15">
      <c r="A988" s="8" t="s">
        <v>297</v>
      </c>
      <c r="B988" s="8" t="s">
        <v>1760</v>
      </c>
      <c r="C988" s="8" t="s">
        <v>23</v>
      </c>
      <c r="D988" s="8" t="s">
        <v>1820</v>
      </c>
      <c r="E988" s="8" t="s">
        <v>307</v>
      </c>
      <c r="F988" s="8" t="s">
        <v>310</v>
      </c>
      <c r="G988" s="6">
        <v>43056</v>
      </c>
      <c r="H988" s="6">
        <v>43060</v>
      </c>
      <c r="I988" s="4">
        <v>-2</v>
      </c>
      <c r="J988" s="8" t="s">
        <v>37</v>
      </c>
      <c r="K988" s="8" t="s">
        <v>1897</v>
      </c>
      <c r="L988" s="4"/>
      <c r="M988" s="4"/>
      <c r="N988" s="4"/>
    </row>
    <row r="989" spans="1:14" x14ac:dyDescent="0.15">
      <c r="A989" s="8" t="s">
        <v>297</v>
      </c>
      <c r="B989" s="8" t="s">
        <v>1760</v>
      </c>
      <c r="C989" s="8" t="s">
        <v>19</v>
      </c>
      <c r="D989" s="8" t="s">
        <v>35</v>
      </c>
      <c r="E989" s="8" t="s">
        <v>307</v>
      </c>
      <c r="F989" s="8" t="s">
        <v>310</v>
      </c>
      <c r="G989" s="6">
        <v>43056</v>
      </c>
      <c r="H989" s="6">
        <v>43060</v>
      </c>
      <c r="I989" s="4">
        <v>-1</v>
      </c>
      <c r="J989" s="8" t="s">
        <v>37</v>
      </c>
      <c r="K989" s="8" t="s">
        <v>3509</v>
      </c>
      <c r="L989" s="4"/>
      <c r="M989" s="4"/>
      <c r="N989" s="4"/>
    </row>
    <row r="990" spans="1:14" x14ac:dyDescent="0.15">
      <c r="A990" s="8" t="s">
        <v>297</v>
      </c>
      <c r="B990" s="8" t="s">
        <v>1094</v>
      </c>
      <c r="C990" s="8" t="s">
        <v>143</v>
      </c>
      <c r="D990" s="8" t="s">
        <v>208</v>
      </c>
      <c r="E990" s="8" t="s">
        <v>307</v>
      </c>
      <c r="F990" s="8" t="s">
        <v>310</v>
      </c>
      <c r="G990" s="6">
        <v>43056</v>
      </c>
      <c r="H990" s="6">
        <v>43060</v>
      </c>
      <c r="I990" s="4">
        <v>-67</v>
      </c>
      <c r="J990" s="8" t="s">
        <v>38</v>
      </c>
      <c r="K990" s="8" t="s">
        <v>3510</v>
      </c>
      <c r="L990" s="4"/>
      <c r="M990" s="4"/>
      <c r="N990" s="4"/>
    </row>
    <row r="991" spans="1:14" x14ac:dyDescent="0.15">
      <c r="A991" s="8" t="s">
        <v>297</v>
      </c>
      <c r="B991" s="8" t="s">
        <v>1094</v>
      </c>
      <c r="C991" s="8" t="s">
        <v>56</v>
      </c>
      <c r="D991" s="8" t="s">
        <v>126</v>
      </c>
      <c r="E991" s="8" t="s">
        <v>307</v>
      </c>
      <c r="F991" s="8" t="s">
        <v>310</v>
      </c>
      <c r="G991" s="6">
        <v>43056</v>
      </c>
      <c r="H991" s="6">
        <v>43060</v>
      </c>
      <c r="I991" s="4">
        <v>-150</v>
      </c>
      <c r="J991" s="8" t="s">
        <v>39</v>
      </c>
      <c r="K991" s="8" t="s">
        <v>1096</v>
      </c>
      <c r="L991" s="4"/>
      <c r="M991" s="4"/>
      <c r="N991" s="4"/>
    </row>
    <row r="992" spans="1:14" x14ac:dyDescent="0.15">
      <c r="A992" s="8" t="s">
        <v>297</v>
      </c>
      <c r="B992" s="8" t="s">
        <v>1094</v>
      </c>
      <c r="C992" s="8" t="s">
        <v>29</v>
      </c>
      <c r="D992" s="8" t="s">
        <v>33</v>
      </c>
      <c r="E992" s="8" t="s">
        <v>307</v>
      </c>
      <c r="F992" s="8" t="s">
        <v>310</v>
      </c>
      <c r="G992" s="6">
        <v>43056</v>
      </c>
      <c r="H992" s="6">
        <v>43060</v>
      </c>
      <c r="I992" s="4">
        <v>-150</v>
      </c>
      <c r="J992" s="8" t="s">
        <v>39</v>
      </c>
      <c r="K992" s="8" t="s">
        <v>1268</v>
      </c>
      <c r="L992" s="4"/>
      <c r="M992" s="4"/>
      <c r="N992" s="4"/>
    </row>
    <row r="993" spans="1:14" x14ac:dyDescent="0.15">
      <c r="A993" s="8" t="s">
        <v>297</v>
      </c>
      <c r="B993" s="8" t="s">
        <v>1094</v>
      </c>
      <c r="C993" s="8" t="s">
        <v>58</v>
      </c>
      <c r="D993" s="8" t="s">
        <v>127</v>
      </c>
      <c r="E993" s="8" t="s">
        <v>307</v>
      </c>
      <c r="F993" s="8" t="s">
        <v>310</v>
      </c>
      <c r="G993" s="6">
        <v>43056</v>
      </c>
      <c r="H993" s="6">
        <v>43060</v>
      </c>
      <c r="I993" s="4">
        <v>-150</v>
      </c>
      <c r="J993" s="8" t="s">
        <v>39</v>
      </c>
      <c r="K993" s="8" t="s">
        <v>1444</v>
      </c>
      <c r="L993" s="4"/>
      <c r="M993" s="4"/>
      <c r="N993" s="4"/>
    </row>
    <row r="994" spans="1:14" x14ac:dyDescent="0.15">
      <c r="A994" s="8" t="s">
        <v>297</v>
      </c>
      <c r="B994" s="8" t="s">
        <v>1094</v>
      </c>
      <c r="C994" s="8" t="s">
        <v>59</v>
      </c>
      <c r="D994" s="8" t="s">
        <v>93</v>
      </c>
      <c r="E994" s="8" t="s">
        <v>307</v>
      </c>
      <c r="F994" s="8" t="s">
        <v>310</v>
      </c>
      <c r="G994" s="6">
        <v>43056</v>
      </c>
      <c r="H994" s="6">
        <v>43060</v>
      </c>
      <c r="I994" s="4">
        <v>-100</v>
      </c>
      <c r="J994" s="8" t="s">
        <v>39</v>
      </c>
      <c r="K994" s="8" t="s">
        <v>1569</v>
      </c>
      <c r="L994" s="4"/>
      <c r="M994" s="4"/>
      <c r="N994" s="4"/>
    </row>
    <row r="995" spans="1:14" x14ac:dyDescent="0.15">
      <c r="A995" s="8" t="s">
        <v>297</v>
      </c>
      <c r="B995" s="8" t="s">
        <v>1094</v>
      </c>
      <c r="C995" s="8" t="s">
        <v>24</v>
      </c>
      <c r="D995" s="8" t="s">
        <v>34</v>
      </c>
      <c r="E995" s="8" t="s">
        <v>307</v>
      </c>
      <c r="F995" s="8" t="s">
        <v>310</v>
      </c>
      <c r="G995" s="6">
        <v>43056</v>
      </c>
      <c r="H995" s="6">
        <v>43060</v>
      </c>
      <c r="I995" s="4">
        <v>-100</v>
      </c>
      <c r="J995" s="8" t="s">
        <v>39</v>
      </c>
      <c r="K995" s="8" t="s">
        <v>1703</v>
      </c>
      <c r="L995" s="4"/>
      <c r="M995" s="4"/>
      <c r="N995" s="4"/>
    </row>
    <row r="996" spans="1:14" x14ac:dyDescent="0.15">
      <c r="A996" s="8" t="s">
        <v>297</v>
      </c>
      <c r="B996" s="8" t="s">
        <v>1094</v>
      </c>
      <c r="C996" s="8" t="s">
        <v>289</v>
      </c>
      <c r="D996" s="8" t="s">
        <v>290</v>
      </c>
      <c r="E996" s="8" t="s">
        <v>307</v>
      </c>
      <c r="F996" s="8" t="s">
        <v>310</v>
      </c>
      <c r="G996" s="6">
        <v>43056</v>
      </c>
      <c r="H996" s="6">
        <v>43060</v>
      </c>
      <c r="I996" s="4">
        <v>-12</v>
      </c>
      <c r="J996" s="8" t="s">
        <v>37</v>
      </c>
      <c r="K996" s="8" t="s">
        <v>2143</v>
      </c>
      <c r="L996" s="4"/>
      <c r="M996" s="4"/>
      <c r="N996" s="4"/>
    </row>
    <row r="997" spans="1:14" x14ac:dyDescent="0.15">
      <c r="A997" s="8" t="s">
        <v>297</v>
      </c>
      <c r="B997" s="8" t="s">
        <v>1094</v>
      </c>
      <c r="C997" s="8" t="s">
        <v>19</v>
      </c>
      <c r="D997" s="8" t="s">
        <v>35</v>
      </c>
      <c r="E997" s="8" t="s">
        <v>307</v>
      </c>
      <c r="F997" s="8" t="s">
        <v>310</v>
      </c>
      <c r="G997" s="6">
        <v>43056</v>
      </c>
      <c r="H997" s="6">
        <v>43060</v>
      </c>
      <c r="I997" s="4">
        <v>-1</v>
      </c>
      <c r="J997" s="8" t="s">
        <v>37</v>
      </c>
      <c r="K997" s="8" t="s">
        <v>3511</v>
      </c>
      <c r="L997" s="4"/>
      <c r="M997" s="4"/>
      <c r="N997" s="4"/>
    </row>
    <row r="998" spans="1:14" x14ac:dyDescent="0.15">
      <c r="A998" s="8" t="s">
        <v>297</v>
      </c>
      <c r="B998" s="8" t="s">
        <v>1659</v>
      </c>
      <c r="C998" s="8" t="s">
        <v>76</v>
      </c>
      <c r="D998" s="8" t="s">
        <v>110</v>
      </c>
      <c r="E998" s="8" t="s">
        <v>307</v>
      </c>
      <c r="F998" s="8" t="s">
        <v>310</v>
      </c>
      <c r="G998" s="6">
        <v>43059</v>
      </c>
      <c r="H998" s="6">
        <v>43061</v>
      </c>
      <c r="I998" s="4">
        <v>-100</v>
      </c>
      <c r="J998" s="8" t="s">
        <v>39</v>
      </c>
      <c r="K998" s="8" t="s">
        <v>1661</v>
      </c>
      <c r="L998" s="4"/>
      <c r="M998" s="4"/>
      <c r="N998" s="4"/>
    </row>
    <row r="999" spans="1:14" x14ac:dyDescent="0.15">
      <c r="A999" s="8" t="s">
        <v>297</v>
      </c>
      <c r="B999" s="8" t="s">
        <v>1265</v>
      </c>
      <c r="C999" s="8" t="s">
        <v>29</v>
      </c>
      <c r="D999" s="8" t="s">
        <v>33</v>
      </c>
      <c r="E999" s="8" t="s">
        <v>307</v>
      </c>
      <c r="F999" s="8" t="s">
        <v>310</v>
      </c>
      <c r="G999" s="6">
        <v>43059</v>
      </c>
      <c r="H999" s="6">
        <v>43060</v>
      </c>
      <c r="I999" s="4">
        <v>-150</v>
      </c>
      <c r="J999" s="8" t="s">
        <v>39</v>
      </c>
      <c r="K999" s="8" t="s">
        <v>1267</v>
      </c>
      <c r="L999" s="4"/>
      <c r="M999" s="4"/>
      <c r="N999" s="4"/>
    </row>
    <row r="1000" spans="1:14" x14ac:dyDescent="0.15">
      <c r="A1000" s="8" t="s">
        <v>297</v>
      </c>
      <c r="B1000" s="8" t="s">
        <v>1265</v>
      </c>
      <c r="C1000" s="8" t="s">
        <v>58</v>
      </c>
      <c r="D1000" s="8" t="s">
        <v>127</v>
      </c>
      <c r="E1000" s="8" t="s">
        <v>307</v>
      </c>
      <c r="F1000" s="8" t="s">
        <v>310</v>
      </c>
      <c r="G1000" s="6">
        <v>43059</v>
      </c>
      <c r="H1000" s="6">
        <v>43060</v>
      </c>
      <c r="I1000" s="4">
        <v>-150</v>
      </c>
      <c r="J1000" s="8" t="s">
        <v>39</v>
      </c>
      <c r="K1000" s="8" t="s">
        <v>1443</v>
      </c>
      <c r="L1000" s="4"/>
      <c r="M1000" s="4"/>
      <c r="N1000" s="4"/>
    </row>
    <row r="1001" spans="1:14" x14ac:dyDescent="0.15">
      <c r="A1001" s="8" t="s">
        <v>297</v>
      </c>
      <c r="B1001" s="8" t="s">
        <v>1265</v>
      </c>
      <c r="C1001" s="8" t="s">
        <v>59</v>
      </c>
      <c r="D1001" s="8" t="s">
        <v>93</v>
      </c>
      <c r="E1001" s="8" t="s">
        <v>307</v>
      </c>
      <c r="F1001" s="8" t="s">
        <v>310</v>
      </c>
      <c r="G1001" s="6">
        <v>43059</v>
      </c>
      <c r="H1001" s="6">
        <v>43060</v>
      </c>
      <c r="I1001" s="4">
        <v>-100</v>
      </c>
      <c r="J1001" s="8" t="s">
        <v>39</v>
      </c>
      <c r="K1001" s="8" t="s">
        <v>1570</v>
      </c>
      <c r="L1001" s="4"/>
      <c r="M1001" s="4"/>
      <c r="N1001" s="4"/>
    </row>
    <row r="1002" spans="1:14" x14ac:dyDescent="0.15">
      <c r="A1002" s="8" t="s">
        <v>297</v>
      </c>
      <c r="B1002" s="8" t="s">
        <v>1265</v>
      </c>
      <c r="C1002" s="8" t="s">
        <v>76</v>
      </c>
      <c r="D1002" s="8" t="s">
        <v>110</v>
      </c>
      <c r="E1002" s="8" t="s">
        <v>307</v>
      </c>
      <c r="F1002" s="8" t="s">
        <v>310</v>
      </c>
      <c r="G1002" s="6">
        <v>43059</v>
      </c>
      <c r="H1002" s="6">
        <v>43060</v>
      </c>
      <c r="I1002" s="4">
        <v>-100</v>
      </c>
      <c r="J1002" s="8" t="s">
        <v>39</v>
      </c>
      <c r="K1002" s="8" t="s">
        <v>1658</v>
      </c>
      <c r="L1002" s="4"/>
      <c r="M1002" s="4"/>
      <c r="N1002" s="4"/>
    </row>
    <row r="1003" spans="1:14" x14ac:dyDescent="0.15">
      <c r="A1003" s="8" t="s">
        <v>297</v>
      </c>
      <c r="B1003" s="8" t="s">
        <v>1265</v>
      </c>
      <c r="C1003" s="8" t="s">
        <v>23</v>
      </c>
      <c r="D1003" s="8" t="s">
        <v>1820</v>
      </c>
      <c r="E1003" s="8" t="s">
        <v>307</v>
      </c>
      <c r="F1003" s="8" t="s">
        <v>310</v>
      </c>
      <c r="G1003" s="6">
        <v>43059</v>
      </c>
      <c r="H1003" s="6">
        <v>43060</v>
      </c>
      <c r="I1003" s="4">
        <v>-84</v>
      </c>
      <c r="J1003" s="8" t="s">
        <v>37</v>
      </c>
      <c r="K1003" s="8" t="s">
        <v>1898</v>
      </c>
      <c r="L1003" s="4"/>
      <c r="M1003" s="4"/>
      <c r="N1003" s="4"/>
    </row>
    <row r="1004" spans="1:14" x14ac:dyDescent="0.15">
      <c r="A1004" s="8" t="s">
        <v>297</v>
      </c>
      <c r="B1004" s="8" t="s">
        <v>843</v>
      </c>
      <c r="C1004" s="8" t="s">
        <v>142</v>
      </c>
      <c r="D1004" s="8" t="s">
        <v>166</v>
      </c>
      <c r="E1004" s="8" t="s">
        <v>307</v>
      </c>
      <c r="F1004" s="8" t="s">
        <v>310</v>
      </c>
      <c r="G1004" s="6">
        <v>43069</v>
      </c>
      <c r="H1004" s="6">
        <v>43069</v>
      </c>
      <c r="I1004" s="4">
        <v>-240</v>
      </c>
      <c r="J1004" s="8" t="s">
        <v>38</v>
      </c>
      <c r="K1004" s="8" t="s">
        <v>845</v>
      </c>
      <c r="L1004" s="4"/>
      <c r="M1004" s="4"/>
      <c r="N1004" s="4"/>
    </row>
    <row r="1005" spans="1:14" x14ac:dyDescent="0.15">
      <c r="A1005" s="8" t="s">
        <v>297</v>
      </c>
      <c r="B1005" s="8" t="s">
        <v>1356</v>
      </c>
      <c r="C1005" s="8" t="s">
        <v>106</v>
      </c>
      <c r="D1005" s="8" t="s">
        <v>107</v>
      </c>
      <c r="E1005" s="8" t="s">
        <v>307</v>
      </c>
      <c r="F1005" s="8" t="s">
        <v>310</v>
      </c>
      <c r="G1005" s="6">
        <v>43059</v>
      </c>
      <c r="H1005" s="6">
        <v>43061</v>
      </c>
      <c r="I1005" s="4">
        <v>-55.4</v>
      </c>
      <c r="J1005" s="8" t="s">
        <v>39</v>
      </c>
      <c r="K1005" s="8" t="s">
        <v>1358</v>
      </c>
      <c r="L1005" s="4"/>
      <c r="M1005" s="4"/>
      <c r="N1005" s="4"/>
    </row>
    <row r="1006" spans="1:14" x14ac:dyDescent="0.15">
      <c r="A1006" s="8" t="s">
        <v>297</v>
      </c>
      <c r="B1006" s="8" t="s">
        <v>1356</v>
      </c>
      <c r="C1006" s="8" t="s">
        <v>76</v>
      </c>
      <c r="D1006" s="8" t="s">
        <v>110</v>
      </c>
      <c r="E1006" s="8" t="s">
        <v>307</v>
      </c>
      <c r="F1006" s="8" t="s">
        <v>310</v>
      </c>
      <c r="G1006" s="6">
        <v>43059</v>
      </c>
      <c r="H1006" s="6">
        <v>43061</v>
      </c>
      <c r="I1006" s="4">
        <v>-66</v>
      </c>
      <c r="J1006" s="8" t="s">
        <v>39</v>
      </c>
      <c r="K1006" s="8" t="s">
        <v>1665</v>
      </c>
      <c r="L1006" s="4"/>
      <c r="M1006" s="4"/>
      <c r="N1006" s="4"/>
    </row>
    <row r="1007" spans="1:14" x14ac:dyDescent="0.15">
      <c r="A1007" s="8" t="s">
        <v>297</v>
      </c>
      <c r="B1007" s="8" t="s">
        <v>1356</v>
      </c>
      <c r="C1007" s="8" t="s">
        <v>131</v>
      </c>
      <c r="D1007" s="8" t="s">
        <v>132</v>
      </c>
      <c r="E1007" s="8" t="s">
        <v>307</v>
      </c>
      <c r="F1007" s="8" t="s">
        <v>310</v>
      </c>
      <c r="G1007" s="6">
        <v>43059</v>
      </c>
      <c r="H1007" s="6">
        <v>43061</v>
      </c>
      <c r="I1007" s="4">
        <v>-1</v>
      </c>
      <c r="J1007" s="8" t="s">
        <v>37</v>
      </c>
      <c r="K1007" s="8" t="s">
        <v>3512</v>
      </c>
      <c r="L1007" s="4"/>
      <c r="M1007" s="4"/>
      <c r="N1007" s="4"/>
    </row>
    <row r="1008" spans="1:14" x14ac:dyDescent="0.15">
      <c r="A1008" s="8" t="s">
        <v>297</v>
      </c>
      <c r="B1008" s="8" t="s">
        <v>1356</v>
      </c>
      <c r="C1008" s="8" t="s">
        <v>108</v>
      </c>
      <c r="D1008" s="8" t="s">
        <v>109</v>
      </c>
      <c r="E1008" s="8" t="s">
        <v>307</v>
      </c>
      <c r="F1008" s="8" t="s">
        <v>310</v>
      </c>
      <c r="G1008" s="6">
        <v>43059</v>
      </c>
      <c r="H1008" s="6">
        <v>43061</v>
      </c>
      <c r="I1008" s="4">
        <v>-1</v>
      </c>
      <c r="J1008" s="8" t="s">
        <v>37</v>
      </c>
      <c r="K1008" s="8" t="s">
        <v>3513</v>
      </c>
      <c r="L1008" s="4"/>
      <c r="M1008" s="4"/>
      <c r="N1008" s="4"/>
    </row>
    <row r="1009" spans="1:14" x14ac:dyDescent="0.15">
      <c r="A1009" s="8" t="s">
        <v>297</v>
      </c>
      <c r="B1009" s="8" t="s">
        <v>1356</v>
      </c>
      <c r="C1009" s="8" t="s">
        <v>66</v>
      </c>
      <c r="D1009" s="8" t="s">
        <v>116</v>
      </c>
      <c r="E1009" s="8" t="s">
        <v>307</v>
      </c>
      <c r="F1009" s="8" t="s">
        <v>310</v>
      </c>
      <c r="G1009" s="6">
        <v>43059</v>
      </c>
      <c r="H1009" s="6">
        <v>43061</v>
      </c>
      <c r="I1009" s="4">
        <v>-1</v>
      </c>
      <c r="J1009" s="8" t="s">
        <v>37</v>
      </c>
      <c r="K1009" s="8" t="s">
        <v>3514</v>
      </c>
      <c r="L1009" s="4"/>
      <c r="M1009" s="4"/>
      <c r="N1009" s="4"/>
    </row>
    <row r="1010" spans="1:14" x14ac:dyDescent="0.15">
      <c r="A1010" s="8" t="s">
        <v>297</v>
      </c>
      <c r="B1010" s="8" t="s">
        <v>1356</v>
      </c>
      <c r="C1010" s="8" t="s">
        <v>503</v>
      </c>
      <c r="D1010" s="8" t="s">
        <v>2507</v>
      </c>
      <c r="E1010" s="8" t="s">
        <v>307</v>
      </c>
      <c r="F1010" s="8" t="s">
        <v>310</v>
      </c>
      <c r="G1010" s="6">
        <v>43059</v>
      </c>
      <c r="H1010" s="6">
        <v>43061</v>
      </c>
      <c r="I1010" s="4">
        <v>-1</v>
      </c>
      <c r="J1010" s="8" t="s">
        <v>37</v>
      </c>
      <c r="K1010" s="8" t="s">
        <v>3515</v>
      </c>
      <c r="L1010" s="4"/>
      <c r="M1010" s="4"/>
      <c r="N1010" s="4"/>
    </row>
    <row r="1011" spans="1:14" x14ac:dyDescent="0.15">
      <c r="A1011" s="8" t="s">
        <v>297</v>
      </c>
      <c r="B1011" s="8" t="s">
        <v>1356</v>
      </c>
      <c r="C1011" s="8" t="s">
        <v>67</v>
      </c>
      <c r="D1011" s="8" t="s">
        <v>1935</v>
      </c>
      <c r="E1011" s="8" t="s">
        <v>307</v>
      </c>
      <c r="F1011" s="8" t="s">
        <v>310</v>
      </c>
      <c r="G1011" s="6">
        <v>43059</v>
      </c>
      <c r="H1011" s="6">
        <v>43061</v>
      </c>
      <c r="I1011" s="4">
        <v>-8</v>
      </c>
      <c r="J1011" s="8" t="s">
        <v>37</v>
      </c>
      <c r="K1011" s="8" t="s">
        <v>2017</v>
      </c>
      <c r="L1011" s="4"/>
      <c r="M1011" s="4"/>
      <c r="N1011" s="4"/>
    </row>
    <row r="1012" spans="1:14" x14ac:dyDescent="0.15">
      <c r="A1012" s="8" t="s">
        <v>297</v>
      </c>
      <c r="B1012" s="8" t="s">
        <v>1356</v>
      </c>
      <c r="C1012" s="8" t="s">
        <v>19</v>
      </c>
      <c r="D1012" s="8" t="s">
        <v>35</v>
      </c>
      <c r="E1012" s="8" t="s">
        <v>307</v>
      </c>
      <c r="F1012" s="8" t="s">
        <v>310</v>
      </c>
      <c r="G1012" s="6">
        <v>43059</v>
      </c>
      <c r="H1012" s="6">
        <v>43061</v>
      </c>
      <c r="I1012" s="4">
        <v>-1</v>
      </c>
      <c r="J1012" s="8" t="s">
        <v>37</v>
      </c>
      <c r="K1012" s="8" t="s">
        <v>3516</v>
      </c>
      <c r="L1012" s="4"/>
      <c r="M1012" s="4"/>
      <c r="N1012" s="4"/>
    </row>
    <row r="1013" spans="1:14" x14ac:dyDescent="0.15">
      <c r="A1013" s="8" t="s">
        <v>297</v>
      </c>
      <c r="B1013" s="8" t="s">
        <v>1797</v>
      </c>
      <c r="C1013" s="8" t="s">
        <v>63</v>
      </c>
      <c r="D1013" s="8" t="s">
        <v>95</v>
      </c>
      <c r="E1013" s="8" t="s">
        <v>307</v>
      </c>
      <c r="F1013" s="8" t="s">
        <v>310</v>
      </c>
      <c r="G1013" s="6">
        <v>43060</v>
      </c>
      <c r="H1013" s="6">
        <v>43061</v>
      </c>
      <c r="I1013" s="4">
        <v>-24.2</v>
      </c>
      <c r="J1013" s="8" t="s">
        <v>39</v>
      </c>
      <c r="K1013" s="8" t="s">
        <v>1799</v>
      </c>
      <c r="L1013" s="4"/>
      <c r="M1013" s="4"/>
      <c r="N1013" s="4"/>
    </row>
    <row r="1014" spans="1:14" x14ac:dyDescent="0.15">
      <c r="A1014" s="8" t="s">
        <v>297</v>
      </c>
      <c r="B1014" s="8" t="s">
        <v>1797</v>
      </c>
      <c r="C1014" s="8" t="s">
        <v>2705</v>
      </c>
      <c r="D1014" s="8" t="s">
        <v>2706</v>
      </c>
      <c r="E1014" s="8" t="s">
        <v>307</v>
      </c>
      <c r="F1014" s="8" t="s">
        <v>310</v>
      </c>
      <c r="G1014" s="6">
        <v>43060</v>
      </c>
      <c r="H1014" s="6">
        <v>43061</v>
      </c>
      <c r="I1014" s="4">
        <v>-1</v>
      </c>
      <c r="J1014" s="8" t="s">
        <v>37</v>
      </c>
      <c r="K1014" s="8" t="s">
        <v>3517</v>
      </c>
      <c r="L1014" s="4"/>
      <c r="M1014" s="4"/>
      <c r="N1014" s="4"/>
    </row>
    <row r="1015" spans="1:14" x14ac:dyDescent="0.15">
      <c r="A1015" s="8" t="s">
        <v>297</v>
      </c>
      <c r="B1015" s="8" t="s">
        <v>1612</v>
      </c>
      <c r="C1015" s="8" t="s">
        <v>123</v>
      </c>
      <c r="D1015" s="8" t="s">
        <v>124</v>
      </c>
      <c r="E1015" s="8" t="s">
        <v>307</v>
      </c>
      <c r="F1015" s="8" t="s">
        <v>310</v>
      </c>
      <c r="G1015" s="6">
        <v>43060</v>
      </c>
      <c r="H1015" s="6">
        <v>43061</v>
      </c>
      <c r="I1015" s="4">
        <v>-8.1</v>
      </c>
      <c r="J1015" s="8" t="s">
        <v>39</v>
      </c>
      <c r="K1015" s="8" t="s">
        <v>1614</v>
      </c>
      <c r="L1015" s="4"/>
      <c r="M1015" s="4"/>
      <c r="N1015" s="4"/>
    </row>
    <row r="1016" spans="1:14" x14ac:dyDescent="0.15">
      <c r="A1016" s="8" t="s">
        <v>297</v>
      </c>
      <c r="B1016" s="8" t="s">
        <v>1612</v>
      </c>
      <c r="C1016" s="8" t="s">
        <v>2705</v>
      </c>
      <c r="D1016" s="8" t="s">
        <v>2706</v>
      </c>
      <c r="E1016" s="8" t="s">
        <v>307</v>
      </c>
      <c r="F1016" s="8" t="s">
        <v>310</v>
      </c>
      <c r="G1016" s="6">
        <v>43060</v>
      </c>
      <c r="H1016" s="6">
        <v>43061</v>
      </c>
      <c r="I1016" s="4">
        <v>-1</v>
      </c>
      <c r="J1016" s="8" t="s">
        <v>37</v>
      </c>
      <c r="K1016" s="8" t="s">
        <v>3518</v>
      </c>
      <c r="L1016" s="4"/>
      <c r="M1016" s="4"/>
      <c r="N1016" s="4"/>
    </row>
    <row r="1017" spans="1:14" x14ac:dyDescent="0.15">
      <c r="A1017" s="8" t="s">
        <v>297</v>
      </c>
      <c r="B1017" s="8" t="s">
        <v>1097</v>
      </c>
      <c r="C1017" s="8" t="s">
        <v>56</v>
      </c>
      <c r="D1017" s="8" t="s">
        <v>126</v>
      </c>
      <c r="E1017" s="8" t="s">
        <v>307</v>
      </c>
      <c r="F1017" s="8" t="s">
        <v>310</v>
      </c>
      <c r="G1017" s="6">
        <v>43060</v>
      </c>
      <c r="H1017" s="6">
        <v>43061</v>
      </c>
      <c r="I1017" s="4">
        <v>-6</v>
      </c>
      <c r="J1017" s="8" t="s">
        <v>39</v>
      </c>
      <c r="K1017" s="8" t="s">
        <v>1099</v>
      </c>
      <c r="L1017" s="4"/>
      <c r="M1017" s="4"/>
      <c r="N1017" s="4"/>
    </row>
    <row r="1018" spans="1:14" x14ac:dyDescent="0.15">
      <c r="A1018" s="8" t="s">
        <v>297</v>
      </c>
      <c r="B1018" s="8" t="s">
        <v>1097</v>
      </c>
      <c r="C1018" s="8" t="s">
        <v>2705</v>
      </c>
      <c r="D1018" s="8" t="s">
        <v>2706</v>
      </c>
      <c r="E1018" s="8" t="s">
        <v>307</v>
      </c>
      <c r="F1018" s="8" t="s">
        <v>310</v>
      </c>
      <c r="G1018" s="6">
        <v>43060</v>
      </c>
      <c r="H1018" s="6">
        <v>43061</v>
      </c>
      <c r="I1018" s="4">
        <v>-1</v>
      </c>
      <c r="J1018" s="8" t="s">
        <v>37</v>
      </c>
      <c r="K1018" s="8" t="s">
        <v>3519</v>
      </c>
      <c r="L1018" s="4"/>
      <c r="M1018" s="4"/>
      <c r="N1018" s="4"/>
    </row>
    <row r="1019" spans="1:14" x14ac:dyDescent="0.15">
      <c r="A1019" s="8" t="s">
        <v>297</v>
      </c>
      <c r="B1019" s="8" t="s">
        <v>1575</v>
      </c>
      <c r="C1019" s="8" t="s">
        <v>59</v>
      </c>
      <c r="D1019" s="8" t="s">
        <v>93</v>
      </c>
      <c r="E1019" s="8" t="s">
        <v>307</v>
      </c>
      <c r="F1019" s="8" t="s">
        <v>310</v>
      </c>
      <c r="G1019" s="6">
        <v>43060</v>
      </c>
      <c r="H1019" s="6">
        <v>43061</v>
      </c>
      <c r="I1019" s="4">
        <v>-4.8</v>
      </c>
      <c r="J1019" s="8" t="s">
        <v>39</v>
      </c>
      <c r="K1019" s="8" t="s">
        <v>1577</v>
      </c>
      <c r="L1019" s="4"/>
      <c r="M1019" s="4"/>
      <c r="N1019" s="4"/>
    </row>
    <row r="1020" spans="1:14" x14ac:dyDescent="0.15">
      <c r="A1020" s="8" t="s">
        <v>297</v>
      </c>
      <c r="B1020" s="8" t="s">
        <v>1575</v>
      </c>
      <c r="C1020" s="8" t="s">
        <v>23</v>
      </c>
      <c r="D1020" s="8" t="s">
        <v>1820</v>
      </c>
      <c r="E1020" s="8" t="s">
        <v>307</v>
      </c>
      <c r="F1020" s="8" t="s">
        <v>310</v>
      </c>
      <c r="G1020" s="6">
        <v>43060</v>
      </c>
      <c r="H1020" s="6">
        <v>43061</v>
      </c>
      <c r="I1020" s="4">
        <v>-1</v>
      </c>
      <c r="J1020" s="8" t="s">
        <v>37</v>
      </c>
      <c r="K1020" s="8" t="s">
        <v>1901</v>
      </c>
      <c r="L1020" s="4"/>
      <c r="M1020" s="4"/>
      <c r="N1020" s="4"/>
    </row>
    <row r="1021" spans="1:14" x14ac:dyDescent="0.15">
      <c r="A1021" s="8" t="s">
        <v>297</v>
      </c>
      <c r="B1021" s="8" t="s">
        <v>1208</v>
      </c>
      <c r="C1021" s="8" t="s">
        <v>367</v>
      </c>
      <c r="D1021" s="8" t="s">
        <v>2269</v>
      </c>
      <c r="E1021" s="8" t="s">
        <v>307</v>
      </c>
      <c r="F1021" s="8" t="s">
        <v>310</v>
      </c>
      <c r="G1021" s="6">
        <v>43061</v>
      </c>
      <c r="H1021" s="6">
        <v>43067</v>
      </c>
      <c r="I1021" s="4">
        <v>-1</v>
      </c>
      <c r="J1021" s="8" t="s">
        <v>37</v>
      </c>
      <c r="K1021" s="8" t="s">
        <v>3520</v>
      </c>
      <c r="L1021" s="4"/>
      <c r="M1021" s="4"/>
      <c r="N1021" s="4"/>
    </row>
    <row r="1022" spans="1:14" x14ac:dyDescent="0.15">
      <c r="A1022" s="8" t="s">
        <v>297</v>
      </c>
      <c r="B1022" s="8" t="s">
        <v>1208</v>
      </c>
      <c r="C1022" s="8" t="s">
        <v>97</v>
      </c>
      <c r="D1022" s="8" t="s">
        <v>98</v>
      </c>
      <c r="E1022" s="8" t="s">
        <v>307</v>
      </c>
      <c r="F1022" s="8" t="s">
        <v>310</v>
      </c>
      <c r="G1022" s="6">
        <v>43061</v>
      </c>
      <c r="H1022" s="6">
        <v>43067</v>
      </c>
      <c r="I1022" s="4">
        <v>-25.55</v>
      </c>
      <c r="J1022" s="8" t="s">
        <v>39</v>
      </c>
      <c r="K1022" s="8" t="s">
        <v>1210</v>
      </c>
      <c r="L1022" s="4"/>
      <c r="M1022" s="4"/>
      <c r="N1022" s="4"/>
    </row>
    <row r="1023" spans="1:14" x14ac:dyDescent="0.15">
      <c r="A1023" s="8" t="s">
        <v>297</v>
      </c>
      <c r="B1023" s="8" t="s">
        <v>1208</v>
      </c>
      <c r="C1023" s="8" t="s">
        <v>79</v>
      </c>
      <c r="D1023" s="8" t="s">
        <v>216</v>
      </c>
      <c r="E1023" s="8" t="s">
        <v>307</v>
      </c>
      <c r="F1023" s="8" t="s">
        <v>310</v>
      </c>
      <c r="G1023" s="6">
        <v>43061</v>
      </c>
      <c r="H1023" s="6">
        <v>43067</v>
      </c>
      <c r="I1023" s="4">
        <v>-1</v>
      </c>
      <c r="J1023" s="8" t="s">
        <v>37</v>
      </c>
      <c r="K1023" s="8" t="s">
        <v>3521</v>
      </c>
      <c r="L1023" s="4"/>
      <c r="M1023" s="4"/>
      <c r="N1023" s="4"/>
    </row>
    <row r="1024" spans="1:14" x14ac:dyDescent="0.15">
      <c r="A1024" s="8" t="s">
        <v>297</v>
      </c>
      <c r="B1024" s="8" t="s">
        <v>1208</v>
      </c>
      <c r="C1024" s="8" t="s">
        <v>66</v>
      </c>
      <c r="D1024" s="8" t="s">
        <v>116</v>
      </c>
      <c r="E1024" s="8" t="s">
        <v>307</v>
      </c>
      <c r="F1024" s="8" t="s">
        <v>310</v>
      </c>
      <c r="G1024" s="6">
        <v>43061</v>
      </c>
      <c r="H1024" s="6">
        <v>43067</v>
      </c>
      <c r="I1024" s="4">
        <v>-1</v>
      </c>
      <c r="J1024" s="8" t="s">
        <v>37</v>
      </c>
      <c r="K1024" s="8" t="s">
        <v>3522</v>
      </c>
      <c r="L1024" s="4"/>
      <c r="M1024" s="4"/>
      <c r="N1024" s="4"/>
    </row>
    <row r="1025" spans="1:14" x14ac:dyDescent="0.15">
      <c r="A1025" s="8" t="s">
        <v>297</v>
      </c>
      <c r="B1025" s="8" t="s">
        <v>1208</v>
      </c>
      <c r="C1025" s="8" t="s">
        <v>66</v>
      </c>
      <c r="D1025" s="8" t="s">
        <v>116</v>
      </c>
      <c r="E1025" s="8" t="s">
        <v>307</v>
      </c>
      <c r="F1025" s="8" t="s">
        <v>310</v>
      </c>
      <c r="G1025" s="6">
        <v>43067</v>
      </c>
      <c r="H1025" s="6">
        <v>43067</v>
      </c>
      <c r="I1025" s="4">
        <v>1</v>
      </c>
      <c r="J1025" s="8" t="s">
        <v>37</v>
      </c>
      <c r="K1025" s="8" t="s">
        <v>3522</v>
      </c>
      <c r="L1025" s="4"/>
      <c r="M1025" s="4"/>
      <c r="N1025" s="4"/>
    </row>
    <row r="1026" spans="1:14" x14ac:dyDescent="0.15">
      <c r="A1026" s="8" t="s">
        <v>297</v>
      </c>
      <c r="B1026" s="8" t="s">
        <v>1208</v>
      </c>
      <c r="C1026" s="8" t="s">
        <v>67</v>
      </c>
      <c r="D1026" s="8" t="s">
        <v>1935</v>
      </c>
      <c r="E1026" s="8" t="s">
        <v>307</v>
      </c>
      <c r="F1026" s="8" t="s">
        <v>310</v>
      </c>
      <c r="G1026" s="6">
        <v>43061</v>
      </c>
      <c r="H1026" s="6">
        <v>43067</v>
      </c>
      <c r="I1026" s="4">
        <v>-1</v>
      </c>
      <c r="J1026" s="8" t="s">
        <v>37</v>
      </c>
      <c r="K1026" s="8" t="s">
        <v>2023</v>
      </c>
      <c r="L1026" s="4"/>
      <c r="M1026" s="4"/>
      <c r="N1026" s="4"/>
    </row>
    <row r="1027" spans="1:14" x14ac:dyDescent="0.15">
      <c r="A1027" s="8" t="s">
        <v>297</v>
      </c>
      <c r="B1027" s="8" t="s">
        <v>1208</v>
      </c>
      <c r="C1027" s="8" t="s">
        <v>596</v>
      </c>
      <c r="D1027" s="8" t="s">
        <v>2644</v>
      </c>
      <c r="E1027" s="8" t="s">
        <v>307</v>
      </c>
      <c r="F1027" s="8" t="s">
        <v>310</v>
      </c>
      <c r="G1027" s="6">
        <v>43061</v>
      </c>
      <c r="H1027" s="6">
        <v>43067</v>
      </c>
      <c r="I1027" s="4">
        <v>-1</v>
      </c>
      <c r="J1027" s="8" t="s">
        <v>37</v>
      </c>
      <c r="K1027" s="8" t="s">
        <v>3523</v>
      </c>
      <c r="L1027" s="4"/>
      <c r="M1027" s="4"/>
      <c r="N1027" s="4"/>
    </row>
    <row r="1028" spans="1:14" x14ac:dyDescent="0.15">
      <c r="A1028" s="8" t="s">
        <v>297</v>
      </c>
      <c r="B1028" s="8" t="s">
        <v>1269</v>
      </c>
      <c r="C1028" s="8" t="s">
        <v>29</v>
      </c>
      <c r="D1028" s="8" t="s">
        <v>33</v>
      </c>
      <c r="E1028" s="8" t="s">
        <v>307</v>
      </c>
      <c r="F1028" s="8" t="s">
        <v>310</v>
      </c>
      <c r="G1028" s="6">
        <v>43060</v>
      </c>
      <c r="H1028" s="6">
        <v>43061</v>
      </c>
      <c r="I1028" s="4">
        <v>-20.28</v>
      </c>
      <c r="J1028" s="8" t="s">
        <v>39</v>
      </c>
      <c r="K1028" s="8" t="s">
        <v>1271</v>
      </c>
      <c r="L1028" s="4"/>
      <c r="M1028" s="4"/>
      <c r="N1028" s="4"/>
    </row>
    <row r="1029" spans="1:14" x14ac:dyDescent="0.15">
      <c r="A1029" s="8" t="s">
        <v>297</v>
      </c>
      <c r="B1029" s="8" t="s">
        <v>1269</v>
      </c>
      <c r="C1029" s="8" t="s">
        <v>2705</v>
      </c>
      <c r="D1029" s="8" t="s">
        <v>2706</v>
      </c>
      <c r="E1029" s="8" t="s">
        <v>307</v>
      </c>
      <c r="F1029" s="8" t="s">
        <v>310</v>
      </c>
      <c r="G1029" s="6">
        <v>43060</v>
      </c>
      <c r="H1029" s="6">
        <v>43061</v>
      </c>
      <c r="I1029" s="4">
        <v>-1</v>
      </c>
      <c r="J1029" s="8" t="s">
        <v>37</v>
      </c>
      <c r="K1029" s="8" t="s">
        <v>3524</v>
      </c>
      <c r="L1029" s="4"/>
      <c r="M1029" s="4"/>
      <c r="N1029" s="4"/>
    </row>
    <row r="1030" spans="1:14" x14ac:dyDescent="0.15">
      <c r="A1030" s="8" t="s">
        <v>297</v>
      </c>
      <c r="B1030" s="8" t="s">
        <v>1361</v>
      </c>
      <c r="C1030" s="8" t="s">
        <v>106</v>
      </c>
      <c r="D1030" s="8" t="s">
        <v>107</v>
      </c>
      <c r="E1030" s="8" t="s">
        <v>307</v>
      </c>
      <c r="F1030" s="8" t="s">
        <v>310</v>
      </c>
      <c r="G1030" s="6">
        <v>43061</v>
      </c>
      <c r="H1030" s="6">
        <v>43063</v>
      </c>
      <c r="I1030" s="4">
        <v>-150</v>
      </c>
      <c r="J1030" s="8" t="s">
        <v>39</v>
      </c>
      <c r="K1030" s="8" t="s">
        <v>1363</v>
      </c>
      <c r="L1030" s="4"/>
      <c r="M1030" s="4"/>
      <c r="N1030" s="4"/>
    </row>
    <row r="1031" spans="1:14" x14ac:dyDescent="0.15">
      <c r="A1031" s="8" t="s">
        <v>297</v>
      </c>
      <c r="B1031" s="8" t="s">
        <v>1102</v>
      </c>
      <c r="C1031" s="8" t="s">
        <v>56</v>
      </c>
      <c r="D1031" s="8" t="s">
        <v>126</v>
      </c>
      <c r="E1031" s="8" t="s">
        <v>307</v>
      </c>
      <c r="F1031" s="8" t="s">
        <v>310</v>
      </c>
      <c r="G1031" s="6">
        <v>43061</v>
      </c>
      <c r="H1031" s="6">
        <v>43063</v>
      </c>
      <c r="I1031" s="4">
        <v>-157</v>
      </c>
      <c r="J1031" s="8" t="s">
        <v>39</v>
      </c>
      <c r="K1031" s="8" t="s">
        <v>1104</v>
      </c>
      <c r="L1031" s="4"/>
      <c r="M1031" s="4"/>
      <c r="N1031" s="4"/>
    </row>
    <row r="1032" spans="1:14" x14ac:dyDescent="0.15">
      <c r="A1032" s="8" t="s">
        <v>297</v>
      </c>
      <c r="B1032" s="8" t="s">
        <v>1102</v>
      </c>
      <c r="C1032" s="8" t="s">
        <v>76</v>
      </c>
      <c r="D1032" s="8" t="s">
        <v>110</v>
      </c>
      <c r="E1032" s="8" t="s">
        <v>307</v>
      </c>
      <c r="F1032" s="8" t="s">
        <v>310</v>
      </c>
      <c r="G1032" s="6">
        <v>43061</v>
      </c>
      <c r="H1032" s="6">
        <v>43063</v>
      </c>
      <c r="I1032" s="4">
        <v>-524</v>
      </c>
      <c r="J1032" s="8" t="s">
        <v>39</v>
      </c>
      <c r="K1032" s="8" t="s">
        <v>1669</v>
      </c>
      <c r="L1032" s="4"/>
      <c r="M1032" s="4"/>
      <c r="N1032" s="4"/>
    </row>
    <row r="1033" spans="1:14" x14ac:dyDescent="0.15">
      <c r="A1033" s="8" t="s">
        <v>297</v>
      </c>
      <c r="B1033" s="8" t="s">
        <v>1102</v>
      </c>
      <c r="C1033" s="8" t="s">
        <v>77</v>
      </c>
      <c r="D1033" s="8" t="s">
        <v>214</v>
      </c>
      <c r="E1033" s="8" t="s">
        <v>307</v>
      </c>
      <c r="F1033" s="8" t="s">
        <v>310</v>
      </c>
      <c r="G1033" s="6">
        <v>43061</v>
      </c>
      <c r="H1033" s="6">
        <v>43063</v>
      </c>
      <c r="I1033" s="4">
        <v>-121</v>
      </c>
      <c r="J1033" s="8" t="s">
        <v>39</v>
      </c>
      <c r="K1033" s="8" t="s">
        <v>1724</v>
      </c>
      <c r="L1033" s="4"/>
      <c r="M1033" s="4"/>
      <c r="N1033" s="4"/>
    </row>
    <row r="1034" spans="1:14" x14ac:dyDescent="0.15">
      <c r="A1034" s="8" t="s">
        <v>297</v>
      </c>
      <c r="B1034" s="8" t="s">
        <v>1102</v>
      </c>
      <c r="C1034" s="8" t="s">
        <v>63</v>
      </c>
      <c r="D1034" s="8" t="s">
        <v>95</v>
      </c>
      <c r="E1034" s="8" t="s">
        <v>307</v>
      </c>
      <c r="F1034" s="8" t="s">
        <v>310</v>
      </c>
      <c r="G1034" s="6">
        <v>43061</v>
      </c>
      <c r="H1034" s="6">
        <v>43063</v>
      </c>
      <c r="I1034" s="4">
        <v>-74</v>
      </c>
      <c r="J1034" s="8" t="s">
        <v>39</v>
      </c>
      <c r="K1034" s="8" t="s">
        <v>1805</v>
      </c>
      <c r="L1034" s="4"/>
      <c r="M1034" s="4"/>
      <c r="N1034" s="4"/>
    </row>
    <row r="1035" spans="1:14" x14ac:dyDescent="0.15">
      <c r="A1035" s="8" t="s">
        <v>297</v>
      </c>
      <c r="B1035" s="8" t="s">
        <v>1102</v>
      </c>
      <c r="C1035" s="8" t="s">
        <v>64</v>
      </c>
      <c r="D1035" s="8" t="s">
        <v>2410</v>
      </c>
      <c r="E1035" s="8" t="s">
        <v>307</v>
      </c>
      <c r="F1035" s="8" t="s">
        <v>310</v>
      </c>
      <c r="G1035" s="6">
        <v>43061</v>
      </c>
      <c r="H1035" s="6">
        <v>43063</v>
      </c>
      <c r="I1035" s="4">
        <v>-6</v>
      </c>
      <c r="J1035" s="8" t="s">
        <v>37</v>
      </c>
      <c r="K1035" s="8" t="s">
        <v>3525</v>
      </c>
      <c r="L1035" s="4"/>
      <c r="M1035" s="4"/>
      <c r="N1035" s="4"/>
    </row>
    <row r="1036" spans="1:14" x14ac:dyDescent="0.15">
      <c r="A1036" s="8" t="s">
        <v>297</v>
      </c>
      <c r="B1036" s="8" t="s">
        <v>1102</v>
      </c>
      <c r="C1036" s="8" t="s">
        <v>465</v>
      </c>
      <c r="D1036" s="8" t="s">
        <v>2416</v>
      </c>
      <c r="E1036" s="8" t="s">
        <v>307</v>
      </c>
      <c r="F1036" s="8" t="s">
        <v>310</v>
      </c>
      <c r="G1036" s="6">
        <v>43061</v>
      </c>
      <c r="H1036" s="6">
        <v>43063</v>
      </c>
      <c r="I1036" s="4">
        <v>-16</v>
      </c>
      <c r="J1036" s="8" t="s">
        <v>37</v>
      </c>
      <c r="K1036" s="8" t="s">
        <v>3526</v>
      </c>
      <c r="L1036" s="4"/>
      <c r="M1036" s="4"/>
      <c r="N1036" s="4"/>
    </row>
    <row r="1037" spans="1:14" x14ac:dyDescent="0.15">
      <c r="A1037" s="8" t="s">
        <v>297</v>
      </c>
      <c r="B1037" s="8" t="s">
        <v>1102</v>
      </c>
      <c r="C1037" s="8" t="s">
        <v>67</v>
      </c>
      <c r="D1037" s="8" t="s">
        <v>1935</v>
      </c>
      <c r="E1037" s="8" t="s">
        <v>307</v>
      </c>
      <c r="F1037" s="8" t="s">
        <v>310</v>
      </c>
      <c r="G1037" s="6">
        <v>43061</v>
      </c>
      <c r="H1037" s="6">
        <v>43063</v>
      </c>
      <c r="I1037" s="4">
        <v>-56</v>
      </c>
      <c r="J1037" s="8" t="s">
        <v>37</v>
      </c>
      <c r="K1037" s="8" t="s">
        <v>2021</v>
      </c>
      <c r="L1037" s="4"/>
      <c r="M1037" s="4"/>
      <c r="N1037" s="4"/>
    </row>
    <row r="1038" spans="1:14" x14ac:dyDescent="0.15">
      <c r="A1038" s="8" t="s">
        <v>297</v>
      </c>
      <c r="B1038" s="8" t="s">
        <v>1102</v>
      </c>
      <c r="C1038" s="8" t="s">
        <v>19</v>
      </c>
      <c r="D1038" s="8" t="s">
        <v>35</v>
      </c>
      <c r="E1038" s="8" t="s">
        <v>307</v>
      </c>
      <c r="F1038" s="8" t="s">
        <v>310</v>
      </c>
      <c r="G1038" s="6">
        <v>43061</v>
      </c>
      <c r="H1038" s="6">
        <v>43063</v>
      </c>
      <c r="I1038" s="4">
        <v>-1</v>
      </c>
      <c r="J1038" s="8" t="s">
        <v>37</v>
      </c>
      <c r="K1038" s="8" t="s">
        <v>3527</v>
      </c>
      <c r="L1038" s="4"/>
      <c r="M1038" s="4"/>
      <c r="N1038" s="4"/>
    </row>
    <row r="1039" spans="1:14" x14ac:dyDescent="0.15">
      <c r="A1039" s="8" t="s">
        <v>297</v>
      </c>
      <c r="B1039" s="8" t="s">
        <v>1205</v>
      </c>
      <c r="C1039" s="8" t="s">
        <v>97</v>
      </c>
      <c r="D1039" s="8" t="s">
        <v>98</v>
      </c>
      <c r="E1039" s="8" t="s">
        <v>307</v>
      </c>
      <c r="F1039" s="8" t="s">
        <v>310</v>
      </c>
      <c r="G1039" s="6">
        <v>43061</v>
      </c>
      <c r="H1039" s="6">
        <v>43063</v>
      </c>
      <c r="I1039" s="4">
        <v>-2</v>
      </c>
      <c r="J1039" s="8" t="s">
        <v>39</v>
      </c>
      <c r="K1039" s="8" t="s">
        <v>1207</v>
      </c>
      <c r="L1039" s="4"/>
      <c r="M1039" s="4"/>
      <c r="N1039" s="4"/>
    </row>
    <row r="1040" spans="1:14" x14ac:dyDescent="0.15">
      <c r="A1040" s="8" t="s">
        <v>297</v>
      </c>
      <c r="B1040" s="8" t="s">
        <v>1205</v>
      </c>
      <c r="C1040" s="8" t="s">
        <v>2705</v>
      </c>
      <c r="D1040" s="8" t="s">
        <v>2706</v>
      </c>
      <c r="E1040" s="8" t="s">
        <v>307</v>
      </c>
      <c r="F1040" s="8" t="s">
        <v>310</v>
      </c>
      <c r="G1040" s="6">
        <v>43061</v>
      </c>
      <c r="H1040" s="6">
        <v>43063</v>
      </c>
      <c r="I1040" s="4">
        <v>-1</v>
      </c>
      <c r="J1040" s="8" t="s">
        <v>37</v>
      </c>
      <c r="K1040" s="8" t="s">
        <v>3528</v>
      </c>
      <c r="L1040" s="4"/>
      <c r="M1040" s="4"/>
      <c r="N1040" s="4"/>
    </row>
    <row r="1041" spans="1:14" x14ac:dyDescent="0.15">
      <c r="A1041" s="8" t="s">
        <v>297</v>
      </c>
      <c r="B1041" s="8" t="s">
        <v>1615</v>
      </c>
      <c r="C1041" s="8" t="s">
        <v>123</v>
      </c>
      <c r="D1041" s="8" t="s">
        <v>124</v>
      </c>
      <c r="E1041" s="8" t="s">
        <v>307</v>
      </c>
      <c r="F1041" s="8" t="s">
        <v>310</v>
      </c>
      <c r="G1041" s="6">
        <v>43061</v>
      </c>
      <c r="H1041" s="6">
        <v>43063</v>
      </c>
      <c r="I1041" s="4">
        <v>-200</v>
      </c>
      <c r="J1041" s="8" t="s">
        <v>39</v>
      </c>
      <c r="K1041" s="8" t="s">
        <v>1617</v>
      </c>
      <c r="L1041" s="4"/>
      <c r="M1041" s="4"/>
      <c r="N1041" s="4"/>
    </row>
    <row r="1042" spans="1:14" x14ac:dyDescent="0.15">
      <c r="A1042" s="8" t="s">
        <v>297</v>
      </c>
      <c r="B1042" s="8" t="s">
        <v>1615</v>
      </c>
      <c r="C1042" s="8" t="s">
        <v>19</v>
      </c>
      <c r="D1042" s="8" t="s">
        <v>35</v>
      </c>
      <c r="E1042" s="8" t="s">
        <v>307</v>
      </c>
      <c r="F1042" s="8" t="s">
        <v>310</v>
      </c>
      <c r="G1042" s="6">
        <v>43061</v>
      </c>
      <c r="H1042" s="6">
        <v>43063</v>
      </c>
      <c r="I1042" s="4">
        <v>-1</v>
      </c>
      <c r="J1042" s="8" t="s">
        <v>37</v>
      </c>
      <c r="K1042" s="8" t="s">
        <v>3529</v>
      </c>
      <c r="L1042" s="4"/>
      <c r="M1042" s="4"/>
      <c r="N1042" s="4"/>
    </row>
    <row r="1043" spans="1:14" x14ac:dyDescent="0.15">
      <c r="A1043" s="8" t="s">
        <v>297</v>
      </c>
      <c r="B1043" s="8" t="s">
        <v>748</v>
      </c>
      <c r="C1043" s="8" t="s">
        <v>25</v>
      </c>
      <c r="D1043" s="8" t="s">
        <v>31</v>
      </c>
      <c r="E1043" s="8" t="s">
        <v>307</v>
      </c>
      <c r="F1043" s="8" t="s">
        <v>310</v>
      </c>
      <c r="G1043" s="6">
        <v>43062</v>
      </c>
      <c r="H1043" s="6">
        <v>43066</v>
      </c>
      <c r="I1043" s="4">
        <v>-7</v>
      </c>
      <c r="J1043" s="8" t="s">
        <v>38</v>
      </c>
      <c r="K1043" s="8" t="s">
        <v>750</v>
      </c>
      <c r="L1043" s="4"/>
      <c r="M1043" s="4"/>
      <c r="N1043" s="4"/>
    </row>
    <row r="1044" spans="1:14" x14ac:dyDescent="0.15">
      <c r="A1044" s="8" t="s">
        <v>297</v>
      </c>
      <c r="B1044" s="8" t="s">
        <v>748</v>
      </c>
      <c r="C1044" s="8" t="s">
        <v>76</v>
      </c>
      <c r="D1044" s="8" t="s">
        <v>110</v>
      </c>
      <c r="E1044" s="8" t="s">
        <v>307</v>
      </c>
      <c r="F1044" s="8" t="s">
        <v>310</v>
      </c>
      <c r="G1044" s="6">
        <v>43062</v>
      </c>
      <c r="H1044" s="6">
        <v>43066</v>
      </c>
      <c r="I1044" s="4">
        <v>-6.6</v>
      </c>
      <c r="J1044" s="8" t="s">
        <v>39</v>
      </c>
      <c r="K1044" s="8" t="s">
        <v>1670</v>
      </c>
      <c r="L1044" s="4"/>
      <c r="M1044" s="4"/>
      <c r="N1044" s="4"/>
    </row>
    <row r="1045" spans="1:14" x14ac:dyDescent="0.15">
      <c r="A1045" s="8" t="s">
        <v>297</v>
      </c>
      <c r="B1045" s="8" t="s">
        <v>748</v>
      </c>
      <c r="C1045" s="8" t="s">
        <v>23</v>
      </c>
      <c r="D1045" s="8" t="s">
        <v>1820</v>
      </c>
      <c r="E1045" s="8" t="s">
        <v>307</v>
      </c>
      <c r="F1045" s="8" t="s">
        <v>310</v>
      </c>
      <c r="G1045" s="6">
        <v>43062</v>
      </c>
      <c r="H1045" s="6">
        <v>43066</v>
      </c>
      <c r="I1045" s="4">
        <v>-2</v>
      </c>
      <c r="J1045" s="8" t="s">
        <v>37</v>
      </c>
      <c r="K1045" s="8" t="s">
        <v>1905</v>
      </c>
      <c r="L1045" s="4"/>
      <c r="M1045" s="4"/>
      <c r="N1045" s="4"/>
    </row>
    <row r="1046" spans="1:14" ht="27" x14ac:dyDescent="0.15">
      <c r="A1046" s="8" t="s">
        <v>297</v>
      </c>
      <c r="B1046" s="8" t="s">
        <v>748</v>
      </c>
      <c r="C1046" s="8" t="s">
        <v>287</v>
      </c>
      <c r="D1046" s="11" t="s">
        <v>288</v>
      </c>
      <c r="E1046" s="8" t="s">
        <v>307</v>
      </c>
      <c r="F1046" s="8" t="s">
        <v>310</v>
      </c>
      <c r="G1046" s="6">
        <v>43062</v>
      </c>
      <c r="H1046" s="6">
        <v>43066</v>
      </c>
      <c r="I1046" s="4">
        <v>-2</v>
      </c>
      <c r="J1046" s="8" t="s">
        <v>37</v>
      </c>
      <c r="K1046" s="8" t="s">
        <v>2114</v>
      </c>
      <c r="L1046" s="4"/>
      <c r="M1046" s="4"/>
      <c r="N1046" s="4"/>
    </row>
    <row r="1047" spans="1:14" x14ac:dyDescent="0.15">
      <c r="A1047" s="8" t="s">
        <v>297</v>
      </c>
      <c r="B1047" s="8" t="s">
        <v>748</v>
      </c>
      <c r="C1047" s="8" t="s">
        <v>19</v>
      </c>
      <c r="D1047" s="8" t="s">
        <v>35</v>
      </c>
      <c r="E1047" s="8" t="s">
        <v>307</v>
      </c>
      <c r="F1047" s="8" t="s">
        <v>310</v>
      </c>
      <c r="G1047" s="6">
        <v>43062</v>
      </c>
      <c r="H1047" s="6">
        <v>43066</v>
      </c>
      <c r="I1047" s="4">
        <v>-1</v>
      </c>
      <c r="J1047" s="8" t="s">
        <v>37</v>
      </c>
      <c r="K1047" s="8" t="s">
        <v>3530</v>
      </c>
      <c r="L1047" s="4"/>
      <c r="M1047" s="4"/>
      <c r="N1047" s="4"/>
    </row>
    <row r="1048" spans="1:14" x14ac:dyDescent="0.15">
      <c r="A1048" s="8" t="s">
        <v>297</v>
      </c>
      <c r="B1048" s="8" t="s">
        <v>1274</v>
      </c>
      <c r="C1048" s="8" t="s">
        <v>29</v>
      </c>
      <c r="D1048" s="8" t="s">
        <v>33</v>
      </c>
      <c r="E1048" s="8" t="s">
        <v>307</v>
      </c>
      <c r="F1048" s="8" t="s">
        <v>310</v>
      </c>
      <c r="G1048" s="6">
        <v>43062</v>
      </c>
      <c r="H1048" s="6">
        <v>43063</v>
      </c>
      <c r="I1048" s="4">
        <v>-11</v>
      </c>
      <c r="J1048" s="8" t="s">
        <v>39</v>
      </c>
      <c r="K1048" s="8" t="s">
        <v>1276</v>
      </c>
      <c r="L1048" s="4"/>
      <c r="M1048" s="4"/>
      <c r="N1048" s="4"/>
    </row>
    <row r="1049" spans="1:14" x14ac:dyDescent="0.15">
      <c r="A1049" s="8" t="s">
        <v>297</v>
      </c>
      <c r="B1049" s="8" t="s">
        <v>1274</v>
      </c>
      <c r="C1049" s="8" t="s">
        <v>2705</v>
      </c>
      <c r="D1049" s="8" t="s">
        <v>2706</v>
      </c>
      <c r="E1049" s="8" t="s">
        <v>307</v>
      </c>
      <c r="F1049" s="8" t="s">
        <v>310</v>
      </c>
      <c r="G1049" s="6">
        <v>43062</v>
      </c>
      <c r="H1049" s="6">
        <v>43063</v>
      </c>
      <c r="I1049" s="4">
        <v>-1</v>
      </c>
      <c r="J1049" s="8" t="s">
        <v>37</v>
      </c>
      <c r="K1049" s="8" t="s">
        <v>3531</v>
      </c>
      <c r="L1049" s="4"/>
      <c r="M1049" s="4"/>
      <c r="N1049" s="4"/>
    </row>
    <row r="1050" spans="1:14" x14ac:dyDescent="0.15">
      <c r="A1050" s="8" t="s">
        <v>297</v>
      </c>
      <c r="B1050" s="8" t="s">
        <v>692</v>
      </c>
      <c r="C1050" s="8" t="s">
        <v>20</v>
      </c>
      <c r="D1050" s="8" t="s">
        <v>201</v>
      </c>
      <c r="E1050" s="8" t="s">
        <v>307</v>
      </c>
      <c r="F1050" s="8" t="s">
        <v>336</v>
      </c>
      <c r="G1050" s="6">
        <v>43063</v>
      </c>
      <c r="H1050" s="6">
        <v>43063</v>
      </c>
      <c r="I1050" s="4">
        <v>-242.5</v>
      </c>
      <c r="J1050" s="8" t="s">
        <v>38</v>
      </c>
      <c r="K1050" s="8" t="s">
        <v>694</v>
      </c>
      <c r="L1050" s="4"/>
      <c r="M1050" s="4"/>
      <c r="N1050" s="4"/>
    </row>
    <row r="1051" spans="1:14" x14ac:dyDescent="0.15">
      <c r="A1051" s="8" t="s">
        <v>297</v>
      </c>
      <c r="B1051" s="8" t="s">
        <v>692</v>
      </c>
      <c r="C1051" s="8" t="s">
        <v>19</v>
      </c>
      <c r="D1051" s="8" t="s">
        <v>35</v>
      </c>
      <c r="E1051" s="8" t="s">
        <v>307</v>
      </c>
      <c r="F1051" s="8" t="s">
        <v>336</v>
      </c>
      <c r="G1051" s="6">
        <v>43063</v>
      </c>
      <c r="H1051" s="6">
        <v>43063</v>
      </c>
      <c r="I1051" s="4">
        <v>-1</v>
      </c>
      <c r="J1051" s="8" t="s">
        <v>37</v>
      </c>
      <c r="K1051" s="8" t="s">
        <v>3532</v>
      </c>
      <c r="L1051" s="4"/>
      <c r="M1051" s="4"/>
      <c r="N1051" s="4"/>
    </row>
    <row r="1052" spans="1:14" x14ac:dyDescent="0.15">
      <c r="A1052" s="8" t="s">
        <v>297</v>
      </c>
      <c r="B1052" s="8" t="s">
        <v>3533</v>
      </c>
      <c r="C1052" s="8" t="s">
        <v>2800</v>
      </c>
      <c r="D1052" s="8" t="s">
        <v>2801</v>
      </c>
      <c r="E1052" s="8" t="s">
        <v>307</v>
      </c>
      <c r="F1052" s="8" t="s">
        <v>310</v>
      </c>
      <c r="G1052" s="6">
        <v>43062</v>
      </c>
      <c r="H1052" s="6">
        <v>43062</v>
      </c>
      <c r="I1052" s="4">
        <v>-1</v>
      </c>
      <c r="J1052" s="8" t="s">
        <v>37</v>
      </c>
      <c r="K1052" s="8" t="s">
        <v>3534</v>
      </c>
      <c r="L1052" s="4"/>
      <c r="M1052" s="4"/>
      <c r="N1052" s="4"/>
    </row>
    <row r="1053" spans="1:14" x14ac:dyDescent="0.15">
      <c r="A1053" s="8" t="s">
        <v>297</v>
      </c>
      <c r="B1053" s="8" t="s">
        <v>695</v>
      </c>
      <c r="C1053" s="8" t="s">
        <v>20</v>
      </c>
      <c r="D1053" s="8" t="s">
        <v>201</v>
      </c>
      <c r="E1053" s="8" t="s">
        <v>307</v>
      </c>
      <c r="F1053" s="8" t="s">
        <v>336</v>
      </c>
      <c r="G1053" s="6">
        <v>43063</v>
      </c>
      <c r="H1053" s="6">
        <v>43063</v>
      </c>
      <c r="I1053" s="4">
        <v>-97</v>
      </c>
      <c r="J1053" s="8" t="s">
        <v>38</v>
      </c>
      <c r="K1053" s="8" t="s">
        <v>697</v>
      </c>
      <c r="L1053" s="4"/>
      <c r="M1053" s="4"/>
      <c r="N1053" s="4"/>
    </row>
    <row r="1054" spans="1:14" x14ac:dyDescent="0.15">
      <c r="A1054" s="8" t="s">
        <v>297</v>
      </c>
      <c r="B1054" s="8" t="s">
        <v>695</v>
      </c>
      <c r="C1054" s="8" t="s">
        <v>19</v>
      </c>
      <c r="D1054" s="8" t="s">
        <v>35</v>
      </c>
      <c r="E1054" s="8" t="s">
        <v>307</v>
      </c>
      <c r="F1054" s="8" t="s">
        <v>336</v>
      </c>
      <c r="G1054" s="6">
        <v>43063</v>
      </c>
      <c r="H1054" s="6">
        <v>43063</v>
      </c>
      <c r="I1054" s="4">
        <v>-1</v>
      </c>
      <c r="J1054" s="8" t="s">
        <v>37</v>
      </c>
      <c r="K1054" s="8" t="s">
        <v>3535</v>
      </c>
      <c r="L1054" s="4"/>
      <c r="M1054" s="4"/>
      <c r="N1054" s="4"/>
    </row>
    <row r="1055" spans="1:14" x14ac:dyDescent="0.15">
      <c r="A1055" s="8" t="s">
        <v>297</v>
      </c>
      <c r="B1055" s="8" t="s">
        <v>3536</v>
      </c>
      <c r="C1055" s="8" t="s">
        <v>428</v>
      </c>
      <c r="D1055" s="8" t="s">
        <v>32</v>
      </c>
      <c r="E1055" s="8" t="s">
        <v>307</v>
      </c>
      <c r="F1055" s="8" t="s">
        <v>336</v>
      </c>
      <c r="G1055" s="6">
        <v>43063</v>
      </c>
      <c r="H1055" s="6">
        <v>43063</v>
      </c>
      <c r="I1055" s="4">
        <v>-87</v>
      </c>
      <c r="J1055" s="8" t="s">
        <v>38</v>
      </c>
      <c r="K1055" s="8" t="s">
        <v>3537</v>
      </c>
      <c r="L1055" s="4"/>
      <c r="M1055" s="4"/>
      <c r="N1055" s="4"/>
    </row>
    <row r="1056" spans="1:14" x14ac:dyDescent="0.15">
      <c r="A1056" s="8" t="s">
        <v>297</v>
      </c>
      <c r="B1056" s="8" t="s">
        <v>3536</v>
      </c>
      <c r="C1056" s="8" t="s">
        <v>19</v>
      </c>
      <c r="D1056" s="8" t="s">
        <v>35</v>
      </c>
      <c r="E1056" s="8" t="s">
        <v>307</v>
      </c>
      <c r="F1056" s="8" t="s">
        <v>336</v>
      </c>
      <c r="G1056" s="6">
        <v>43063</v>
      </c>
      <c r="H1056" s="6">
        <v>43063</v>
      </c>
      <c r="I1056" s="4">
        <v>-1</v>
      </c>
      <c r="J1056" s="8" t="s">
        <v>37</v>
      </c>
      <c r="K1056" s="8" t="s">
        <v>3538</v>
      </c>
      <c r="L1056" s="4"/>
      <c r="M1056" s="4"/>
      <c r="N1056" s="4"/>
    </row>
    <row r="1057" spans="1:14" x14ac:dyDescent="0.15">
      <c r="A1057" s="8" t="s">
        <v>297</v>
      </c>
      <c r="B1057" s="8" t="s">
        <v>1138</v>
      </c>
      <c r="C1057" s="8" t="s">
        <v>57</v>
      </c>
      <c r="D1057" s="8" t="s">
        <v>113</v>
      </c>
      <c r="E1057" s="8" t="s">
        <v>307</v>
      </c>
      <c r="F1057" s="8" t="s">
        <v>310</v>
      </c>
      <c r="G1057" s="6">
        <v>43062</v>
      </c>
      <c r="H1057" s="6">
        <v>43063</v>
      </c>
      <c r="I1057" s="4">
        <v>-150</v>
      </c>
      <c r="J1057" s="8" t="s">
        <v>39</v>
      </c>
      <c r="K1057" s="8" t="s">
        <v>1140</v>
      </c>
      <c r="L1057" s="4"/>
      <c r="M1057" s="4"/>
      <c r="N1057" s="4"/>
    </row>
    <row r="1058" spans="1:14" x14ac:dyDescent="0.15">
      <c r="A1058" s="8" t="s">
        <v>297</v>
      </c>
      <c r="B1058" s="8" t="s">
        <v>1138</v>
      </c>
      <c r="C1058" s="8" t="s">
        <v>2705</v>
      </c>
      <c r="D1058" s="8" t="s">
        <v>2706</v>
      </c>
      <c r="E1058" s="8" t="s">
        <v>307</v>
      </c>
      <c r="F1058" s="8" t="s">
        <v>310</v>
      </c>
      <c r="G1058" s="6">
        <v>43062</v>
      </c>
      <c r="H1058" s="6">
        <v>43063</v>
      </c>
      <c r="I1058" s="4">
        <v>-1</v>
      </c>
      <c r="J1058" s="8" t="s">
        <v>37</v>
      </c>
      <c r="K1058" s="8" t="s">
        <v>3539</v>
      </c>
      <c r="L1058" s="4"/>
      <c r="M1058" s="4"/>
      <c r="N1058" s="4"/>
    </row>
    <row r="1059" spans="1:14" x14ac:dyDescent="0.15">
      <c r="A1059" s="8" t="s">
        <v>297</v>
      </c>
      <c r="B1059" s="8" t="s">
        <v>1913</v>
      </c>
      <c r="C1059" s="8" t="s">
        <v>119</v>
      </c>
      <c r="D1059" s="8" t="s">
        <v>2253</v>
      </c>
      <c r="E1059" s="8" t="s">
        <v>307</v>
      </c>
      <c r="F1059" s="8" t="s">
        <v>310</v>
      </c>
      <c r="G1059" s="6">
        <v>43070</v>
      </c>
      <c r="H1059" s="6">
        <v>43075</v>
      </c>
      <c r="I1059" s="4">
        <v>-4</v>
      </c>
      <c r="J1059" s="8" t="s">
        <v>37</v>
      </c>
      <c r="K1059" s="8" t="s">
        <v>3540</v>
      </c>
      <c r="L1059" s="4"/>
      <c r="M1059" s="4"/>
      <c r="N1059" s="4"/>
    </row>
    <row r="1060" spans="1:14" x14ac:dyDescent="0.15">
      <c r="A1060" s="8" t="s">
        <v>297</v>
      </c>
      <c r="B1060" s="8" t="s">
        <v>1913</v>
      </c>
      <c r="C1060" s="8" t="s">
        <v>103</v>
      </c>
      <c r="D1060" s="8" t="s">
        <v>104</v>
      </c>
      <c r="E1060" s="8" t="s">
        <v>307</v>
      </c>
      <c r="F1060" s="8" t="s">
        <v>310</v>
      </c>
      <c r="G1060" s="6">
        <v>43070</v>
      </c>
      <c r="H1060" s="6">
        <v>43075</v>
      </c>
      <c r="I1060" s="4">
        <v>-1</v>
      </c>
      <c r="J1060" s="8" t="s">
        <v>37</v>
      </c>
      <c r="K1060" s="8" t="s">
        <v>3541</v>
      </c>
      <c r="L1060" s="4"/>
      <c r="M1060" s="4"/>
      <c r="N1060" s="4"/>
    </row>
    <row r="1061" spans="1:14" x14ac:dyDescent="0.15">
      <c r="A1061" s="8" t="s">
        <v>297</v>
      </c>
      <c r="B1061" s="8" t="s">
        <v>1913</v>
      </c>
      <c r="C1061" s="8" t="s">
        <v>79</v>
      </c>
      <c r="D1061" s="8" t="s">
        <v>216</v>
      </c>
      <c r="E1061" s="8" t="s">
        <v>307</v>
      </c>
      <c r="F1061" s="8" t="s">
        <v>310</v>
      </c>
      <c r="G1061" s="6">
        <v>43070</v>
      </c>
      <c r="H1061" s="6">
        <v>43075</v>
      </c>
      <c r="I1061" s="4">
        <v>-1</v>
      </c>
      <c r="J1061" s="8" t="s">
        <v>37</v>
      </c>
      <c r="K1061" s="8" t="s">
        <v>3542</v>
      </c>
      <c r="L1061" s="4"/>
      <c r="M1061" s="4"/>
      <c r="N1061" s="4"/>
    </row>
    <row r="1062" spans="1:14" x14ac:dyDescent="0.15">
      <c r="A1062" s="8" t="s">
        <v>297</v>
      </c>
      <c r="B1062" s="8" t="s">
        <v>1913</v>
      </c>
      <c r="C1062" s="8" t="s">
        <v>23</v>
      </c>
      <c r="D1062" s="8" t="s">
        <v>1820</v>
      </c>
      <c r="E1062" s="8" t="s">
        <v>307</v>
      </c>
      <c r="F1062" s="8" t="s">
        <v>310</v>
      </c>
      <c r="G1062" s="6">
        <v>43070</v>
      </c>
      <c r="H1062" s="6">
        <v>43075</v>
      </c>
      <c r="I1062" s="4">
        <v>-2</v>
      </c>
      <c r="J1062" s="8" t="s">
        <v>37</v>
      </c>
      <c r="K1062" s="8" t="s">
        <v>1915</v>
      </c>
      <c r="L1062" s="4"/>
      <c r="M1062" s="4"/>
      <c r="N1062" s="4"/>
    </row>
    <row r="1063" spans="1:14" x14ac:dyDescent="0.15">
      <c r="A1063" s="8" t="s">
        <v>297</v>
      </c>
      <c r="B1063" s="8" t="s">
        <v>1913</v>
      </c>
      <c r="C1063" s="8" t="s">
        <v>19</v>
      </c>
      <c r="D1063" s="8" t="s">
        <v>35</v>
      </c>
      <c r="E1063" s="8" t="s">
        <v>307</v>
      </c>
      <c r="F1063" s="8" t="s">
        <v>310</v>
      </c>
      <c r="G1063" s="6">
        <v>43070</v>
      </c>
      <c r="H1063" s="6">
        <v>43075</v>
      </c>
      <c r="I1063" s="4">
        <v>-1</v>
      </c>
      <c r="J1063" s="8" t="s">
        <v>37</v>
      </c>
      <c r="K1063" s="8" t="s">
        <v>3543</v>
      </c>
      <c r="L1063" s="4"/>
      <c r="M1063" s="4"/>
      <c r="N1063" s="4"/>
    </row>
    <row r="1064" spans="1:14" x14ac:dyDescent="0.15">
      <c r="A1064" s="8" t="s">
        <v>297</v>
      </c>
      <c r="B1064" s="8" t="s">
        <v>1367</v>
      </c>
      <c r="C1064" s="8" t="s">
        <v>106</v>
      </c>
      <c r="D1064" s="8" t="s">
        <v>107</v>
      </c>
      <c r="E1064" s="8" t="s">
        <v>307</v>
      </c>
      <c r="F1064" s="8" t="s">
        <v>310</v>
      </c>
      <c r="G1064" s="6">
        <v>43067</v>
      </c>
      <c r="H1064" s="6">
        <v>43067</v>
      </c>
      <c r="I1064" s="4">
        <v>-800</v>
      </c>
      <c r="J1064" s="8" t="s">
        <v>39</v>
      </c>
      <c r="K1064" s="8" t="s">
        <v>1369</v>
      </c>
      <c r="L1064" s="4"/>
      <c r="M1064" s="4"/>
      <c r="N1064" s="4"/>
    </row>
    <row r="1065" spans="1:14" x14ac:dyDescent="0.15">
      <c r="A1065" s="8" t="s">
        <v>297</v>
      </c>
      <c r="B1065" s="8" t="s">
        <v>1367</v>
      </c>
      <c r="C1065" s="8" t="s">
        <v>19</v>
      </c>
      <c r="D1065" s="8" t="s">
        <v>35</v>
      </c>
      <c r="E1065" s="8" t="s">
        <v>307</v>
      </c>
      <c r="F1065" s="8" t="s">
        <v>310</v>
      </c>
      <c r="G1065" s="6">
        <v>43067</v>
      </c>
      <c r="H1065" s="6">
        <v>43067</v>
      </c>
      <c r="I1065" s="4">
        <v>-1</v>
      </c>
      <c r="J1065" s="8" t="s">
        <v>37</v>
      </c>
      <c r="K1065" s="8" t="s">
        <v>3544</v>
      </c>
      <c r="L1065" s="4"/>
      <c r="M1065" s="4"/>
      <c r="N1065" s="4"/>
    </row>
    <row r="1066" spans="1:14" x14ac:dyDescent="0.15">
      <c r="A1066" s="8" t="s">
        <v>297</v>
      </c>
      <c r="B1066" s="8" t="s">
        <v>3545</v>
      </c>
      <c r="C1066" s="8" t="s">
        <v>428</v>
      </c>
      <c r="D1066" s="8" t="s">
        <v>32</v>
      </c>
      <c r="E1066" s="8" t="s">
        <v>307</v>
      </c>
      <c r="F1066" s="8" t="s">
        <v>336</v>
      </c>
      <c r="G1066" s="6">
        <v>43063</v>
      </c>
      <c r="H1066" s="6">
        <v>43063</v>
      </c>
      <c r="I1066" s="4">
        <v>-87</v>
      </c>
      <c r="J1066" s="8" t="s">
        <v>38</v>
      </c>
      <c r="K1066" s="8" t="s">
        <v>3546</v>
      </c>
      <c r="L1066" s="4"/>
      <c r="M1066" s="4"/>
      <c r="N1066" s="4"/>
    </row>
    <row r="1067" spans="1:14" x14ac:dyDescent="0.15">
      <c r="A1067" s="8" t="s">
        <v>297</v>
      </c>
      <c r="B1067" s="8" t="s">
        <v>3545</v>
      </c>
      <c r="C1067" s="8" t="s">
        <v>19</v>
      </c>
      <c r="D1067" s="8" t="s">
        <v>35</v>
      </c>
      <c r="E1067" s="8" t="s">
        <v>307</v>
      </c>
      <c r="F1067" s="8" t="s">
        <v>336</v>
      </c>
      <c r="G1067" s="6">
        <v>43063</v>
      </c>
      <c r="H1067" s="6">
        <v>43063</v>
      </c>
      <c r="I1067" s="4">
        <v>-1</v>
      </c>
      <c r="J1067" s="8" t="s">
        <v>37</v>
      </c>
      <c r="K1067" s="8" t="s">
        <v>3547</v>
      </c>
      <c r="L1067" s="4"/>
      <c r="M1067" s="4"/>
      <c r="N1067" s="4"/>
    </row>
    <row r="1068" spans="1:14" x14ac:dyDescent="0.15">
      <c r="A1068" s="8" t="s">
        <v>297</v>
      </c>
      <c r="B1068" s="8" t="s">
        <v>1585</v>
      </c>
      <c r="C1068" s="8" t="s">
        <v>59</v>
      </c>
      <c r="D1068" s="8" t="s">
        <v>93</v>
      </c>
      <c r="E1068" s="8" t="s">
        <v>307</v>
      </c>
      <c r="F1068" s="8" t="s">
        <v>310</v>
      </c>
      <c r="G1068" s="6">
        <v>43062</v>
      </c>
      <c r="H1068" s="6">
        <v>43063</v>
      </c>
      <c r="I1068" s="4">
        <v>-25.84</v>
      </c>
      <c r="J1068" s="8" t="s">
        <v>39</v>
      </c>
      <c r="K1068" s="8" t="s">
        <v>1587</v>
      </c>
      <c r="L1068" s="4"/>
      <c r="M1068" s="4"/>
      <c r="N1068" s="4"/>
    </row>
    <row r="1069" spans="1:14" x14ac:dyDescent="0.15">
      <c r="A1069" s="8" t="s">
        <v>297</v>
      </c>
      <c r="B1069" s="8" t="s">
        <v>1585</v>
      </c>
      <c r="C1069" s="8" t="s">
        <v>2705</v>
      </c>
      <c r="D1069" s="8" t="s">
        <v>2706</v>
      </c>
      <c r="E1069" s="8" t="s">
        <v>307</v>
      </c>
      <c r="F1069" s="8" t="s">
        <v>310</v>
      </c>
      <c r="G1069" s="6">
        <v>43062</v>
      </c>
      <c r="H1069" s="6">
        <v>43063</v>
      </c>
      <c r="I1069" s="4">
        <v>-1</v>
      </c>
      <c r="J1069" s="8" t="s">
        <v>37</v>
      </c>
      <c r="K1069" s="8" t="s">
        <v>3548</v>
      </c>
      <c r="L1069" s="4"/>
      <c r="M1069" s="4"/>
      <c r="N1069" s="4"/>
    </row>
    <row r="1070" spans="1:14" x14ac:dyDescent="0.15">
      <c r="A1070" s="8" t="s">
        <v>297</v>
      </c>
      <c r="B1070" s="8" t="s">
        <v>837</v>
      </c>
      <c r="C1070" s="8" t="s">
        <v>142</v>
      </c>
      <c r="D1070" s="8" t="s">
        <v>166</v>
      </c>
      <c r="E1070" s="8" t="s">
        <v>307</v>
      </c>
      <c r="F1070" s="8" t="s">
        <v>310</v>
      </c>
      <c r="G1070" s="6">
        <v>43063</v>
      </c>
      <c r="H1070" s="6">
        <v>43063</v>
      </c>
      <c r="I1070" s="4">
        <v>-120</v>
      </c>
      <c r="J1070" s="8" t="s">
        <v>38</v>
      </c>
      <c r="K1070" s="8" t="s">
        <v>839</v>
      </c>
      <c r="L1070" s="4"/>
      <c r="M1070" s="4"/>
      <c r="N1070" s="4"/>
    </row>
    <row r="1071" spans="1:14" x14ac:dyDescent="0.15">
      <c r="A1071" s="8" t="s">
        <v>297</v>
      </c>
      <c r="B1071" s="8" t="s">
        <v>837</v>
      </c>
      <c r="C1071" s="8" t="s">
        <v>111</v>
      </c>
      <c r="D1071" s="8" t="s">
        <v>112</v>
      </c>
      <c r="E1071" s="8" t="s">
        <v>307</v>
      </c>
      <c r="F1071" s="8" t="s">
        <v>310</v>
      </c>
      <c r="G1071" s="6">
        <v>43063</v>
      </c>
      <c r="H1071" s="6">
        <v>43063</v>
      </c>
      <c r="I1071" s="4">
        <v>-600</v>
      </c>
      <c r="J1071" s="8" t="s">
        <v>39</v>
      </c>
      <c r="K1071" s="8" t="s">
        <v>1041</v>
      </c>
      <c r="L1071" s="4"/>
      <c r="M1071" s="4"/>
      <c r="N1071" s="4"/>
    </row>
    <row r="1072" spans="1:14" x14ac:dyDescent="0.15">
      <c r="A1072" s="8" t="s">
        <v>297</v>
      </c>
      <c r="B1072" s="8" t="s">
        <v>837</v>
      </c>
      <c r="C1072" s="8" t="s">
        <v>66</v>
      </c>
      <c r="D1072" s="8" t="s">
        <v>116</v>
      </c>
      <c r="E1072" s="8" t="s">
        <v>307</v>
      </c>
      <c r="F1072" s="8" t="s">
        <v>310</v>
      </c>
      <c r="G1072" s="6">
        <v>43063</v>
      </c>
      <c r="H1072" s="6">
        <v>43063</v>
      </c>
      <c r="I1072" s="4">
        <v>-1</v>
      </c>
      <c r="J1072" s="8" t="s">
        <v>37</v>
      </c>
      <c r="K1072" s="8" t="s">
        <v>3549</v>
      </c>
      <c r="L1072" s="4"/>
      <c r="M1072" s="4"/>
      <c r="N1072" s="4"/>
    </row>
    <row r="1073" spans="1:14" x14ac:dyDescent="0.15">
      <c r="A1073" s="8" t="s">
        <v>297</v>
      </c>
      <c r="B1073" s="8" t="s">
        <v>837</v>
      </c>
      <c r="C1073" s="8" t="s">
        <v>19</v>
      </c>
      <c r="D1073" s="8" t="s">
        <v>35</v>
      </c>
      <c r="E1073" s="8" t="s">
        <v>307</v>
      </c>
      <c r="F1073" s="8" t="s">
        <v>310</v>
      </c>
      <c r="G1073" s="6">
        <v>43063</v>
      </c>
      <c r="H1073" s="6">
        <v>43063</v>
      </c>
      <c r="I1073" s="4">
        <v>-1</v>
      </c>
      <c r="J1073" s="8" t="s">
        <v>37</v>
      </c>
      <c r="K1073" s="8" t="s">
        <v>3550</v>
      </c>
      <c r="L1073" s="4"/>
      <c r="M1073" s="4"/>
      <c r="N1073" s="4"/>
    </row>
    <row r="1074" spans="1:14" x14ac:dyDescent="0.15">
      <c r="A1074" s="8" t="s">
        <v>297</v>
      </c>
      <c r="B1074" s="8" t="s">
        <v>1588</v>
      </c>
      <c r="C1074" s="8" t="s">
        <v>59</v>
      </c>
      <c r="D1074" s="8" t="s">
        <v>93</v>
      </c>
      <c r="E1074" s="8" t="s">
        <v>307</v>
      </c>
      <c r="F1074" s="8" t="s">
        <v>310</v>
      </c>
      <c r="G1074" s="6">
        <v>43063</v>
      </c>
      <c r="H1074" s="6">
        <v>43066</v>
      </c>
      <c r="I1074" s="4">
        <v>-11.6</v>
      </c>
      <c r="J1074" s="8" t="s">
        <v>39</v>
      </c>
      <c r="K1074" s="8" t="s">
        <v>1590</v>
      </c>
      <c r="L1074" s="4"/>
      <c r="M1074" s="4"/>
      <c r="N1074" s="4"/>
    </row>
    <row r="1075" spans="1:14" x14ac:dyDescent="0.15">
      <c r="A1075" s="8" t="s">
        <v>297</v>
      </c>
      <c r="B1075" s="8" t="s">
        <v>1588</v>
      </c>
      <c r="C1075" s="8" t="s">
        <v>79</v>
      </c>
      <c r="D1075" s="8" t="s">
        <v>216</v>
      </c>
      <c r="E1075" s="8" t="s">
        <v>307</v>
      </c>
      <c r="F1075" s="8" t="s">
        <v>310</v>
      </c>
      <c r="G1075" s="6">
        <v>43063</v>
      </c>
      <c r="H1075" s="6">
        <v>43066</v>
      </c>
      <c r="I1075" s="4">
        <v>-1</v>
      </c>
      <c r="J1075" s="8" t="s">
        <v>37</v>
      </c>
      <c r="K1075" s="8" t="s">
        <v>3551</v>
      </c>
      <c r="L1075" s="4"/>
      <c r="M1075" s="4"/>
      <c r="N1075" s="4"/>
    </row>
    <row r="1076" spans="1:14" x14ac:dyDescent="0.15">
      <c r="A1076" s="8" t="s">
        <v>297</v>
      </c>
      <c r="B1076" s="8" t="s">
        <v>1588</v>
      </c>
      <c r="C1076" s="8" t="s">
        <v>23</v>
      </c>
      <c r="D1076" s="8" t="s">
        <v>1820</v>
      </c>
      <c r="E1076" s="8" t="s">
        <v>307</v>
      </c>
      <c r="F1076" s="8" t="s">
        <v>310</v>
      </c>
      <c r="G1076" s="6">
        <v>43063</v>
      </c>
      <c r="H1076" s="6">
        <v>43066</v>
      </c>
      <c r="I1076" s="4">
        <v>-2</v>
      </c>
      <c r="J1076" s="8" t="s">
        <v>37</v>
      </c>
      <c r="K1076" s="8" t="s">
        <v>1906</v>
      </c>
      <c r="L1076" s="4"/>
      <c r="M1076" s="4"/>
      <c r="N1076" s="4"/>
    </row>
    <row r="1077" spans="1:14" x14ac:dyDescent="0.15">
      <c r="A1077" s="8" t="s">
        <v>297</v>
      </c>
      <c r="B1077" s="8" t="s">
        <v>1588</v>
      </c>
      <c r="C1077" s="8" t="s">
        <v>19</v>
      </c>
      <c r="D1077" s="8" t="s">
        <v>35</v>
      </c>
      <c r="E1077" s="8" t="s">
        <v>307</v>
      </c>
      <c r="F1077" s="8" t="s">
        <v>310</v>
      </c>
      <c r="G1077" s="6">
        <v>43063</v>
      </c>
      <c r="H1077" s="6">
        <v>43066</v>
      </c>
      <c r="I1077" s="4">
        <v>-1</v>
      </c>
      <c r="J1077" s="8" t="s">
        <v>37</v>
      </c>
      <c r="K1077" s="8" t="s">
        <v>3552</v>
      </c>
      <c r="L1077" s="4"/>
      <c r="M1077" s="4"/>
      <c r="N1077" s="4"/>
    </row>
    <row r="1078" spans="1:14" x14ac:dyDescent="0.15">
      <c r="A1078" s="8" t="s">
        <v>297</v>
      </c>
      <c r="B1078" s="8" t="s">
        <v>814</v>
      </c>
      <c r="C1078" s="8" t="s">
        <v>204</v>
      </c>
      <c r="D1078" s="8" t="s">
        <v>125</v>
      </c>
      <c r="E1078" s="8" t="s">
        <v>307</v>
      </c>
      <c r="F1078" s="8" t="s">
        <v>310</v>
      </c>
      <c r="G1078" s="6">
        <v>43063</v>
      </c>
      <c r="H1078" s="6">
        <v>43067</v>
      </c>
      <c r="I1078" s="4">
        <v>-22.8</v>
      </c>
      <c r="J1078" s="8" t="s">
        <v>38</v>
      </c>
      <c r="K1078" s="8" t="s">
        <v>816</v>
      </c>
      <c r="L1078" s="4"/>
      <c r="M1078" s="4"/>
      <c r="N1078" s="4"/>
    </row>
    <row r="1079" spans="1:14" ht="27" x14ac:dyDescent="0.15">
      <c r="A1079" s="8" t="s">
        <v>297</v>
      </c>
      <c r="B1079" s="8" t="s">
        <v>814</v>
      </c>
      <c r="C1079" s="8" t="s">
        <v>287</v>
      </c>
      <c r="D1079" s="11" t="s">
        <v>288</v>
      </c>
      <c r="E1079" s="8" t="s">
        <v>307</v>
      </c>
      <c r="F1079" s="8" t="s">
        <v>310</v>
      </c>
      <c r="G1079" s="6">
        <v>43063</v>
      </c>
      <c r="H1079" s="6">
        <v>43067</v>
      </c>
      <c r="I1079" s="4">
        <v>-5</v>
      </c>
      <c r="J1079" s="8" t="s">
        <v>37</v>
      </c>
      <c r="K1079" s="8" t="s">
        <v>2116</v>
      </c>
      <c r="L1079" s="4"/>
      <c r="M1079" s="4"/>
      <c r="N1079" s="4"/>
    </row>
    <row r="1080" spans="1:14" x14ac:dyDescent="0.15">
      <c r="A1080" s="8" t="s">
        <v>297</v>
      </c>
      <c r="B1080" s="8" t="s">
        <v>814</v>
      </c>
      <c r="C1080" s="8" t="s">
        <v>19</v>
      </c>
      <c r="D1080" s="8" t="s">
        <v>35</v>
      </c>
      <c r="E1080" s="8" t="s">
        <v>307</v>
      </c>
      <c r="F1080" s="8" t="s">
        <v>310</v>
      </c>
      <c r="G1080" s="6">
        <v>43063</v>
      </c>
      <c r="H1080" s="6">
        <v>43067</v>
      </c>
      <c r="I1080" s="4">
        <v>-1</v>
      </c>
      <c r="J1080" s="8" t="s">
        <v>37</v>
      </c>
      <c r="K1080" s="8" t="s">
        <v>3553</v>
      </c>
      <c r="L1080" s="4"/>
      <c r="M1080" s="4"/>
      <c r="N1080" s="4"/>
    </row>
    <row r="1081" spans="1:14" x14ac:dyDescent="0.15">
      <c r="A1081" s="8" t="s">
        <v>297</v>
      </c>
      <c r="B1081" s="8" t="s">
        <v>1582</v>
      </c>
      <c r="C1081" s="8" t="s">
        <v>59</v>
      </c>
      <c r="D1081" s="8" t="s">
        <v>93</v>
      </c>
      <c r="E1081" s="8" t="s">
        <v>307</v>
      </c>
      <c r="F1081" s="8" t="s">
        <v>310</v>
      </c>
      <c r="G1081" s="6">
        <v>43063</v>
      </c>
      <c r="H1081" s="6">
        <v>43063</v>
      </c>
      <c r="I1081" s="4">
        <v>-200</v>
      </c>
      <c r="J1081" s="8" t="s">
        <v>39</v>
      </c>
      <c r="K1081" s="8" t="s">
        <v>1584</v>
      </c>
      <c r="L1081" s="4"/>
      <c r="M1081" s="4"/>
      <c r="N1081" s="4"/>
    </row>
    <row r="1082" spans="1:14" x14ac:dyDescent="0.15">
      <c r="A1082" s="8" t="s">
        <v>297</v>
      </c>
      <c r="B1082" s="8" t="s">
        <v>1582</v>
      </c>
      <c r="C1082" s="8" t="s">
        <v>67</v>
      </c>
      <c r="D1082" s="8" t="s">
        <v>1935</v>
      </c>
      <c r="E1082" s="8" t="s">
        <v>307</v>
      </c>
      <c r="F1082" s="8" t="s">
        <v>310</v>
      </c>
      <c r="G1082" s="6">
        <v>43063</v>
      </c>
      <c r="H1082" s="6">
        <v>43063</v>
      </c>
      <c r="I1082" s="4">
        <v>-12</v>
      </c>
      <c r="J1082" s="8" t="s">
        <v>37</v>
      </c>
      <c r="K1082" s="8" t="s">
        <v>2020</v>
      </c>
      <c r="L1082" s="4"/>
      <c r="M1082" s="4"/>
      <c r="N1082" s="4"/>
    </row>
    <row r="1083" spans="1:14" x14ac:dyDescent="0.15">
      <c r="A1083" s="8" t="s">
        <v>297</v>
      </c>
      <c r="B1083" s="8" t="s">
        <v>1582</v>
      </c>
      <c r="C1083" s="8" t="s">
        <v>19</v>
      </c>
      <c r="D1083" s="8" t="s">
        <v>35</v>
      </c>
      <c r="E1083" s="8" t="s">
        <v>307</v>
      </c>
      <c r="F1083" s="8" t="s">
        <v>310</v>
      </c>
      <c r="G1083" s="6">
        <v>43063</v>
      </c>
      <c r="H1083" s="6">
        <v>43063</v>
      </c>
      <c r="I1083" s="4">
        <v>-1</v>
      </c>
      <c r="J1083" s="8" t="s">
        <v>37</v>
      </c>
      <c r="K1083" s="8" t="s">
        <v>3554</v>
      </c>
      <c r="L1083" s="4"/>
      <c r="M1083" s="4"/>
      <c r="N1083" s="4"/>
    </row>
    <row r="1084" spans="1:14" x14ac:dyDescent="0.15">
      <c r="A1084" s="8" t="s">
        <v>297</v>
      </c>
      <c r="B1084" s="8" t="s">
        <v>1579</v>
      </c>
      <c r="C1084" s="8" t="s">
        <v>59</v>
      </c>
      <c r="D1084" s="8" t="s">
        <v>93</v>
      </c>
      <c r="E1084" s="8" t="s">
        <v>307</v>
      </c>
      <c r="F1084" s="8" t="s">
        <v>310</v>
      </c>
      <c r="G1084" s="6">
        <v>43063</v>
      </c>
      <c r="H1084" s="6">
        <v>43063</v>
      </c>
      <c r="I1084" s="4">
        <v>200</v>
      </c>
      <c r="J1084" s="8" t="s">
        <v>39</v>
      </c>
      <c r="K1084" s="8" t="s">
        <v>1581</v>
      </c>
      <c r="L1084" s="4"/>
      <c r="M1084" s="4"/>
      <c r="N1084" s="4"/>
    </row>
    <row r="1085" spans="1:14" x14ac:dyDescent="0.15">
      <c r="A1085" s="8" t="s">
        <v>297</v>
      </c>
      <c r="B1085" s="8" t="s">
        <v>1579</v>
      </c>
      <c r="C1085" s="8" t="s">
        <v>67</v>
      </c>
      <c r="D1085" s="8" t="s">
        <v>1935</v>
      </c>
      <c r="E1085" s="8" t="s">
        <v>307</v>
      </c>
      <c r="F1085" s="8" t="s">
        <v>310</v>
      </c>
      <c r="G1085" s="6">
        <v>43063</v>
      </c>
      <c r="H1085" s="6">
        <v>43063</v>
      </c>
      <c r="I1085" s="4">
        <v>12</v>
      </c>
      <c r="J1085" s="8" t="s">
        <v>37</v>
      </c>
      <c r="K1085" s="8" t="s">
        <v>2019</v>
      </c>
      <c r="L1085" s="4"/>
      <c r="M1085" s="4"/>
      <c r="N1085" s="4"/>
    </row>
    <row r="1086" spans="1:14" x14ac:dyDescent="0.15">
      <c r="A1086" s="8" t="s">
        <v>297</v>
      </c>
      <c r="B1086" s="8" t="s">
        <v>1579</v>
      </c>
      <c r="C1086" s="8" t="s">
        <v>19</v>
      </c>
      <c r="D1086" s="8" t="s">
        <v>35</v>
      </c>
      <c r="E1086" s="8" t="s">
        <v>307</v>
      </c>
      <c r="F1086" s="8" t="s">
        <v>310</v>
      </c>
      <c r="G1086" s="6">
        <v>43063</v>
      </c>
      <c r="H1086" s="6">
        <v>43063</v>
      </c>
      <c r="I1086" s="4">
        <v>1</v>
      </c>
      <c r="J1086" s="8" t="s">
        <v>37</v>
      </c>
      <c r="K1086" s="8" t="s">
        <v>3555</v>
      </c>
      <c r="L1086" s="4"/>
      <c r="M1086" s="4"/>
      <c r="N1086" s="4"/>
    </row>
    <row r="1087" spans="1:14" x14ac:dyDescent="0.15">
      <c r="A1087" s="8" t="s">
        <v>297</v>
      </c>
      <c r="B1087" s="8" t="s">
        <v>3556</v>
      </c>
      <c r="C1087" s="8" t="s">
        <v>503</v>
      </c>
      <c r="D1087" s="8" t="s">
        <v>2507</v>
      </c>
      <c r="E1087" s="8" t="s">
        <v>307</v>
      </c>
      <c r="F1087" s="8" t="s">
        <v>310</v>
      </c>
      <c r="G1087" s="6">
        <v>43063</v>
      </c>
      <c r="H1087" s="6">
        <v>43066</v>
      </c>
      <c r="I1087" s="4">
        <v>-3</v>
      </c>
      <c r="J1087" s="8" t="s">
        <v>37</v>
      </c>
      <c r="K1087" s="8" t="s">
        <v>3557</v>
      </c>
      <c r="L1087" s="4"/>
      <c r="M1087" s="4"/>
      <c r="N1087" s="4"/>
    </row>
    <row r="1088" spans="1:14" x14ac:dyDescent="0.15">
      <c r="A1088" s="8" t="s">
        <v>297</v>
      </c>
      <c r="B1088" s="8" t="s">
        <v>3556</v>
      </c>
      <c r="C1088" s="8" t="s">
        <v>19</v>
      </c>
      <c r="D1088" s="8" t="s">
        <v>35</v>
      </c>
      <c r="E1088" s="8" t="s">
        <v>307</v>
      </c>
      <c r="F1088" s="8" t="s">
        <v>310</v>
      </c>
      <c r="G1088" s="6">
        <v>43063</v>
      </c>
      <c r="H1088" s="6">
        <v>43066</v>
      </c>
      <c r="I1088" s="4">
        <v>-1</v>
      </c>
      <c r="J1088" s="8" t="s">
        <v>37</v>
      </c>
      <c r="K1088" s="8" t="s">
        <v>3558</v>
      </c>
      <c r="L1088" s="4"/>
      <c r="M1088" s="4"/>
      <c r="N1088" s="4"/>
    </row>
    <row r="1089" spans="1:14" x14ac:dyDescent="0.15">
      <c r="A1089" s="8" t="s">
        <v>297</v>
      </c>
      <c r="B1089" s="8" t="s">
        <v>1763</v>
      </c>
      <c r="C1089" s="8" t="s">
        <v>62</v>
      </c>
      <c r="D1089" s="8" t="s">
        <v>94</v>
      </c>
      <c r="E1089" s="8" t="s">
        <v>307</v>
      </c>
      <c r="F1089" s="8" t="s">
        <v>310</v>
      </c>
      <c r="G1089" s="6">
        <v>43063</v>
      </c>
      <c r="H1089" s="6">
        <v>43066</v>
      </c>
      <c r="I1089" s="4">
        <v>-9.6</v>
      </c>
      <c r="J1089" s="8" t="s">
        <v>39</v>
      </c>
      <c r="K1089" s="8" t="s">
        <v>1765</v>
      </c>
      <c r="L1089" s="4"/>
      <c r="M1089" s="4"/>
      <c r="N1089" s="4"/>
    </row>
    <row r="1090" spans="1:14" x14ac:dyDescent="0.15">
      <c r="A1090" s="8" t="s">
        <v>297</v>
      </c>
      <c r="B1090" s="8" t="s">
        <v>1763</v>
      </c>
      <c r="C1090" s="8" t="s">
        <v>63</v>
      </c>
      <c r="D1090" s="8" t="s">
        <v>95</v>
      </c>
      <c r="E1090" s="8" t="s">
        <v>307</v>
      </c>
      <c r="F1090" s="8" t="s">
        <v>310</v>
      </c>
      <c r="G1090" s="6">
        <v>43063</v>
      </c>
      <c r="H1090" s="6">
        <v>43066</v>
      </c>
      <c r="I1090" s="4">
        <v>-9.6</v>
      </c>
      <c r="J1090" s="8" t="s">
        <v>39</v>
      </c>
      <c r="K1090" s="8" t="s">
        <v>1806</v>
      </c>
      <c r="L1090" s="4"/>
      <c r="M1090" s="4"/>
      <c r="N1090" s="4"/>
    </row>
    <row r="1091" spans="1:14" x14ac:dyDescent="0.15">
      <c r="A1091" s="8" t="s">
        <v>297</v>
      </c>
      <c r="B1091" s="8" t="s">
        <v>1763</v>
      </c>
      <c r="C1091" s="8" t="s">
        <v>2705</v>
      </c>
      <c r="D1091" s="8" t="s">
        <v>2706</v>
      </c>
      <c r="E1091" s="8" t="s">
        <v>307</v>
      </c>
      <c r="F1091" s="8" t="s">
        <v>310</v>
      </c>
      <c r="G1091" s="6">
        <v>43063</v>
      </c>
      <c r="H1091" s="6">
        <v>43066</v>
      </c>
      <c r="I1091" s="4">
        <v>-1</v>
      </c>
      <c r="J1091" s="8" t="s">
        <v>37</v>
      </c>
      <c r="K1091" s="8" t="s">
        <v>3559</v>
      </c>
      <c r="L1091" s="4"/>
      <c r="M1091" s="4"/>
      <c r="N1091" s="4"/>
    </row>
    <row r="1092" spans="1:14" x14ac:dyDescent="0.15">
      <c r="A1092" s="8" t="s">
        <v>297</v>
      </c>
      <c r="B1092" s="8" t="s">
        <v>1370</v>
      </c>
      <c r="C1092" s="8" t="s">
        <v>106</v>
      </c>
      <c r="D1092" s="8" t="s">
        <v>107</v>
      </c>
      <c r="E1092" s="8" t="s">
        <v>307</v>
      </c>
      <c r="F1092" s="8" t="s">
        <v>310</v>
      </c>
      <c r="G1092" s="6">
        <v>43066</v>
      </c>
      <c r="H1092" s="6">
        <v>43067</v>
      </c>
      <c r="I1092" s="4">
        <v>-40</v>
      </c>
      <c r="J1092" s="8" t="s">
        <v>39</v>
      </c>
      <c r="K1092" s="8" t="s">
        <v>1372</v>
      </c>
      <c r="L1092" s="4"/>
      <c r="M1092" s="4"/>
      <c r="N1092" s="4"/>
    </row>
    <row r="1093" spans="1:14" x14ac:dyDescent="0.15">
      <c r="A1093" s="8" t="s">
        <v>297</v>
      </c>
      <c r="B1093" s="8" t="s">
        <v>1370</v>
      </c>
      <c r="C1093" s="8" t="s">
        <v>67</v>
      </c>
      <c r="D1093" s="8" t="s">
        <v>1935</v>
      </c>
      <c r="E1093" s="8" t="s">
        <v>307</v>
      </c>
      <c r="F1093" s="8" t="s">
        <v>310</v>
      </c>
      <c r="G1093" s="6">
        <v>43066</v>
      </c>
      <c r="H1093" s="6">
        <v>43067</v>
      </c>
      <c r="I1093" s="4">
        <v>-1</v>
      </c>
      <c r="J1093" s="8" t="s">
        <v>37</v>
      </c>
      <c r="K1093" s="8" t="s">
        <v>2024</v>
      </c>
      <c r="L1093" s="4"/>
      <c r="M1093" s="4"/>
      <c r="N1093" s="4"/>
    </row>
    <row r="1094" spans="1:14" x14ac:dyDescent="0.15">
      <c r="A1094" s="8" t="s">
        <v>297</v>
      </c>
      <c r="B1094" s="8" t="s">
        <v>1370</v>
      </c>
      <c r="C1094" s="8" t="s">
        <v>19</v>
      </c>
      <c r="D1094" s="8" t="s">
        <v>35</v>
      </c>
      <c r="E1094" s="8" t="s">
        <v>307</v>
      </c>
      <c r="F1094" s="8" t="s">
        <v>310</v>
      </c>
      <c r="G1094" s="6">
        <v>43066</v>
      </c>
      <c r="H1094" s="6">
        <v>43067</v>
      </c>
      <c r="I1094" s="4">
        <v>-1</v>
      </c>
      <c r="J1094" s="8" t="s">
        <v>37</v>
      </c>
      <c r="K1094" s="8" t="s">
        <v>3560</v>
      </c>
      <c r="L1094" s="4"/>
      <c r="M1094" s="4"/>
      <c r="N1094" s="4"/>
    </row>
    <row r="1095" spans="1:14" x14ac:dyDescent="0.15">
      <c r="A1095" s="8" t="s">
        <v>297</v>
      </c>
      <c r="B1095" s="8" t="s">
        <v>3561</v>
      </c>
      <c r="C1095" s="8" t="s">
        <v>2212</v>
      </c>
      <c r="D1095" s="8" t="s">
        <v>2213</v>
      </c>
      <c r="E1095" s="8" t="s">
        <v>307</v>
      </c>
      <c r="F1095" s="8" t="s">
        <v>310</v>
      </c>
      <c r="G1095" s="6">
        <v>43066</v>
      </c>
      <c r="H1095" s="6">
        <v>43066</v>
      </c>
      <c r="I1095" s="4">
        <v>-20140</v>
      </c>
      <c r="J1095" s="8" t="s">
        <v>120</v>
      </c>
      <c r="K1095" s="8" t="s">
        <v>3562</v>
      </c>
      <c r="L1095" s="4"/>
      <c r="M1095" s="4"/>
      <c r="N1095" s="4"/>
    </row>
    <row r="1096" spans="1:14" x14ac:dyDescent="0.15">
      <c r="A1096" s="8" t="s">
        <v>297</v>
      </c>
      <c r="B1096" s="8" t="s">
        <v>3561</v>
      </c>
      <c r="C1096" s="8" t="s">
        <v>338</v>
      </c>
      <c r="D1096" s="8" t="s">
        <v>2229</v>
      </c>
      <c r="E1096" s="8" t="s">
        <v>307</v>
      </c>
      <c r="F1096" s="8" t="s">
        <v>310</v>
      </c>
      <c r="G1096" s="6">
        <v>43066</v>
      </c>
      <c r="H1096" s="6">
        <v>43066</v>
      </c>
      <c r="I1096" s="4">
        <v>-20140</v>
      </c>
      <c r="J1096" s="8" t="s">
        <v>120</v>
      </c>
      <c r="K1096" s="8" t="s">
        <v>3563</v>
      </c>
      <c r="L1096" s="4"/>
      <c r="M1096" s="4"/>
      <c r="N1096" s="4"/>
    </row>
    <row r="1097" spans="1:14" x14ac:dyDescent="0.15">
      <c r="A1097" s="8" t="s">
        <v>297</v>
      </c>
      <c r="B1097" s="8" t="s">
        <v>840</v>
      </c>
      <c r="C1097" s="8" t="s">
        <v>142</v>
      </c>
      <c r="D1097" s="8" t="s">
        <v>166</v>
      </c>
      <c r="E1097" s="8" t="s">
        <v>307</v>
      </c>
      <c r="F1097" s="8" t="s">
        <v>310</v>
      </c>
      <c r="G1097" s="6">
        <v>43067</v>
      </c>
      <c r="H1097" s="6">
        <v>43067</v>
      </c>
      <c r="I1097" s="4">
        <v>-120</v>
      </c>
      <c r="J1097" s="8" t="s">
        <v>38</v>
      </c>
      <c r="K1097" s="8" t="s">
        <v>842</v>
      </c>
      <c r="L1097" s="4"/>
      <c r="M1097" s="4"/>
      <c r="N1097" s="4"/>
    </row>
    <row r="1098" spans="1:14" x14ac:dyDescent="0.15">
      <c r="A1098" s="8" t="s">
        <v>297</v>
      </c>
      <c r="B1098" s="8" t="s">
        <v>840</v>
      </c>
      <c r="C1098" s="8" t="s">
        <v>111</v>
      </c>
      <c r="D1098" s="8" t="s">
        <v>112</v>
      </c>
      <c r="E1098" s="8" t="s">
        <v>307</v>
      </c>
      <c r="F1098" s="8" t="s">
        <v>310</v>
      </c>
      <c r="G1098" s="6">
        <v>43067</v>
      </c>
      <c r="H1098" s="6">
        <v>43067</v>
      </c>
      <c r="I1098" s="4">
        <v>-300</v>
      </c>
      <c r="J1098" s="8" t="s">
        <v>39</v>
      </c>
      <c r="K1098" s="8" t="s">
        <v>1042</v>
      </c>
      <c r="L1098" s="4"/>
      <c r="M1098" s="4"/>
      <c r="N1098" s="4"/>
    </row>
    <row r="1099" spans="1:14" x14ac:dyDescent="0.15">
      <c r="A1099" s="8" t="s">
        <v>297</v>
      </c>
      <c r="B1099" s="8" t="s">
        <v>840</v>
      </c>
      <c r="C1099" s="8" t="s">
        <v>19</v>
      </c>
      <c r="D1099" s="8" t="s">
        <v>35</v>
      </c>
      <c r="E1099" s="8" t="s">
        <v>307</v>
      </c>
      <c r="F1099" s="8" t="s">
        <v>310</v>
      </c>
      <c r="G1099" s="6">
        <v>43067</v>
      </c>
      <c r="H1099" s="6">
        <v>43067</v>
      </c>
      <c r="I1099" s="4">
        <v>-1</v>
      </c>
      <c r="J1099" s="8" t="s">
        <v>37</v>
      </c>
      <c r="K1099" s="8" t="s">
        <v>3564</v>
      </c>
      <c r="L1099" s="4"/>
      <c r="M1099" s="4"/>
      <c r="N1099" s="4"/>
    </row>
    <row r="1100" spans="1:14" x14ac:dyDescent="0.15">
      <c r="A1100" s="8" t="s">
        <v>297</v>
      </c>
      <c r="B1100" s="8" t="s">
        <v>997</v>
      </c>
      <c r="C1100" s="8" t="s">
        <v>101</v>
      </c>
      <c r="D1100" s="8" t="s">
        <v>102</v>
      </c>
      <c r="E1100" s="8" t="s">
        <v>307</v>
      </c>
      <c r="F1100" s="8" t="s">
        <v>310</v>
      </c>
      <c r="G1100" s="6">
        <v>43066</v>
      </c>
      <c r="H1100" s="6">
        <v>43066</v>
      </c>
      <c r="I1100" s="4">
        <v>-100</v>
      </c>
      <c r="J1100" s="8" t="s">
        <v>39</v>
      </c>
      <c r="K1100" s="8" t="s">
        <v>999</v>
      </c>
      <c r="L1100" s="4"/>
      <c r="M1100" s="4"/>
      <c r="N1100" s="4"/>
    </row>
    <row r="1101" spans="1:14" x14ac:dyDescent="0.15">
      <c r="A1101" s="8" t="s">
        <v>297</v>
      </c>
      <c r="B1101" s="8" t="s">
        <v>997</v>
      </c>
      <c r="C1101" s="8" t="s">
        <v>19</v>
      </c>
      <c r="D1101" s="8" t="s">
        <v>35</v>
      </c>
      <c r="E1101" s="8" t="s">
        <v>307</v>
      </c>
      <c r="F1101" s="8" t="s">
        <v>310</v>
      </c>
      <c r="G1101" s="6">
        <v>43066</v>
      </c>
      <c r="H1101" s="6">
        <v>43066</v>
      </c>
      <c r="I1101" s="4">
        <v>-1</v>
      </c>
      <c r="J1101" s="8" t="s">
        <v>37</v>
      </c>
      <c r="K1101" s="8" t="s">
        <v>3565</v>
      </c>
      <c r="L1101" s="4"/>
      <c r="M1101" s="4"/>
      <c r="N1101" s="4"/>
    </row>
    <row r="1102" spans="1:14" x14ac:dyDescent="0.15">
      <c r="A1102" s="8" t="s">
        <v>297</v>
      </c>
      <c r="B1102" s="8" t="s">
        <v>1725</v>
      </c>
      <c r="C1102" s="8" t="s">
        <v>77</v>
      </c>
      <c r="D1102" s="8" t="s">
        <v>214</v>
      </c>
      <c r="E1102" s="8" t="s">
        <v>307</v>
      </c>
      <c r="F1102" s="8" t="s">
        <v>310</v>
      </c>
      <c r="G1102" s="6">
        <v>43067</v>
      </c>
      <c r="H1102" s="6">
        <v>43068</v>
      </c>
      <c r="I1102" s="4">
        <v>-7.05</v>
      </c>
      <c r="J1102" s="8" t="s">
        <v>39</v>
      </c>
      <c r="K1102" s="8" t="s">
        <v>1727</v>
      </c>
      <c r="L1102" s="4"/>
      <c r="M1102" s="4"/>
      <c r="N1102" s="4"/>
    </row>
    <row r="1103" spans="1:14" x14ac:dyDescent="0.15">
      <c r="A1103" s="8" t="s">
        <v>297</v>
      </c>
      <c r="B1103" s="8" t="s">
        <v>1725</v>
      </c>
      <c r="C1103" s="8" t="s">
        <v>19</v>
      </c>
      <c r="D1103" s="8" t="s">
        <v>35</v>
      </c>
      <c r="E1103" s="8" t="s">
        <v>307</v>
      </c>
      <c r="F1103" s="8" t="s">
        <v>310</v>
      </c>
      <c r="G1103" s="6">
        <v>43067</v>
      </c>
      <c r="H1103" s="6">
        <v>43068</v>
      </c>
      <c r="I1103" s="4">
        <v>-1</v>
      </c>
      <c r="J1103" s="8" t="s">
        <v>37</v>
      </c>
      <c r="K1103" s="8" t="s">
        <v>3566</v>
      </c>
      <c r="L1103" s="4"/>
      <c r="M1103" s="4"/>
      <c r="N1103" s="4"/>
    </row>
    <row r="1104" spans="1:14" x14ac:dyDescent="0.15">
      <c r="A1104" s="8" t="s">
        <v>297</v>
      </c>
      <c r="B1104" s="8" t="s">
        <v>2025</v>
      </c>
      <c r="C1104" s="8" t="s">
        <v>67</v>
      </c>
      <c r="D1104" s="8" t="s">
        <v>1935</v>
      </c>
      <c r="E1104" s="8" t="s">
        <v>307</v>
      </c>
      <c r="F1104" s="8" t="s">
        <v>310</v>
      </c>
      <c r="G1104" s="6">
        <v>43067</v>
      </c>
      <c r="H1104" s="6">
        <v>43068</v>
      </c>
      <c r="I1104" s="4">
        <v>-1</v>
      </c>
      <c r="J1104" s="8" t="s">
        <v>37</v>
      </c>
      <c r="K1104" s="8" t="s">
        <v>2027</v>
      </c>
      <c r="L1104" s="4"/>
      <c r="M1104" s="4"/>
      <c r="N1104" s="4"/>
    </row>
    <row r="1105" spans="1:14" x14ac:dyDescent="0.15">
      <c r="A1105" s="8" t="s">
        <v>297</v>
      </c>
      <c r="B1105" s="8" t="s">
        <v>2025</v>
      </c>
      <c r="C1105" s="8" t="s">
        <v>19</v>
      </c>
      <c r="D1105" s="8" t="s">
        <v>35</v>
      </c>
      <c r="E1105" s="8" t="s">
        <v>307</v>
      </c>
      <c r="F1105" s="8" t="s">
        <v>310</v>
      </c>
      <c r="G1105" s="6">
        <v>43067</v>
      </c>
      <c r="H1105" s="6">
        <v>43068</v>
      </c>
      <c r="I1105" s="4">
        <v>-1</v>
      </c>
      <c r="J1105" s="8" t="s">
        <v>37</v>
      </c>
      <c r="K1105" s="8" t="s">
        <v>3567</v>
      </c>
      <c r="L1105" s="4"/>
      <c r="M1105" s="4"/>
      <c r="N1105" s="4"/>
    </row>
    <row r="1106" spans="1:14" x14ac:dyDescent="0.15">
      <c r="A1106" s="8" t="s">
        <v>297</v>
      </c>
      <c r="B1106" s="8" t="s">
        <v>1671</v>
      </c>
      <c r="C1106" s="8" t="s">
        <v>76</v>
      </c>
      <c r="D1106" s="8" t="s">
        <v>110</v>
      </c>
      <c r="E1106" s="8" t="s">
        <v>307</v>
      </c>
      <c r="F1106" s="8" t="s">
        <v>310</v>
      </c>
      <c r="G1106" s="6">
        <v>43067</v>
      </c>
      <c r="H1106" s="6">
        <v>43069</v>
      </c>
      <c r="I1106" s="4">
        <v>-100</v>
      </c>
      <c r="J1106" s="8" t="s">
        <v>39</v>
      </c>
      <c r="K1106" s="8" t="s">
        <v>1673</v>
      </c>
      <c r="L1106" s="4"/>
      <c r="M1106" s="4"/>
      <c r="N1106" s="4"/>
    </row>
    <row r="1107" spans="1:14" x14ac:dyDescent="0.15">
      <c r="A1107" s="8" t="s">
        <v>297</v>
      </c>
      <c r="B1107" s="8" t="s">
        <v>1671</v>
      </c>
      <c r="C1107" s="8" t="s">
        <v>108</v>
      </c>
      <c r="D1107" s="8" t="s">
        <v>109</v>
      </c>
      <c r="E1107" s="8" t="s">
        <v>307</v>
      </c>
      <c r="F1107" s="8" t="s">
        <v>310</v>
      </c>
      <c r="G1107" s="6">
        <v>43067</v>
      </c>
      <c r="H1107" s="6">
        <v>43069</v>
      </c>
      <c r="I1107" s="4">
        <v>-2</v>
      </c>
      <c r="J1107" s="8" t="s">
        <v>37</v>
      </c>
      <c r="K1107" s="8" t="s">
        <v>3568</v>
      </c>
      <c r="L1107" s="4"/>
      <c r="M1107" s="4"/>
      <c r="N1107" s="4"/>
    </row>
    <row r="1108" spans="1:14" x14ac:dyDescent="0.15">
      <c r="A1108" s="8" t="s">
        <v>297</v>
      </c>
      <c r="B1108" s="8" t="s">
        <v>3569</v>
      </c>
      <c r="C1108" s="8" t="s">
        <v>2575</v>
      </c>
      <c r="D1108" s="8" t="s">
        <v>2576</v>
      </c>
      <c r="E1108" s="8" t="s">
        <v>307</v>
      </c>
      <c r="F1108" s="8" t="s">
        <v>310</v>
      </c>
      <c r="G1108" s="6">
        <v>43067</v>
      </c>
      <c r="H1108" s="6">
        <v>43067</v>
      </c>
      <c r="I1108" s="4">
        <v>-13</v>
      </c>
      <c r="J1108" s="8" t="s">
        <v>37</v>
      </c>
      <c r="K1108" s="8" t="s">
        <v>3570</v>
      </c>
      <c r="L1108" s="4"/>
      <c r="M1108" s="4"/>
      <c r="N1108" s="4"/>
    </row>
    <row r="1109" spans="1:14" x14ac:dyDescent="0.15">
      <c r="A1109" s="8" t="s">
        <v>297</v>
      </c>
      <c r="B1109" s="8" t="s">
        <v>3569</v>
      </c>
      <c r="C1109" s="8" t="s">
        <v>2575</v>
      </c>
      <c r="D1109" s="8" t="s">
        <v>2576</v>
      </c>
      <c r="E1109" s="8" t="s">
        <v>307</v>
      </c>
      <c r="F1109" s="8" t="s">
        <v>310</v>
      </c>
      <c r="G1109" s="6">
        <v>43067</v>
      </c>
      <c r="H1109" s="6">
        <v>43067</v>
      </c>
      <c r="I1109" s="4">
        <v>-13</v>
      </c>
      <c r="J1109" s="8" t="s">
        <v>37</v>
      </c>
      <c r="K1109" s="8" t="s">
        <v>3571</v>
      </c>
      <c r="L1109" s="4"/>
      <c r="M1109" s="4"/>
      <c r="N1109" s="4"/>
    </row>
    <row r="1110" spans="1:14" x14ac:dyDescent="0.15">
      <c r="A1110" s="8" t="s">
        <v>297</v>
      </c>
      <c r="B1110" s="8" t="s">
        <v>869</v>
      </c>
      <c r="C1110" s="8" t="s">
        <v>26</v>
      </c>
      <c r="D1110" s="8" t="s">
        <v>205</v>
      </c>
      <c r="E1110" s="8" t="s">
        <v>307</v>
      </c>
      <c r="F1110" s="8" t="s">
        <v>310</v>
      </c>
      <c r="G1110" s="6">
        <v>43089</v>
      </c>
      <c r="H1110" s="6">
        <v>43089</v>
      </c>
      <c r="I1110" s="4">
        <v>-15</v>
      </c>
      <c r="J1110" s="8" t="s">
        <v>38</v>
      </c>
      <c r="K1110" s="8" t="s">
        <v>871</v>
      </c>
      <c r="L1110" s="4"/>
      <c r="M1110" s="4"/>
      <c r="N1110" s="4"/>
    </row>
    <row r="1111" spans="1:14" x14ac:dyDescent="0.15">
      <c r="A1111" s="8" t="s">
        <v>297</v>
      </c>
      <c r="B1111" s="8" t="s">
        <v>869</v>
      </c>
      <c r="C1111" s="8" t="s">
        <v>77</v>
      </c>
      <c r="D1111" s="8" t="s">
        <v>214</v>
      </c>
      <c r="E1111" s="8" t="s">
        <v>307</v>
      </c>
      <c r="F1111" s="8" t="s">
        <v>310</v>
      </c>
      <c r="G1111" s="6">
        <v>43089</v>
      </c>
      <c r="H1111" s="6">
        <v>43089</v>
      </c>
      <c r="I1111" s="4">
        <v>-90</v>
      </c>
      <c r="J1111" s="8" t="s">
        <v>39</v>
      </c>
      <c r="K1111" s="8" t="s">
        <v>1732</v>
      </c>
      <c r="L1111" s="4"/>
      <c r="M1111" s="4"/>
      <c r="N1111" s="4"/>
    </row>
    <row r="1112" spans="1:14" x14ac:dyDescent="0.15">
      <c r="A1112" s="8" t="s">
        <v>297</v>
      </c>
      <c r="B1112" s="8" t="s">
        <v>869</v>
      </c>
      <c r="C1112" s="8" t="s">
        <v>503</v>
      </c>
      <c r="D1112" s="8" t="s">
        <v>2507</v>
      </c>
      <c r="E1112" s="8" t="s">
        <v>307</v>
      </c>
      <c r="F1112" s="8" t="s">
        <v>310</v>
      </c>
      <c r="G1112" s="6">
        <v>43089</v>
      </c>
      <c r="H1112" s="6">
        <v>43089</v>
      </c>
      <c r="I1112" s="4">
        <v>-2</v>
      </c>
      <c r="J1112" s="8" t="s">
        <v>37</v>
      </c>
      <c r="K1112" s="8" t="s">
        <v>3572</v>
      </c>
      <c r="L1112" s="4"/>
      <c r="M1112" s="4"/>
      <c r="N1112" s="4"/>
    </row>
    <row r="1113" spans="1:14" x14ac:dyDescent="0.15">
      <c r="A1113" s="8" t="s">
        <v>297</v>
      </c>
      <c r="B1113" s="8" t="s">
        <v>869</v>
      </c>
      <c r="C1113" s="8" t="s">
        <v>23</v>
      </c>
      <c r="D1113" s="8" t="s">
        <v>1820</v>
      </c>
      <c r="E1113" s="8" t="s">
        <v>307</v>
      </c>
      <c r="F1113" s="8" t="s">
        <v>310</v>
      </c>
      <c r="G1113" s="6">
        <v>43089</v>
      </c>
      <c r="H1113" s="6">
        <v>43089</v>
      </c>
      <c r="I1113" s="4">
        <v>-11</v>
      </c>
      <c r="J1113" s="8" t="s">
        <v>37</v>
      </c>
      <c r="K1113" s="8" t="s">
        <v>1931</v>
      </c>
      <c r="L1113" s="4"/>
      <c r="M1113" s="4"/>
      <c r="N1113" s="4"/>
    </row>
    <row r="1114" spans="1:14" ht="27" x14ac:dyDescent="0.15">
      <c r="A1114" s="8" t="s">
        <v>297</v>
      </c>
      <c r="B1114" s="8" t="s">
        <v>869</v>
      </c>
      <c r="C1114" s="8" t="s">
        <v>287</v>
      </c>
      <c r="D1114" s="11" t="s">
        <v>288</v>
      </c>
      <c r="E1114" s="8" t="s">
        <v>307</v>
      </c>
      <c r="F1114" s="8" t="s">
        <v>310</v>
      </c>
      <c r="G1114" s="6">
        <v>43089</v>
      </c>
      <c r="H1114" s="6">
        <v>43089</v>
      </c>
      <c r="I1114" s="4">
        <v>-4</v>
      </c>
      <c r="J1114" s="8" t="s">
        <v>37</v>
      </c>
      <c r="K1114" s="8" t="s">
        <v>2122</v>
      </c>
      <c r="L1114" s="4"/>
      <c r="M1114" s="4"/>
      <c r="N1114" s="4"/>
    </row>
    <row r="1115" spans="1:14" x14ac:dyDescent="0.15">
      <c r="A1115" s="8" t="s">
        <v>297</v>
      </c>
      <c r="B1115" s="8" t="s">
        <v>869</v>
      </c>
      <c r="C1115" s="8" t="s">
        <v>19</v>
      </c>
      <c r="D1115" s="8" t="s">
        <v>35</v>
      </c>
      <c r="E1115" s="8" t="s">
        <v>307</v>
      </c>
      <c r="F1115" s="8" t="s">
        <v>310</v>
      </c>
      <c r="G1115" s="6">
        <v>43089</v>
      </c>
      <c r="H1115" s="6">
        <v>43089</v>
      </c>
      <c r="I1115" s="4">
        <v>-1</v>
      </c>
      <c r="J1115" s="8" t="s">
        <v>37</v>
      </c>
      <c r="K1115" s="8" t="s">
        <v>3573</v>
      </c>
      <c r="L1115" s="4"/>
      <c r="M1115" s="4"/>
      <c r="N1115" s="4"/>
    </row>
    <row r="1116" spans="1:14" x14ac:dyDescent="0.15">
      <c r="A1116" s="8" t="s">
        <v>297</v>
      </c>
      <c r="B1116" s="8" t="s">
        <v>2028</v>
      </c>
      <c r="C1116" s="8" t="s">
        <v>67</v>
      </c>
      <c r="D1116" s="8" t="s">
        <v>1935</v>
      </c>
      <c r="E1116" s="8" t="s">
        <v>307</v>
      </c>
      <c r="F1116" s="8" t="s">
        <v>310</v>
      </c>
      <c r="G1116" s="6">
        <v>43068</v>
      </c>
      <c r="H1116" s="6">
        <v>43069</v>
      </c>
      <c r="I1116" s="4">
        <v>-28</v>
      </c>
      <c r="J1116" s="8" t="s">
        <v>37</v>
      </c>
      <c r="K1116" s="8" t="s">
        <v>2030</v>
      </c>
      <c r="L1116" s="4"/>
      <c r="M1116" s="4"/>
      <c r="N1116" s="4"/>
    </row>
    <row r="1117" spans="1:14" ht="27" x14ac:dyDescent="0.15">
      <c r="A1117" s="8" t="s">
        <v>297</v>
      </c>
      <c r="B1117" s="8" t="s">
        <v>2028</v>
      </c>
      <c r="C1117" s="8" t="s">
        <v>287</v>
      </c>
      <c r="D1117" s="11" t="s">
        <v>288</v>
      </c>
      <c r="E1117" s="8" t="s">
        <v>307</v>
      </c>
      <c r="F1117" s="8" t="s">
        <v>310</v>
      </c>
      <c r="G1117" s="6">
        <v>43068</v>
      </c>
      <c r="H1117" s="6">
        <v>43069</v>
      </c>
      <c r="I1117" s="4">
        <v>-1</v>
      </c>
      <c r="J1117" s="8" t="s">
        <v>37</v>
      </c>
      <c r="K1117" s="8" t="s">
        <v>2119</v>
      </c>
      <c r="L1117" s="4"/>
      <c r="M1117" s="4"/>
      <c r="N1117" s="4"/>
    </row>
    <row r="1118" spans="1:14" x14ac:dyDescent="0.15">
      <c r="A1118" s="8" t="s">
        <v>297</v>
      </c>
      <c r="B1118" s="8" t="s">
        <v>2028</v>
      </c>
      <c r="C1118" s="8" t="s">
        <v>19</v>
      </c>
      <c r="D1118" s="8" t="s">
        <v>35</v>
      </c>
      <c r="E1118" s="8" t="s">
        <v>307</v>
      </c>
      <c r="F1118" s="8" t="s">
        <v>310</v>
      </c>
      <c r="G1118" s="6">
        <v>43068</v>
      </c>
      <c r="H1118" s="6">
        <v>43069</v>
      </c>
      <c r="I1118" s="4">
        <v>-1</v>
      </c>
      <c r="J1118" s="8" t="s">
        <v>37</v>
      </c>
      <c r="K1118" s="8" t="s">
        <v>3574</v>
      </c>
      <c r="L1118" s="4"/>
      <c r="M1118" s="4"/>
      <c r="N1118" s="4"/>
    </row>
    <row r="1119" spans="1:14" x14ac:dyDescent="0.15">
      <c r="A1119" s="8" t="s">
        <v>297</v>
      </c>
      <c r="B1119" s="8" t="s">
        <v>1211</v>
      </c>
      <c r="C1119" s="8" t="s">
        <v>97</v>
      </c>
      <c r="D1119" s="8" t="s">
        <v>98</v>
      </c>
      <c r="E1119" s="8" t="s">
        <v>307</v>
      </c>
      <c r="F1119" s="8" t="s">
        <v>310</v>
      </c>
      <c r="G1119" s="6">
        <v>43068</v>
      </c>
      <c r="H1119" s="6">
        <v>43069</v>
      </c>
      <c r="I1119" s="4">
        <v>-10.5</v>
      </c>
      <c r="J1119" s="8" t="s">
        <v>39</v>
      </c>
      <c r="K1119" s="8" t="s">
        <v>1213</v>
      </c>
      <c r="L1119" s="4"/>
      <c r="M1119" s="4"/>
      <c r="N1119" s="4"/>
    </row>
    <row r="1120" spans="1:14" x14ac:dyDescent="0.15">
      <c r="A1120" s="8" t="s">
        <v>297</v>
      </c>
      <c r="B1120" s="8" t="s">
        <v>1211</v>
      </c>
      <c r="C1120" s="8" t="s">
        <v>23</v>
      </c>
      <c r="D1120" s="8" t="s">
        <v>1820</v>
      </c>
      <c r="E1120" s="8" t="s">
        <v>307</v>
      </c>
      <c r="F1120" s="8" t="s">
        <v>310</v>
      </c>
      <c r="G1120" s="6">
        <v>43068</v>
      </c>
      <c r="H1120" s="6">
        <v>43069</v>
      </c>
      <c r="I1120" s="4">
        <v>-2</v>
      </c>
      <c r="J1120" s="8" t="s">
        <v>37</v>
      </c>
      <c r="K1120" s="8" t="s">
        <v>1911</v>
      </c>
      <c r="L1120" s="4"/>
      <c r="M1120" s="4"/>
      <c r="N1120" s="4"/>
    </row>
    <row r="1121" spans="1:14" x14ac:dyDescent="0.15">
      <c r="A1121" s="8" t="s">
        <v>297</v>
      </c>
      <c r="B1121" s="8" t="s">
        <v>1211</v>
      </c>
      <c r="C1121" s="8" t="s">
        <v>19</v>
      </c>
      <c r="D1121" s="8" t="s">
        <v>35</v>
      </c>
      <c r="E1121" s="8" t="s">
        <v>307</v>
      </c>
      <c r="F1121" s="8" t="s">
        <v>310</v>
      </c>
      <c r="G1121" s="6">
        <v>43068</v>
      </c>
      <c r="H1121" s="6">
        <v>43069</v>
      </c>
      <c r="I1121" s="4">
        <v>-1</v>
      </c>
      <c r="J1121" s="8" t="s">
        <v>37</v>
      </c>
      <c r="K1121" s="8" t="s">
        <v>3575</v>
      </c>
      <c r="L1121" s="4"/>
      <c r="M1121" s="4"/>
      <c r="N1121" s="4"/>
    </row>
    <row r="1122" spans="1:14" x14ac:dyDescent="0.15">
      <c r="A1122" s="8" t="s">
        <v>297</v>
      </c>
      <c r="B1122" s="8" t="s">
        <v>3576</v>
      </c>
      <c r="C1122" s="8" t="s">
        <v>474</v>
      </c>
      <c r="D1122" s="8" t="s">
        <v>2426</v>
      </c>
      <c r="E1122" s="8" t="s">
        <v>307</v>
      </c>
      <c r="F1122" s="8" t="s">
        <v>310</v>
      </c>
      <c r="G1122" s="6">
        <v>43070</v>
      </c>
      <c r="H1122" s="6">
        <v>43075</v>
      </c>
      <c r="I1122" s="4">
        <v>-1</v>
      </c>
      <c r="J1122" s="8" t="s">
        <v>37</v>
      </c>
      <c r="K1122" s="8" t="s">
        <v>3577</v>
      </c>
      <c r="L1122" s="4"/>
      <c r="M1122" s="4"/>
      <c r="N1122" s="4"/>
    </row>
    <row r="1123" spans="1:14" x14ac:dyDescent="0.15">
      <c r="A1123" s="8" t="s">
        <v>297</v>
      </c>
      <c r="B1123" s="8" t="s">
        <v>3576</v>
      </c>
      <c r="C1123" s="8" t="s">
        <v>597</v>
      </c>
      <c r="D1123" s="8" t="s">
        <v>2645</v>
      </c>
      <c r="E1123" s="8" t="s">
        <v>307</v>
      </c>
      <c r="F1123" s="8" t="s">
        <v>310</v>
      </c>
      <c r="G1123" s="6">
        <v>43070</v>
      </c>
      <c r="H1123" s="6">
        <v>43075</v>
      </c>
      <c r="I1123" s="4">
        <v>-2</v>
      </c>
      <c r="J1123" s="8" t="s">
        <v>37</v>
      </c>
      <c r="K1123" s="8" t="s">
        <v>3578</v>
      </c>
      <c r="L1123" s="4"/>
      <c r="M1123" s="4"/>
      <c r="N1123" s="4"/>
    </row>
    <row r="1124" spans="1:14" x14ac:dyDescent="0.15">
      <c r="A1124" s="8" t="s">
        <v>297</v>
      </c>
      <c r="B1124" s="8" t="s">
        <v>3576</v>
      </c>
      <c r="C1124" s="8" t="s">
        <v>105</v>
      </c>
      <c r="D1124" s="8" t="s">
        <v>241</v>
      </c>
      <c r="E1124" s="8" t="s">
        <v>307</v>
      </c>
      <c r="F1124" s="8" t="s">
        <v>310</v>
      </c>
      <c r="G1124" s="6">
        <v>43070</v>
      </c>
      <c r="H1124" s="6">
        <v>43075</v>
      </c>
      <c r="I1124" s="4">
        <v>-3</v>
      </c>
      <c r="J1124" s="8" t="s">
        <v>37</v>
      </c>
      <c r="K1124" s="8" t="s">
        <v>3579</v>
      </c>
      <c r="L1124" s="4"/>
      <c r="M1124" s="4"/>
      <c r="N1124" s="4"/>
    </row>
    <row r="1125" spans="1:14" x14ac:dyDescent="0.15">
      <c r="A1125" s="8" t="s">
        <v>297</v>
      </c>
      <c r="B1125" s="8" t="s">
        <v>1375</v>
      </c>
      <c r="C1125" s="8" t="s">
        <v>106</v>
      </c>
      <c r="D1125" s="8" t="s">
        <v>107</v>
      </c>
      <c r="E1125" s="8" t="s">
        <v>307</v>
      </c>
      <c r="F1125" s="8" t="s">
        <v>310</v>
      </c>
      <c r="G1125" s="6">
        <v>43068</v>
      </c>
      <c r="H1125" s="6">
        <v>43069</v>
      </c>
      <c r="I1125" s="4">
        <v>-2</v>
      </c>
      <c r="J1125" s="8" t="s">
        <v>39</v>
      </c>
      <c r="K1125" s="8" t="s">
        <v>1377</v>
      </c>
      <c r="L1125" s="4"/>
      <c r="M1125" s="4"/>
      <c r="N1125" s="4"/>
    </row>
    <row r="1126" spans="1:14" x14ac:dyDescent="0.15">
      <c r="A1126" s="8" t="s">
        <v>297</v>
      </c>
      <c r="B1126" s="8" t="s">
        <v>1375</v>
      </c>
      <c r="C1126" s="8" t="s">
        <v>2705</v>
      </c>
      <c r="D1126" s="8" t="s">
        <v>2706</v>
      </c>
      <c r="E1126" s="8" t="s">
        <v>307</v>
      </c>
      <c r="F1126" s="8" t="s">
        <v>310</v>
      </c>
      <c r="G1126" s="6">
        <v>43068</v>
      </c>
      <c r="H1126" s="6">
        <v>43069</v>
      </c>
      <c r="I1126" s="4">
        <v>-1</v>
      </c>
      <c r="J1126" s="8" t="s">
        <v>37</v>
      </c>
      <c r="K1126" s="8" t="s">
        <v>3580</v>
      </c>
      <c r="L1126" s="4"/>
      <c r="M1126" s="4"/>
      <c r="N1126" s="4"/>
    </row>
    <row r="1127" spans="1:14" x14ac:dyDescent="0.15">
      <c r="A1127" s="8" t="s">
        <v>297</v>
      </c>
      <c r="B1127" s="8" t="s">
        <v>3581</v>
      </c>
      <c r="C1127" s="8" t="s">
        <v>119</v>
      </c>
      <c r="D1127" s="8" t="s">
        <v>2253</v>
      </c>
      <c r="E1127" s="8" t="s">
        <v>307</v>
      </c>
      <c r="F1127" s="8" t="s">
        <v>310</v>
      </c>
      <c r="G1127" s="6">
        <v>43075</v>
      </c>
      <c r="H1127" s="6">
        <v>43076</v>
      </c>
      <c r="I1127" s="4">
        <v>-94</v>
      </c>
      <c r="J1127" s="8" t="s">
        <v>37</v>
      </c>
      <c r="K1127" s="8" t="s">
        <v>3582</v>
      </c>
      <c r="L1127" s="4"/>
      <c r="M1127" s="4"/>
      <c r="N1127" s="4"/>
    </row>
    <row r="1128" spans="1:14" x14ac:dyDescent="0.15">
      <c r="A1128" s="8" t="s">
        <v>297</v>
      </c>
      <c r="B1128" s="8" t="s">
        <v>3581</v>
      </c>
      <c r="C1128" s="8" t="s">
        <v>103</v>
      </c>
      <c r="D1128" s="8" t="s">
        <v>104</v>
      </c>
      <c r="E1128" s="8" t="s">
        <v>307</v>
      </c>
      <c r="F1128" s="8" t="s">
        <v>310</v>
      </c>
      <c r="G1128" s="6">
        <v>43075</v>
      </c>
      <c r="H1128" s="6">
        <v>43076</v>
      </c>
      <c r="I1128" s="4">
        <v>-16</v>
      </c>
      <c r="J1128" s="8" t="s">
        <v>37</v>
      </c>
      <c r="K1128" s="8" t="s">
        <v>3583</v>
      </c>
      <c r="L1128" s="4"/>
      <c r="M1128" s="4"/>
      <c r="N1128" s="4"/>
    </row>
    <row r="1129" spans="1:14" x14ac:dyDescent="0.15">
      <c r="A1129" s="8" t="s">
        <v>297</v>
      </c>
      <c r="B1129" s="8" t="s">
        <v>3581</v>
      </c>
      <c r="C1129" s="8" t="s">
        <v>103</v>
      </c>
      <c r="D1129" s="8" t="s">
        <v>104</v>
      </c>
      <c r="E1129" s="8" t="s">
        <v>307</v>
      </c>
      <c r="F1129" s="8" t="s">
        <v>310</v>
      </c>
      <c r="G1129" s="6">
        <v>43075</v>
      </c>
      <c r="H1129" s="6">
        <v>43076</v>
      </c>
      <c r="I1129" s="4">
        <v>-10</v>
      </c>
      <c r="J1129" s="8" t="s">
        <v>37</v>
      </c>
      <c r="K1129" s="8" t="s">
        <v>3584</v>
      </c>
      <c r="L1129" s="4"/>
      <c r="M1129" s="4"/>
      <c r="N1129" s="4"/>
    </row>
    <row r="1130" spans="1:14" x14ac:dyDescent="0.15">
      <c r="A1130" s="8" t="s">
        <v>297</v>
      </c>
      <c r="B1130" s="8" t="s">
        <v>3581</v>
      </c>
      <c r="C1130" s="8" t="s">
        <v>103</v>
      </c>
      <c r="D1130" s="8" t="s">
        <v>104</v>
      </c>
      <c r="E1130" s="8" t="s">
        <v>307</v>
      </c>
      <c r="F1130" s="8" t="s">
        <v>310</v>
      </c>
      <c r="G1130" s="6">
        <v>43075</v>
      </c>
      <c r="H1130" s="6">
        <v>43076</v>
      </c>
      <c r="I1130" s="4">
        <v>-10</v>
      </c>
      <c r="J1130" s="8" t="s">
        <v>37</v>
      </c>
      <c r="K1130" s="8" t="s">
        <v>3585</v>
      </c>
      <c r="L1130" s="4"/>
      <c r="M1130" s="4"/>
      <c r="N1130" s="4"/>
    </row>
    <row r="1131" spans="1:14" x14ac:dyDescent="0.15">
      <c r="A1131" s="8" t="s">
        <v>297</v>
      </c>
      <c r="B1131" s="8" t="s">
        <v>3581</v>
      </c>
      <c r="C1131" s="8" t="s">
        <v>103</v>
      </c>
      <c r="D1131" s="8" t="s">
        <v>104</v>
      </c>
      <c r="E1131" s="8" t="s">
        <v>307</v>
      </c>
      <c r="F1131" s="8" t="s">
        <v>310</v>
      </c>
      <c r="G1131" s="6">
        <v>43075</v>
      </c>
      <c r="H1131" s="6">
        <v>43076</v>
      </c>
      <c r="I1131" s="4">
        <v>-2</v>
      </c>
      <c r="J1131" s="8" t="s">
        <v>37</v>
      </c>
      <c r="K1131" s="8" t="s">
        <v>3586</v>
      </c>
      <c r="L1131" s="4"/>
      <c r="M1131" s="4"/>
      <c r="N1131" s="4"/>
    </row>
    <row r="1132" spans="1:14" x14ac:dyDescent="0.15">
      <c r="A1132" s="8" t="s">
        <v>297</v>
      </c>
      <c r="B1132" s="8" t="s">
        <v>3581</v>
      </c>
      <c r="C1132" s="8" t="s">
        <v>103</v>
      </c>
      <c r="D1132" s="8" t="s">
        <v>104</v>
      </c>
      <c r="E1132" s="8" t="s">
        <v>307</v>
      </c>
      <c r="F1132" s="8" t="s">
        <v>310</v>
      </c>
      <c r="G1132" s="6">
        <v>43075</v>
      </c>
      <c r="H1132" s="6">
        <v>43076</v>
      </c>
      <c r="I1132" s="4">
        <v>-2</v>
      </c>
      <c r="J1132" s="8" t="s">
        <v>37</v>
      </c>
      <c r="K1132" s="8" t="s">
        <v>3587</v>
      </c>
      <c r="L1132" s="4"/>
      <c r="M1132" s="4"/>
      <c r="N1132" s="4"/>
    </row>
    <row r="1133" spans="1:14" x14ac:dyDescent="0.15">
      <c r="A1133" s="8" t="s">
        <v>297</v>
      </c>
      <c r="B1133" s="8" t="s">
        <v>3581</v>
      </c>
      <c r="C1133" s="8" t="s">
        <v>103</v>
      </c>
      <c r="D1133" s="8" t="s">
        <v>104</v>
      </c>
      <c r="E1133" s="8" t="s">
        <v>307</v>
      </c>
      <c r="F1133" s="8" t="s">
        <v>310</v>
      </c>
      <c r="G1133" s="6">
        <v>43075</v>
      </c>
      <c r="H1133" s="6">
        <v>43076</v>
      </c>
      <c r="I1133" s="4">
        <v>-6</v>
      </c>
      <c r="J1133" s="8" t="s">
        <v>37</v>
      </c>
      <c r="K1133" s="8" t="s">
        <v>3588</v>
      </c>
      <c r="L1133" s="4"/>
      <c r="M1133" s="4"/>
      <c r="N1133" s="4"/>
    </row>
    <row r="1134" spans="1:14" x14ac:dyDescent="0.15">
      <c r="A1134" s="8" t="s">
        <v>297</v>
      </c>
      <c r="B1134" s="8" t="s">
        <v>3581</v>
      </c>
      <c r="C1134" s="8" t="s">
        <v>103</v>
      </c>
      <c r="D1134" s="8" t="s">
        <v>104</v>
      </c>
      <c r="E1134" s="8" t="s">
        <v>307</v>
      </c>
      <c r="F1134" s="8" t="s">
        <v>310</v>
      </c>
      <c r="G1134" s="6">
        <v>43075</v>
      </c>
      <c r="H1134" s="6">
        <v>43076</v>
      </c>
      <c r="I1134" s="4">
        <v>-8</v>
      </c>
      <c r="J1134" s="8" t="s">
        <v>37</v>
      </c>
      <c r="K1134" s="8" t="s">
        <v>3589</v>
      </c>
      <c r="L1134" s="4"/>
      <c r="M1134" s="4"/>
      <c r="N1134" s="4"/>
    </row>
    <row r="1135" spans="1:14" x14ac:dyDescent="0.15">
      <c r="A1135" s="8" t="s">
        <v>297</v>
      </c>
      <c r="B1135" s="8" t="s">
        <v>3581</v>
      </c>
      <c r="C1135" s="8" t="s">
        <v>19</v>
      </c>
      <c r="D1135" s="8" t="s">
        <v>35</v>
      </c>
      <c r="E1135" s="8" t="s">
        <v>307</v>
      </c>
      <c r="F1135" s="8" t="s">
        <v>310</v>
      </c>
      <c r="G1135" s="6">
        <v>43075</v>
      </c>
      <c r="H1135" s="6">
        <v>43076</v>
      </c>
      <c r="I1135" s="4">
        <v>-1</v>
      </c>
      <c r="J1135" s="8" t="s">
        <v>37</v>
      </c>
      <c r="K1135" s="8" t="s">
        <v>3590</v>
      </c>
      <c r="L1135" s="4"/>
      <c r="M1135" s="4"/>
      <c r="N1135" s="4"/>
    </row>
    <row r="1136" spans="1:14" x14ac:dyDescent="0.15">
      <c r="A1136" s="8" t="s">
        <v>297</v>
      </c>
      <c r="B1136" s="8" t="s">
        <v>3591</v>
      </c>
      <c r="C1136" s="8" t="s">
        <v>2745</v>
      </c>
      <c r="D1136" s="8" t="s">
        <v>2746</v>
      </c>
      <c r="E1136" s="8" t="s">
        <v>307</v>
      </c>
      <c r="F1136" s="8" t="s">
        <v>310</v>
      </c>
      <c r="G1136" s="6">
        <v>43068</v>
      </c>
      <c r="H1136" s="6">
        <v>43068</v>
      </c>
      <c r="I1136" s="4">
        <v>-1</v>
      </c>
      <c r="J1136" s="8" t="s">
        <v>37</v>
      </c>
      <c r="K1136" s="8" t="s">
        <v>3592</v>
      </c>
      <c r="L1136" s="4"/>
      <c r="M1136" s="4"/>
      <c r="N1136" s="4"/>
    </row>
    <row r="1137" spans="1:14" x14ac:dyDescent="0.15">
      <c r="A1137" s="8" t="s">
        <v>297</v>
      </c>
      <c r="B1137" s="8" t="s">
        <v>3591</v>
      </c>
      <c r="C1137" s="8" t="s">
        <v>2755</v>
      </c>
      <c r="D1137" s="8" t="s">
        <v>2756</v>
      </c>
      <c r="E1137" s="8" t="s">
        <v>307</v>
      </c>
      <c r="F1137" s="8" t="s">
        <v>310</v>
      </c>
      <c r="G1137" s="6">
        <v>43068</v>
      </c>
      <c r="H1137" s="6">
        <v>43068</v>
      </c>
      <c r="I1137" s="4">
        <v>-1</v>
      </c>
      <c r="J1137" s="8" t="s">
        <v>37</v>
      </c>
      <c r="K1137" s="8" t="s">
        <v>3593</v>
      </c>
      <c r="L1137" s="4"/>
      <c r="M1137" s="4"/>
      <c r="N1137" s="4"/>
    </row>
    <row r="1138" spans="1:14" x14ac:dyDescent="0.15">
      <c r="A1138" s="8" t="s">
        <v>297</v>
      </c>
      <c r="B1138" s="8" t="s">
        <v>3591</v>
      </c>
      <c r="C1138" s="8" t="s">
        <v>265</v>
      </c>
      <c r="D1138" s="8" t="s">
        <v>266</v>
      </c>
      <c r="E1138" s="8" t="s">
        <v>307</v>
      </c>
      <c r="F1138" s="8" t="s">
        <v>310</v>
      </c>
      <c r="G1138" s="6">
        <v>43068</v>
      </c>
      <c r="H1138" s="6">
        <v>43068</v>
      </c>
      <c r="I1138" s="4">
        <v>-1</v>
      </c>
      <c r="J1138" s="8" t="s">
        <v>37</v>
      </c>
      <c r="K1138" s="8" t="s">
        <v>3594</v>
      </c>
      <c r="L1138" s="4"/>
      <c r="M1138" s="4"/>
      <c r="N1138" s="4"/>
    </row>
    <row r="1139" spans="1:14" x14ac:dyDescent="0.15">
      <c r="A1139" s="8" t="s">
        <v>297</v>
      </c>
      <c r="B1139" s="8" t="s">
        <v>3595</v>
      </c>
      <c r="C1139" s="8" t="s">
        <v>2745</v>
      </c>
      <c r="D1139" s="8" t="s">
        <v>2746</v>
      </c>
      <c r="E1139" s="8" t="s">
        <v>307</v>
      </c>
      <c r="F1139" s="8" t="s">
        <v>310</v>
      </c>
      <c r="G1139" s="6">
        <v>43068</v>
      </c>
      <c r="H1139" s="6">
        <v>43068</v>
      </c>
      <c r="I1139" s="4">
        <v>-1</v>
      </c>
      <c r="J1139" s="8" t="s">
        <v>37</v>
      </c>
      <c r="K1139" s="8" t="s">
        <v>3596</v>
      </c>
      <c r="L1139" s="4"/>
      <c r="M1139" s="4"/>
      <c r="N1139" s="4"/>
    </row>
    <row r="1140" spans="1:14" x14ac:dyDescent="0.15">
      <c r="A1140" s="8" t="s">
        <v>297</v>
      </c>
      <c r="B1140" s="8" t="s">
        <v>3595</v>
      </c>
      <c r="C1140" s="8" t="s">
        <v>2755</v>
      </c>
      <c r="D1140" s="8" t="s">
        <v>2756</v>
      </c>
      <c r="E1140" s="8" t="s">
        <v>307</v>
      </c>
      <c r="F1140" s="8" t="s">
        <v>310</v>
      </c>
      <c r="G1140" s="6">
        <v>43068</v>
      </c>
      <c r="H1140" s="6">
        <v>43068</v>
      </c>
      <c r="I1140" s="4">
        <v>-1</v>
      </c>
      <c r="J1140" s="8" t="s">
        <v>37</v>
      </c>
      <c r="K1140" s="8" t="s">
        <v>3597</v>
      </c>
      <c r="L1140" s="4"/>
      <c r="M1140" s="4"/>
      <c r="N1140" s="4"/>
    </row>
    <row r="1141" spans="1:14" x14ac:dyDescent="0.15">
      <c r="A1141" s="8" t="s">
        <v>297</v>
      </c>
      <c r="B1141" s="8" t="s">
        <v>3595</v>
      </c>
      <c r="C1141" s="8" t="s">
        <v>265</v>
      </c>
      <c r="D1141" s="8" t="s">
        <v>266</v>
      </c>
      <c r="E1141" s="8" t="s">
        <v>307</v>
      </c>
      <c r="F1141" s="8" t="s">
        <v>310</v>
      </c>
      <c r="G1141" s="6">
        <v>43068</v>
      </c>
      <c r="H1141" s="6">
        <v>43068</v>
      </c>
      <c r="I1141" s="4">
        <v>-1</v>
      </c>
      <c r="J1141" s="8" t="s">
        <v>37</v>
      </c>
      <c r="K1141" s="8" t="s">
        <v>3598</v>
      </c>
      <c r="L1141" s="4"/>
      <c r="M1141" s="4"/>
      <c r="N1141" s="4"/>
    </row>
    <row r="1142" spans="1:14" x14ac:dyDescent="0.15">
      <c r="A1142" s="8" t="s">
        <v>297</v>
      </c>
      <c r="B1142" s="8" t="s">
        <v>1277</v>
      </c>
      <c r="C1142" s="8" t="s">
        <v>29</v>
      </c>
      <c r="D1142" s="8" t="s">
        <v>33</v>
      </c>
      <c r="E1142" s="8" t="s">
        <v>307</v>
      </c>
      <c r="F1142" s="8" t="s">
        <v>310</v>
      </c>
      <c r="G1142" s="6">
        <v>43069</v>
      </c>
      <c r="H1142" s="6">
        <v>43069</v>
      </c>
      <c r="I1142" s="4">
        <v>-5</v>
      </c>
      <c r="J1142" s="8" t="s">
        <v>39</v>
      </c>
      <c r="K1142" s="8" t="s">
        <v>1279</v>
      </c>
      <c r="L1142" s="4"/>
      <c r="M1142" s="4"/>
      <c r="N1142" s="4"/>
    </row>
    <row r="1143" spans="1:14" x14ac:dyDescent="0.15">
      <c r="A1143" s="8" t="s">
        <v>297</v>
      </c>
      <c r="B1143" s="8" t="s">
        <v>1277</v>
      </c>
      <c r="C1143" s="8" t="s">
        <v>79</v>
      </c>
      <c r="D1143" s="8" t="s">
        <v>216</v>
      </c>
      <c r="E1143" s="8" t="s">
        <v>307</v>
      </c>
      <c r="F1143" s="8" t="s">
        <v>310</v>
      </c>
      <c r="G1143" s="6">
        <v>43069</v>
      </c>
      <c r="H1143" s="6">
        <v>43069</v>
      </c>
      <c r="I1143" s="4">
        <v>-1</v>
      </c>
      <c r="J1143" s="8" t="s">
        <v>37</v>
      </c>
      <c r="K1143" s="8" t="s">
        <v>3599</v>
      </c>
      <c r="L1143" s="4"/>
      <c r="M1143" s="4"/>
      <c r="N1143" s="4"/>
    </row>
    <row r="1144" spans="1:14" x14ac:dyDescent="0.15">
      <c r="A1144" s="8" t="s">
        <v>297</v>
      </c>
      <c r="B1144" s="8" t="s">
        <v>1277</v>
      </c>
      <c r="C1144" s="8" t="s">
        <v>23</v>
      </c>
      <c r="D1144" s="8" t="s">
        <v>1820</v>
      </c>
      <c r="E1144" s="8" t="s">
        <v>307</v>
      </c>
      <c r="F1144" s="8" t="s">
        <v>310</v>
      </c>
      <c r="G1144" s="6">
        <v>43069</v>
      </c>
      <c r="H1144" s="6">
        <v>43069</v>
      </c>
      <c r="I1144" s="4">
        <v>-1</v>
      </c>
      <c r="J1144" s="8" t="s">
        <v>37</v>
      </c>
      <c r="K1144" s="8" t="s">
        <v>1910</v>
      </c>
      <c r="L1144" s="4"/>
      <c r="M1144" s="4"/>
      <c r="N1144" s="4"/>
    </row>
    <row r="1145" spans="1:14" x14ac:dyDescent="0.15">
      <c r="A1145" s="8" t="s">
        <v>297</v>
      </c>
      <c r="B1145" s="8" t="s">
        <v>1277</v>
      </c>
      <c r="C1145" s="8" t="s">
        <v>19</v>
      </c>
      <c r="D1145" s="8" t="s">
        <v>35</v>
      </c>
      <c r="E1145" s="8" t="s">
        <v>307</v>
      </c>
      <c r="F1145" s="8" t="s">
        <v>310</v>
      </c>
      <c r="G1145" s="6">
        <v>43069</v>
      </c>
      <c r="H1145" s="6">
        <v>43069</v>
      </c>
      <c r="I1145" s="4">
        <v>-1</v>
      </c>
      <c r="J1145" s="8" t="s">
        <v>37</v>
      </c>
      <c r="K1145" s="8" t="s">
        <v>3600</v>
      </c>
      <c r="L1145" s="4"/>
      <c r="M1145" s="4"/>
      <c r="N1145" s="4"/>
    </row>
    <row r="1146" spans="1:14" ht="27" x14ac:dyDescent="0.15">
      <c r="A1146" s="8" t="s">
        <v>297</v>
      </c>
      <c r="B1146" s="8" t="s">
        <v>3601</v>
      </c>
      <c r="C1146" s="8" t="s">
        <v>2779</v>
      </c>
      <c r="D1146" s="11" t="s">
        <v>2780</v>
      </c>
      <c r="E1146" s="8" t="s">
        <v>307</v>
      </c>
      <c r="F1146" s="8" t="s">
        <v>310</v>
      </c>
      <c r="G1146" s="6">
        <v>43068</v>
      </c>
      <c r="H1146" s="6">
        <v>43068</v>
      </c>
      <c r="I1146" s="4">
        <v>-1</v>
      </c>
      <c r="J1146" s="8" t="s">
        <v>37</v>
      </c>
      <c r="K1146" s="8" t="s">
        <v>3602</v>
      </c>
      <c r="L1146" s="4"/>
      <c r="M1146" s="4"/>
      <c r="N1146" s="4"/>
    </row>
    <row r="1147" spans="1:14" x14ac:dyDescent="0.15">
      <c r="A1147" s="8" t="s">
        <v>297</v>
      </c>
      <c r="B1147" s="8" t="s">
        <v>1453</v>
      </c>
      <c r="C1147" s="8" t="s">
        <v>58</v>
      </c>
      <c r="D1147" s="8" t="s">
        <v>127</v>
      </c>
      <c r="E1147" s="8" t="s">
        <v>307</v>
      </c>
      <c r="F1147" s="8" t="s">
        <v>310</v>
      </c>
      <c r="G1147" s="6">
        <v>43069</v>
      </c>
      <c r="H1147" s="6">
        <v>43069</v>
      </c>
      <c r="I1147" s="4">
        <v>-64</v>
      </c>
      <c r="J1147" s="8" t="s">
        <v>39</v>
      </c>
      <c r="K1147" s="8" t="s">
        <v>1455</v>
      </c>
      <c r="L1147" s="4"/>
      <c r="M1147" s="4"/>
      <c r="N1147" s="4"/>
    </row>
    <row r="1148" spans="1:14" x14ac:dyDescent="0.15">
      <c r="A1148" s="8" t="s">
        <v>297</v>
      </c>
      <c r="B1148" s="8" t="s">
        <v>1453</v>
      </c>
      <c r="C1148" s="8" t="s">
        <v>2705</v>
      </c>
      <c r="D1148" s="8" t="s">
        <v>2706</v>
      </c>
      <c r="E1148" s="8" t="s">
        <v>307</v>
      </c>
      <c r="F1148" s="8" t="s">
        <v>310</v>
      </c>
      <c r="G1148" s="6">
        <v>43069</v>
      </c>
      <c r="H1148" s="6">
        <v>43069</v>
      </c>
      <c r="I1148" s="4">
        <v>-1</v>
      </c>
      <c r="J1148" s="8" t="s">
        <v>37</v>
      </c>
      <c r="K1148" s="8" t="s">
        <v>3603</v>
      </c>
      <c r="L1148" s="4"/>
      <c r="M1148" s="4"/>
      <c r="N1148" s="4"/>
    </row>
    <row r="1149" spans="1:14" x14ac:dyDescent="0.15">
      <c r="A1149" s="8" t="s">
        <v>297</v>
      </c>
      <c r="B1149" s="8" t="s">
        <v>1450</v>
      </c>
      <c r="C1149" s="8" t="s">
        <v>58</v>
      </c>
      <c r="D1149" s="8" t="s">
        <v>127</v>
      </c>
      <c r="E1149" s="8" t="s">
        <v>307</v>
      </c>
      <c r="F1149" s="8" t="s">
        <v>310</v>
      </c>
      <c r="G1149" s="6">
        <v>43069</v>
      </c>
      <c r="H1149" s="6">
        <v>43069</v>
      </c>
      <c r="I1149" s="4">
        <v>-94.5</v>
      </c>
      <c r="J1149" s="8" t="s">
        <v>39</v>
      </c>
      <c r="K1149" s="8" t="s">
        <v>1452</v>
      </c>
      <c r="L1149" s="4"/>
      <c r="M1149" s="4"/>
      <c r="N1149" s="4"/>
    </row>
    <row r="1150" spans="1:14" x14ac:dyDescent="0.15">
      <c r="A1150" s="8" t="s">
        <v>297</v>
      </c>
      <c r="B1150" s="8" t="s">
        <v>1450</v>
      </c>
      <c r="C1150" s="8" t="s">
        <v>67</v>
      </c>
      <c r="D1150" s="8" t="s">
        <v>1935</v>
      </c>
      <c r="E1150" s="8" t="s">
        <v>307</v>
      </c>
      <c r="F1150" s="8" t="s">
        <v>310</v>
      </c>
      <c r="G1150" s="6">
        <v>43069</v>
      </c>
      <c r="H1150" s="6">
        <v>43069</v>
      </c>
      <c r="I1150" s="4">
        <v>-3</v>
      </c>
      <c r="J1150" s="8" t="s">
        <v>37</v>
      </c>
      <c r="K1150" s="8" t="s">
        <v>2031</v>
      </c>
      <c r="L1150" s="4"/>
      <c r="M1150" s="4"/>
      <c r="N1150" s="4"/>
    </row>
    <row r="1151" spans="1:14" x14ac:dyDescent="0.15">
      <c r="A1151" s="8" t="s">
        <v>297</v>
      </c>
      <c r="B1151" s="8" t="s">
        <v>1450</v>
      </c>
      <c r="C1151" s="8" t="s">
        <v>19</v>
      </c>
      <c r="D1151" s="8" t="s">
        <v>35</v>
      </c>
      <c r="E1151" s="8" t="s">
        <v>307</v>
      </c>
      <c r="F1151" s="8" t="s">
        <v>310</v>
      </c>
      <c r="G1151" s="6">
        <v>43069</v>
      </c>
      <c r="H1151" s="6">
        <v>43069</v>
      </c>
      <c r="I1151" s="4">
        <v>-1</v>
      </c>
      <c r="J1151" s="8" t="s">
        <v>37</v>
      </c>
      <c r="K1151" s="8" t="s">
        <v>3604</v>
      </c>
      <c r="L1151" s="4"/>
      <c r="M1151" s="4"/>
      <c r="N1151" s="4"/>
    </row>
    <row r="1152" spans="1:14" x14ac:dyDescent="0.15">
      <c r="A1152" s="8" t="s">
        <v>297</v>
      </c>
      <c r="B1152" s="8" t="s">
        <v>846</v>
      </c>
      <c r="C1152" s="8" t="s">
        <v>142</v>
      </c>
      <c r="D1152" s="8" t="s">
        <v>166</v>
      </c>
      <c r="E1152" s="8" t="s">
        <v>307</v>
      </c>
      <c r="F1152" s="8" t="s">
        <v>310</v>
      </c>
      <c r="G1152" s="6">
        <v>43070</v>
      </c>
      <c r="H1152" s="6">
        <v>43075</v>
      </c>
      <c r="I1152" s="4">
        <v>-4.5</v>
      </c>
      <c r="J1152" s="8" t="s">
        <v>38</v>
      </c>
      <c r="K1152" s="8" t="s">
        <v>848</v>
      </c>
      <c r="L1152" s="4"/>
      <c r="M1152" s="4"/>
      <c r="N1152" s="4"/>
    </row>
    <row r="1153" spans="1:14" ht="27" x14ac:dyDescent="0.15">
      <c r="A1153" s="8" t="s">
        <v>297</v>
      </c>
      <c r="B1153" s="8" t="s">
        <v>846</v>
      </c>
      <c r="C1153" s="8" t="s">
        <v>287</v>
      </c>
      <c r="D1153" s="11" t="s">
        <v>288</v>
      </c>
      <c r="E1153" s="8" t="s">
        <v>307</v>
      </c>
      <c r="F1153" s="8" t="s">
        <v>310</v>
      </c>
      <c r="G1153" s="6">
        <v>43070</v>
      </c>
      <c r="H1153" s="6">
        <v>43075</v>
      </c>
      <c r="I1153" s="4">
        <v>-1</v>
      </c>
      <c r="J1153" s="8" t="s">
        <v>37</v>
      </c>
      <c r="K1153" s="8" t="s">
        <v>2120</v>
      </c>
      <c r="L1153" s="4"/>
      <c r="M1153" s="4"/>
      <c r="N1153" s="4"/>
    </row>
    <row r="1154" spans="1:14" x14ac:dyDescent="0.15">
      <c r="A1154" s="8" t="s">
        <v>297</v>
      </c>
      <c r="B1154" s="8" t="s">
        <v>846</v>
      </c>
      <c r="C1154" s="8" t="s">
        <v>19</v>
      </c>
      <c r="D1154" s="8" t="s">
        <v>35</v>
      </c>
      <c r="E1154" s="8" t="s">
        <v>307</v>
      </c>
      <c r="F1154" s="8" t="s">
        <v>310</v>
      </c>
      <c r="G1154" s="6">
        <v>43070</v>
      </c>
      <c r="H1154" s="6">
        <v>43075</v>
      </c>
      <c r="I1154" s="4">
        <v>-1</v>
      </c>
      <c r="J1154" s="8" t="s">
        <v>37</v>
      </c>
      <c r="K1154" s="8" t="s">
        <v>3605</v>
      </c>
      <c r="L1154" s="4"/>
      <c r="M1154" s="4"/>
      <c r="N1154" s="4"/>
    </row>
    <row r="1155" spans="1:14" x14ac:dyDescent="0.15">
      <c r="A1155" s="8" t="s">
        <v>297</v>
      </c>
      <c r="B1155" s="8" t="s">
        <v>1619</v>
      </c>
      <c r="C1155" s="8" t="s">
        <v>123</v>
      </c>
      <c r="D1155" s="8" t="s">
        <v>124</v>
      </c>
      <c r="E1155" s="8" t="s">
        <v>307</v>
      </c>
      <c r="F1155" s="8" t="s">
        <v>310</v>
      </c>
      <c r="G1155" s="6">
        <v>43070</v>
      </c>
      <c r="H1155" s="6">
        <v>43070</v>
      </c>
      <c r="I1155" s="4">
        <v>-15</v>
      </c>
      <c r="J1155" s="8" t="s">
        <v>39</v>
      </c>
      <c r="K1155" s="8" t="s">
        <v>1621</v>
      </c>
      <c r="L1155" s="4"/>
      <c r="M1155" s="4"/>
      <c r="N1155" s="4"/>
    </row>
    <row r="1156" spans="1:14" x14ac:dyDescent="0.15">
      <c r="A1156" s="8" t="s">
        <v>297</v>
      </c>
      <c r="B1156" s="8" t="s">
        <v>1619</v>
      </c>
      <c r="C1156" s="8" t="s">
        <v>19</v>
      </c>
      <c r="D1156" s="8" t="s">
        <v>35</v>
      </c>
      <c r="E1156" s="8" t="s">
        <v>307</v>
      </c>
      <c r="F1156" s="8" t="s">
        <v>310</v>
      </c>
      <c r="G1156" s="6">
        <v>43070</v>
      </c>
      <c r="H1156" s="6">
        <v>43070</v>
      </c>
      <c r="I1156" s="4">
        <v>-1</v>
      </c>
      <c r="J1156" s="8" t="s">
        <v>37</v>
      </c>
      <c r="K1156" s="8" t="s">
        <v>3606</v>
      </c>
      <c r="L1156" s="4"/>
      <c r="M1156" s="4"/>
      <c r="N1156" s="4"/>
    </row>
    <row r="1157" spans="1:14" x14ac:dyDescent="0.15">
      <c r="A1157" s="8" t="s">
        <v>297</v>
      </c>
      <c r="B1157" s="8" t="s">
        <v>1704</v>
      </c>
      <c r="C1157" s="8" t="s">
        <v>24</v>
      </c>
      <c r="D1157" s="8" t="s">
        <v>34</v>
      </c>
      <c r="E1157" s="8" t="s">
        <v>307</v>
      </c>
      <c r="F1157" s="8" t="s">
        <v>310</v>
      </c>
      <c r="G1157" s="6">
        <v>43070</v>
      </c>
      <c r="H1157" s="6">
        <v>43075</v>
      </c>
      <c r="I1157" s="4">
        <v>-31.05</v>
      </c>
      <c r="J1157" s="8" t="s">
        <v>39</v>
      </c>
      <c r="K1157" s="8" t="s">
        <v>1706</v>
      </c>
      <c r="L1157" s="4"/>
      <c r="M1157" s="4"/>
      <c r="N1157" s="4"/>
    </row>
    <row r="1158" spans="1:14" x14ac:dyDescent="0.15">
      <c r="A1158" s="8" t="s">
        <v>297</v>
      </c>
      <c r="B1158" s="8" t="s">
        <v>1704</v>
      </c>
      <c r="C1158" s="8" t="s">
        <v>79</v>
      </c>
      <c r="D1158" s="8" t="s">
        <v>216</v>
      </c>
      <c r="E1158" s="8" t="s">
        <v>307</v>
      </c>
      <c r="F1158" s="8" t="s">
        <v>310</v>
      </c>
      <c r="G1158" s="6">
        <v>43070</v>
      </c>
      <c r="H1158" s="6">
        <v>43075</v>
      </c>
      <c r="I1158" s="4">
        <v>-1</v>
      </c>
      <c r="J1158" s="8" t="s">
        <v>37</v>
      </c>
      <c r="K1158" s="8" t="s">
        <v>3607</v>
      </c>
      <c r="L1158" s="4"/>
      <c r="M1158" s="4"/>
      <c r="N1158" s="4"/>
    </row>
    <row r="1159" spans="1:14" x14ac:dyDescent="0.15">
      <c r="A1159" s="8" t="s">
        <v>297</v>
      </c>
      <c r="B1159" s="8" t="s">
        <v>1704</v>
      </c>
      <c r="C1159" s="8" t="s">
        <v>23</v>
      </c>
      <c r="D1159" s="8" t="s">
        <v>1820</v>
      </c>
      <c r="E1159" s="8" t="s">
        <v>307</v>
      </c>
      <c r="F1159" s="8" t="s">
        <v>310</v>
      </c>
      <c r="G1159" s="6">
        <v>43070</v>
      </c>
      <c r="H1159" s="6">
        <v>43075</v>
      </c>
      <c r="I1159" s="4">
        <v>-2</v>
      </c>
      <c r="J1159" s="8" t="s">
        <v>37</v>
      </c>
      <c r="K1159" s="8" t="s">
        <v>1912</v>
      </c>
      <c r="L1159" s="4"/>
      <c r="M1159" s="4"/>
      <c r="N1159" s="4"/>
    </row>
    <row r="1160" spans="1:14" x14ac:dyDescent="0.15">
      <c r="A1160" s="8" t="s">
        <v>297</v>
      </c>
      <c r="B1160" s="8" t="s">
        <v>1704</v>
      </c>
      <c r="C1160" s="8" t="s">
        <v>19</v>
      </c>
      <c r="D1160" s="8" t="s">
        <v>35</v>
      </c>
      <c r="E1160" s="8" t="s">
        <v>307</v>
      </c>
      <c r="F1160" s="8" t="s">
        <v>310</v>
      </c>
      <c r="G1160" s="6">
        <v>43070</v>
      </c>
      <c r="H1160" s="6">
        <v>43075</v>
      </c>
      <c r="I1160" s="4">
        <v>-1</v>
      </c>
      <c r="J1160" s="8" t="s">
        <v>37</v>
      </c>
      <c r="K1160" s="8" t="s">
        <v>3608</v>
      </c>
      <c r="L1160" s="4"/>
      <c r="M1160" s="4"/>
      <c r="N1160" s="4"/>
    </row>
    <row r="1161" spans="1:14" x14ac:dyDescent="0.15">
      <c r="A1161" s="8" t="s">
        <v>297</v>
      </c>
      <c r="B1161" s="8" t="s">
        <v>1677</v>
      </c>
      <c r="C1161" s="8" t="s">
        <v>367</v>
      </c>
      <c r="D1161" s="8" t="s">
        <v>2269</v>
      </c>
      <c r="E1161" s="8" t="s">
        <v>307</v>
      </c>
      <c r="F1161" s="8" t="s">
        <v>310</v>
      </c>
      <c r="G1161" s="6">
        <v>43081</v>
      </c>
      <c r="H1161" s="6">
        <v>43081</v>
      </c>
      <c r="I1161" s="4">
        <v>-1</v>
      </c>
      <c r="J1161" s="8" t="s">
        <v>37</v>
      </c>
      <c r="K1161" s="8" t="s">
        <v>3609</v>
      </c>
      <c r="L1161" s="4"/>
      <c r="M1161" s="4"/>
      <c r="N1161" s="4"/>
    </row>
    <row r="1162" spans="1:14" x14ac:dyDescent="0.15">
      <c r="A1162" s="8" t="s">
        <v>297</v>
      </c>
      <c r="B1162" s="8" t="s">
        <v>1677</v>
      </c>
      <c r="C1162" s="8" t="s">
        <v>76</v>
      </c>
      <c r="D1162" s="8" t="s">
        <v>110</v>
      </c>
      <c r="E1162" s="8" t="s">
        <v>307</v>
      </c>
      <c r="F1162" s="8" t="s">
        <v>310</v>
      </c>
      <c r="G1162" s="6">
        <v>43081</v>
      </c>
      <c r="H1162" s="6">
        <v>43081</v>
      </c>
      <c r="I1162" s="4">
        <v>-14.6</v>
      </c>
      <c r="J1162" s="8" t="s">
        <v>39</v>
      </c>
      <c r="K1162" s="8" t="s">
        <v>1679</v>
      </c>
      <c r="L1162" s="4"/>
      <c r="M1162" s="4"/>
      <c r="N1162" s="4"/>
    </row>
    <row r="1163" spans="1:14" x14ac:dyDescent="0.15">
      <c r="A1163" s="8" t="s">
        <v>297</v>
      </c>
      <c r="B1163" s="8" t="s">
        <v>1677</v>
      </c>
      <c r="C1163" s="8" t="s">
        <v>23</v>
      </c>
      <c r="D1163" s="8" t="s">
        <v>1820</v>
      </c>
      <c r="E1163" s="8" t="s">
        <v>307</v>
      </c>
      <c r="F1163" s="8" t="s">
        <v>310</v>
      </c>
      <c r="G1163" s="6">
        <v>43081</v>
      </c>
      <c r="H1163" s="6">
        <v>43081</v>
      </c>
      <c r="I1163" s="4">
        <v>-2</v>
      </c>
      <c r="J1163" s="8" t="s">
        <v>37</v>
      </c>
      <c r="K1163" s="8" t="s">
        <v>1924</v>
      </c>
      <c r="L1163" s="4"/>
      <c r="M1163" s="4"/>
      <c r="N1163" s="4"/>
    </row>
    <row r="1164" spans="1:14" x14ac:dyDescent="0.15">
      <c r="A1164" s="8" t="s">
        <v>297</v>
      </c>
      <c r="B1164" s="8" t="s">
        <v>1677</v>
      </c>
      <c r="C1164" s="8" t="s">
        <v>67</v>
      </c>
      <c r="D1164" s="8" t="s">
        <v>1935</v>
      </c>
      <c r="E1164" s="8" t="s">
        <v>307</v>
      </c>
      <c r="F1164" s="8" t="s">
        <v>310</v>
      </c>
      <c r="G1164" s="6">
        <v>43081</v>
      </c>
      <c r="H1164" s="6">
        <v>43081</v>
      </c>
      <c r="I1164" s="4">
        <v>-1</v>
      </c>
      <c r="J1164" s="8" t="s">
        <v>37</v>
      </c>
      <c r="K1164" s="8" t="s">
        <v>2036</v>
      </c>
      <c r="L1164" s="4"/>
      <c r="M1164" s="4"/>
      <c r="N1164" s="4"/>
    </row>
    <row r="1165" spans="1:14" x14ac:dyDescent="0.15">
      <c r="A1165" s="8" t="s">
        <v>297</v>
      </c>
      <c r="B1165" s="8" t="s">
        <v>1216</v>
      </c>
      <c r="C1165" s="8" t="s">
        <v>97</v>
      </c>
      <c r="D1165" s="8" t="s">
        <v>98</v>
      </c>
      <c r="E1165" s="8" t="s">
        <v>307</v>
      </c>
      <c r="F1165" s="8" t="s">
        <v>310</v>
      </c>
      <c r="G1165" s="6">
        <v>43075</v>
      </c>
      <c r="H1165" s="6">
        <v>43076</v>
      </c>
      <c r="I1165" s="4">
        <v>-38.85</v>
      </c>
      <c r="J1165" s="8" t="s">
        <v>39</v>
      </c>
      <c r="K1165" s="8" t="s">
        <v>1218</v>
      </c>
      <c r="L1165" s="4"/>
      <c r="M1165" s="4"/>
      <c r="N1165" s="4"/>
    </row>
    <row r="1166" spans="1:14" x14ac:dyDescent="0.15">
      <c r="A1166" s="8" t="s">
        <v>297</v>
      </c>
      <c r="B1166" s="8" t="s">
        <v>1216</v>
      </c>
      <c r="C1166" s="8" t="s">
        <v>97</v>
      </c>
      <c r="D1166" s="8" t="s">
        <v>98</v>
      </c>
      <c r="E1166" s="8" t="s">
        <v>307</v>
      </c>
      <c r="F1166" s="8" t="s">
        <v>310</v>
      </c>
      <c r="G1166" s="6">
        <v>43075</v>
      </c>
      <c r="H1166" s="6">
        <v>43076</v>
      </c>
      <c r="I1166" s="4">
        <v>-24.55</v>
      </c>
      <c r="J1166" s="8" t="s">
        <v>39</v>
      </c>
      <c r="K1166" s="8" t="s">
        <v>1219</v>
      </c>
      <c r="L1166" s="4"/>
      <c r="M1166" s="4"/>
      <c r="N1166" s="4"/>
    </row>
    <row r="1167" spans="1:14" x14ac:dyDescent="0.15">
      <c r="A1167" s="8" t="s">
        <v>297</v>
      </c>
      <c r="B1167" s="8" t="s">
        <v>1216</v>
      </c>
      <c r="C1167" s="8" t="s">
        <v>79</v>
      </c>
      <c r="D1167" s="8" t="s">
        <v>216</v>
      </c>
      <c r="E1167" s="8" t="s">
        <v>307</v>
      </c>
      <c r="F1167" s="8" t="s">
        <v>310</v>
      </c>
      <c r="G1167" s="6">
        <v>43075</v>
      </c>
      <c r="H1167" s="6">
        <v>43076</v>
      </c>
      <c r="I1167" s="4">
        <v>-1</v>
      </c>
      <c r="J1167" s="8" t="s">
        <v>37</v>
      </c>
      <c r="K1167" s="8" t="s">
        <v>3610</v>
      </c>
      <c r="L1167" s="4"/>
      <c r="M1167" s="4"/>
      <c r="N1167" s="4"/>
    </row>
    <row r="1168" spans="1:14" x14ac:dyDescent="0.15">
      <c r="A1168" s="8" t="s">
        <v>297</v>
      </c>
      <c r="B1168" s="8" t="s">
        <v>1216</v>
      </c>
      <c r="C1168" s="8" t="s">
        <v>67</v>
      </c>
      <c r="D1168" s="8" t="s">
        <v>1935</v>
      </c>
      <c r="E1168" s="8" t="s">
        <v>307</v>
      </c>
      <c r="F1168" s="8" t="s">
        <v>310</v>
      </c>
      <c r="G1168" s="6">
        <v>43075</v>
      </c>
      <c r="H1168" s="6">
        <v>43076</v>
      </c>
      <c r="I1168" s="4">
        <v>-2</v>
      </c>
      <c r="J1168" s="8" t="s">
        <v>37</v>
      </c>
      <c r="K1168" s="8" t="s">
        <v>2033</v>
      </c>
      <c r="L1168" s="4"/>
      <c r="M1168" s="4"/>
      <c r="N1168" s="4"/>
    </row>
    <row r="1169" spans="1:14" x14ac:dyDescent="0.15">
      <c r="A1169" s="8" t="s">
        <v>297</v>
      </c>
      <c r="B1169" s="8" t="s">
        <v>1216</v>
      </c>
      <c r="C1169" s="8" t="s">
        <v>19</v>
      </c>
      <c r="D1169" s="8" t="s">
        <v>35</v>
      </c>
      <c r="E1169" s="8" t="s">
        <v>307</v>
      </c>
      <c r="F1169" s="8" t="s">
        <v>310</v>
      </c>
      <c r="G1169" s="6">
        <v>43075</v>
      </c>
      <c r="H1169" s="6">
        <v>43076</v>
      </c>
      <c r="I1169" s="4">
        <v>-1</v>
      </c>
      <c r="J1169" s="8" t="s">
        <v>37</v>
      </c>
      <c r="K1169" s="8" t="s">
        <v>3611</v>
      </c>
      <c r="L1169" s="4"/>
      <c r="M1169" s="4"/>
      <c r="N1169" s="4"/>
    </row>
    <row r="1170" spans="1:14" x14ac:dyDescent="0.15">
      <c r="A1170" s="8" t="s">
        <v>297</v>
      </c>
      <c r="B1170" s="8" t="s">
        <v>1046</v>
      </c>
      <c r="C1170" s="8" t="s">
        <v>111</v>
      </c>
      <c r="D1170" s="8" t="s">
        <v>112</v>
      </c>
      <c r="E1170" s="8" t="s">
        <v>307</v>
      </c>
      <c r="F1170" s="8" t="s">
        <v>310</v>
      </c>
      <c r="G1170" s="6">
        <v>43075</v>
      </c>
      <c r="H1170" s="6">
        <v>43075</v>
      </c>
      <c r="I1170" s="4">
        <v>-900</v>
      </c>
      <c r="J1170" s="8" t="s">
        <v>39</v>
      </c>
      <c r="K1170" s="8" t="s">
        <v>1048</v>
      </c>
      <c r="L1170" s="4"/>
      <c r="M1170" s="4"/>
      <c r="N1170" s="4"/>
    </row>
    <row r="1171" spans="1:14" x14ac:dyDescent="0.15">
      <c r="A1171" s="8" t="s">
        <v>297</v>
      </c>
      <c r="B1171" s="8" t="s">
        <v>1046</v>
      </c>
      <c r="C1171" s="8" t="s">
        <v>19</v>
      </c>
      <c r="D1171" s="8" t="s">
        <v>35</v>
      </c>
      <c r="E1171" s="8" t="s">
        <v>307</v>
      </c>
      <c r="F1171" s="8" t="s">
        <v>310</v>
      </c>
      <c r="G1171" s="6">
        <v>43075</v>
      </c>
      <c r="H1171" s="6">
        <v>43075</v>
      </c>
      <c r="I1171" s="4">
        <v>-1</v>
      </c>
      <c r="J1171" s="8" t="s">
        <v>37</v>
      </c>
      <c r="K1171" s="8" t="s">
        <v>3612</v>
      </c>
      <c r="L1171" s="4"/>
      <c r="M1171" s="4"/>
      <c r="N1171" s="4"/>
    </row>
    <row r="1172" spans="1:14" x14ac:dyDescent="0.15">
      <c r="A1172" s="8" t="s">
        <v>297</v>
      </c>
      <c r="B1172" s="8" t="s">
        <v>849</v>
      </c>
      <c r="C1172" s="8" t="s">
        <v>142</v>
      </c>
      <c r="D1172" s="8" t="s">
        <v>166</v>
      </c>
      <c r="E1172" s="8" t="s">
        <v>307</v>
      </c>
      <c r="F1172" s="8" t="s">
        <v>310</v>
      </c>
      <c r="G1172" s="6">
        <v>43075</v>
      </c>
      <c r="H1172" s="6">
        <v>43075</v>
      </c>
      <c r="I1172" s="4">
        <v>-90</v>
      </c>
      <c r="J1172" s="8" t="s">
        <v>38</v>
      </c>
      <c r="K1172" s="8" t="s">
        <v>851</v>
      </c>
      <c r="L1172" s="4"/>
      <c r="M1172" s="4"/>
      <c r="N1172" s="4"/>
    </row>
    <row r="1173" spans="1:14" x14ac:dyDescent="0.15">
      <c r="A1173" s="8" t="s">
        <v>297</v>
      </c>
      <c r="B1173" s="8" t="s">
        <v>849</v>
      </c>
      <c r="C1173" s="8" t="s">
        <v>97</v>
      </c>
      <c r="D1173" s="8" t="s">
        <v>98</v>
      </c>
      <c r="E1173" s="8" t="s">
        <v>307</v>
      </c>
      <c r="F1173" s="8" t="s">
        <v>310</v>
      </c>
      <c r="G1173" s="6">
        <v>43075</v>
      </c>
      <c r="H1173" s="6">
        <v>43075</v>
      </c>
      <c r="I1173" s="4">
        <v>-300</v>
      </c>
      <c r="J1173" s="8" t="s">
        <v>39</v>
      </c>
      <c r="K1173" s="8" t="s">
        <v>1215</v>
      </c>
      <c r="L1173" s="4"/>
      <c r="M1173" s="4"/>
      <c r="N1173" s="4"/>
    </row>
    <row r="1174" spans="1:14" x14ac:dyDescent="0.15">
      <c r="A1174" s="8" t="s">
        <v>297</v>
      </c>
      <c r="B1174" s="8" t="s">
        <v>849</v>
      </c>
      <c r="C1174" s="8" t="s">
        <v>76</v>
      </c>
      <c r="D1174" s="8" t="s">
        <v>110</v>
      </c>
      <c r="E1174" s="8" t="s">
        <v>307</v>
      </c>
      <c r="F1174" s="8" t="s">
        <v>310</v>
      </c>
      <c r="G1174" s="6">
        <v>43075</v>
      </c>
      <c r="H1174" s="6">
        <v>43075</v>
      </c>
      <c r="I1174" s="4">
        <v>-122</v>
      </c>
      <c r="J1174" s="8" t="s">
        <v>39</v>
      </c>
      <c r="K1174" s="8" t="s">
        <v>1676</v>
      </c>
      <c r="L1174" s="4"/>
      <c r="M1174" s="4"/>
      <c r="N1174" s="4"/>
    </row>
    <row r="1175" spans="1:14" x14ac:dyDescent="0.15">
      <c r="A1175" s="8" t="s">
        <v>297</v>
      </c>
      <c r="B1175" s="8" t="s">
        <v>849</v>
      </c>
      <c r="C1175" s="8" t="s">
        <v>19</v>
      </c>
      <c r="D1175" s="8" t="s">
        <v>35</v>
      </c>
      <c r="E1175" s="8" t="s">
        <v>307</v>
      </c>
      <c r="F1175" s="8" t="s">
        <v>310</v>
      </c>
      <c r="G1175" s="6">
        <v>43075</v>
      </c>
      <c r="H1175" s="6">
        <v>43075</v>
      </c>
      <c r="I1175" s="4">
        <v>-1</v>
      </c>
      <c r="J1175" s="8" t="s">
        <v>37</v>
      </c>
      <c r="K1175" s="8" t="s">
        <v>3613</v>
      </c>
      <c r="L1175" s="4"/>
      <c r="M1175" s="4"/>
      <c r="N1175" s="4"/>
    </row>
    <row r="1176" spans="1:14" x14ac:dyDescent="0.15">
      <c r="A1176" s="8" t="s">
        <v>297</v>
      </c>
      <c r="B1176" s="8" t="s">
        <v>3614</v>
      </c>
      <c r="C1176" s="8" t="s">
        <v>567</v>
      </c>
      <c r="D1176" s="8" t="s">
        <v>2614</v>
      </c>
      <c r="E1176" s="8" t="s">
        <v>307</v>
      </c>
      <c r="F1176" s="8" t="s">
        <v>310</v>
      </c>
      <c r="G1176" s="6">
        <v>43074</v>
      </c>
      <c r="H1176" s="6">
        <v>43075</v>
      </c>
      <c r="I1176" s="4">
        <v>-1</v>
      </c>
      <c r="J1176" s="8" t="s">
        <v>37</v>
      </c>
      <c r="K1176" s="8" t="s">
        <v>3615</v>
      </c>
      <c r="L1176" s="4"/>
      <c r="M1176" s="4"/>
      <c r="N1176" s="4"/>
    </row>
    <row r="1177" spans="1:14" x14ac:dyDescent="0.15">
      <c r="A1177" s="8" t="s">
        <v>297</v>
      </c>
      <c r="B1177" s="8" t="s">
        <v>3614</v>
      </c>
      <c r="C1177" s="8" t="s">
        <v>597</v>
      </c>
      <c r="D1177" s="8" t="s">
        <v>2645</v>
      </c>
      <c r="E1177" s="8" t="s">
        <v>307</v>
      </c>
      <c r="F1177" s="8" t="s">
        <v>310</v>
      </c>
      <c r="G1177" s="6">
        <v>43074</v>
      </c>
      <c r="H1177" s="6">
        <v>43075</v>
      </c>
      <c r="I1177" s="4">
        <v>-1</v>
      </c>
      <c r="J1177" s="8" t="s">
        <v>37</v>
      </c>
      <c r="K1177" s="8" t="s">
        <v>3616</v>
      </c>
      <c r="L1177" s="4"/>
      <c r="M1177" s="4"/>
      <c r="N1177" s="4"/>
    </row>
    <row r="1178" spans="1:14" x14ac:dyDescent="0.15">
      <c r="A1178" s="8" t="s">
        <v>297</v>
      </c>
      <c r="B1178" s="8" t="s">
        <v>3614</v>
      </c>
      <c r="C1178" s="8" t="s">
        <v>2705</v>
      </c>
      <c r="D1178" s="8" t="s">
        <v>2706</v>
      </c>
      <c r="E1178" s="8" t="s">
        <v>307</v>
      </c>
      <c r="F1178" s="8" t="s">
        <v>310</v>
      </c>
      <c r="G1178" s="6">
        <v>43074</v>
      </c>
      <c r="H1178" s="6">
        <v>43075</v>
      </c>
      <c r="I1178" s="4">
        <v>-1</v>
      </c>
      <c r="J1178" s="8" t="s">
        <v>37</v>
      </c>
      <c r="K1178" s="8" t="s">
        <v>3617</v>
      </c>
      <c r="L1178" s="4"/>
      <c r="M1178" s="4"/>
      <c r="N1178" s="4"/>
    </row>
    <row r="1179" spans="1:14" x14ac:dyDescent="0.15">
      <c r="A1179" s="8" t="s">
        <v>297</v>
      </c>
      <c r="B1179" s="8" t="s">
        <v>1592</v>
      </c>
      <c r="C1179" s="8" t="s">
        <v>59</v>
      </c>
      <c r="D1179" s="8" t="s">
        <v>93</v>
      </c>
      <c r="E1179" s="8" t="s">
        <v>307</v>
      </c>
      <c r="F1179" s="8" t="s">
        <v>310</v>
      </c>
      <c r="G1179" s="6">
        <v>43075</v>
      </c>
      <c r="H1179" s="6">
        <v>43076</v>
      </c>
      <c r="I1179" s="4">
        <v>-186.5</v>
      </c>
      <c r="J1179" s="8" t="s">
        <v>39</v>
      </c>
      <c r="K1179" s="8" t="s">
        <v>1594</v>
      </c>
      <c r="L1179" s="4"/>
      <c r="M1179" s="4"/>
      <c r="N1179" s="4"/>
    </row>
    <row r="1180" spans="1:14" x14ac:dyDescent="0.15">
      <c r="A1180" s="8" t="s">
        <v>297</v>
      </c>
      <c r="B1180" s="8" t="s">
        <v>1592</v>
      </c>
      <c r="C1180" s="8" t="s">
        <v>79</v>
      </c>
      <c r="D1180" s="8" t="s">
        <v>216</v>
      </c>
      <c r="E1180" s="8" t="s">
        <v>307</v>
      </c>
      <c r="F1180" s="8" t="s">
        <v>310</v>
      </c>
      <c r="G1180" s="6">
        <v>43075</v>
      </c>
      <c r="H1180" s="6">
        <v>43076</v>
      </c>
      <c r="I1180" s="4">
        <v>-4</v>
      </c>
      <c r="J1180" s="8" t="s">
        <v>37</v>
      </c>
      <c r="K1180" s="8" t="s">
        <v>3618</v>
      </c>
      <c r="L1180" s="4"/>
      <c r="M1180" s="4"/>
      <c r="N1180" s="4"/>
    </row>
    <row r="1181" spans="1:14" x14ac:dyDescent="0.15">
      <c r="A1181" s="8" t="s">
        <v>297</v>
      </c>
      <c r="B1181" s="8" t="s">
        <v>1592</v>
      </c>
      <c r="C1181" s="8" t="s">
        <v>67</v>
      </c>
      <c r="D1181" s="8" t="s">
        <v>1935</v>
      </c>
      <c r="E1181" s="8" t="s">
        <v>307</v>
      </c>
      <c r="F1181" s="8" t="s">
        <v>310</v>
      </c>
      <c r="G1181" s="6">
        <v>43075</v>
      </c>
      <c r="H1181" s="6">
        <v>43076</v>
      </c>
      <c r="I1181" s="4">
        <v>-10</v>
      </c>
      <c r="J1181" s="8" t="s">
        <v>37</v>
      </c>
      <c r="K1181" s="8" t="s">
        <v>2034</v>
      </c>
      <c r="L1181" s="4"/>
      <c r="M1181" s="4"/>
      <c r="N1181" s="4"/>
    </row>
    <row r="1182" spans="1:14" x14ac:dyDescent="0.15">
      <c r="A1182" s="8" t="s">
        <v>297</v>
      </c>
      <c r="B1182" s="8" t="s">
        <v>1592</v>
      </c>
      <c r="C1182" s="8" t="s">
        <v>19</v>
      </c>
      <c r="D1182" s="8" t="s">
        <v>35</v>
      </c>
      <c r="E1182" s="8" t="s">
        <v>307</v>
      </c>
      <c r="F1182" s="8" t="s">
        <v>310</v>
      </c>
      <c r="G1182" s="6">
        <v>43075</v>
      </c>
      <c r="H1182" s="6">
        <v>43076</v>
      </c>
      <c r="I1182" s="4">
        <v>-1</v>
      </c>
      <c r="J1182" s="8" t="s">
        <v>37</v>
      </c>
      <c r="K1182" s="8" t="s">
        <v>3619</v>
      </c>
      <c r="L1182" s="4"/>
      <c r="M1182" s="4"/>
      <c r="N1182" s="4"/>
    </row>
    <row r="1183" spans="1:14" x14ac:dyDescent="0.15">
      <c r="A1183" s="8" t="s">
        <v>297</v>
      </c>
      <c r="B1183" s="8" t="s">
        <v>3620</v>
      </c>
      <c r="C1183" s="8" t="s">
        <v>2747</v>
      </c>
      <c r="D1183" s="8" t="s">
        <v>2748</v>
      </c>
      <c r="E1183" s="8" t="s">
        <v>307</v>
      </c>
      <c r="F1183" s="8" t="s">
        <v>310</v>
      </c>
      <c r="G1183" s="6">
        <v>43069</v>
      </c>
      <c r="H1183" s="6">
        <v>43069</v>
      </c>
      <c r="I1183" s="4">
        <v>-1</v>
      </c>
      <c r="J1183" s="8" t="s">
        <v>37</v>
      </c>
      <c r="K1183" s="8" t="s">
        <v>3621</v>
      </c>
      <c r="L1183" s="4"/>
      <c r="M1183" s="4"/>
      <c r="N1183" s="4"/>
    </row>
    <row r="1184" spans="1:14" x14ac:dyDescent="0.15">
      <c r="A1184" s="8" t="s">
        <v>297</v>
      </c>
      <c r="B1184" s="8" t="s">
        <v>3620</v>
      </c>
      <c r="C1184" s="8" t="s">
        <v>2749</v>
      </c>
      <c r="D1184" s="8" t="s">
        <v>2750</v>
      </c>
      <c r="E1184" s="8" t="s">
        <v>307</v>
      </c>
      <c r="F1184" s="8" t="s">
        <v>310</v>
      </c>
      <c r="G1184" s="6">
        <v>43069</v>
      </c>
      <c r="H1184" s="6">
        <v>43069</v>
      </c>
      <c r="I1184" s="4">
        <v>-1</v>
      </c>
      <c r="J1184" s="8" t="s">
        <v>37</v>
      </c>
      <c r="K1184" s="8" t="s">
        <v>3622</v>
      </c>
      <c r="L1184" s="4"/>
      <c r="M1184" s="4"/>
      <c r="N1184" s="4"/>
    </row>
    <row r="1185" spans="1:14" x14ac:dyDescent="0.15">
      <c r="A1185" s="8" t="s">
        <v>297</v>
      </c>
      <c r="B1185" s="8" t="s">
        <v>3620</v>
      </c>
      <c r="C1185" s="8" t="s">
        <v>2751</v>
      </c>
      <c r="D1185" s="8" t="s">
        <v>2752</v>
      </c>
      <c r="E1185" s="8" t="s">
        <v>307</v>
      </c>
      <c r="F1185" s="8" t="s">
        <v>310</v>
      </c>
      <c r="G1185" s="6">
        <v>43069</v>
      </c>
      <c r="H1185" s="6">
        <v>43069</v>
      </c>
      <c r="I1185" s="4">
        <v>-1</v>
      </c>
      <c r="J1185" s="8" t="s">
        <v>37</v>
      </c>
      <c r="K1185" s="8" t="s">
        <v>3623</v>
      </c>
      <c r="L1185" s="4"/>
      <c r="M1185" s="4"/>
      <c r="N1185" s="4"/>
    </row>
    <row r="1186" spans="1:14" x14ac:dyDescent="0.15">
      <c r="A1186" s="8" t="s">
        <v>297</v>
      </c>
      <c r="B1186" s="8" t="s">
        <v>3620</v>
      </c>
      <c r="C1186" s="8" t="s">
        <v>2753</v>
      </c>
      <c r="D1186" s="8" t="s">
        <v>2754</v>
      </c>
      <c r="E1186" s="8" t="s">
        <v>307</v>
      </c>
      <c r="F1186" s="8" t="s">
        <v>310</v>
      </c>
      <c r="G1186" s="6">
        <v>43069</v>
      </c>
      <c r="H1186" s="6">
        <v>43069</v>
      </c>
      <c r="I1186" s="4">
        <v>-1</v>
      </c>
      <c r="J1186" s="8" t="s">
        <v>37</v>
      </c>
      <c r="K1186" s="8" t="s">
        <v>3624</v>
      </c>
      <c r="L1186" s="4"/>
      <c r="M1186" s="4"/>
      <c r="N1186" s="4"/>
    </row>
    <row r="1187" spans="1:14" x14ac:dyDescent="0.15">
      <c r="A1187" s="8" t="s">
        <v>297</v>
      </c>
      <c r="B1187" s="8" t="s">
        <v>3620</v>
      </c>
      <c r="C1187" s="8" t="s">
        <v>263</v>
      </c>
      <c r="D1187" s="8" t="s">
        <v>264</v>
      </c>
      <c r="E1187" s="8" t="s">
        <v>307</v>
      </c>
      <c r="F1187" s="8" t="s">
        <v>310</v>
      </c>
      <c r="G1187" s="6">
        <v>43069</v>
      </c>
      <c r="H1187" s="6">
        <v>43069</v>
      </c>
      <c r="I1187" s="4">
        <v>-1</v>
      </c>
      <c r="J1187" s="8" t="s">
        <v>37</v>
      </c>
      <c r="K1187" s="8" t="s">
        <v>3625</v>
      </c>
      <c r="L1187" s="4"/>
      <c r="M1187" s="4"/>
      <c r="N1187" s="4"/>
    </row>
    <row r="1188" spans="1:14" x14ac:dyDescent="0.15">
      <c r="A1188" s="8" t="s">
        <v>297</v>
      </c>
      <c r="B1188" s="8" t="s">
        <v>3620</v>
      </c>
      <c r="C1188" s="8" t="s">
        <v>265</v>
      </c>
      <c r="D1188" s="8" t="s">
        <v>266</v>
      </c>
      <c r="E1188" s="8" t="s">
        <v>307</v>
      </c>
      <c r="F1188" s="8" t="s">
        <v>310</v>
      </c>
      <c r="G1188" s="6">
        <v>43069</v>
      </c>
      <c r="H1188" s="6">
        <v>43069</v>
      </c>
      <c r="I1188" s="4">
        <v>-1</v>
      </c>
      <c r="J1188" s="8" t="s">
        <v>37</v>
      </c>
      <c r="K1188" s="8" t="s">
        <v>3626</v>
      </c>
      <c r="L1188" s="4"/>
      <c r="M1188" s="4"/>
      <c r="N1188" s="4"/>
    </row>
    <row r="1189" spans="1:14" x14ac:dyDescent="0.15">
      <c r="A1189" s="8" t="s">
        <v>297</v>
      </c>
      <c r="B1189" s="8" t="s">
        <v>3620</v>
      </c>
      <c r="C1189" s="8" t="s">
        <v>2759</v>
      </c>
      <c r="D1189" s="8" t="s">
        <v>2760</v>
      </c>
      <c r="E1189" s="8" t="s">
        <v>307</v>
      </c>
      <c r="F1189" s="8" t="s">
        <v>310</v>
      </c>
      <c r="G1189" s="6">
        <v>43069</v>
      </c>
      <c r="H1189" s="6">
        <v>43069</v>
      </c>
      <c r="I1189" s="4">
        <v>-1</v>
      </c>
      <c r="J1189" s="8" t="s">
        <v>37</v>
      </c>
      <c r="K1189" s="8" t="s">
        <v>3627</v>
      </c>
      <c r="L1189" s="4"/>
      <c r="M1189" s="4"/>
      <c r="N1189" s="4"/>
    </row>
    <row r="1190" spans="1:14" x14ac:dyDescent="0.15">
      <c r="A1190" s="8" t="s">
        <v>297</v>
      </c>
      <c r="B1190" s="8" t="s">
        <v>3620</v>
      </c>
      <c r="C1190" s="8" t="s">
        <v>2761</v>
      </c>
      <c r="D1190" s="8" t="s">
        <v>2762</v>
      </c>
      <c r="E1190" s="8" t="s">
        <v>307</v>
      </c>
      <c r="F1190" s="8" t="s">
        <v>310</v>
      </c>
      <c r="G1190" s="6">
        <v>43069</v>
      </c>
      <c r="H1190" s="6">
        <v>43069</v>
      </c>
      <c r="I1190" s="4">
        <v>-1</v>
      </c>
      <c r="J1190" s="8" t="s">
        <v>37</v>
      </c>
      <c r="K1190" s="8" t="s">
        <v>3628</v>
      </c>
      <c r="L1190" s="4"/>
      <c r="M1190" s="4"/>
      <c r="N1190" s="4"/>
    </row>
    <row r="1191" spans="1:14" x14ac:dyDescent="0.15">
      <c r="A1191" s="8" t="s">
        <v>297</v>
      </c>
      <c r="B1191" s="8" t="s">
        <v>3620</v>
      </c>
      <c r="C1191" s="8" t="s">
        <v>2767</v>
      </c>
      <c r="D1191" s="8" t="s">
        <v>2768</v>
      </c>
      <c r="E1191" s="8" t="s">
        <v>307</v>
      </c>
      <c r="F1191" s="8" t="s">
        <v>310</v>
      </c>
      <c r="G1191" s="6">
        <v>43069</v>
      </c>
      <c r="H1191" s="6">
        <v>43069</v>
      </c>
      <c r="I1191" s="4">
        <v>-1</v>
      </c>
      <c r="J1191" s="8" t="s">
        <v>37</v>
      </c>
      <c r="K1191" s="8" t="s">
        <v>3629</v>
      </c>
      <c r="L1191" s="4"/>
      <c r="M1191" s="4"/>
      <c r="N1191" s="4"/>
    </row>
    <row r="1192" spans="1:14" x14ac:dyDescent="0.15">
      <c r="A1192" s="8" t="s">
        <v>297</v>
      </c>
      <c r="B1192" s="8" t="s">
        <v>3620</v>
      </c>
      <c r="C1192" s="8" t="s">
        <v>2769</v>
      </c>
      <c r="D1192" s="8" t="s">
        <v>2770</v>
      </c>
      <c r="E1192" s="8" t="s">
        <v>307</v>
      </c>
      <c r="F1192" s="8" t="s">
        <v>310</v>
      </c>
      <c r="G1192" s="6">
        <v>43069</v>
      </c>
      <c r="H1192" s="6">
        <v>43069</v>
      </c>
      <c r="I1192" s="4">
        <v>-1</v>
      </c>
      <c r="J1192" s="8" t="s">
        <v>37</v>
      </c>
      <c r="K1192" s="8" t="s">
        <v>3630</v>
      </c>
      <c r="L1192" s="4"/>
      <c r="M1192" s="4"/>
      <c r="N1192" s="4"/>
    </row>
    <row r="1193" spans="1:14" x14ac:dyDescent="0.15">
      <c r="A1193" s="8" t="s">
        <v>297</v>
      </c>
      <c r="B1193" s="8" t="s">
        <v>3620</v>
      </c>
      <c r="C1193" s="8" t="s">
        <v>267</v>
      </c>
      <c r="D1193" s="8" t="s">
        <v>268</v>
      </c>
      <c r="E1193" s="8" t="s">
        <v>307</v>
      </c>
      <c r="F1193" s="8" t="s">
        <v>310</v>
      </c>
      <c r="G1193" s="6">
        <v>43069</v>
      </c>
      <c r="H1193" s="6">
        <v>43069</v>
      </c>
      <c r="I1193" s="4">
        <v>-1</v>
      </c>
      <c r="J1193" s="8" t="s">
        <v>37</v>
      </c>
      <c r="K1193" s="8" t="s">
        <v>3631</v>
      </c>
      <c r="L1193" s="4"/>
      <c r="M1193" s="4"/>
      <c r="N1193" s="4"/>
    </row>
    <row r="1194" spans="1:14" x14ac:dyDescent="0.15">
      <c r="A1194" s="8" t="s">
        <v>297</v>
      </c>
      <c r="B1194" s="8" t="s">
        <v>3620</v>
      </c>
      <c r="C1194" s="8" t="s">
        <v>2777</v>
      </c>
      <c r="D1194" s="8" t="s">
        <v>2778</v>
      </c>
      <c r="E1194" s="8" t="s">
        <v>307</v>
      </c>
      <c r="F1194" s="8" t="s">
        <v>310</v>
      </c>
      <c r="G1194" s="6">
        <v>43069</v>
      </c>
      <c r="H1194" s="6">
        <v>43069</v>
      </c>
      <c r="I1194" s="4">
        <v>1</v>
      </c>
      <c r="J1194" s="8" t="s">
        <v>37</v>
      </c>
      <c r="K1194" s="8" t="s">
        <v>3632</v>
      </c>
      <c r="L1194" s="4"/>
      <c r="M1194" s="4"/>
      <c r="N1194" s="4"/>
    </row>
    <row r="1195" spans="1:14" x14ac:dyDescent="0.15">
      <c r="A1195" s="8" t="s">
        <v>297</v>
      </c>
      <c r="B1195" s="8" t="s">
        <v>3620</v>
      </c>
      <c r="C1195" s="8" t="s">
        <v>2781</v>
      </c>
      <c r="D1195" s="8" t="s">
        <v>2782</v>
      </c>
      <c r="E1195" s="8" t="s">
        <v>307</v>
      </c>
      <c r="F1195" s="8" t="s">
        <v>310</v>
      </c>
      <c r="G1195" s="6">
        <v>43069</v>
      </c>
      <c r="H1195" s="6">
        <v>43069</v>
      </c>
      <c r="I1195" s="4">
        <v>-1</v>
      </c>
      <c r="J1195" s="8" t="s">
        <v>37</v>
      </c>
      <c r="K1195" s="8" t="s">
        <v>3633</v>
      </c>
      <c r="L1195" s="4"/>
      <c r="M1195" s="4"/>
      <c r="N1195" s="4"/>
    </row>
    <row r="1196" spans="1:14" x14ac:dyDescent="0.15">
      <c r="A1196" s="8" t="s">
        <v>297</v>
      </c>
      <c r="B1196" s="8" t="s">
        <v>3620</v>
      </c>
      <c r="C1196" s="8" t="s">
        <v>2783</v>
      </c>
      <c r="D1196" s="8" t="s">
        <v>2784</v>
      </c>
      <c r="E1196" s="8" t="s">
        <v>307</v>
      </c>
      <c r="F1196" s="8" t="s">
        <v>310</v>
      </c>
      <c r="G1196" s="6">
        <v>43069</v>
      </c>
      <c r="H1196" s="6">
        <v>43069</v>
      </c>
      <c r="I1196" s="4">
        <v>-1</v>
      </c>
      <c r="J1196" s="8" t="s">
        <v>37</v>
      </c>
      <c r="K1196" s="8" t="s">
        <v>3634</v>
      </c>
      <c r="L1196" s="4"/>
      <c r="M1196" s="4"/>
      <c r="N1196" s="4"/>
    </row>
    <row r="1197" spans="1:14" x14ac:dyDescent="0.15">
      <c r="A1197" s="8" t="s">
        <v>297</v>
      </c>
      <c r="B1197" s="8" t="s">
        <v>3620</v>
      </c>
      <c r="C1197" s="8" t="s">
        <v>2785</v>
      </c>
      <c r="D1197" s="8" t="s">
        <v>2786</v>
      </c>
      <c r="E1197" s="8" t="s">
        <v>307</v>
      </c>
      <c r="F1197" s="8" t="s">
        <v>310</v>
      </c>
      <c r="G1197" s="6">
        <v>43069</v>
      </c>
      <c r="H1197" s="6">
        <v>43069</v>
      </c>
      <c r="I1197" s="4">
        <v>-1</v>
      </c>
      <c r="J1197" s="8" t="s">
        <v>37</v>
      </c>
      <c r="K1197" s="8" t="s">
        <v>3635</v>
      </c>
      <c r="L1197" s="4"/>
      <c r="M1197" s="4"/>
      <c r="N1197" s="4"/>
    </row>
    <row r="1198" spans="1:14" x14ac:dyDescent="0.15">
      <c r="A1198" s="8" t="s">
        <v>297</v>
      </c>
      <c r="B1198" s="8" t="s">
        <v>3620</v>
      </c>
      <c r="C1198" s="8" t="s">
        <v>2787</v>
      </c>
      <c r="D1198" s="8" t="s">
        <v>2788</v>
      </c>
      <c r="E1198" s="8" t="s">
        <v>307</v>
      </c>
      <c r="F1198" s="8" t="s">
        <v>310</v>
      </c>
      <c r="G1198" s="6">
        <v>43069</v>
      </c>
      <c r="H1198" s="6">
        <v>43069</v>
      </c>
      <c r="I1198" s="4">
        <v>-1</v>
      </c>
      <c r="J1198" s="8" t="s">
        <v>37</v>
      </c>
      <c r="K1198" s="8" t="s">
        <v>3636</v>
      </c>
      <c r="L1198" s="4"/>
      <c r="M1198" s="4"/>
      <c r="N1198" s="4"/>
    </row>
    <row r="1199" spans="1:14" x14ac:dyDescent="0.15">
      <c r="A1199" s="8" t="s">
        <v>297</v>
      </c>
      <c r="B1199" s="8" t="s">
        <v>3620</v>
      </c>
      <c r="C1199" s="8" t="s">
        <v>2789</v>
      </c>
      <c r="D1199" s="8" t="s">
        <v>2790</v>
      </c>
      <c r="E1199" s="8" t="s">
        <v>307</v>
      </c>
      <c r="F1199" s="8" t="s">
        <v>310</v>
      </c>
      <c r="G1199" s="6">
        <v>43069</v>
      </c>
      <c r="H1199" s="6">
        <v>43069</v>
      </c>
      <c r="I1199" s="4">
        <v>-1</v>
      </c>
      <c r="J1199" s="8" t="s">
        <v>37</v>
      </c>
      <c r="K1199" s="8" t="s">
        <v>3637</v>
      </c>
      <c r="L1199" s="4"/>
      <c r="M1199" s="4"/>
      <c r="N1199" s="4"/>
    </row>
    <row r="1200" spans="1:14" x14ac:dyDescent="0.15">
      <c r="A1200" s="8" t="s">
        <v>297</v>
      </c>
      <c r="B1200" s="8" t="s">
        <v>3620</v>
      </c>
      <c r="C1200" s="8" t="s">
        <v>2791</v>
      </c>
      <c r="D1200" s="8" t="s">
        <v>2792</v>
      </c>
      <c r="E1200" s="8" t="s">
        <v>307</v>
      </c>
      <c r="F1200" s="8" t="s">
        <v>310</v>
      </c>
      <c r="G1200" s="6">
        <v>43069</v>
      </c>
      <c r="H1200" s="6">
        <v>43069</v>
      </c>
      <c r="I1200" s="4">
        <v>-1</v>
      </c>
      <c r="J1200" s="8" t="s">
        <v>37</v>
      </c>
      <c r="K1200" s="8" t="s">
        <v>3638</v>
      </c>
      <c r="L1200" s="4"/>
      <c r="M1200" s="4"/>
      <c r="N1200" s="4"/>
    </row>
    <row r="1201" spans="1:14" x14ac:dyDescent="0.15">
      <c r="A1201" s="8" t="s">
        <v>297</v>
      </c>
      <c r="B1201" s="8" t="s">
        <v>3620</v>
      </c>
      <c r="C1201" s="8" t="s">
        <v>2793</v>
      </c>
      <c r="D1201" s="8" t="s">
        <v>2794</v>
      </c>
      <c r="E1201" s="8" t="s">
        <v>307</v>
      </c>
      <c r="F1201" s="8" t="s">
        <v>310</v>
      </c>
      <c r="G1201" s="6">
        <v>43069</v>
      </c>
      <c r="H1201" s="6">
        <v>43069</v>
      </c>
      <c r="I1201" s="4">
        <v>1</v>
      </c>
      <c r="J1201" s="8" t="s">
        <v>37</v>
      </c>
      <c r="K1201" s="8" t="s">
        <v>3639</v>
      </c>
      <c r="L1201" s="4"/>
      <c r="M1201" s="4"/>
      <c r="N1201" s="4"/>
    </row>
    <row r="1202" spans="1:14" x14ac:dyDescent="0.15">
      <c r="A1202" s="8" t="s">
        <v>297</v>
      </c>
      <c r="B1202" s="8" t="s">
        <v>3640</v>
      </c>
      <c r="C1202" s="8" t="s">
        <v>2747</v>
      </c>
      <c r="D1202" s="8" t="s">
        <v>2748</v>
      </c>
      <c r="E1202" s="8" t="s">
        <v>307</v>
      </c>
      <c r="F1202" s="8" t="s">
        <v>310</v>
      </c>
      <c r="G1202" s="6">
        <v>43069</v>
      </c>
      <c r="H1202" s="6">
        <v>43069</v>
      </c>
      <c r="I1202" s="4">
        <v>-1</v>
      </c>
      <c r="J1202" s="8" t="s">
        <v>37</v>
      </c>
      <c r="K1202" s="8" t="s">
        <v>3641</v>
      </c>
      <c r="L1202" s="4"/>
      <c r="M1202" s="4"/>
      <c r="N1202" s="4"/>
    </row>
    <row r="1203" spans="1:14" x14ac:dyDescent="0.15">
      <c r="A1203" s="8" t="s">
        <v>297</v>
      </c>
      <c r="B1203" s="8" t="s">
        <v>3640</v>
      </c>
      <c r="C1203" s="8" t="s">
        <v>2749</v>
      </c>
      <c r="D1203" s="8" t="s">
        <v>2750</v>
      </c>
      <c r="E1203" s="8" t="s">
        <v>307</v>
      </c>
      <c r="F1203" s="8" t="s">
        <v>310</v>
      </c>
      <c r="G1203" s="6">
        <v>43069</v>
      </c>
      <c r="H1203" s="6">
        <v>43069</v>
      </c>
      <c r="I1203" s="4">
        <v>-1</v>
      </c>
      <c r="J1203" s="8" t="s">
        <v>37</v>
      </c>
      <c r="K1203" s="8" t="s">
        <v>3642</v>
      </c>
      <c r="L1203" s="4"/>
      <c r="M1203" s="4"/>
      <c r="N1203" s="4"/>
    </row>
    <row r="1204" spans="1:14" x14ac:dyDescent="0.15">
      <c r="A1204" s="8" t="s">
        <v>297</v>
      </c>
      <c r="B1204" s="8" t="s">
        <v>3640</v>
      </c>
      <c r="C1204" s="8" t="s">
        <v>2751</v>
      </c>
      <c r="D1204" s="8" t="s">
        <v>2752</v>
      </c>
      <c r="E1204" s="8" t="s">
        <v>307</v>
      </c>
      <c r="F1204" s="8" t="s">
        <v>310</v>
      </c>
      <c r="G1204" s="6">
        <v>43069</v>
      </c>
      <c r="H1204" s="6">
        <v>43069</v>
      </c>
      <c r="I1204" s="4">
        <v>-1</v>
      </c>
      <c r="J1204" s="8" t="s">
        <v>37</v>
      </c>
      <c r="K1204" s="8" t="s">
        <v>3643</v>
      </c>
      <c r="L1204" s="4"/>
      <c r="M1204" s="4"/>
      <c r="N1204" s="4"/>
    </row>
    <row r="1205" spans="1:14" x14ac:dyDescent="0.15">
      <c r="A1205" s="8" t="s">
        <v>297</v>
      </c>
      <c r="B1205" s="8" t="s">
        <v>3640</v>
      </c>
      <c r="C1205" s="8" t="s">
        <v>2753</v>
      </c>
      <c r="D1205" s="8" t="s">
        <v>2754</v>
      </c>
      <c r="E1205" s="8" t="s">
        <v>307</v>
      </c>
      <c r="F1205" s="8" t="s">
        <v>310</v>
      </c>
      <c r="G1205" s="6">
        <v>43069</v>
      </c>
      <c r="H1205" s="6">
        <v>43069</v>
      </c>
      <c r="I1205" s="4">
        <v>-1</v>
      </c>
      <c r="J1205" s="8" t="s">
        <v>37</v>
      </c>
      <c r="K1205" s="8" t="s">
        <v>3644</v>
      </c>
      <c r="L1205" s="4"/>
      <c r="M1205" s="4"/>
      <c r="N1205" s="4"/>
    </row>
    <row r="1206" spans="1:14" x14ac:dyDescent="0.15">
      <c r="A1206" s="8" t="s">
        <v>297</v>
      </c>
      <c r="B1206" s="8" t="s">
        <v>3640</v>
      </c>
      <c r="C1206" s="8" t="s">
        <v>263</v>
      </c>
      <c r="D1206" s="8" t="s">
        <v>264</v>
      </c>
      <c r="E1206" s="8" t="s">
        <v>307</v>
      </c>
      <c r="F1206" s="8" t="s">
        <v>310</v>
      </c>
      <c r="G1206" s="6">
        <v>43069</v>
      </c>
      <c r="H1206" s="6">
        <v>43069</v>
      </c>
      <c r="I1206" s="4">
        <v>-1</v>
      </c>
      <c r="J1206" s="8" t="s">
        <v>37</v>
      </c>
      <c r="K1206" s="8" t="s">
        <v>3645</v>
      </c>
      <c r="L1206" s="4"/>
      <c r="M1206" s="4"/>
      <c r="N1206" s="4"/>
    </row>
    <row r="1207" spans="1:14" x14ac:dyDescent="0.15">
      <c r="A1207" s="8" t="s">
        <v>297</v>
      </c>
      <c r="B1207" s="8" t="s">
        <v>3640</v>
      </c>
      <c r="C1207" s="8" t="s">
        <v>265</v>
      </c>
      <c r="D1207" s="8" t="s">
        <v>266</v>
      </c>
      <c r="E1207" s="8" t="s">
        <v>307</v>
      </c>
      <c r="F1207" s="8" t="s">
        <v>310</v>
      </c>
      <c r="G1207" s="6">
        <v>43069</v>
      </c>
      <c r="H1207" s="6">
        <v>43069</v>
      </c>
      <c r="I1207" s="4">
        <v>-1</v>
      </c>
      <c r="J1207" s="8" t="s">
        <v>37</v>
      </c>
      <c r="K1207" s="8" t="s">
        <v>3646</v>
      </c>
      <c r="L1207" s="4"/>
      <c r="M1207" s="4"/>
      <c r="N1207" s="4"/>
    </row>
    <row r="1208" spans="1:14" x14ac:dyDescent="0.15">
      <c r="A1208" s="8" t="s">
        <v>297</v>
      </c>
      <c r="B1208" s="8" t="s">
        <v>3640</v>
      </c>
      <c r="C1208" s="8" t="s">
        <v>2759</v>
      </c>
      <c r="D1208" s="8" t="s">
        <v>2760</v>
      </c>
      <c r="E1208" s="8" t="s">
        <v>307</v>
      </c>
      <c r="F1208" s="8" t="s">
        <v>310</v>
      </c>
      <c r="G1208" s="6">
        <v>43069</v>
      </c>
      <c r="H1208" s="6">
        <v>43069</v>
      </c>
      <c r="I1208" s="4">
        <v>-1</v>
      </c>
      <c r="J1208" s="8" t="s">
        <v>37</v>
      </c>
      <c r="K1208" s="8" t="s">
        <v>3647</v>
      </c>
      <c r="L1208" s="4"/>
      <c r="M1208" s="4"/>
      <c r="N1208" s="4"/>
    </row>
    <row r="1209" spans="1:14" x14ac:dyDescent="0.15">
      <c r="A1209" s="8" t="s">
        <v>297</v>
      </c>
      <c r="B1209" s="8" t="s">
        <v>3640</v>
      </c>
      <c r="C1209" s="8" t="s">
        <v>2761</v>
      </c>
      <c r="D1209" s="8" t="s">
        <v>2762</v>
      </c>
      <c r="E1209" s="8" t="s">
        <v>307</v>
      </c>
      <c r="F1209" s="8" t="s">
        <v>310</v>
      </c>
      <c r="G1209" s="6">
        <v>43069</v>
      </c>
      <c r="H1209" s="6">
        <v>43069</v>
      </c>
      <c r="I1209" s="4">
        <v>-1</v>
      </c>
      <c r="J1209" s="8" t="s">
        <v>37</v>
      </c>
      <c r="K1209" s="8" t="s">
        <v>3648</v>
      </c>
      <c r="L1209" s="4"/>
      <c r="M1209" s="4"/>
      <c r="N1209" s="4"/>
    </row>
    <row r="1210" spans="1:14" x14ac:dyDescent="0.15">
      <c r="A1210" s="8" t="s">
        <v>297</v>
      </c>
      <c r="B1210" s="8" t="s">
        <v>3640</v>
      </c>
      <c r="C1210" s="8" t="s">
        <v>2767</v>
      </c>
      <c r="D1210" s="8" t="s">
        <v>2768</v>
      </c>
      <c r="E1210" s="8" t="s">
        <v>307</v>
      </c>
      <c r="F1210" s="8" t="s">
        <v>310</v>
      </c>
      <c r="G1210" s="6">
        <v>43069</v>
      </c>
      <c r="H1210" s="6">
        <v>43069</v>
      </c>
      <c r="I1210" s="4">
        <v>-1</v>
      </c>
      <c r="J1210" s="8" t="s">
        <v>37</v>
      </c>
      <c r="K1210" s="8" t="s">
        <v>3649</v>
      </c>
      <c r="L1210" s="4"/>
      <c r="M1210" s="4"/>
      <c r="N1210" s="4"/>
    </row>
    <row r="1211" spans="1:14" x14ac:dyDescent="0.15">
      <c r="A1211" s="8" t="s">
        <v>297</v>
      </c>
      <c r="B1211" s="8" t="s">
        <v>3640</v>
      </c>
      <c r="C1211" s="8" t="s">
        <v>2769</v>
      </c>
      <c r="D1211" s="8" t="s">
        <v>2770</v>
      </c>
      <c r="E1211" s="8" t="s">
        <v>307</v>
      </c>
      <c r="F1211" s="8" t="s">
        <v>310</v>
      </c>
      <c r="G1211" s="6">
        <v>43069</v>
      </c>
      <c r="H1211" s="6">
        <v>43069</v>
      </c>
      <c r="I1211" s="4">
        <v>-1</v>
      </c>
      <c r="J1211" s="8" t="s">
        <v>37</v>
      </c>
      <c r="K1211" s="8" t="s">
        <v>3650</v>
      </c>
      <c r="L1211" s="4"/>
      <c r="M1211" s="4"/>
      <c r="N1211" s="4"/>
    </row>
    <row r="1212" spans="1:14" x14ac:dyDescent="0.15">
      <c r="A1212" s="8" t="s">
        <v>297</v>
      </c>
      <c r="B1212" s="8" t="s">
        <v>3640</v>
      </c>
      <c r="C1212" s="8" t="s">
        <v>267</v>
      </c>
      <c r="D1212" s="8" t="s">
        <v>268</v>
      </c>
      <c r="E1212" s="8" t="s">
        <v>307</v>
      </c>
      <c r="F1212" s="8" t="s">
        <v>310</v>
      </c>
      <c r="G1212" s="6">
        <v>43069</v>
      </c>
      <c r="H1212" s="6">
        <v>43069</v>
      </c>
      <c r="I1212" s="4">
        <v>-1</v>
      </c>
      <c r="J1212" s="8" t="s">
        <v>37</v>
      </c>
      <c r="K1212" s="8" t="s">
        <v>3651</v>
      </c>
      <c r="L1212" s="4"/>
      <c r="M1212" s="4"/>
      <c r="N1212" s="4"/>
    </row>
    <row r="1213" spans="1:14" x14ac:dyDescent="0.15">
      <c r="A1213" s="8" t="s">
        <v>297</v>
      </c>
      <c r="B1213" s="8" t="s">
        <v>3640</v>
      </c>
      <c r="C1213" s="8" t="s">
        <v>2781</v>
      </c>
      <c r="D1213" s="8" t="s">
        <v>2782</v>
      </c>
      <c r="E1213" s="8" t="s">
        <v>307</v>
      </c>
      <c r="F1213" s="8" t="s">
        <v>310</v>
      </c>
      <c r="G1213" s="6">
        <v>43069</v>
      </c>
      <c r="H1213" s="6">
        <v>43069</v>
      </c>
      <c r="I1213" s="4">
        <v>-1</v>
      </c>
      <c r="J1213" s="8" t="s">
        <v>37</v>
      </c>
      <c r="K1213" s="8" t="s">
        <v>3652</v>
      </c>
      <c r="L1213" s="4"/>
      <c r="M1213" s="4"/>
      <c r="N1213" s="4"/>
    </row>
    <row r="1214" spans="1:14" x14ac:dyDescent="0.15">
      <c r="A1214" s="8" t="s">
        <v>297</v>
      </c>
      <c r="B1214" s="8" t="s">
        <v>3640</v>
      </c>
      <c r="C1214" s="8" t="s">
        <v>2783</v>
      </c>
      <c r="D1214" s="8" t="s">
        <v>2784</v>
      </c>
      <c r="E1214" s="8" t="s">
        <v>307</v>
      </c>
      <c r="F1214" s="8" t="s">
        <v>310</v>
      </c>
      <c r="G1214" s="6">
        <v>43069</v>
      </c>
      <c r="H1214" s="6">
        <v>43069</v>
      </c>
      <c r="I1214" s="4">
        <v>-1</v>
      </c>
      <c r="J1214" s="8" t="s">
        <v>37</v>
      </c>
      <c r="K1214" s="8" t="s">
        <v>3653</v>
      </c>
      <c r="L1214" s="4"/>
      <c r="M1214" s="4"/>
      <c r="N1214" s="4"/>
    </row>
    <row r="1215" spans="1:14" x14ac:dyDescent="0.15">
      <c r="A1215" s="8" t="s">
        <v>297</v>
      </c>
      <c r="B1215" s="8" t="s">
        <v>3640</v>
      </c>
      <c r="C1215" s="8" t="s">
        <v>2785</v>
      </c>
      <c r="D1215" s="8" t="s">
        <v>2786</v>
      </c>
      <c r="E1215" s="8" t="s">
        <v>307</v>
      </c>
      <c r="F1215" s="8" t="s">
        <v>310</v>
      </c>
      <c r="G1215" s="6">
        <v>43069</v>
      </c>
      <c r="H1215" s="6">
        <v>43069</v>
      </c>
      <c r="I1215" s="4">
        <v>-1</v>
      </c>
      <c r="J1215" s="8" t="s">
        <v>37</v>
      </c>
      <c r="K1215" s="8" t="s">
        <v>3654</v>
      </c>
      <c r="L1215" s="4"/>
      <c r="M1215" s="4"/>
      <c r="N1215" s="4"/>
    </row>
    <row r="1216" spans="1:14" x14ac:dyDescent="0.15">
      <c r="A1216" s="8" t="s">
        <v>297</v>
      </c>
      <c r="B1216" s="8" t="s">
        <v>3640</v>
      </c>
      <c r="C1216" s="8" t="s">
        <v>2787</v>
      </c>
      <c r="D1216" s="8" t="s">
        <v>2788</v>
      </c>
      <c r="E1216" s="8" t="s">
        <v>307</v>
      </c>
      <c r="F1216" s="8" t="s">
        <v>310</v>
      </c>
      <c r="G1216" s="6">
        <v>43069</v>
      </c>
      <c r="H1216" s="6">
        <v>43069</v>
      </c>
      <c r="I1216" s="4">
        <v>-1</v>
      </c>
      <c r="J1216" s="8" t="s">
        <v>37</v>
      </c>
      <c r="K1216" s="8" t="s">
        <v>3655</v>
      </c>
      <c r="L1216" s="4"/>
      <c r="M1216" s="4"/>
      <c r="N1216" s="4"/>
    </row>
    <row r="1217" spans="1:14" x14ac:dyDescent="0.15">
      <c r="A1217" s="8" t="s">
        <v>297</v>
      </c>
      <c r="B1217" s="8" t="s">
        <v>3640</v>
      </c>
      <c r="C1217" s="8" t="s">
        <v>2789</v>
      </c>
      <c r="D1217" s="8" t="s">
        <v>2790</v>
      </c>
      <c r="E1217" s="8" t="s">
        <v>307</v>
      </c>
      <c r="F1217" s="8" t="s">
        <v>310</v>
      </c>
      <c r="G1217" s="6">
        <v>43069</v>
      </c>
      <c r="H1217" s="6">
        <v>43069</v>
      </c>
      <c r="I1217" s="4">
        <v>-1</v>
      </c>
      <c r="J1217" s="8" t="s">
        <v>37</v>
      </c>
      <c r="K1217" s="8" t="s">
        <v>3656</v>
      </c>
      <c r="L1217" s="4"/>
      <c r="M1217" s="4"/>
      <c r="N1217" s="4"/>
    </row>
    <row r="1218" spans="1:14" x14ac:dyDescent="0.15">
      <c r="A1218" s="8" t="s">
        <v>297</v>
      </c>
      <c r="B1218" s="8" t="s">
        <v>3640</v>
      </c>
      <c r="C1218" s="8" t="s">
        <v>2791</v>
      </c>
      <c r="D1218" s="8" t="s">
        <v>2792</v>
      </c>
      <c r="E1218" s="8" t="s">
        <v>307</v>
      </c>
      <c r="F1218" s="8" t="s">
        <v>310</v>
      </c>
      <c r="G1218" s="6">
        <v>43069</v>
      </c>
      <c r="H1218" s="6">
        <v>43069</v>
      </c>
      <c r="I1218" s="4">
        <v>-1</v>
      </c>
      <c r="J1218" s="8" t="s">
        <v>37</v>
      </c>
      <c r="K1218" s="8" t="s">
        <v>3657</v>
      </c>
      <c r="L1218" s="4"/>
      <c r="M1218" s="4"/>
      <c r="N1218" s="4"/>
    </row>
    <row r="1219" spans="1:14" x14ac:dyDescent="0.15">
      <c r="A1219" s="8" t="s">
        <v>297</v>
      </c>
      <c r="B1219" s="8" t="s">
        <v>3640</v>
      </c>
      <c r="C1219" s="8" t="s">
        <v>2793</v>
      </c>
      <c r="D1219" s="8" t="s">
        <v>2794</v>
      </c>
      <c r="E1219" s="8" t="s">
        <v>307</v>
      </c>
      <c r="F1219" s="8" t="s">
        <v>310</v>
      </c>
      <c r="G1219" s="6">
        <v>43069</v>
      </c>
      <c r="H1219" s="6">
        <v>43069</v>
      </c>
      <c r="I1219" s="4">
        <v>1</v>
      </c>
      <c r="J1219" s="8" t="s">
        <v>37</v>
      </c>
      <c r="K1219" s="8" t="s">
        <v>3658</v>
      </c>
      <c r="L1219" s="4"/>
      <c r="M1219" s="4"/>
      <c r="N1219" s="4"/>
    </row>
    <row r="1220" spans="1:14" x14ac:dyDescent="0.15">
      <c r="A1220" s="8" t="s">
        <v>297</v>
      </c>
      <c r="B1220" s="8" t="s">
        <v>3659</v>
      </c>
      <c r="C1220" s="8" t="s">
        <v>2747</v>
      </c>
      <c r="D1220" s="8" t="s">
        <v>2748</v>
      </c>
      <c r="E1220" s="8" t="s">
        <v>307</v>
      </c>
      <c r="F1220" s="8" t="s">
        <v>310</v>
      </c>
      <c r="G1220" s="6">
        <v>43069</v>
      </c>
      <c r="H1220" s="6">
        <v>43069</v>
      </c>
      <c r="I1220" s="4">
        <v>-1</v>
      </c>
      <c r="J1220" s="8" t="s">
        <v>37</v>
      </c>
      <c r="K1220" s="8" t="s">
        <v>3660</v>
      </c>
      <c r="L1220" s="4"/>
      <c r="M1220" s="4"/>
      <c r="N1220" s="4"/>
    </row>
    <row r="1221" spans="1:14" x14ac:dyDescent="0.15">
      <c r="A1221" s="8" t="s">
        <v>297</v>
      </c>
      <c r="B1221" s="8" t="s">
        <v>3659</v>
      </c>
      <c r="C1221" s="8" t="s">
        <v>2749</v>
      </c>
      <c r="D1221" s="8" t="s">
        <v>2750</v>
      </c>
      <c r="E1221" s="8" t="s">
        <v>307</v>
      </c>
      <c r="F1221" s="8" t="s">
        <v>310</v>
      </c>
      <c r="G1221" s="6">
        <v>43069</v>
      </c>
      <c r="H1221" s="6">
        <v>43069</v>
      </c>
      <c r="I1221" s="4">
        <v>-1</v>
      </c>
      <c r="J1221" s="8" t="s">
        <v>37</v>
      </c>
      <c r="K1221" s="8" t="s">
        <v>3661</v>
      </c>
      <c r="L1221" s="4"/>
      <c r="M1221" s="4"/>
      <c r="N1221" s="4"/>
    </row>
    <row r="1222" spans="1:14" x14ac:dyDescent="0.15">
      <c r="A1222" s="8" t="s">
        <v>297</v>
      </c>
      <c r="B1222" s="8" t="s">
        <v>3659</v>
      </c>
      <c r="C1222" s="8" t="s">
        <v>2751</v>
      </c>
      <c r="D1222" s="8" t="s">
        <v>2752</v>
      </c>
      <c r="E1222" s="8" t="s">
        <v>307</v>
      </c>
      <c r="F1222" s="8" t="s">
        <v>310</v>
      </c>
      <c r="G1222" s="6">
        <v>43069</v>
      </c>
      <c r="H1222" s="6">
        <v>43069</v>
      </c>
      <c r="I1222" s="4">
        <v>-1</v>
      </c>
      <c r="J1222" s="8" t="s">
        <v>37</v>
      </c>
      <c r="K1222" s="8" t="s">
        <v>3662</v>
      </c>
      <c r="L1222" s="4"/>
      <c r="M1222" s="4"/>
      <c r="N1222" s="4"/>
    </row>
    <row r="1223" spans="1:14" x14ac:dyDescent="0.15">
      <c r="A1223" s="8" t="s">
        <v>297</v>
      </c>
      <c r="B1223" s="8" t="s">
        <v>3659</v>
      </c>
      <c r="C1223" s="8" t="s">
        <v>2753</v>
      </c>
      <c r="D1223" s="8" t="s">
        <v>2754</v>
      </c>
      <c r="E1223" s="8" t="s">
        <v>307</v>
      </c>
      <c r="F1223" s="8" t="s">
        <v>310</v>
      </c>
      <c r="G1223" s="6">
        <v>43069</v>
      </c>
      <c r="H1223" s="6">
        <v>43069</v>
      </c>
      <c r="I1223" s="4">
        <v>-1</v>
      </c>
      <c r="J1223" s="8" t="s">
        <v>37</v>
      </c>
      <c r="K1223" s="8" t="s">
        <v>3663</v>
      </c>
      <c r="L1223" s="4"/>
      <c r="M1223" s="4"/>
      <c r="N1223" s="4"/>
    </row>
    <row r="1224" spans="1:14" x14ac:dyDescent="0.15">
      <c r="A1224" s="8" t="s">
        <v>297</v>
      </c>
      <c r="B1224" s="8" t="s">
        <v>3659</v>
      </c>
      <c r="C1224" s="8" t="s">
        <v>263</v>
      </c>
      <c r="D1224" s="8" t="s">
        <v>264</v>
      </c>
      <c r="E1224" s="8" t="s">
        <v>307</v>
      </c>
      <c r="F1224" s="8" t="s">
        <v>310</v>
      </c>
      <c r="G1224" s="6">
        <v>43069</v>
      </c>
      <c r="H1224" s="6">
        <v>43069</v>
      </c>
      <c r="I1224" s="4">
        <v>-1</v>
      </c>
      <c r="J1224" s="8" t="s">
        <v>37</v>
      </c>
      <c r="K1224" s="8" t="s">
        <v>3664</v>
      </c>
      <c r="L1224" s="4"/>
      <c r="M1224" s="4"/>
      <c r="N1224" s="4"/>
    </row>
    <row r="1225" spans="1:14" x14ac:dyDescent="0.15">
      <c r="A1225" s="8" t="s">
        <v>297</v>
      </c>
      <c r="B1225" s="8" t="s">
        <v>3659</v>
      </c>
      <c r="C1225" s="8" t="s">
        <v>265</v>
      </c>
      <c r="D1225" s="8" t="s">
        <v>266</v>
      </c>
      <c r="E1225" s="8" t="s">
        <v>307</v>
      </c>
      <c r="F1225" s="8" t="s">
        <v>310</v>
      </c>
      <c r="G1225" s="6">
        <v>43069</v>
      </c>
      <c r="H1225" s="6">
        <v>43069</v>
      </c>
      <c r="I1225" s="4">
        <v>-1</v>
      </c>
      <c r="J1225" s="8" t="s">
        <v>37</v>
      </c>
      <c r="K1225" s="8" t="s">
        <v>3665</v>
      </c>
      <c r="L1225" s="4"/>
      <c r="M1225" s="4"/>
      <c r="N1225" s="4"/>
    </row>
    <row r="1226" spans="1:14" x14ac:dyDescent="0.15">
      <c r="A1226" s="8" t="s">
        <v>297</v>
      </c>
      <c r="B1226" s="8" t="s">
        <v>3659</v>
      </c>
      <c r="C1226" s="8" t="s">
        <v>2759</v>
      </c>
      <c r="D1226" s="8" t="s">
        <v>2760</v>
      </c>
      <c r="E1226" s="8" t="s">
        <v>307</v>
      </c>
      <c r="F1226" s="8" t="s">
        <v>310</v>
      </c>
      <c r="G1226" s="6">
        <v>43069</v>
      </c>
      <c r="H1226" s="6">
        <v>43069</v>
      </c>
      <c r="I1226" s="4">
        <v>-1</v>
      </c>
      <c r="J1226" s="8" t="s">
        <v>37</v>
      </c>
      <c r="K1226" s="8" t="s">
        <v>3666</v>
      </c>
      <c r="L1226" s="4"/>
      <c r="M1226" s="4"/>
      <c r="N1226" s="4"/>
    </row>
    <row r="1227" spans="1:14" x14ac:dyDescent="0.15">
      <c r="A1227" s="8" t="s">
        <v>297</v>
      </c>
      <c r="B1227" s="8" t="s">
        <v>3659</v>
      </c>
      <c r="C1227" s="8" t="s">
        <v>2761</v>
      </c>
      <c r="D1227" s="8" t="s">
        <v>2762</v>
      </c>
      <c r="E1227" s="8" t="s">
        <v>307</v>
      </c>
      <c r="F1227" s="8" t="s">
        <v>310</v>
      </c>
      <c r="G1227" s="6">
        <v>43069</v>
      </c>
      <c r="H1227" s="6">
        <v>43069</v>
      </c>
      <c r="I1227" s="4">
        <v>-1</v>
      </c>
      <c r="J1227" s="8" t="s">
        <v>37</v>
      </c>
      <c r="K1227" s="8" t="s">
        <v>3667</v>
      </c>
      <c r="L1227" s="4"/>
      <c r="M1227" s="4"/>
      <c r="N1227" s="4"/>
    </row>
    <row r="1228" spans="1:14" x14ac:dyDescent="0.15">
      <c r="A1228" s="8" t="s">
        <v>297</v>
      </c>
      <c r="B1228" s="8" t="s">
        <v>3659</v>
      </c>
      <c r="C1228" s="8" t="s">
        <v>2767</v>
      </c>
      <c r="D1228" s="8" t="s">
        <v>2768</v>
      </c>
      <c r="E1228" s="8" t="s">
        <v>307</v>
      </c>
      <c r="F1228" s="8" t="s">
        <v>310</v>
      </c>
      <c r="G1228" s="6">
        <v>43069</v>
      </c>
      <c r="H1228" s="6">
        <v>43069</v>
      </c>
      <c r="I1228" s="4">
        <v>-1</v>
      </c>
      <c r="J1228" s="8" t="s">
        <v>37</v>
      </c>
      <c r="K1228" s="8" t="s">
        <v>3668</v>
      </c>
      <c r="L1228" s="4"/>
      <c r="M1228" s="4"/>
      <c r="N1228" s="4"/>
    </row>
    <row r="1229" spans="1:14" x14ac:dyDescent="0.15">
      <c r="A1229" s="8" t="s">
        <v>297</v>
      </c>
      <c r="B1229" s="8" t="s">
        <v>3659</v>
      </c>
      <c r="C1229" s="8" t="s">
        <v>2769</v>
      </c>
      <c r="D1229" s="8" t="s">
        <v>2770</v>
      </c>
      <c r="E1229" s="8" t="s">
        <v>307</v>
      </c>
      <c r="F1229" s="8" t="s">
        <v>310</v>
      </c>
      <c r="G1229" s="6">
        <v>43069</v>
      </c>
      <c r="H1229" s="6">
        <v>43069</v>
      </c>
      <c r="I1229" s="4">
        <v>-1</v>
      </c>
      <c r="J1229" s="8" t="s">
        <v>37</v>
      </c>
      <c r="K1229" s="8" t="s">
        <v>3669</v>
      </c>
      <c r="L1229" s="4"/>
      <c r="M1229" s="4"/>
      <c r="N1229" s="4"/>
    </row>
    <row r="1230" spans="1:14" x14ac:dyDescent="0.15">
      <c r="A1230" s="8" t="s">
        <v>297</v>
      </c>
      <c r="B1230" s="8" t="s">
        <v>3659</v>
      </c>
      <c r="C1230" s="8" t="s">
        <v>267</v>
      </c>
      <c r="D1230" s="8" t="s">
        <v>268</v>
      </c>
      <c r="E1230" s="8" t="s">
        <v>307</v>
      </c>
      <c r="F1230" s="8" t="s">
        <v>310</v>
      </c>
      <c r="G1230" s="6">
        <v>43069</v>
      </c>
      <c r="H1230" s="6">
        <v>43069</v>
      </c>
      <c r="I1230" s="4">
        <v>-1</v>
      </c>
      <c r="J1230" s="8" t="s">
        <v>37</v>
      </c>
      <c r="K1230" s="8" t="s">
        <v>3670</v>
      </c>
      <c r="L1230" s="4"/>
      <c r="M1230" s="4"/>
      <c r="N1230" s="4"/>
    </row>
    <row r="1231" spans="1:14" x14ac:dyDescent="0.15">
      <c r="A1231" s="8" t="s">
        <v>297</v>
      </c>
      <c r="B1231" s="8" t="s">
        <v>3659</v>
      </c>
      <c r="C1231" s="8" t="s">
        <v>2777</v>
      </c>
      <c r="D1231" s="8" t="s">
        <v>2778</v>
      </c>
      <c r="E1231" s="8" t="s">
        <v>307</v>
      </c>
      <c r="F1231" s="8" t="s">
        <v>310</v>
      </c>
      <c r="G1231" s="6">
        <v>43069</v>
      </c>
      <c r="H1231" s="6">
        <v>43069</v>
      </c>
      <c r="I1231" s="4">
        <v>1</v>
      </c>
      <c r="J1231" s="8" t="s">
        <v>37</v>
      </c>
      <c r="K1231" s="8" t="s">
        <v>3671</v>
      </c>
      <c r="L1231" s="4"/>
      <c r="M1231" s="4"/>
      <c r="N1231" s="4"/>
    </row>
    <row r="1232" spans="1:14" x14ac:dyDescent="0.15">
      <c r="A1232" s="8" t="s">
        <v>297</v>
      </c>
      <c r="B1232" s="8" t="s">
        <v>3659</v>
      </c>
      <c r="C1232" s="8" t="s">
        <v>2781</v>
      </c>
      <c r="D1232" s="8" t="s">
        <v>2782</v>
      </c>
      <c r="E1232" s="8" t="s">
        <v>307</v>
      </c>
      <c r="F1232" s="8" t="s">
        <v>310</v>
      </c>
      <c r="G1232" s="6">
        <v>43069</v>
      </c>
      <c r="H1232" s="6">
        <v>43069</v>
      </c>
      <c r="I1232" s="4">
        <v>-1</v>
      </c>
      <c r="J1232" s="8" t="s">
        <v>37</v>
      </c>
      <c r="K1232" s="8" t="s">
        <v>3672</v>
      </c>
      <c r="L1232" s="4"/>
      <c r="M1232" s="4"/>
      <c r="N1232" s="4"/>
    </row>
    <row r="1233" spans="1:14" x14ac:dyDescent="0.15">
      <c r="A1233" s="8" t="s">
        <v>297</v>
      </c>
      <c r="B1233" s="8" t="s">
        <v>3659</v>
      </c>
      <c r="C1233" s="8" t="s">
        <v>2783</v>
      </c>
      <c r="D1233" s="8" t="s">
        <v>2784</v>
      </c>
      <c r="E1233" s="8" t="s">
        <v>307</v>
      </c>
      <c r="F1233" s="8" t="s">
        <v>310</v>
      </c>
      <c r="G1233" s="6">
        <v>43069</v>
      </c>
      <c r="H1233" s="6">
        <v>43069</v>
      </c>
      <c r="I1233" s="4">
        <v>-1</v>
      </c>
      <c r="J1233" s="8" t="s">
        <v>37</v>
      </c>
      <c r="K1233" s="8" t="s">
        <v>3673</v>
      </c>
      <c r="L1233" s="4"/>
      <c r="M1233" s="4"/>
      <c r="N1233" s="4"/>
    </row>
    <row r="1234" spans="1:14" x14ac:dyDescent="0.15">
      <c r="A1234" s="8" t="s">
        <v>297</v>
      </c>
      <c r="B1234" s="8" t="s">
        <v>3659</v>
      </c>
      <c r="C1234" s="8" t="s">
        <v>2793</v>
      </c>
      <c r="D1234" s="8" t="s">
        <v>2794</v>
      </c>
      <c r="E1234" s="8" t="s">
        <v>307</v>
      </c>
      <c r="F1234" s="8" t="s">
        <v>310</v>
      </c>
      <c r="G1234" s="6">
        <v>43069</v>
      </c>
      <c r="H1234" s="6">
        <v>43069</v>
      </c>
      <c r="I1234" s="4">
        <v>1</v>
      </c>
      <c r="J1234" s="8" t="s">
        <v>37</v>
      </c>
      <c r="K1234" s="8" t="s">
        <v>3674</v>
      </c>
      <c r="L1234" s="4"/>
      <c r="M1234" s="4"/>
      <c r="N1234" s="4"/>
    </row>
    <row r="1235" spans="1:14" x14ac:dyDescent="0.15">
      <c r="A1235" s="8" t="s">
        <v>297</v>
      </c>
      <c r="B1235" s="8" t="s">
        <v>3675</v>
      </c>
      <c r="C1235" s="8" t="s">
        <v>2785</v>
      </c>
      <c r="D1235" s="8" t="s">
        <v>2786</v>
      </c>
      <c r="E1235" s="8" t="s">
        <v>307</v>
      </c>
      <c r="F1235" s="8" t="s">
        <v>310</v>
      </c>
      <c r="G1235" s="6">
        <v>43069</v>
      </c>
      <c r="H1235" s="6">
        <v>43069</v>
      </c>
      <c r="I1235" s="4">
        <v>-1</v>
      </c>
      <c r="J1235" s="8" t="s">
        <v>37</v>
      </c>
      <c r="K1235" s="8" t="s">
        <v>3676</v>
      </c>
      <c r="L1235" s="4"/>
      <c r="M1235" s="4"/>
      <c r="N1235" s="4"/>
    </row>
    <row r="1236" spans="1:14" x14ac:dyDescent="0.15">
      <c r="A1236" s="8" t="s">
        <v>297</v>
      </c>
      <c r="B1236" s="8" t="s">
        <v>3675</v>
      </c>
      <c r="C1236" s="8" t="s">
        <v>2787</v>
      </c>
      <c r="D1236" s="8" t="s">
        <v>2788</v>
      </c>
      <c r="E1236" s="8" t="s">
        <v>307</v>
      </c>
      <c r="F1236" s="8" t="s">
        <v>310</v>
      </c>
      <c r="G1236" s="6">
        <v>43069</v>
      </c>
      <c r="H1236" s="6">
        <v>43069</v>
      </c>
      <c r="I1236" s="4">
        <v>-1</v>
      </c>
      <c r="J1236" s="8" t="s">
        <v>37</v>
      </c>
      <c r="K1236" s="8" t="s">
        <v>3677</v>
      </c>
      <c r="L1236" s="4"/>
      <c r="M1236" s="4"/>
      <c r="N1236" s="4"/>
    </row>
    <row r="1237" spans="1:14" x14ac:dyDescent="0.15">
      <c r="A1237" s="8" t="s">
        <v>297</v>
      </c>
      <c r="B1237" s="8" t="s">
        <v>3675</v>
      </c>
      <c r="C1237" s="8" t="s">
        <v>2789</v>
      </c>
      <c r="D1237" s="8" t="s">
        <v>2790</v>
      </c>
      <c r="E1237" s="8" t="s">
        <v>307</v>
      </c>
      <c r="F1237" s="8" t="s">
        <v>310</v>
      </c>
      <c r="G1237" s="6">
        <v>43069</v>
      </c>
      <c r="H1237" s="6">
        <v>43069</v>
      </c>
      <c r="I1237" s="4">
        <v>-1</v>
      </c>
      <c r="J1237" s="8" t="s">
        <v>37</v>
      </c>
      <c r="K1237" s="8" t="s">
        <v>3678</v>
      </c>
      <c r="L1237" s="4"/>
      <c r="M1237" s="4"/>
      <c r="N1237" s="4"/>
    </row>
    <row r="1238" spans="1:14" x14ac:dyDescent="0.15">
      <c r="A1238" s="8" t="s">
        <v>297</v>
      </c>
      <c r="B1238" s="8" t="s">
        <v>3675</v>
      </c>
      <c r="C1238" s="8" t="s">
        <v>2791</v>
      </c>
      <c r="D1238" s="8" t="s">
        <v>2792</v>
      </c>
      <c r="E1238" s="8" t="s">
        <v>307</v>
      </c>
      <c r="F1238" s="8" t="s">
        <v>310</v>
      </c>
      <c r="G1238" s="6">
        <v>43069</v>
      </c>
      <c r="H1238" s="6">
        <v>43069</v>
      </c>
      <c r="I1238" s="4">
        <v>-1</v>
      </c>
      <c r="J1238" s="8" t="s">
        <v>37</v>
      </c>
      <c r="K1238" s="8" t="s">
        <v>3679</v>
      </c>
      <c r="L1238" s="4"/>
      <c r="M1238" s="4"/>
      <c r="N1238" s="4"/>
    </row>
    <row r="1239" spans="1:14" x14ac:dyDescent="0.15">
      <c r="A1239" s="8" t="s">
        <v>297</v>
      </c>
      <c r="B1239" s="8" t="s">
        <v>3680</v>
      </c>
      <c r="C1239" s="8" t="s">
        <v>2747</v>
      </c>
      <c r="D1239" s="8" t="s">
        <v>2748</v>
      </c>
      <c r="E1239" s="8" t="s">
        <v>307</v>
      </c>
      <c r="F1239" s="8" t="s">
        <v>310</v>
      </c>
      <c r="G1239" s="6">
        <v>43069</v>
      </c>
      <c r="H1239" s="6">
        <v>43069</v>
      </c>
      <c r="I1239" s="4">
        <v>-1</v>
      </c>
      <c r="J1239" s="8" t="s">
        <v>37</v>
      </c>
      <c r="K1239" s="8" t="s">
        <v>3681</v>
      </c>
      <c r="L1239" s="4"/>
      <c r="M1239" s="4"/>
      <c r="N1239" s="4"/>
    </row>
    <row r="1240" spans="1:14" x14ac:dyDescent="0.15">
      <c r="A1240" s="8" t="s">
        <v>297</v>
      </c>
      <c r="B1240" s="8" t="s">
        <v>3680</v>
      </c>
      <c r="C1240" s="8" t="s">
        <v>2749</v>
      </c>
      <c r="D1240" s="8" t="s">
        <v>2750</v>
      </c>
      <c r="E1240" s="8" t="s">
        <v>307</v>
      </c>
      <c r="F1240" s="8" t="s">
        <v>310</v>
      </c>
      <c r="G1240" s="6">
        <v>43069</v>
      </c>
      <c r="H1240" s="6">
        <v>43069</v>
      </c>
      <c r="I1240" s="4">
        <v>-1</v>
      </c>
      <c r="J1240" s="8" t="s">
        <v>37</v>
      </c>
      <c r="K1240" s="8" t="s">
        <v>3682</v>
      </c>
      <c r="L1240" s="4"/>
      <c r="M1240" s="4"/>
      <c r="N1240" s="4"/>
    </row>
    <row r="1241" spans="1:14" x14ac:dyDescent="0.15">
      <c r="A1241" s="8" t="s">
        <v>297</v>
      </c>
      <c r="B1241" s="8" t="s">
        <v>3680</v>
      </c>
      <c r="C1241" s="8" t="s">
        <v>2751</v>
      </c>
      <c r="D1241" s="8" t="s">
        <v>2752</v>
      </c>
      <c r="E1241" s="8" t="s">
        <v>307</v>
      </c>
      <c r="F1241" s="8" t="s">
        <v>310</v>
      </c>
      <c r="G1241" s="6">
        <v>43069</v>
      </c>
      <c r="H1241" s="6">
        <v>43069</v>
      </c>
      <c r="I1241" s="4">
        <v>-1</v>
      </c>
      <c r="J1241" s="8" t="s">
        <v>37</v>
      </c>
      <c r="K1241" s="8" t="s">
        <v>3683</v>
      </c>
      <c r="L1241" s="4"/>
      <c r="M1241" s="4"/>
      <c r="N1241" s="4"/>
    </row>
    <row r="1242" spans="1:14" x14ac:dyDescent="0.15">
      <c r="A1242" s="8" t="s">
        <v>297</v>
      </c>
      <c r="B1242" s="8" t="s">
        <v>3680</v>
      </c>
      <c r="C1242" s="8" t="s">
        <v>2753</v>
      </c>
      <c r="D1242" s="8" t="s">
        <v>2754</v>
      </c>
      <c r="E1242" s="8" t="s">
        <v>307</v>
      </c>
      <c r="F1242" s="8" t="s">
        <v>310</v>
      </c>
      <c r="G1242" s="6">
        <v>43069</v>
      </c>
      <c r="H1242" s="6">
        <v>43069</v>
      </c>
      <c r="I1242" s="4">
        <v>-1</v>
      </c>
      <c r="J1242" s="8" t="s">
        <v>37</v>
      </c>
      <c r="K1242" s="8" t="s">
        <v>3684</v>
      </c>
      <c r="L1242" s="4"/>
      <c r="M1242" s="4"/>
      <c r="N1242" s="4"/>
    </row>
    <row r="1243" spans="1:14" x14ac:dyDescent="0.15">
      <c r="A1243" s="8" t="s">
        <v>297</v>
      </c>
      <c r="B1243" s="8" t="s">
        <v>3680</v>
      </c>
      <c r="C1243" s="8" t="s">
        <v>263</v>
      </c>
      <c r="D1243" s="8" t="s">
        <v>264</v>
      </c>
      <c r="E1243" s="8" t="s">
        <v>307</v>
      </c>
      <c r="F1243" s="8" t="s">
        <v>310</v>
      </c>
      <c r="G1243" s="6">
        <v>43069</v>
      </c>
      <c r="H1243" s="6">
        <v>43069</v>
      </c>
      <c r="I1243" s="4">
        <v>-1</v>
      </c>
      <c r="J1243" s="8" t="s">
        <v>37</v>
      </c>
      <c r="K1243" s="8" t="s">
        <v>3685</v>
      </c>
      <c r="L1243" s="4"/>
      <c r="M1243" s="4"/>
      <c r="N1243" s="4"/>
    </row>
    <row r="1244" spans="1:14" x14ac:dyDescent="0.15">
      <c r="A1244" s="8" t="s">
        <v>297</v>
      </c>
      <c r="B1244" s="8" t="s">
        <v>3680</v>
      </c>
      <c r="C1244" s="8" t="s">
        <v>265</v>
      </c>
      <c r="D1244" s="8" t="s">
        <v>266</v>
      </c>
      <c r="E1244" s="8" t="s">
        <v>307</v>
      </c>
      <c r="F1244" s="8" t="s">
        <v>310</v>
      </c>
      <c r="G1244" s="6">
        <v>43069</v>
      </c>
      <c r="H1244" s="6">
        <v>43069</v>
      </c>
      <c r="I1244" s="4">
        <v>-1</v>
      </c>
      <c r="J1244" s="8" t="s">
        <v>37</v>
      </c>
      <c r="K1244" s="8" t="s">
        <v>3686</v>
      </c>
      <c r="L1244" s="4"/>
      <c r="M1244" s="4"/>
      <c r="N1244" s="4"/>
    </row>
    <row r="1245" spans="1:14" x14ac:dyDescent="0.15">
      <c r="A1245" s="8" t="s">
        <v>297</v>
      </c>
      <c r="B1245" s="8" t="s">
        <v>3680</v>
      </c>
      <c r="C1245" s="8" t="s">
        <v>2759</v>
      </c>
      <c r="D1245" s="8" t="s">
        <v>2760</v>
      </c>
      <c r="E1245" s="8" t="s">
        <v>307</v>
      </c>
      <c r="F1245" s="8" t="s">
        <v>310</v>
      </c>
      <c r="G1245" s="6">
        <v>43069</v>
      </c>
      <c r="H1245" s="6">
        <v>43069</v>
      </c>
      <c r="I1245" s="4">
        <v>-1</v>
      </c>
      <c r="J1245" s="8" t="s">
        <v>37</v>
      </c>
      <c r="K1245" s="8" t="s">
        <v>3687</v>
      </c>
      <c r="L1245" s="4"/>
      <c r="M1245" s="4"/>
      <c r="N1245" s="4"/>
    </row>
    <row r="1246" spans="1:14" x14ac:dyDescent="0.15">
      <c r="A1246" s="8" t="s">
        <v>297</v>
      </c>
      <c r="B1246" s="8" t="s">
        <v>3680</v>
      </c>
      <c r="C1246" s="8" t="s">
        <v>2761</v>
      </c>
      <c r="D1246" s="8" t="s">
        <v>2762</v>
      </c>
      <c r="E1246" s="8" t="s">
        <v>307</v>
      </c>
      <c r="F1246" s="8" t="s">
        <v>310</v>
      </c>
      <c r="G1246" s="6">
        <v>43069</v>
      </c>
      <c r="H1246" s="6">
        <v>43069</v>
      </c>
      <c r="I1246" s="4">
        <v>-1</v>
      </c>
      <c r="J1246" s="8" t="s">
        <v>37</v>
      </c>
      <c r="K1246" s="8" t="s">
        <v>3688</v>
      </c>
      <c r="L1246" s="4"/>
      <c r="M1246" s="4"/>
      <c r="N1246" s="4"/>
    </row>
    <row r="1247" spans="1:14" x14ac:dyDescent="0.15">
      <c r="A1247" s="8" t="s">
        <v>297</v>
      </c>
      <c r="B1247" s="8" t="s">
        <v>3680</v>
      </c>
      <c r="C1247" s="8" t="s">
        <v>2767</v>
      </c>
      <c r="D1247" s="8" t="s">
        <v>2768</v>
      </c>
      <c r="E1247" s="8" t="s">
        <v>307</v>
      </c>
      <c r="F1247" s="8" t="s">
        <v>310</v>
      </c>
      <c r="G1247" s="6">
        <v>43069</v>
      </c>
      <c r="H1247" s="6">
        <v>43069</v>
      </c>
      <c r="I1247" s="4">
        <v>-1</v>
      </c>
      <c r="J1247" s="8" t="s">
        <v>37</v>
      </c>
      <c r="K1247" s="8" t="s">
        <v>3689</v>
      </c>
      <c r="L1247" s="4"/>
      <c r="M1247" s="4"/>
      <c r="N1247" s="4"/>
    </row>
    <row r="1248" spans="1:14" x14ac:dyDescent="0.15">
      <c r="A1248" s="8" t="s">
        <v>297</v>
      </c>
      <c r="B1248" s="8" t="s">
        <v>3680</v>
      </c>
      <c r="C1248" s="8" t="s">
        <v>2769</v>
      </c>
      <c r="D1248" s="8" t="s">
        <v>2770</v>
      </c>
      <c r="E1248" s="8" t="s">
        <v>307</v>
      </c>
      <c r="F1248" s="8" t="s">
        <v>310</v>
      </c>
      <c r="G1248" s="6">
        <v>43069</v>
      </c>
      <c r="H1248" s="6">
        <v>43069</v>
      </c>
      <c r="I1248" s="4">
        <v>-1</v>
      </c>
      <c r="J1248" s="8" t="s">
        <v>37</v>
      </c>
      <c r="K1248" s="8" t="s">
        <v>3690</v>
      </c>
      <c r="L1248" s="4"/>
      <c r="M1248" s="4"/>
      <c r="N1248" s="4"/>
    </row>
    <row r="1249" spans="1:14" x14ac:dyDescent="0.15">
      <c r="A1249" s="8" t="s">
        <v>297</v>
      </c>
      <c r="B1249" s="8" t="s">
        <v>3680</v>
      </c>
      <c r="C1249" s="8" t="s">
        <v>267</v>
      </c>
      <c r="D1249" s="8" t="s">
        <v>268</v>
      </c>
      <c r="E1249" s="8" t="s">
        <v>307</v>
      </c>
      <c r="F1249" s="8" t="s">
        <v>310</v>
      </c>
      <c r="G1249" s="6">
        <v>43069</v>
      </c>
      <c r="H1249" s="6">
        <v>43069</v>
      </c>
      <c r="I1249" s="4">
        <v>-1</v>
      </c>
      <c r="J1249" s="8" t="s">
        <v>37</v>
      </c>
      <c r="K1249" s="8" t="s">
        <v>3691</v>
      </c>
      <c r="L1249" s="4"/>
      <c r="M1249" s="4"/>
      <c r="N1249" s="4"/>
    </row>
    <row r="1250" spans="1:14" x14ac:dyDescent="0.15">
      <c r="A1250" s="8" t="s">
        <v>297</v>
      </c>
      <c r="B1250" s="8" t="s">
        <v>3680</v>
      </c>
      <c r="C1250" s="8" t="s">
        <v>2777</v>
      </c>
      <c r="D1250" s="8" t="s">
        <v>2778</v>
      </c>
      <c r="E1250" s="8" t="s">
        <v>307</v>
      </c>
      <c r="F1250" s="8" t="s">
        <v>310</v>
      </c>
      <c r="G1250" s="6">
        <v>43069</v>
      </c>
      <c r="H1250" s="6">
        <v>43069</v>
      </c>
      <c r="I1250" s="4">
        <v>1</v>
      </c>
      <c r="J1250" s="8" t="s">
        <v>37</v>
      </c>
      <c r="K1250" s="8" t="s">
        <v>3692</v>
      </c>
      <c r="L1250" s="4"/>
      <c r="M1250" s="4"/>
      <c r="N1250" s="4"/>
    </row>
    <row r="1251" spans="1:14" x14ac:dyDescent="0.15">
      <c r="A1251" s="8" t="s">
        <v>297</v>
      </c>
      <c r="B1251" s="8" t="s">
        <v>3680</v>
      </c>
      <c r="C1251" s="8" t="s">
        <v>2781</v>
      </c>
      <c r="D1251" s="8" t="s">
        <v>2782</v>
      </c>
      <c r="E1251" s="8" t="s">
        <v>307</v>
      </c>
      <c r="F1251" s="8" t="s">
        <v>310</v>
      </c>
      <c r="G1251" s="6">
        <v>43069</v>
      </c>
      <c r="H1251" s="6">
        <v>43069</v>
      </c>
      <c r="I1251" s="4">
        <v>-1</v>
      </c>
      <c r="J1251" s="8" t="s">
        <v>37</v>
      </c>
      <c r="K1251" s="8" t="s">
        <v>3693</v>
      </c>
      <c r="L1251" s="4"/>
      <c r="M1251" s="4"/>
      <c r="N1251" s="4"/>
    </row>
    <row r="1252" spans="1:14" x14ac:dyDescent="0.15">
      <c r="A1252" s="8" t="s">
        <v>297</v>
      </c>
      <c r="B1252" s="8" t="s">
        <v>3680</v>
      </c>
      <c r="C1252" s="8" t="s">
        <v>2783</v>
      </c>
      <c r="D1252" s="8" t="s">
        <v>2784</v>
      </c>
      <c r="E1252" s="8" t="s">
        <v>307</v>
      </c>
      <c r="F1252" s="8" t="s">
        <v>310</v>
      </c>
      <c r="G1252" s="6">
        <v>43069</v>
      </c>
      <c r="H1252" s="6">
        <v>43069</v>
      </c>
      <c r="I1252" s="4">
        <v>-1</v>
      </c>
      <c r="J1252" s="8" t="s">
        <v>37</v>
      </c>
      <c r="K1252" s="8" t="s">
        <v>3694</v>
      </c>
      <c r="L1252" s="4"/>
      <c r="M1252" s="4"/>
      <c r="N1252" s="4"/>
    </row>
    <row r="1253" spans="1:14" x14ac:dyDescent="0.15">
      <c r="A1253" s="8" t="s">
        <v>297</v>
      </c>
      <c r="B1253" s="8" t="s">
        <v>3680</v>
      </c>
      <c r="C1253" s="8" t="s">
        <v>2785</v>
      </c>
      <c r="D1253" s="8" t="s">
        <v>2786</v>
      </c>
      <c r="E1253" s="8" t="s">
        <v>307</v>
      </c>
      <c r="F1253" s="8" t="s">
        <v>310</v>
      </c>
      <c r="G1253" s="6">
        <v>43069</v>
      </c>
      <c r="H1253" s="6">
        <v>43069</v>
      </c>
      <c r="I1253" s="4">
        <v>-1</v>
      </c>
      <c r="J1253" s="8" t="s">
        <v>37</v>
      </c>
      <c r="K1253" s="8" t="s">
        <v>3695</v>
      </c>
      <c r="L1253" s="4"/>
      <c r="M1253" s="4"/>
      <c r="N1253" s="4"/>
    </row>
    <row r="1254" spans="1:14" x14ac:dyDescent="0.15">
      <c r="A1254" s="8" t="s">
        <v>297</v>
      </c>
      <c r="B1254" s="8" t="s">
        <v>3680</v>
      </c>
      <c r="C1254" s="8" t="s">
        <v>2787</v>
      </c>
      <c r="D1254" s="8" t="s">
        <v>2788</v>
      </c>
      <c r="E1254" s="8" t="s">
        <v>307</v>
      </c>
      <c r="F1254" s="8" t="s">
        <v>310</v>
      </c>
      <c r="G1254" s="6">
        <v>43069</v>
      </c>
      <c r="H1254" s="6">
        <v>43069</v>
      </c>
      <c r="I1254" s="4">
        <v>-1</v>
      </c>
      <c r="J1254" s="8" t="s">
        <v>37</v>
      </c>
      <c r="K1254" s="8" t="s">
        <v>3696</v>
      </c>
      <c r="L1254" s="4"/>
      <c r="M1254" s="4"/>
      <c r="N1254" s="4"/>
    </row>
    <row r="1255" spans="1:14" x14ac:dyDescent="0.15">
      <c r="A1255" s="8" t="s">
        <v>297</v>
      </c>
      <c r="B1255" s="8" t="s">
        <v>3680</v>
      </c>
      <c r="C1255" s="8" t="s">
        <v>2789</v>
      </c>
      <c r="D1255" s="8" t="s">
        <v>2790</v>
      </c>
      <c r="E1255" s="8" t="s">
        <v>307</v>
      </c>
      <c r="F1255" s="8" t="s">
        <v>310</v>
      </c>
      <c r="G1255" s="6">
        <v>43069</v>
      </c>
      <c r="H1255" s="6">
        <v>43069</v>
      </c>
      <c r="I1255" s="4">
        <v>-1</v>
      </c>
      <c r="J1255" s="8" t="s">
        <v>37</v>
      </c>
      <c r="K1255" s="8" t="s">
        <v>3697</v>
      </c>
      <c r="L1255" s="4"/>
      <c r="M1255" s="4"/>
      <c r="N1255" s="4"/>
    </row>
    <row r="1256" spans="1:14" x14ac:dyDescent="0.15">
      <c r="A1256" s="8" t="s">
        <v>297</v>
      </c>
      <c r="B1256" s="8" t="s">
        <v>3680</v>
      </c>
      <c r="C1256" s="8" t="s">
        <v>2791</v>
      </c>
      <c r="D1256" s="8" t="s">
        <v>2792</v>
      </c>
      <c r="E1256" s="8" t="s">
        <v>307</v>
      </c>
      <c r="F1256" s="8" t="s">
        <v>310</v>
      </c>
      <c r="G1256" s="6">
        <v>43069</v>
      </c>
      <c r="H1256" s="6">
        <v>43069</v>
      </c>
      <c r="I1256" s="4">
        <v>-1</v>
      </c>
      <c r="J1256" s="8" t="s">
        <v>37</v>
      </c>
      <c r="K1256" s="8" t="s">
        <v>3698</v>
      </c>
      <c r="L1256" s="4"/>
      <c r="M1256" s="4"/>
      <c r="N1256" s="4"/>
    </row>
    <row r="1257" spans="1:14" x14ac:dyDescent="0.15">
      <c r="A1257" s="8" t="s">
        <v>297</v>
      </c>
      <c r="B1257" s="8" t="s">
        <v>3680</v>
      </c>
      <c r="C1257" s="8" t="s">
        <v>2793</v>
      </c>
      <c r="D1257" s="8" t="s">
        <v>2794</v>
      </c>
      <c r="E1257" s="8" t="s">
        <v>307</v>
      </c>
      <c r="F1257" s="8" t="s">
        <v>310</v>
      </c>
      <c r="G1257" s="6">
        <v>43069</v>
      </c>
      <c r="H1257" s="6">
        <v>43069</v>
      </c>
      <c r="I1257" s="4">
        <v>1</v>
      </c>
      <c r="J1257" s="8" t="s">
        <v>37</v>
      </c>
      <c r="K1257" s="8" t="s">
        <v>3699</v>
      </c>
      <c r="L1257" s="4"/>
      <c r="M1257" s="4"/>
      <c r="N1257" s="4"/>
    </row>
    <row r="1258" spans="1:14" x14ac:dyDescent="0.15">
      <c r="A1258" s="8" t="s">
        <v>297</v>
      </c>
      <c r="B1258" s="8" t="s">
        <v>3700</v>
      </c>
      <c r="C1258" s="8" t="s">
        <v>2785</v>
      </c>
      <c r="D1258" s="8" t="s">
        <v>2786</v>
      </c>
      <c r="E1258" s="8" t="s">
        <v>307</v>
      </c>
      <c r="F1258" s="8" t="s">
        <v>310</v>
      </c>
      <c r="G1258" s="6">
        <v>43069</v>
      </c>
      <c r="H1258" s="6">
        <v>43069</v>
      </c>
      <c r="I1258" s="4">
        <v>-1</v>
      </c>
      <c r="J1258" s="8" t="s">
        <v>37</v>
      </c>
      <c r="K1258" s="8" t="s">
        <v>3701</v>
      </c>
      <c r="L1258" s="4"/>
      <c r="M1258" s="4"/>
      <c r="N1258" s="4"/>
    </row>
    <row r="1259" spans="1:14" x14ac:dyDescent="0.15">
      <c r="A1259" s="8" t="s">
        <v>297</v>
      </c>
      <c r="B1259" s="8" t="s">
        <v>3700</v>
      </c>
      <c r="C1259" s="8" t="s">
        <v>2787</v>
      </c>
      <c r="D1259" s="8" t="s">
        <v>2788</v>
      </c>
      <c r="E1259" s="8" t="s">
        <v>307</v>
      </c>
      <c r="F1259" s="8" t="s">
        <v>310</v>
      </c>
      <c r="G1259" s="6">
        <v>43069</v>
      </c>
      <c r="H1259" s="6">
        <v>43069</v>
      </c>
      <c r="I1259" s="4">
        <v>-1</v>
      </c>
      <c r="J1259" s="8" t="s">
        <v>37</v>
      </c>
      <c r="K1259" s="8" t="s">
        <v>3702</v>
      </c>
      <c r="L1259" s="4"/>
      <c r="M1259" s="4"/>
      <c r="N1259" s="4"/>
    </row>
    <row r="1260" spans="1:14" x14ac:dyDescent="0.15">
      <c r="A1260" s="8" t="s">
        <v>297</v>
      </c>
      <c r="B1260" s="8" t="s">
        <v>3700</v>
      </c>
      <c r="C1260" s="8" t="s">
        <v>2789</v>
      </c>
      <c r="D1260" s="8" t="s">
        <v>2790</v>
      </c>
      <c r="E1260" s="8" t="s">
        <v>307</v>
      </c>
      <c r="F1260" s="8" t="s">
        <v>310</v>
      </c>
      <c r="G1260" s="6">
        <v>43069</v>
      </c>
      <c r="H1260" s="6">
        <v>43069</v>
      </c>
      <c r="I1260" s="4">
        <v>-1</v>
      </c>
      <c r="J1260" s="8" t="s">
        <v>37</v>
      </c>
      <c r="K1260" s="8" t="s">
        <v>3703</v>
      </c>
      <c r="L1260" s="4"/>
      <c r="M1260" s="4"/>
      <c r="N1260" s="4"/>
    </row>
    <row r="1261" spans="1:14" x14ac:dyDescent="0.15">
      <c r="A1261" s="8" t="s">
        <v>297</v>
      </c>
      <c r="B1261" s="8" t="s">
        <v>3700</v>
      </c>
      <c r="C1261" s="8" t="s">
        <v>2791</v>
      </c>
      <c r="D1261" s="8" t="s">
        <v>2792</v>
      </c>
      <c r="E1261" s="8" t="s">
        <v>307</v>
      </c>
      <c r="F1261" s="8" t="s">
        <v>310</v>
      </c>
      <c r="G1261" s="6">
        <v>43069</v>
      </c>
      <c r="H1261" s="6">
        <v>43069</v>
      </c>
      <c r="I1261" s="4">
        <v>-1</v>
      </c>
      <c r="J1261" s="8" t="s">
        <v>37</v>
      </c>
      <c r="K1261" s="8" t="s">
        <v>3704</v>
      </c>
      <c r="L1261" s="4"/>
      <c r="M1261" s="4"/>
      <c r="N1261" s="4"/>
    </row>
    <row r="1262" spans="1:14" x14ac:dyDescent="0.15">
      <c r="A1262" s="8" t="s">
        <v>297</v>
      </c>
      <c r="B1262" s="8" t="s">
        <v>795</v>
      </c>
      <c r="C1262" s="8" t="s">
        <v>73</v>
      </c>
      <c r="D1262" s="8" t="s">
        <v>125</v>
      </c>
      <c r="E1262" s="8" t="s">
        <v>307</v>
      </c>
      <c r="F1262" s="8" t="s">
        <v>310</v>
      </c>
      <c r="G1262" s="6">
        <v>43074</v>
      </c>
      <c r="H1262" s="6">
        <v>43075</v>
      </c>
      <c r="I1262" s="4">
        <v>-30</v>
      </c>
      <c r="J1262" s="8" t="s">
        <v>38</v>
      </c>
      <c r="K1262" s="8" t="s">
        <v>797</v>
      </c>
      <c r="L1262" s="4"/>
      <c r="M1262" s="4"/>
      <c r="N1262" s="4"/>
    </row>
    <row r="1263" spans="1:14" x14ac:dyDescent="0.15">
      <c r="A1263" s="8" t="s">
        <v>297</v>
      </c>
      <c r="B1263" s="8" t="s">
        <v>795</v>
      </c>
      <c r="C1263" s="8" t="s">
        <v>567</v>
      </c>
      <c r="D1263" s="8" t="s">
        <v>2614</v>
      </c>
      <c r="E1263" s="8" t="s">
        <v>307</v>
      </c>
      <c r="F1263" s="8" t="s">
        <v>310</v>
      </c>
      <c r="G1263" s="6">
        <v>43074</v>
      </c>
      <c r="H1263" s="6">
        <v>43075</v>
      </c>
      <c r="I1263" s="4">
        <v>-1</v>
      </c>
      <c r="J1263" s="8" t="s">
        <v>37</v>
      </c>
      <c r="K1263" s="8" t="s">
        <v>3705</v>
      </c>
      <c r="L1263" s="4"/>
      <c r="M1263" s="4"/>
      <c r="N1263" s="4"/>
    </row>
    <row r="1264" spans="1:14" x14ac:dyDescent="0.15">
      <c r="A1264" s="8" t="s">
        <v>297</v>
      </c>
      <c r="B1264" s="8" t="s">
        <v>795</v>
      </c>
      <c r="C1264" s="8" t="s">
        <v>289</v>
      </c>
      <c r="D1264" s="8" t="s">
        <v>290</v>
      </c>
      <c r="E1264" s="8" t="s">
        <v>307</v>
      </c>
      <c r="F1264" s="8" t="s">
        <v>310</v>
      </c>
      <c r="G1264" s="6">
        <v>43074</v>
      </c>
      <c r="H1264" s="6">
        <v>43075</v>
      </c>
      <c r="I1264" s="4">
        <v>-4</v>
      </c>
      <c r="J1264" s="8" t="s">
        <v>37</v>
      </c>
      <c r="K1264" s="8" t="s">
        <v>2145</v>
      </c>
      <c r="L1264" s="4"/>
      <c r="M1264" s="4"/>
      <c r="N1264" s="4"/>
    </row>
    <row r="1265" spans="1:14" x14ac:dyDescent="0.15">
      <c r="A1265" s="8" t="s">
        <v>297</v>
      </c>
      <c r="B1265" s="8" t="s">
        <v>795</v>
      </c>
      <c r="C1265" s="8" t="s">
        <v>19</v>
      </c>
      <c r="D1265" s="8" t="s">
        <v>35</v>
      </c>
      <c r="E1265" s="8" t="s">
        <v>307</v>
      </c>
      <c r="F1265" s="8" t="s">
        <v>310</v>
      </c>
      <c r="G1265" s="6">
        <v>43074</v>
      </c>
      <c r="H1265" s="6">
        <v>43075</v>
      </c>
      <c r="I1265" s="4">
        <v>-1</v>
      </c>
      <c r="J1265" s="8" t="s">
        <v>37</v>
      </c>
      <c r="K1265" s="8" t="s">
        <v>3706</v>
      </c>
      <c r="L1265" s="4"/>
      <c r="M1265" s="4"/>
      <c r="N1265" s="4"/>
    </row>
    <row r="1266" spans="1:14" x14ac:dyDescent="0.15">
      <c r="A1266" s="8" t="s">
        <v>297</v>
      </c>
      <c r="B1266" s="8" t="s">
        <v>3707</v>
      </c>
      <c r="C1266" s="8" t="s">
        <v>2747</v>
      </c>
      <c r="D1266" s="8" t="s">
        <v>2748</v>
      </c>
      <c r="E1266" s="8" t="s">
        <v>307</v>
      </c>
      <c r="F1266" s="8" t="s">
        <v>310</v>
      </c>
      <c r="G1266" s="6">
        <v>43069</v>
      </c>
      <c r="H1266" s="6">
        <v>43069</v>
      </c>
      <c r="I1266" s="4">
        <v>-1</v>
      </c>
      <c r="J1266" s="8" t="s">
        <v>37</v>
      </c>
      <c r="K1266" s="8" t="s">
        <v>3708</v>
      </c>
      <c r="L1266" s="4"/>
      <c r="M1266" s="4"/>
      <c r="N1266" s="4"/>
    </row>
    <row r="1267" spans="1:14" x14ac:dyDescent="0.15">
      <c r="A1267" s="8" t="s">
        <v>297</v>
      </c>
      <c r="B1267" s="8" t="s">
        <v>3707</v>
      </c>
      <c r="C1267" s="8" t="s">
        <v>2749</v>
      </c>
      <c r="D1267" s="8" t="s">
        <v>2750</v>
      </c>
      <c r="E1267" s="8" t="s">
        <v>307</v>
      </c>
      <c r="F1267" s="8" t="s">
        <v>310</v>
      </c>
      <c r="G1267" s="6">
        <v>43069</v>
      </c>
      <c r="H1267" s="6">
        <v>43069</v>
      </c>
      <c r="I1267" s="4">
        <v>-1</v>
      </c>
      <c r="J1267" s="8" t="s">
        <v>37</v>
      </c>
      <c r="K1267" s="8" t="s">
        <v>3709</v>
      </c>
      <c r="L1267" s="4"/>
      <c r="M1267" s="4"/>
      <c r="N1267" s="4"/>
    </row>
    <row r="1268" spans="1:14" x14ac:dyDescent="0.15">
      <c r="A1268" s="8" t="s">
        <v>297</v>
      </c>
      <c r="B1268" s="8" t="s">
        <v>3707</v>
      </c>
      <c r="C1268" s="8" t="s">
        <v>2751</v>
      </c>
      <c r="D1268" s="8" t="s">
        <v>2752</v>
      </c>
      <c r="E1268" s="8" t="s">
        <v>307</v>
      </c>
      <c r="F1268" s="8" t="s">
        <v>310</v>
      </c>
      <c r="G1268" s="6">
        <v>43069</v>
      </c>
      <c r="H1268" s="6">
        <v>43069</v>
      </c>
      <c r="I1268" s="4">
        <v>-1</v>
      </c>
      <c r="J1268" s="8" t="s">
        <v>37</v>
      </c>
      <c r="K1268" s="8" t="s">
        <v>3710</v>
      </c>
      <c r="L1268" s="4"/>
      <c r="M1268" s="4"/>
      <c r="N1268" s="4"/>
    </row>
    <row r="1269" spans="1:14" x14ac:dyDescent="0.15">
      <c r="A1269" s="8" t="s">
        <v>297</v>
      </c>
      <c r="B1269" s="8" t="s">
        <v>3707</v>
      </c>
      <c r="C1269" s="8" t="s">
        <v>2753</v>
      </c>
      <c r="D1269" s="8" t="s">
        <v>2754</v>
      </c>
      <c r="E1269" s="8" t="s">
        <v>307</v>
      </c>
      <c r="F1269" s="8" t="s">
        <v>310</v>
      </c>
      <c r="G1269" s="6">
        <v>43069</v>
      </c>
      <c r="H1269" s="6">
        <v>43069</v>
      </c>
      <c r="I1269" s="4">
        <v>-1</v>
      </c>
      <c r="J1269" s="8" t="s">
        <v>37</v>
      </c>
      <c r="K1269" s="8" t="s">
        <v>3711</v>
      </c>
      <c r="L1269" s="4"/>
      <c r="M1269" s="4"/>
      <c r="N1269" s="4"/>
    </row>
    <row r="1270" spans="1:14" x14ac:dyDescent="0.15">
      <c r="A1270" s="8" t="s">
        <v>297</v>
      </c>
      <c r="B1270" s="8" t="s">
        <v>3707</v>
      </c>
      <c r="C1270" s="8" t="s">
        <v>263</v>
      </c>
      <c r="D1270" s="8" t="s">
        <v>264</v>
      </c>
      <c r="E1270" s="8" t="s">
        <v>307</v>
      </c>
      <c r="F1270" s="8" t="s">
        <v>310</v>
      </c>
      <c r="G1270" s="6">
        <v>43069</v>
      </c>
      <c r="H1270" s="6">
        <v>43069</v>
      </c>
      <c r="I1270" s="4">
        <v>-1</v>
      </c>
      <c r="J1270" s="8" t="s">
        <v>37</v>
      </c>
      <c r="K1270" s="8" t="s">
        <v>3712</v>
      </c>
      <c r="L1270" s="4"/>
      <c r="M1270" s="4"/>
      <c r="N1270" s="4"/>
    </row>
    <row r="1271" spans="1:14" x14ac:dyDescent="0.15">
      <c r="A1271" s="8" t="s">
        <v>297</v>
      </c>
      <c r="B1271" s="8" t="s">
        <v>3707</v>
      </c>
      <c r="C1271" s="8" t="s">
        <v>265</v>
      </c>
      <c r="D1271" s="8" t="s">
        <v>266</v>
      </c>
      <c r="E1271" s="8" t="s">
        <v>307</v>
      </c>
      <c r="F1271" s="8" t="s">
        <v>310</v>
      </c>
      <c r="G1271" s="6">
        <v>43069</v>
      </c>
      <c r="H1271" s="6">
        <v>43069</v>
      </c>
      <c r="I1271" s="4">
        <v>-1</v>
      </c>
      <c r="J1271" s="8" t="s">
        <v>37</v>
      </c>
      <c r="K1271" s="8" t="s">
        <v>3713</v>
      </c>
      <c r="L1271" s="4"/>
      <c r="M1271" s="4"/>
      <c r="N1271" s="4"/>
    </row>
    <row r="1272" spans="1:14" x14ac:dyDescent="0.15">
      <c r="A1272" s="8" t="s">
        <v>297</v>
      </c>
      <c r="B1272" s="8" t="s">
        <v>3707</v>
      </c>
      <c r="C1272" s="8" t="s">
        <v>2759</v>
      </c>
      <c r="D1272" s="8" t="s">
        <v>2760</v>
      </c>
      <c r="E1272" s="8" t="s">
        <v>307</v>
      </c>
      <c r="F1272" s="8" t="s">
        <v>310</v>
      </c>
      <c r="G1272" s="6">
        <v>43069</v>
      </c>
      <c r="H1272" s="6">
        <v>43069</v>
      </c>
      <c r="I1272" s="4">
        <v>-1</v>
      </c>
      <c r="J1272" s="8" t="s">
        <v>37</v>
      </c>
      <c r="K1272" s="8" t="s">
        <v>3714</v>
      </c>
      <c r="L1272" s="4"/>
      <c r="M1272" s="4"/>
      <c r="N1272" s="4"/>
    </row>
    <row r="1273" spans="1:14" x14ac:dyDescent="0.15">
      <c r="A1273" s="8" t="s">
        <v>297</v>
      </c>
      <c r="B1273" s="8" t="s">
        <v>3707</v>
      </c>
      <c r="C1273" s="8" t="s">
        <v>2761</v>
      </c>
      <c r="D1273" s="8" t="s">
        <v>2762</v>
      </c>
      <c r="E1273" s="8" t="s">
        <v>307</v>
      </c>
      <c r="F1273" s="8" t="s">
        <v>310</v>
      </c>
      <c r="G1273" s="6">
        <v>43069</v>
      </c>
      <c r="H1273" s="6">
        <v>43069</v>
      </c>
      <c r="I1273" s="4">
        <v>-1</v>
      </c>
      <c r="J1273" s="8" t="s">
        <v>37</v>
      </c>
      <c r="K1273" s="8" t="s">
        <v>3715</v>
      </c>
      <c r="L1273" s="4"/>
      <c r="M1273" s="4"/>
      <c r="N1273" s="4"/>
    </row>
    <row r="1274" spans="1:14" x14ac:dyDescent="0.15">
      <c r="A1274" s="8" t="s">
        <v>297</v>
      </c>
      <c r="B1274" s="8" t="s">
        <v>3707</v>
      </c>
      <c r="C1274" s="8" t="s">
        <v>2767</v>
      </c>
      <c r="D1274" s="8" t="s">
        <v>2768</v>
      </c>
      <c r="E1274" s="8" t="s">
        <v>307</v>
      </c>
      <c r="F1274" s="8" t="s">
        <v>310</v>
      </c>
      <c r="G1274" s="6">
        <v>43069</v>
      </c>
      <c r="H1274" s="6">
        <v>43069</v>
      </c>
      <c r="I1274" s="4">
        <v>-1</v>
      </c>
      <c r="J1274" s="8" t="s">
        <v>37</v>
      </c>
      <c r="K1274" s="8" t="s">
        <v>3716</v>
      </c>
      <c r="L1274" s="4"/>
      <c r="M1274" s="4"/>
      <c r="N1274" s="4"/>
    </row>
    <row r="1275" spans="1:14" x14ac:dyDescent="0.15">
      <c r="A1275" s="8" t="s">
        <v>297</v>
      </c>
      <c r="B1275" s="8" t="s">
        <v>3707</v>
      </c>
      <c r="C1275" s="8" t="s">
        <v>2769</v>
      </c>
      <c r="D1275" s="8" t="s">
        <v>2770</v>
      </c>
      <c r="E1275" s="8" t="s">
        <v>307</v>
      </c>
      <c r="F1275" s="8" t="s">
        <v>310</v>
      </c>
      <c r="G1275" s="6">
        <v>43069</v>
      </c>
      <c r="H1275" s="6">
        <v>43069</v>
      </c>
      <c r="I1275" s="4">
        <v>-1</v>
      </c>
      <c r="J1275" s="8" t="s">
        <v>37</v>
      </c>
      <c r="K1275" s="8" t="s">
        <v>3717</v>
      </c>
      <c r="L1275" s="4"/>
      <c r="M1275" s="4"/>
      <c r="N1275" s="4"/>
    </row>
    <row r="1276" spans="1:14" x14ac:dyDescent="0.15">
      <c r="A1276" s="8" t="s">
        <v>297</v>
      </c>
      <c r="B1276" s="8" t="s">
        <v>3707</v>
      </c>
      <c r="C1276" s="8" t="s">
        <v>267</v>
      </c>
      <c r="D1276" s="8" t="s">
        <v>268</v>
      </c>
      <c r="E1276" s="8" t="s">
        <v>307</v>
      </c>
      <c r="F1276" s="8" t="s">
        <v>310</v>
      </c>
      <c r="G1276" s="6">
        <v>43069</v>
      </c>
      <c r="H1276" s="6">
        <v>43069</v>
      </c>
      <c r="I1276" s="4">
        <v>-1</v>
      </c>
      <c r="J1276" s="8" t="s">
        <v>37</v>
      </c>
      <c r="K1276" s="8" t="s">
        <v>3718</v>
      </c>
      <c r="L1276" s="4"/>
      <c r="M1276" s="4"/>
      <c r="N1276" s="4"/>
    </row>
    <row r="1277" spans="1:14" x14ac:dyDescent="0.15">
      <c r="A1277" s="8" t="s">
        <v>297</v>
      </c>
      <c r="B1277" s="8" t="s">
        <v>3707</v>
      </c>
      <c r="C1277" s="8" t="s">
        <v>2777</v>
      </c>
      <c r="D1277" s="8" t="s">
        <v>2778</v>
      </c>
      <c r="E1277" s="8" t="s">
        <v>307</v>
      </c>
      <c r="F1277" s="8" t="s">
        <v>310</v>
      </c>
      <c r="G1277" s="6">
        <v>43069</v>
      </c>
      <c r="H1277" s="6">
        <v>43069</v>
      </c>
      <c r="I1277" s="4">
        <v>1</v>
      </c>
      <c r="J1277" s="8" t="s">
        <v>37</v>
      </c>
      <c r="K1277" s="8" t="s">
        <v>3719</v>
      </c>
      <c r="L1277" s="4"/>
      <c r="M1277" s="4"/>
      <c r="N1277" s="4"/>
    </row>
    <row r="1278" spans="1:14" x14ac:dyDescent="0.15">
      <c r="A1278" s="8" t="s">
        <v>297</v>
      </c>
      <c r="B1278" s="8" t="s">
        <v>3707</v>
      </c>
      <c r="C1278" s="8" t="s">
        <v>2781</v>
      </c>
      <c r="D1278" s="8" t="s">
        <v>2782</v>
      </c>
      <c r="E1278" s="8" t="s">
        <v>307</v>
      </c>
      <c r="F1278" s="8" t="s">
        <v>310</v>
      </c>
      <c r="G1278" s="6">
        <v>43069</v>
      </c>
      <c r="H1278" s="6">
        <v>43069</v>
      </c>
      <c r="I1278" s="4">
        <v>-1</v>
      </c>
      <c r="J1278" s="8" t="s">
        <v>37</v>
      </c>
      <c r="K1278" s="8" t="s">
        <v>3720</v>
      </c>
      <c r="L1278" s="4"/>
      <c r="M1278" s="4"/>
      <c r="N1278" s="4"/>
    </row>
    <row r="1279" spans="1:14" x14ac:dyDescent="0.15">
      <c r="A1279" s="8" t="s">
        <v>297</v>
      </c>
      <c r="B1279" s="8" t="s">
        <v>3707</v>
      </c>
      <c r="C1279" s="8" t="s">
        <v>2783</v>
      </c>
      <c r="D1279" s="8" t="s">
        <v>2784</v>
      </c>
      <c r="E1279" s="8" t="s">
        <v>307</v>
      </c>
      <c r="F1279" s="8" t="s">
        <v>310</v>
      </c>
      <c r="G1279" s="6">
        <v>43069</v>
      </c>
      <c r="H1279" s="6">
        <v>43069</v>
      </c>
      <c r="I1279" s="4">
        <v>-1</v>
      </c>
      <c r="J1279" s="8" t="s">
        <v>37</v>
      </c>
      <c r="K1279" s="8" t="s">
        <v>3721</v>
      </c>
      <c r="L1279" s="4"/>
      <c r="M1279" s="4"/>
      <c r="N1279" s="4"/>
    </row>
    <row r="1280" spans="1:14" x14ac:dyDescent="0.15">
      <c r="A1280" s="8" t="s">
        <v>297</v>
      </c>
      <c r="B1280" s="8" t="s">
        <v>3707</v>
      </c>
      <c r="C1280" s="8" t="s">
        <v>2785</v>
      </c>
      <c r="D1280" s="8" t="s">
        <v>2786</v>
      </c>
      <c r="E1280" s="8" t="s">
        <v>307</v>
      </c>
      <c r="F1280" s="8" t="s">
        <v>310</v>
      </c>
      <c r="G1280" s="6">
        <v>43069</v>
      </c>
      <c r="H1280" s="6">
        <v>43069</v>
      </c>
      <c r="I1280" s="4">
        <v>-1</v>
      </c>
      <c r="J1280" s="8" t="s">
        <v>37</v>
      </c>
      <c r="K1280" s="8" t="s">
        <v>3722</v>
      </c>
      <c r="L1280" s="4"/>
      <c r="M1280" s="4"/>
      <c r="N1280" s="4"/>
    </row>
    <row r="1281" spans="1:14" x14ac:dyDescent="0.15">
      <c r="A1281" s="8" t="s">
        <v>297</v>
      </c>
      <c r="B1281" s="8" t="s">
        <v>3707</v>
      </c>
      <c r="C1281" s="8" t="s">
        <v>2787</v>
      </c>
      <c r="D1281" s="8" t="s">
        <v>2788</v>
      </c>
      <c r="E1281" s="8" t="s">
        <v>307</v>
      </c>
      <c r="F1281" s="8" t="s">
        <v>310</v>
      </c>
      <c r="G1281" s="6">
        <v>43069</v>
      </c>
      <c r="H1281" s="6">
        <v>43069</v>
      </c>
      <c r="I1281" s="4">
        <v>-1</v>
      </c>
      <c r="J1281" s="8" t="s">
        <v>37</v>
      </c>
      <c r="K1281" s="8" t="s">
        <v>3723</v>
      </c>
      <c r="L1281" s="4"/>
      <c r="M1281" s="4"/>
      <c r="N1281" s="4"/>
    </row>
    <row r="1282" spans="1:14" x14ac:dyDescent="0.15">
      <c r="A1282" s="8" t="s">
        <v>297</v>
      </c>
      <c r="B1282" s="8" t="s">
        <v>3707</v>
      </c>
      <c r="C1282" s="8" t="s">
        <v>2789</v>
      </c>
      <c r="D1282" s="8" t="s">
        <v>2790</v>
      </c>
      <c r="E1282" s="8" t="s">
        <v>307</v>
      </c>
      <c r="F1282" s="8" t="s">
        <v>310</v>
      </c>
      <c r="G1282" s="6">
        <v>43069</v>
      </c>
      <c r="H1282" s="6">
        <v>43069</v>
      </c>
      <c r="I1282" s="4">
        <v>-1</v>
      </c>
      <c r="J1282" s="8" t="s">
        <v>37</v>
      </c>
      <c r="K1282" s="8" t="s">
        <v>3724</v>
      </c>
      <c r="L1282" s="4"/>
      <c r="M1282" s="4"/>
      <c r="N1282" s="4"/>
    </row>
    <row r="1283" spans="1:14" x14ac:dyDescent="0.15">
      <c r="A1283" s="8" t="s">
        <v>297</v>
      </c>
      <c r="B1283" s="8" t="s">
        <v>3707</v>
      </c>
      <c r="C1283" s="8" t="s">
        <v>2791</v>
      </c>
      <c r="D1283" s="8" t="s">
        <v>2792</v>
      </c>
      <c r="E1283" s="8" t="s">
        <v>307</v>
      </c>
      <c r="F1283" s="8" t="s">
        <v>310</v>
      </c>
      <c r="G1283" s="6">
        <v>43069</v>
      </c>
      <c r="H1283" s="6">
        <v>43069</v>
      </c>
      <c r="I1283" s="4">
        <v>-1</v>
      </c>
      <c r="J1283" s="8" t="s">
        <v>37</v>
      </c>
      <c r="K1283" s="8" t="s">
        <v>3725</v>
      </c>
      <c r="L1283" s="4"/>
      <c r="M1283" s="4"/>
      <c r="N1283" s="4"/>
    </row>
    <row r="1284" spans="1:14" x14ac:dyDescent="0.15">
      <c r="A1284" s="8" t="s">
        <v>297</v>
      </c>
      <c r="B1284" s="8" t="s">
        <v>3707</v>
      </c>
      <c r="C1284" s="8" t="s">
        <v>2793</v>
      </c>
      <c r="D1284" s="8" t="s">
        <v>2794</v>
      </c>
      <c r="E1284" s="8" t="s">
        <v>307</v>
      </c>
      <c r="F1284" s="8" t="s">
        <v>310</v>
      </c>
      <c r="G1284" s="6">
        <v>43069</v>
      </c>
      <c r="H1284" s="6">
        <v>43069</v>
      </c>
      <c r="I1284" s="4">
        <v>1</v>
      </c>
      <c r="J1284" s="8" t="s">
        <v>37</v>
      </c>
      <c r="K1284" s="8" t="s">
        <v>3726</v>
      </c>
      <c r="L1284" s="4"/>
      <c r="M1284" s="4"/>
      <c r="N1284" s="4"/>
    </row>
    <row r="1285" spans="1:14" x14ac:dyDescent="0.15">
      <c r="A1285" s="8" t="s">
        <v>297</v>
      </c>
      <c r="B1285" s="8" t="s">
        <v>3727</v>
      </c>
      <c r="C1285" s="8" t="s">
        <v>2747</v>
      </c>
      <c r="D1285" s="8" t="s">
        <v>2748</v>
      </c>
      <c r="E1285" s="8" t="s">
        <v>307</v>
      </c>
      <c r="F1285" s="8" t="s">
        <v>310</v>
      </c>
      <c r="G1285" s="6">
        <v>43069</v>
      </c>
      <c r="H1285" s="6">
        <v>43069</v>
      </c>
      <c r="I1285" s="4">
        <v>-1</v>
      </c>
      <c r="J1285" s="8" t="s">
        <v>37</v>
      </c>
      <c r="K1285" s="8" t="s">
        <v>3728</v>
      </c>
      <c r="L1285" s="4"/>
      <c r="M1285" s="4"/>
      <c r="N1285" s="4"/>
    </row>
    <row r="1286" spans="1:14" x14ac:dyDescent="0.15">
      <c r="A1286" s="8" t="s">
        <v>297</v>
      </c>
      <c r="B1286" s="8" t="s">
        <v>3727</v>
      </c>
      <c r="C1286" s="8" t="s">
        <v>2749</v>
      </c>
      <c r="D1286" s="8" t="s">
        <v>2750</v>
      </c>
      <c r="E1286" s="8" t="s">
        <v>307</v>
      </c>
      <c r="F1286" s="8" t="s">
        <v>310</v>
      </c>
      <c r="G1286" s="6">
        <v>43069</v>
      </c>
      <c r="H1286" s="6">
        <v>43069</v>
      </c>
      <c r="I1286" s="4">
        <v>-1</v>
      </c>
      <c r="J1286" s="8" t="s">
        <v>37</v>
      </c>
      <c r="K1286" s="8" t="s">
        <v>3729</v>
      </c>
      <c r="L1286" s="4"/>
      <c r="M1286" s="4"/>
      <c r="N1286" s="4"/>
    </row>
    <row r="1287" spans="1:14" x14ac:dyDescent="0.15">
      <c r="A1287" s="8" t="s">
        <v>297</v>
      </c>
      <c r="B1287" s="8" t="s">
        <v>3727</v>
      </c>
      <c r="C1287" s="8" t="s">
        <v>2751</v>
      </c>
      <c r="D1287" s="8" t="s">
        <v>2752</v>
      </c>
      <c r="E1287" s="8" t="s">
        <v>307</v>
      </c>
      <c r="F1287" s="8" t="s">
        <v>310</v>
      </c>
      <c r="G1287" s="6">
        <v>43069</v>
      </c>
      <c r="H1287" s="6">
        <v>43069</v>
      </c>
      <c r="I1287" s="4">
        <v>-1</v>
      </c>
      <c r="J1287" s="8" t="s">
        <v>37</v>
      </c>
      <c r="K1287" s="8" t="s">
        <v>3730</v>
      </c>
      <c r="L1287" s="4"/>
      <c r="M1287" s="4"/>
      <c r="N1287" s="4"/>
    </row>
    <row r="1288" spans="1:14" x14ac:dyDescent="0.15">
      <c r="A1288" s="8" t="s">
        <v>297</v>
      </c>
      <c r="B1288" s="8" t="s">
        <v>3727</v>
      </c>
      <c r="C1288" s="8" t="s">
        <v>2753</v>
      </c>
      <c r="D1288" s="8" t="s">
        <v>2754</v>
      </c>
      <c r="E1288" s="8" t="s">
        <v>307</v>
      </c>
      <c r="F1288" s="8" t="s">
        <v>310</v>
      </c>
      <c r="G1288" s="6">
        <v>43069</v>
      </c>
      <c r="H1288" s="6">
        <v>43069</v>
      </c>
      <c r="I1288" s="4">
        <v>-1</v>
      </c>
      <c r="J1288" s="8" t="s">
        <v>37</v>
      </c>
      <c r="K1288" s="8" t="s">
        <v>3731</v>
      </c>
      <c r="L1288" s="4"/>
      <c r="M1288" s="4"/>
      <c r="N1288" s="4"/>
    </row>
    <row r="1289" spans="1:14" x14ac:dyDescent="0.15">
      <c r="A1289" s="8" t="s">
        <v>297</v>
      </c>
      <c r="B1289" s="8" t="s">
        <v>3727</v>
      </c>
      <c r="C1289" s="8" t="s">
        <v>263</v>
      </c>
      <c r="D1289" s="8" t="s">
        <v>264</v>
      </c>
      <c r="E1289" s="8" t="s">
        <v>307</v>
      </c>
      <c r="F1289" s="8" t="s">
        <v>310</v>
      </c>
      <c r="G1289" s="6">
        <v>43069</v>
      </c>
      <c r="H1289" s="6">
        <v>43069</v>
      </c>
      <c r="I1289" s="4">
        <v>-1</v>
      </c>
      <c r="J1289" s="8" t="s">
        <v>37</v>
      </c>
      <c r="K1289" s="8" t="s">
        <v>3732</v>
      </c>
      <c r="L1289" s="4"/>
      <c r="M1289" s="4"/>
      <c r="N1289" s="4"/>
    </row>
    <row r="1290" spans="1:14" x14ac:dyDescent="0.15">
      <c r="A1290" s="8" t="s">
        <v>297</v>
      </c>
      <c r="B1290" s="8" t="s">
        <v>3727</v>
      </c>
      <c r="C1290" s="8" t="s">
        <v>265</v>
      </c>
      <c r="D1290" s="8" t="s">
        <v>266</v>
      </c>
      <c r="E1290" s="8" t="s">
        <v>307</v>
      </c>
      <c r="F1290" s="8" t="s">
        <v>310</v>
      </c>
      <c r="G1290" s="6">
        <v>43069</v>
      </c>
      <c r="H1290" s="6">
        <v>43069</v>
      </c>
      <c r="I1290" s="4">
        <v>-1</v>
      </c>
      <c r="J1290" s="8" t="s">
        <v>37</v>
      </c>
      <c r="K1290" s="8" t="s">
        <v>3733</v>
      </c>
      <c r="L1290" s="4"/>
      <c r="M1290" s="4"/>
      <c r="N1290" s="4"/>
    </row>
    <row r="1291" spans="1:14" x14ac:dyDescent="0.15">
      <c r="A1291" s="8" t="s">
        <v>297</v>
      </c>
      <c r="B1291" s="8" t="s">
        <v>3727</v>
      </c>
      <c r="C1291" s="8" t="s">
        <v>2759</v>
      </c>
      <c r="D1291" s="8" t="s">
        <v>2760</v>
      </c>
      <c r="E1291" s="8" t="s">
        <v>307</v>
      </c>
      <c r="F1291" s="8" t="s">
        <v>310</v>
      </c>
      <c r="G1291" s="6">
        <v>43069</v>
      </c>
      <c r="H1291" s="6">
        <v>43069</v>
      </c>
      <c r="I1291" s="4">
        <v>-1</v>
      </c>
      <c r="J1291" s="8" t="s">
        <v>37</v>
      </c>
      <c r="K1291" s="8" t="s">
        <v>3734</v>
      </c>
      <c r="L1291" s="4"/>
      <c r="M1291" s="4"/>
      <c r="N1291" s="4"/>
    </row>
    <row r="1292" spans="1:14" x14ac:dyDescent="0.15">
      <c r="A1292" s="8" t="s">
        <v>297</v>
      </c>
      <c r="B1292" s="8" t="s">
        <v>3727</v>
      </c>
      <c r="C1292" s="8" t="s">
        <v>2761</v>
      </c>
      <c r="D1292" s="8" t="s">
        <v>2762</v>
      </c>
      <c r="E1292" s="8" t="s">
        <v>307</v>
      </c>
      <c r="F1292" s="8" t="s">
        <v>310</v>
      </c>
      <c r="G1292" s="6">
        <v>43069</v>
      </c>
      <c r="H1292" s="6">
        <v>43069</v>
      </c>
      <c r="I1292" s="4">
        <v>-1</v>
      </c>
      <c r="J1292" s="8" t="s">
        <v>37</v>
      </c>
      <c r="K1292" s="8" t="s">
        <v>3735</v>
      </c>
      <c r="L1292" s="4"/>
      <c r="M1292" s="4"/>
      <c r="N1292" s="4"/>
    </row>
    <row r="1293" spans="1:14" x14ac:dyDescent="0.15">
      <c r="A1293" s="8" t="s">
        <v>297</v>
      </c>
      <c r="B1293" s="8" t="s">
        <v>3727</v>
      </c>
      <c r="C1293" s="8" t="s">
        <v>2767</v>
      </c>
      <c r="D1293" s="8" t="s">
        <v>2768</v>
      </c>
      <c r="E1293" s="8" t="s">
        <v>307</v>
      </c>
      <c r="F1293" s="8" t="s">
        <v>310</v>
      </c>
      <c r="G1293" s="6">
        <v>43069</v>
      </c>
      <c r="H1293" s="6">
        <v>43069</v>
      </c>
      <c r="I1293" s="4">
        <v>-1</v>
      </c>
      <c r="J1293" s="8" t="s">
        <v>37</v>
      </c>
      <c r="K1293" s="8" t="s">
        <v>3736</v>
      </c>
      <c r="L1293" s="4"/>
      <c r="M1293" s="4"/>
      <c r="N1293" s="4"/>
    </row>
    <row r="1294" spans="1:14" x14ac:dyDescent="0.15">
      <c r="A1294" s="8" t="s">
        <v>297</v>
      </c>
      <c r="B1294" s="8" t="s">
        <v>3727</v>
      </c>
      <c r="C1294" s="8" t="s">
        <v>2769</v>
      </c>
      <c r="D1294" s="8" t="s">
        <v>2770</v>
      </c>
      <c r="E1294" s="8" t="s">
        <v>307</v>
      </c>
      <c r="F1294" s="8" t="s">
        <v>310</v>
      </c>
      <c r="G1294" s="6">
        <v>43069</v>
      </c>
      <c r="H1294" s="6">
        <v>43069</v>
      </c>
      <c r="I1294" s="4">
        <v>-1</v>
      </c>
      <c r="J1294" s="8" t="s">
        <v>37</v>
      </c>
      <c r="K1294" s="8" t="s">
        <v>3737</v>
      </c>
      <c r="L1294" s="4"/>
      <c r="M1294" s="4"/>
      <c r="N1294" s="4"/>
    </row>
    <row r="1295" spans="1:14" x14ac:dyDescent="0.15">
      <c r="A1295" s="8" t="s">
        <v>297</v>
      </c>
      <c r="B1295" s="8" t="s">
        <v>3727</v>
      </c>
      <c r="C1295" s="8" t="s">
        <v>267</v>
      </c>
      <c r="D1295" s="8" t="s">
        <v>268</v>
      </c>
      <c r="E1295" s="8" t="s">
        <v>307</v>
      </c>
      <c r="F1295" s="8" t="s">
        <v>310</v>
      </c>
      <c r="G1295" s="6">
        <v>43069</v>
      </c>
      <c r="H1295" s="6">
        <v>43069</v>
      </c>
      <c r="I1295" s="4">
        <v>-1</v>
      </c>
      <c r="J1295" s="8" t="s">
        <v>37</v>
      </c>
      <c r="K1295" s="8" t="s">
        <v>3738</v>
      </c>
      <c r="L1295" s="4"/>
      <c r="M1295" s="4"/>
      <c r="N1295" s="4"/>
    </row>
    <row r="1296" spans="1:14" x14ac:dyDescent="0.15">
      <c r="A1296" s="8" t="s">
        <v>297</v>
      </c>
      <c r="B1296" s="8" t="s">
        <v>3727</v>
      </c>
      <c r="C1296" s="8" t="s">
        <v>2777</v>
      </c>
      <c r="D1296" s="8" t="s">
        <v>2778</v>
      </c>
      <c r="E1296" s="8" t="s">
        <v>307</v>
      </c>
      <c r="F1296" s="8" t="s">
        <v>310</v>
      </c>
      <c r="G1296" s="6">
        <v>43069</v>
      </c>
      <c r="H1296" s="6">
        <v>43069</v>
      </c>
      <c r="I1296" s="4">
        <v>1</v>
      </c>
      <c r="J1296" s="8" t="s">
        <v>37</v>
      </c>
      <c r="K1296" s="8" t="s">
        <v>3739</v>
      </c>
      <c r="L1296" s="4"/>
      <c r="M1296" s="4"/>
      <c r="N1296" s="4"/>
    </row>
    <row r="1297" spans="1:14" x14ac:dyDescent="0.15">
      <c r="A1297" s="8" t="s">
        <v>297</v>
      </c>
      <c r="B1297" s="8" t="s">
        <v>3727</v>
      </c>
      <c r="C1297" s="8" t="s">
        <v>2781</v>
      </c>
      <c r="D1297" s="8" t="s">
        <v>2782</v>
      </c>
      <c r="E1297" s="8" t="s">
        <v>307</v>
      </c>
      <c r="F1297" s="8" t="s">
        <v>310</v>
      </c>
      <c r="G1297" s="6">
        <v>43069</v>
      </c>
      <c r="H1297" s="6">
        <v>43069</v>
      </c>
      <c r="I1297" s="4">
        <v>-1</v>
      </c>
      <c r="J1297" s="8" t="s">
        <v>37</v>
      </c>
      <c r="K1297" s="8" t="s">
        <v>3740</v>
      </c>
      <c r="L1297" s="4"/>
      <c r="M1297" s="4"/>
      <c r="N1297" s="4"/>
    </row>
    <row r="1298" spans="1:14" x14ac:dyDescent="0.15">
      <c r="A1298" s="8" t="s">
        <v>297</v>
      </c>
      <c r="B1298" s="8" t="s">
        <v>3727</v>
      </c>
      <c r="C1298" s="8" t="s">
        <v>2783</v>
      </c>
      <c r="D1298" s="8" t="s">
        <v>2784</v>
      </c>
      <c r="E1298" s="8" t="s">
        <v>307</v>
      </c>
      <c r="F1298" s="8" t="s">
        <v>310</v>
      </c>
      <c r="G1298" s="6">
        <v>43069</v>
      </c>
      <c r="H1298" s="6">
        <v>43069</v>
      </c>
      <c r="I1298" s="4">
        <v>-1</v>
      </c>
      <c r="J1298" s="8" t="s">
        <v>37</v>
      </c>
      <c r="K1298" s="8" t="s">
        <v>3741</v>
      </c>
      <c r="L1298" s="4"/>
      <c r="M1298" s="4"/>
      <c r="N1298" s="4"/>
    </row>
    <row r="1299" spans="1:14" x14ac:dyDescent="0.15">
      <c r="A1299" s="8" t="s">
        <v>297</v>
      </c>
      <c r="B1299" s="8" t="s">
        <v>3727</v>
      </c>
      <c r="C1299" s="8" t="s">
        <v>2785</v>
      </c>
      <c r="D1299" s="8" t="s">
        <v>2786</v>
      </c>
      <c r="E1299" s="8" t="s">
        <v>307</v>
      </c>
      <c r="F1299" s="8" t="s">
        <v>310</v>
      </c>
      <c r="G1299" s="6">
        <v>43069</v>
      </c>
      <c r="H1299" s="6">
        <v>43069</v>
      </c>
      <c r="I1299" s="4">
        <v>-1</v>
      </c>
      <c r="J1299" s="8" t="s">
        <v>37</v>
      </c>
      <c r="K1299" s="8" t="s">
        <v>3742</v>
      </c>
      <c r="L1299" s="4"/>
      <c r="M1299" s="4"/>
      <c r="N1299" s="4"/>
    </row>
    <row r="1300" spans="1:14" x14ac:dyDescent="0.15">
      <c r="A1300" s="8" t="s">
        <v>297</v>
      </c>
      <c r="B1300" s="8" t="s">
        <v>3727</v>
      </c>
      <c r="C1300" s="8" t="s">
        <v>2787</v>
      </c>
      <c r="D1300" s="8" t="s">
        <v>2788</v>
      </c>
      <c r="E1300" s="8" t="s">
        <v>307</v>
      </c>
      <c r="F1300" s="8" t="s">
        <v>310</v>
      </c>
      <c r="G1300" s="6">
        <v>43069</v>
      </c>
      <c r="H1300" s="6">
        <v>43069</v>
      </c>
      <c r="I1300" s="4">
        <v>-1</v>
      </c>
      <c r="J1300" s="8" t="s">
        <v>37</v>
      </c>
      <c r="K1300" s="8" t="s">
        <v>3743</v>
      </c>
      <c r="L1300" s="4"/>
      <c r="M1300" s="4"/>
      <c r="N1300" s="4"/>
    </row>
    <row r="1301" spans="1:14" x14ac:dyDescent="0.15">
      <c r="A1301" s="8" t="s">
        <v>297</v>
      </c>
      <c r="B1301" s="8" t="s">
        <v>3727</v>
      </c>
      <c r="C1301" s="8" t="s">
        <v>2789</v>
      </c>
      <c r="D1301" s="8" t="s">
        <v>2790</v>
      </c>
      <c r="E1301" s="8" t="s">
        <v>307</v>
      </c>
      <c r="F1301" s="8" t="s">
        <v>310</v>
      </c>
      <c r="G1301" s="6">
        <v>43069</v>
      </c>
      <c r="H1301" s="6">
        <v>43069</v>
      </c>
      <c r="I1301" s="4">
        <v>-1</v>
      </c>
      <c r="J1301" s="8" t="s">
        <v>37</v>
      </c>
      <c r="K1301" s="8" t="s">
        <v>3744</v>
      </c>
      <c r="L1301" s="4"/>
      <c r="M1301" s="4"/>
      <c r="N1301" s="4"/>
    </row>
    <row r="1302" spans="1:14" x14ac:dyDescent="0.15">
      <c r="A1302" s="8" t="s">
        <v>297</v>
      </c>
      <c r="B1302" s="8" t="s">
        <v>3727</v>
      </c>
      <c r="C1302" s="8" t="s">
        <v>2791</v>
      </c>
      <c r="D1302" s="8" t="s">
        <v>2792</v>
      </c>
      <c r="E1302" s="8" t="s">
        <v>307</v>
      </c>
      <c r="F1302" s="8" t="s">
        <v>310</v>
      </c>
      <c r="G1302" s="6">
        <v>43069</v>
      </c>
      <c r="H1302" s="6">
        <v>43069</v>
      </c>
      <c r="I1302" s="4">
        <v>-1</v>
      </c>
      <c r="J1302" s="8" t="s">
        <v>37</v>
      </c>
      <c r="K1302" s="8" t="s">
        <v>3745</v>
      </c>
      <c r="L1302" s="4"/>
      <c r="M1302" s="4"/>
      <c r="N1302" s="4"/>
    </row>
    <row r="1303" spans="1:14" x14ac:dyDescent="0.15">
      <c r="A1303" s="8" t="s">
        <v>297</v>
      </c>
      <c r="B1303" s="8" t="s">
        <v>3727</v>
      </c>
      <c r="C1303" s="8" t="s">
        <v>2793</v>
      </c>
      <c r="D1303" s="8" t="s">
        <v>2794</v>
      </c>
      <c r="E1303" s="8" t="s">
        <v>307</v>
      </c>
      <c r="F1303" s="8" t="s">
        <v>310</v>
      </c>
      <c r="G1303" s="6">
        <v>43069</v>
      </c>
      <c r="H1303" s="6">
        <v>43069</v>
      </c>
      <c r="I1303" s="4">
        <v>-1</v>
      </c>
      <c r="J1303" s="8" t="s">
        <v>37</v>
      </c>
      <c r="K1303" s="8" t="s">
        <v>3746</v>
      </c>
      <c r="L1303" s="4"/>
      <c r="M1303" s="4"/>
      <c r="N1303" s="4"/>
    </row>
    <row r="1304" spans="1:14" x14ac:dyDescent="0.15">
      <c r="A1304" s="8" t="s">
        <v>297</v>
      </c>
      <c r="B1304" s="8" t="s">
        <v>3747</v>
      </c>
      <c r="C1304" s="8" t="s">
        <v>2785</v>
      </c>
      <c r="D1304" s="8" t="s">
        <v>2786</v>
      </c>
      <c r="E1304" s="8" t="s">
        <v>307</v>
      </c>
      <c r="F1304" s="8" t="s">
        <v>310</v>
      </c>
      <c r="G1304" s="6">
        <v>43069</v>
      </c>
      <c r="H1304" s="6">
        <v>43069</v>
      </c>
      <c r="I1304" s="4">
        <v>-1</v>
      </c>
      <c r="J1304" s="8" t="s">
        <v>37</v>
      </c>
      <c r="K1304" s="8" t="s">
        <v>3748</v>
      </c>
      <c r="L1304" s="4"/>
      <c r="M1304" s="4"/>
      <c r="N1304" s="4"/>
    </row>
    <row r="1305" spans="1:14" x14ac:dyDescent="0.15">
      <c r="A1305" s="8" t="s">
        <v>297</v>
      </c>
      <c r="B1305" s="8" t="s">
        <v>3747</v>
      </c>
      <c r="C1305" s="8" t="s">
        <v>2787</v>
      </c>
      <c r="D1305" s="8" t="s">
        <v>2788</v>
      </c>
      <c r="E1305" s="8" t="s">
        <v>307</v>
      </c>
      <c r="F1305" s="8" t="s">
        <v>310</v>
      </c>
      <c r="G1305" s="6">
        <v>43069</v>
      </c>
      <c r="H1305" s="6">
        <v>43069</v>
      </c>
      <c r="I1305" s="4">
        <v>-1</v>
      </c>
      <c r="J1305" s="8" t="s">
        <v>37</v>
      </c>
      <c r="K1305" s="8" t="s">
        <v>3749</v>
      </c>
      <c r="L1305" s="4"/>
      <c r="M1305" s="4"/>
      <c r="N1305" s="4"/>
    </row>
    <row r="1306" spans="1:14" x14ac:dyDescent="0.15">
      <c r="A1306" s="8" t="s">
        <v>297</v>
      </c>
      <c r="B1306" s="8" t="s">
        <v>3747</v>
      </c>
      <c r="C1306" s="8" t="s">
        <v>2789</v>
      </c>
      <c r="D1306" s="8" t="s">
        <v>2790</v>
      </c>
      <c r="E1306" s="8" t="s">
        <v>307</v>
      </c>
      <c r="F1306" s="8" t="s">
        <v>310</v>
      </c>
      <c r="G1306" s="6">
        <v>43069</v>
      </c>
      <c r="H1306" s="6">
        <v>43069</v>
      </c>
      <c r="I1306" s="4">
        <v>-1</v>
      </c>
      <c r="J1306" s="8" t="s">
        <v>37</v>
      </c>
      <c r="K1306" s="8" t="s">
        <v>3750</v>
      </c>
      <c r="L1306" s="4"/>
      <c r="M1306" s="4"/>
      <c r="N1306" s="4"/>
    </row>
    <row r="1307" spans="1:14" x14ac:dyDescent="0.15">
      <c r="A1307" s="8" t="s">
        <v>297</v>
      </c>
      <c r="B1307" s="8" t="s">
        <v>3747</v>
      </c>
      <c r="C1307" s="8" t="s">
        <v>2791</v>
      </c>
      <c r="D1307" s="8" t="s">
        <v>2792</v>
      </c>
      <c r="E1307" s="8" t="s">
        <v>307</v>
      </c>
      <c r="F1307" s="8" t="s">
        <v>310</v>
      </c>
      <c r="G1307" s="6">
        <v>43069</v>
      </c>
      <c r="H1307" s="6">
        <v>43069</v>
      </c>
      <c r="I1307" s="4">
        <v>-1</v>
      </c>
      <c r="J1307" s="8" t="s">
        <v>37</v>
      </c>
      <c r="K1307" s="8" t="s">
        <v>3751</v>
      </c>
      <c r="L1307" s="4"/>
      <c r="M1307" s="4"/>
      <c r="N1307" s="4"/>
    </row>
    <row r="1308" spans="1:14" x14ac:dyDescent="0.15">
      <c r="A1308" s="8" t="s">
        <v>297</v>
      </c>
      <c r="B1308" s="8" t="s">
        <v>3752</v>
      </c>
      <c r="C1308" s="8" t="s">
        <v>2771</v>
      </c>
      <c r="D1308" s="8" t="s">
        <v>2772</v>
      </c>
      <c r="E1308" s="8" t="s">
        <v>307</v>
      </c>
      <c r="F1308" s="8" t="s">
        <v>310</v>
      </c>
      <c r="G1308" s="6">
        <v>43069</v>
      </c>
      <c r="H1308" s="6">
        <v>43069</v>
      </c>
      <c r="I1308" s="4">
        <v>-1</v>
      </c>
      <c r="J1308" s="8" t="s">
        <v>37</v>
      </c>
      <c r="K1308" s="8" t="s">
        <v>3753</v>
      </c>
      <c r="L1308" s="4"/>
      <c r="M1308" s="4"/>
      <c r="N1308" s="4"/>
    </row>
    <row r="1309" spans="1:14" x14ac:dyDescent="0.15">
      <c r="A1309" s="8" t="s">
        <v>297</v>
      </c>
      <c r="B1309" s="8" t="s">
        <v>1378</v>
      </c>
      <c r="C1309" s="8" t="s">
        <v>106</v>
      </c>
      <c r="D1309" s="8" t="s">
        <v>107</v>
      </c>
      <c r="E1309" s="8" t="s">
        <v>307</v>
      </c>
      <c r="F1309" s="8" t="s">
        <v>310</v>
      </c>
      <c r="G1309" s="6">
        <v>43076</v>
      </c>
      <c r="H1309" s="6">
        <v>43080</v>
      </c>
      <c r="I1309" s="4">
        <v>-20.95</v>
      </c>
      <c r="J1309" s="8" t="s">
        <v>39</v>
      </c>
      <c r="K1309" s="8" t="s">
        <v>1380</v>
      </c>
      <c r="L1309" s="4"/>
      <c r="M1309" s="4"/>
      <c r="N1309" s="4"/>
    </row>
    <row r="1310" spans="1:14" x14ac:dyDescent="0.15">
      <c r="A1310" s="8" t="s">
        <v>297</v>
      </c>
      <c r="B1310" s="8" t="s">
        <v>1378</v>
      </c>
      <c r="C1310" s="8" t="s">
        <v>59</v>
      </c>
      <c r="D1310" s="8" t="s">
        <v>93</v>
      </c>
      <c r="E1310" s="8" t="s">
        <v>307</v>
      </c>
      <c r="F1310" s="8" t="s">
        <v>310</v>
      </c>
      <c r="G1310" s="6">
        <v>43076</v>
      </c>
      <c r="H1310" s="6">
        <v>43080</v>
      </c>
      <c r="I1310" s="4">
        <v>-71</v>
      </c>
      <c r="J1310" s="8" t="s">
        <v>39</v>
      </c>
      <c r="K1310" s="8" t="s">
        <v>1595</v>
      </c>
      <c r="L1310" s="4"/>
      <c r="M1310" s="4"/>
      <c r="N1310" s="4"/>
    </row>
    <row r="1311" spans="1:14" x14ac:dyDescent="0.15">
      <c r="A1311" s="8" t="s">
        <v>297</v>
      </c>
      <c r="B1311" s="8" t="s">
        <v>1378</v>
      </c>
      <c r="C1311" s="8" t="s">
        <v>23</v>
      </c>
      <c r="D1311" s="8" t="s">
        <v>1820</v>
      </c>
      <c r="E1311" s="8" t="s">
        <v>307</v>
      </c>
      <c r="F1311" s="8" t="s">
        <v>310</v>
      </c>
      <c r="G1311" s="6">
        <v>43076</v>
      </c>
      <c r="H1311" s="6">
        <v>43080</v>
      </c>
      <c r="I1311" s="4">
        <v>-11</v>
      </c>
      <c r="J1311" s="8" t="s">
        <v>37</v>
      </c>
      <c r="K1311" s="8" t="s">
        <v>1921</v>
      </c>
      <c r="L1311" s="4"/>
      <c r="M1311" s="4"/>
      <c r="N1311" s="4"/>
    </row>
    <row r="1312" spans="1:14" x14ac:dyDescent="0.15">
      <c r="A1312" s="8" t="s">
        <v>297</v>
      </c>
      <c r="B1312" s="8" t="s">
        <v>1378</v>
      </c>
      <c r="C1312" s="8" t="s">
        <v>23</v>
      </c>
      <c r="D1312" s="8" t="s">
        <v>1820</v>
      </c>
      <c r="E1312" s="8" t="s">
        <v>307</v>
      </c>
      <c r="F1312" s="8" t="s">
        <v>310</v>
      </c>
      <c r="G1312" s="6">
        <v>43076</v>
      </c>
      <c r="H1312" s="6">
        <v>43080</v>
      </c>
      <c r="I1312" s="4">
        <v>-3</v>
      </c>
      <c r="J1312" s="8" t="s">
        <v>37</v>
      </c>
      <c r="K1312" s="8" t="s">
        <v>1917</v>
      </c>
      <c r="L1312" s="4"/>
      <c r="M1312" s="4"/>
      <c r="N1312" s="4"/>
    </row>
    <row r="1313" spans="1:14" x14ac:dyDescent="0.15">
      <c r="A1313" s="8" t="s">
        <v>297</v>
      </c>
      <c r="B1313" s="8" t="s">
        <v>1596</v>
      </c>
      <c r="C1313" s="8" t="s">
        <v>59</v>
      </c>
      <c r="D1313" s="8" t="s">
        <v>93</v>
      </c>
      <c r="E1313" s="8" t="s">
        <v>307</v>
      </c>
      <c r="F1313" s="8" t="s">
        <v>310</v>
      </c>
      <c r="G1313" s="6">
        <v>43075</v>
      </c>
      <c r="H1313" s="6">
        <v>43080</v>
      </c>
      <c r="I1313" s="4">
        <v>-9.0400000000000009</v>
      </c>
      <c r="J1313" s="8" t="s">
        <v>39</v>
      </c>
      <c r="K1313" s="8" t="s">
        <v>1598</v>
      </c>
      <c r="L1313" s="4"/>
      <c r="M1313" s="4"/>
      <c r="N1313" s="4"/>
    </row>
    <row r="1314" spans="1:14" x14ac:dyDescent="0.15">
      <c r="A1314" s="8" t="s">
        <v>297</v>
      </c>
      <c r="B1314" s="8" t="s">
        <v>1596</v>
      </c>
      <c r="C1314" s="8" t="s">
        <v>2705</v>
      </c>
      <c r="D1314" s="8" t="s">
        <v>2706</v>
      </c>
      <c r="E1314" s="8" t="s">
        <v>307</v>
      </c>
      <c r="F1314" s="8" t="s">
        <v>310</v>
      </c>
      <c r="G1314" s="6">
        <v>43075</v>
      </c>
      <c r="H1314" s="6">
        <v>43080</v>
      </c>
      <c r="I1314" s="4">
        <v>-1</v>
      </c>
      <c r="J1314" s="8" t="s">
        <v>37</v>
      </c>
      <c r="K1314" s="8" t="s">
        <v>3754</v>
      </c>
      <c r="L1314" s="4"/>
      <c r="M1314" s="4"/>
      <c r="N1314" s="4"/>
    </row>
    <row r="1315" spans="1:14" x14ac:dyDescent="0.15">
      <c r="A1315" s="8" t="s">
        <v>297</v>
      </c>
      <c r="B1315" s="8" t="s">
        <v>1813</v>
      </c>
      <c r="C1315" s="8" t="s">
        <v>63</v>
      </c>
      <c r="D1315" s="8" t="s">
        <v>95</v>
      </c>
      <c r="E1315" s="8" t="s">
        <v>307</v>
      </c>
      <c r="F1315" s="8" t="s">
        <v>310</v>
      </c>
      <c r="G1315" s="6">
        <v>43075</v>
      </c>
      <c r="H1315" s="6">
        <v>43076</v>
      </c>
      <c r="I1315" s="4">
        <v>-9</v>
      </c>
      <c r="J1315" s="8" t="s">
        <v>39</v>
      </c>
      <c r="K1315" s="8" t="s">
        <v>1815</v>
      </c>
      <c r="L1315" s="4"/>
      <c r="M1315" s="4"/>
      <c r="N1315" s="4"/>
    </row>
    <row r="1316" spans="1:14" x14ac:dyDescent="0.15">
      <c r="A1316" s="8" t="s">
        <v>297</v>
      </c>
      <c r="B1316" s="8" t="s">
        <v>1813</v>
      </c>
      <c r="C1316" s="8" t="s">
        <v>79</v>
      </c>
      <c r="D1316" s="8" t="s">
        <v>216</v>
      </c>
      <c r="E1316" s="8" t="s">
        <v>307</v>
      </c>
      <c r="F1316" s="8" t="s">
        <v>310</v>
      </c>
      <c r="G1316" s="6">
        <v>43075</v>
      </c>
      <c r="H1316" s="6">
        <v>43076</v>
      </c>
      <c r="I1316" s="4">
        <v>-1</v>
      </c>
      <c r="J1316" s="8" t="s">
        <v>37</v>
      </c>
      <c r="K1316" s="8" t="s">
        <v>3755</v>
      </c>
      <c r="L1316" s="4"/>
      <c r="M1316" s="4"/>
      <c r="N1316" s="4"/>
    </row>
    <row r="1317" spans="1:14" x14ac:dyDescent="0.15">
      <c r="A1317" s="8" t="s">
        <v>297</v>
      </c>
      <c r="B1317" s="8" t="s">
        <v>1813</v>
      </c>
      <c r="C1317" s="8" t="s">
        <v>23</v>
      </c>
      <c r="D1317" s="8" t="s">
        <v>1820</v>
      </c>
      <c r="E1317" s="8" t="s">
        <v>307</v>
      </c>
      <c r="F1317" s="8" t="s">
        <v>310</v>
      </c>
      <c r="G1317" s="6">
        <v>43075</v>
      </c>
      <c r="H1317" s="6">
        <v>43076</v>
      </c>
      <c r="I1317" s="4">
        <v>-2</v>
      </c>
      <c r="J1317" s="8" t="s">
        <v>37</v>
      </c>
      <c r="K1317" s="8" t="s">
        <v>1916</v>
      </c>
      <c r="L1317" s="4"/>
      <c r="M1317" s="4"/>
      <c r="N1317" s="4"/>
    </row>
    <row r="1318" spans="1:14" x14ac:dyDescent="0.15">
      <c r="A1318" s="8" t="s">
        <v>297</v>
      </c>
      <c r="B1318" s="8" t="s">
        <v>1813</v>
      </c>
      <c r="C1318" s="8" t="s">
        <v>19</v>
      </c>
      <c r="D1318" s="8" t="s">
        <v>35</v>
      </c>
      <c r="E1318" s="8" t="s">
        <v>307</v>
      </c>
      <c r="F1318" s="8" t="s">
        <v>310</v>
      </c>
      <c r="G1318" s="6">
        <v>43075</v>
      </c>
      <c r="H1318" s="6">
        <v>43076</v>
      </c>
      <c r="I1318" s="4">
        <v>-1</v>
      </c>
      <c r="J1318" s="8" t="s">
        <v>37</v>
      </c>
      <c r="K1318" s="8" t="s">
        <v>3756</v>
      </c>
      <c r="L1318" s="4"/>
      <c r="M1318" s="4"/>
      <c r="N1318" s="4"/>
    </row>
    <row r="1319" spans="1:14" x14ac:dyDescent="0.15">
      <c r="A1319" s="8" t="s">
        <v>297</v>
      </c>
      <c r="B1319" s="8" t="s">
        <v>3757</v>
      </c>
      <c r="C1319" s="8" t="s">
        <v>2771</v>
      </c>
      <c r="D1319" s="8" t="s">
        <v>2772</v>
      </c>
      <c r="E1319" s="8" t="s">
        <v>307</v>
      </c>
      <c r="F1319" s="8" t="s">
        <v>310</v>
      </c>
      <c r="G1319" s="6">
        <v>43070</v>
      </c>
      <c r="H1319" s="6">
        <v>43070</v>
      </c>
      <c r="I1319" s="4">
        <v>1</v>
      </c>
      <c r="J1319" s="8" t="s">
        <v>37</v>
      </c>
      <c r="K1319" s="8" t="s">
        <v>3758</v>
      </c>
      <c r="L1319" s="4"/>
      <c r="M1319" s="4"/>
      <c r="N1319" s="4"/>
    </row>
    <row r="1320" spans="1:14" x14ac:dyDescent="0.15">
      <c r="A1320" s="8" t="s">
        <v>297</v>
      </c>
      <c r="B1320" s="8" t="s">
        <v>3759</v>
      </c>
      <c r="C1320" s="8" t="s">
        <v>2798</v>
      </c>
      <c r="D1320" s="8" t="s">
        <v>2799</v>
      </c>
      <c r="E1320" s="8" t="s">
        <v>307</v>
      </c>
      <c r="F1320" s="8" t="s">
        <v>310</v>
      </c>
      <c r="G1320" s="6">
        <v>43074</v>
      </c>
      <c r="H1320" s="6">
        <v>43074</v>
      </c>
      <c r="I1320" s="4">
        <v>-1</v>
      </c>
      <c r="J1320" s="8" t="s">
        <v>37</v>
      </c>
      <c r="K1320" s="8" t="s">
        <v>3760</v>
      </c>
      <c r="L1320" s="4"/>
      <c r="M1320" s="4"/>
      <c r="N1320" s="4"/>
    </row>
    <row r="1321" spans="1:14" x14ac:dyDescent="0.15">
      <c r="A1321" s="8" t="s">
        <v>297</v>
      </c>
      <c r="B1321" s="8" t="s">
        <v>1296</v>
      </c>
      <c r="C1321" s="8" t="s">
        <v>121</v>
      </c>
      <c r="D1321" s="8" t="s">
        <v>122</v>
      </c>
      <c r="E1321" s="8" t="s">
        <v>307</v>
      </c>
      <c r="F1321" s="8" t="s">
        <v>310</v>
      </c>
      <c r="G1321" s="6">
        <v>43076</v>
      </c>
      <c r="H1321" s="6">
        <v>43080</v>
      </c>
      <c r="I1321" s="4">
        <v>-8.5</v>
      </c>
      <c r="J1321" s="8" t="s">
        <v>39</v>
      </c>
      <c r="K1321" s="8" t="s">
        <v>1298</v>
      </c>
      <c r="L1321" s="4"/>
      <c r="M1321" s="4"/>
      <c r="N1321" s="4"/>
    </row>
    <row r="1322" spans="1:14" x14ac:dyDescent="0.15">
      <c r="A1322" s="8" t="s">
        <v>297</v>
      </c>
      <c r="B1322" s="8" t="s">
        <v>1296</v>
      </c>
      <c r="C1322" s="8" t="s">
        <v>23</v>
      </c>
      <c r="D1322" s="8" t="s">
        <v>1820</v>
      </c>
      <c r="E1322" s="8" t="s">
        <v>307</v>
      </c>
      <c r="F1322" s="8" t="s">
        <v>310</v>
      </c>
      <c r="G1322" s="6">
        <v>43076</v>
      </c>
      <c r="H1322" s="6">
        <v>43080</v>
      </c>
      <c r="I1322" s="4">
        <v>-2</v>
      </c>
      <c r="J1322" s="8" t="s">
        <v>37</v>
      </c>
      <c r="K1322" s="8" t="s">
        <v>1918</v>
      </c>
      <c r="L1322" s="4"/>
      <c r="M1322" s="4"/>
      <c r="N1322" s="4"/>
    </row>
    <row r="1323" spans="1:14" x14ac:dyDescent="0.15">
      <c r="A1323" s="8" t="s">
        <v>297</v>
      </c>
      <c r="B1323" s="8" t="s">
        <v>1296</v>
      </c>
      <c r="C1323" s="8" t="s">
        <v>19</v>
      </c>
      <c r="D1323" s="8" t="s">
        <v>35</v>
      </c>
      <c r="E1323" s="8" t="s">
        <v>307</v>
      </c>
      <c r="F1323" s="8" t="s">
        <v>310</v>
      </c>
      <c r="G1323" s="6">
        <v>43076</v>
      </c>
      <c r="H1323" s="6">
        <v>43080</v>
      </c>
      <c r="I1323" s="4">
        <v>-1</v>
      </c>
      <c r="J1323" s="8" t="s">
        <v>37</v>
      </c>
      <c r="K1323" s="8" t="s">
        <v>3761</v>
      </c>
      <c r="L1323" s="4"/>
      <c r="M1323" s="4"/>
      <c r="N1323" s="4"/>
    </row>
    <row r="1324" spans="1:14" x14ac:dyDescent="0.15">
      <c r="A1324" s="8" t="s">
        <v>297</v>
      </c>
      <c r="B1324" s="8" t="s">
        <v>1816</v>
      </c>
      <c r="C1324" s="8" t="s">
        <v>63</v>
      </c>
      <c r="D1324" s="8" t="s">
        <v>95</v>
      </c>
      <c r="E1324" s="8" t="s">
        <v>307</v>
      </c>
      <c r="F1324" s="8" t="s">
        <v>310</v>
      </c>
      <c r="G1324" s="6">
        <v>43076</v>
      </c>
      <c r="H1324" s="6">
        <v>43080</v>
      </c>
      <c r="I1324" s="4">
        <v>-4</v>
      </c>
      <c r="J1324" s="8" t="s">
        <v>39</v>
      </c>
      <c r="K1324" s="8" t="s">
        <v>1818</v>
      </c>
      <c r="L1324" s="4"/>
      <c r="M1324" s="4"/>
      <c r="N1324" s="4"/>
    </row>
    <row r="1325" spans="1:14" x14ac:dyDescent="0.15">
      <c r="A1325" s="8" t="s">
        <v>297</v>
      </c>
      <c r="B1325" s="8" t="s">
        <v>1816</v>
      </c>
      <c r="C1325" s="8" t="s">
        <v>23</v>
      </c>
      <c r="D1325" s="8" t="s">
        <v>1820</v>
      </c>
      <c r="E1325" s="8" t="s">
        <v>307</v>
      </c>
      <c r="F1325" s="8" t="s">
        <v>310</v>
      </c>
      <c r="G1325" s="6">
        <v>43076</v>
      </c>
      <c r="H1325" s="6">
        <v>43080</v>
      </c>
      <c r="I1325" s="4">
        <v>-1</v>
      </c>
      <c r="J1325" s="8" t="s">
        <v>37</v>
      </c>
      <c r="K1325" s="8" t="s">
        <v>1919</v>
      </c>
      <c r="L1325" s="4"/>
      <c r="M1325" s="4"/>
      <c r="N1325" s="4"/>
    </row>
    <row r="1326" spans="1:14" x14ac:dyDescent="0.15">
      <c r="A1326" s="8" t="s">
        <v>297</v>
      </c>
      <c r="B1326" s="8" t="s">
        <v>1816</v>
      </c>
      <c r="C1326" s="8" t="s">
        <v>19</v>
      </c>
      <c r="D1326" s="8" t="s">
        <v>35</v>
      </c>
      <c r="E1326" s="8" t="s">
        <v>307</v>
      </c>
      <c r="F1326" s="8" t="s">
        <v>310</v>
      </c>
      <c r="G1326" s="6">
        <v>43076</v>
      </c>
      <c r="H1326" s="6">
        <v>43080</v>
      </c>
      <c r="I1326" s="4">
        <v>-1</v>
      </c>
      <c r="J1326" s="8" t="s">
        <v>37</v>
      </c>
      <c r="K1326" s="8" t="s">
        <v>3762</v>
      </c>
      <c r="L1326" s="4"/>
      <c r="M1326" s="4"/>
      <c r="N1326" s="4"/>
    </row>
    <row r="1327" spans="1:14" x14ac:dyDescent="0.15">
      <c r="A1327" s="8" t="s">
        <v>297</v>
      </c>
      <c r="B1327" s="8" t="s">
        <v>1458</v>
      </c>
      <c r="C1327" s="8" t="s">
        <v>58</v>
      </c>
      <c r="D1327" s="8" t="s">
        <v>127</v>
      </c>
      <c r="E1327" s="8" t="s">
        <v>307</v>
      </c>
      <c r="F1327" s="8" t="s">
        <v>310</v>
      </c>
      <c r="G1327" s="6">
        <v>43076</v>
      </c>
      <c r="H1327" s="6">
        <v>43080</v>
      </c>
      <c r="I1327" s="4">
        <v>-35.049999999999997</v>
      </c>
      <c r="J1327" s="8" t="s">
        <v>39</v>
      </c>
      <c r="K1327" s="8" t="s">
        <v>1460</v>
      </c>
      <c r="L1327" s="4"/>
      <c r="M1327" s="4"/>
      <c r="N1327" s="4"/>
    </row>
    <row r="1328" spans="1:14" x14ac:dyDescent="0.15">
      <c r="A1328" s="8" t="s">
        <v>297</v>
      </c>
      <c r="B1328" s="8" t="s">
        <v>1458</v>
      </c>
      <c r="C1328" s="8" t="s">
        <v>79</v>
      </c>
      <c r="D1328" s="8" t="s">
        <v>216</v>
      </c>
      <c r="E1328" s="8" t="s">
        <v>307</v>
      </c>
      <c r="F1328" s="8" t="s">
        <v>310</v>
      </c>
      <c r="G1328" s="6">
        <v>43076</v>
      </c>
      <c r="H1328" s="6">
        <v>43076</v>
      </c>
      <c r="I1328" s="4">
        <v>0</v>
      </c>
      <c r="J1328" s="8" t="s">
        <v>37</v>
      </c>
      <c r="K1328" s="8" t="s">
        <v>3763</v>
      </c>
      <c r="L1328" s="4"/>
      <c r="M1328" s="4"/>
      <c r="N1328" s="4"/>
    </row>
    <row r="1329" spans="1:14" x14ac:dyDescent="0.15">
      <c r="A1329" s="8" t="s">
        <v>297</v>
      </c>
      <c r="B1329" s="8" t="s">
        <v>1458</v>
      </c>
      <c r="C1329" s="8" t="s">
        <v>23</v>
      </c>
      <c r="D1329" s="8" t="s">
        <v>1820</v>
      </c>
      <c r="E1329" s="8" t="s">
        <v>307</v>
      </c>
      <c r="F1329" s="8" t="s">
        <v>310</v>
      </c>
      <c r="G1329" s="6">
        <v>43076</v>
      </c>
      <c r="H1329" s="6">
        <v>43080</v>
      </c>
      <c r="I1329" s="4">
        <v>-3</v>
      </c>
      <c r="J1329" s="8" t="s">
        <v>37</v>
      </c>
      <c r="K1329" s="8" t="s">
        <v>1920</v>
      </c>
      <c r="L1329" s="4"/>
      <c r="M1329" s="4"/>
      <c r="N1329" s="4"/>
    </row>
    <row r="1330" spans="1:14" x14ac:dyDescent="0.15">
      <c r="A1330" s="8" t="s">
        <v>297</v>
      </c>
      <c r="B1330" s="8" t="s">
        <v>1381</v>
      </c>
      <c r="C1330" s="8" t="s">
        <v>106</v>
      </c>
      <c r="D1330" s="8" t="s">
        <v>107</v>
      </c>
      <c r="E1330" s="8" t="s">
        <v>307</v>
      </c>
      <c r="F1330" s="8" t="s">
        <v>310</v>
      </c>
      <c r="G1330" s="6">
        <v>43080</v>
      </c>
      <c r="H1330" s="6">
        <v>43081</v>
      </c>
      <c r="I1330" s="4">
        <v>-450</v>
      </c>
      <c r="J1330" s="8" t="s">
        <v>39</v>
      </c>
      <c r="K1330" s="8" t="s">
        <v>1383</v>
      </c>
      <c r="L1330" s="4"/>
      <c r="M1330" s="4"/>
      <c r="N1330" s="4"/>
    </row>
    <row r="1331" spans="1:14" x14ac:dyDescent="0.15">
      <c r="A1331" s="8" t="s">
        <v>297</v>
      </c>
      <c r="B1331" s="8" t="s">
        <v>1381</v>
      </c>
      <c r="C1331" s="8" t="s">
        <v>19</v>
      </c>
      <c r="D1331" s="8" t="s">
        <v>35</v>
      </c>
      <c r="E1331" s="8" t="s">
        <v>307</v>
      </c>
      <c r="F1331" s="8" t="s">
        <v>310</v>
      </c>
      <c r="G1331" s="6">
        <v>43080</v>
      </c>
      <c r="H1331" s="6">
        <v>43081</v>
      </c>
      <c r="I1331" s="4">
        <v>-1</v>
      </c>
      <c r="J1331" s="8" t="s">
        <v>37</v>
      </c>
      <c r="K1331" s="8" t="s">
        <v>3764</v>
      </c>
      <c r="L1331" s="4"/>
      <c r="M1331" s="4"/>
      <c r="N1331" s="4"/>
    </row>
    <row r="1332" spans="1:14" x14ac:dyDescent="0.15">
      <c r="A1332" s="8" t="s">
        <v>297</v>
      </c>
      <c r="B1332" s="8" t="s">
        <v>1464</v>
      </c>
      <c r="C1332" s="8" t="s">
        <v>58</v>
      </c>
      <c r="D1332" s="8" t="s">
        <v>127</v>
      </c>
      <c r="E1332" s="8" t="s">
        <v>307</v>
      </c>
      <c r="F1332" s="8" t="s">
        <v>310</v>
      </c>
      <c r="G1332" s="6">
        <v>43080</v>
      </c>
      <c r="H1332" s="6">
        <v>43081</v>
      </c>
      <c r="I1332" s="4">
        <v>-35.6</v>
      </c>
      <c r="J1332" s="8" t="s">
        <v>39</v>
      </c>
      <c r="K1332" s="8" t="s">
        <v>1466</v>
      </c>
      <c r="L1332" s="4"/>
      <c r="M1332" s="4"/>
      <c r="N1332" s="4"/>
    </row>
    <row r="1333" spans="1:14" x14ac:dyDescent="0.15">
      <c r="A1333" s="8" t="s">
        <v>297</v>
      </c>
      <c r="B1333" s="8" t="s">
        <v>1464</v>
      </c>
      <c r="C1333" s="8" t="s">
        <v>23</v>
      </c>
      <c r="D1333" s="8" t="s">
        <v>1820</v>
      </c>
      <c r="E1333" s="8" t="s">
        <v>307</v>
      </c>
      <c r="F1333" s="8" t="s">
        <v>310</v>
      </c>
      <c r="G1333" s="6">
        <v>43080</v>
      </c>
      <c r="H1333" s="6">
        <v>43081</v>
      </c>
      <c r="I1333" s="4">
        <v>-6</v>
      </c>
      <c r="J1333" s="8" t="s">
        <v>37</v>
      </c>
      <c r="K1333" s="8" t="s">
        <v>1922</v>
      </c>
      <c r="L1333" s="4"/>
      <c r="M1333" s="4"/>
      <c r="N1333" s="4"/>
    </row>
    <row r="1334" spans="1:14" x14ac:dyDescent="0.15">
      <c r="A1334" s="8" t="s">
        <v>297</v>
      </c>
      <c r="B1334" s="8" t="s">
        <v>1467</v>
      </c>
      <c r="C1334" s="8" t="s">
        <v>58</v>
      </c>
      <c r="D1334" s="8" t="s">
        <v>127</v>
      </c>
      <c r="E1334" s="8" t="s">
        <v>307</v>
      </c>
      <c r="F1334" s="8" t="s">
        <v>310</v>
      </c>
      <c r="G1334" s="6">
        <v>43080</v>
      </c>
      <c r="H1334" s="6">
        <v>43081</v>
      </c>
      <c r="I1334" s="4">
        <v>-3.53</v>
      </c>
      <c r="J1334" s="8" t="s">
        <v>39</v>
      </c>
      <c r="K1334" s="8" t="s">
        <v>1469</v>
      </c>
      <c r="L1334" s="4"/>
      <c r="M1334" s="4"/>
      <c r="N1334" s="4"/>
    </row>
    <row r="1335" spans="1:14" x14ac:dyDescent="0.15">
      <c r="A1335" s="8" t="s">
        <v>297</v>
      </c>
      <c r="B1335" s="8" t="s">
        <v>1467</v>
      </c>
      <c r="C1335" s="8" t="s">
        <v>79</v>
      </c>
      <c r="D1335" s="8" t="s">
        <v>216</v>
      </c>
      <c r="E1335" s="8" t="s">
        <v>307</v>
      </c>
      <c r="F1335" s="8" t="s">
        <v>310</v>
      </c>
      <c r="G1335" s="6">
        <v>43080</v>
      </c>
      <c r="H1335" s="6">
        <v>43081</v>
      </c>
      <c r="I1335" s="4">
        <v>-1</v>
      </c>
      <c r="J1335" s="8" t="s">
        <v>37</v>
      </c>
      <c r="K1335" s="8" t="s">
        <v>3765</v>
      </c>
      <c r="L1335" s="4"/>
      <c r="M1335" s="4"/>
      <c r="N1335" s="4"/>
    </row>
    <row r="1336" spans="1:14" x14ac:dyDescent="0.15">
      <c r="A1336" s="8" t="s">
        <v>297</v>
      </c>
      <c r="B1336" s="8" t="s">
        <v>1467</v>
      </c>
      <c r="C1336" s="8" t="s">
        <v>23</v>
      </c>
      <c r="D1336" s="8" t="s">
        <v>1820</v>
      </c>
      <c r="E1336" s="8" t="s">
        <v>307</v>
      </c>
      <c r="F1336" s="8" t="s">
        <v>310</v>
      </c>
      <c r="G1336" s="6">
        <v>43080</v>
      </c>
      <c r="H1336" s="6">
        <v>43081</v>
      </c>
      <c r="I1336" s="4">
        <v>-1</v>
      </c>
      <c r="J1336" s="8" t="s">
        <v>37</v>
      </c>
      <c r="K1336" s="8" t="s">
        <v>1923</v>
      </c>
      <c r="L1336" s="4"/>
      <c r="M1336" s="4"/>
      <c r="N1336" s="4"/>
    </row>
    <row r="1337" spans="1:14" x14ac:dyDescent="0.15">
      <c r="A1337" s="8" t="s">
        <v>297</v>
      </c>
      <c r="B1337" s="8" t="s">
        <v>1467</v>
      </c>
      <c r="C1337" s="8" t="s">
        <v>19</v>
      </c>
      <c r="D1337" s="8" t="s">
        <v>35</v>
      </c>
      <c r="E1337" s="8" t="s">
        <v>307</v>
      </c>
      <c r="F1337" s="8" t="s">
        <v>310</v>
      </c>
      <c r="G1337" s="6">
        <v>43080</v>
      </c>
      <c r="H1337" s="6">
        <v>43081</v>
      </c>
      <c r="I1337" s="4">
        <v>-1</v>
      </c>
      <c r="J1337" s="8" t="s">
        <v>37</v>
      </c>
      <c r="K1337" s="8" t="s">
        <v>3766</v>
      </c>
      <c r="L1337" s="4"/>
      <c r="M1337" s="4"/>
      <c r="N1337" s="4"/>
    </row>
    <row r="1338" spans="1:14" x14ac:dyDescent="0.15">
      <c r="A1338" s="8" t="s">
        <v>297</v>
      </c>
      <c r="B1338" s="8" t="s">
        <v>1461</v>
      </c>
      <c r="C1338" s="8" t="s">
        <v>58</v>
      </c>
      <c r="D1338" s="8" t="s">
        <v>127</v>
      </c>
      <c r="E1338" s="8" t="s">
        <v>307</v>
      </c>
      <c r="F1338" s="8" t="s">
        <v>310</v>
      </c>
      <c r="G1338" s="6">
        <v>43080</v>
      </c>
      <c r="H1338" s="6">
        <v>43081</v>
      </c>
      <c r="I1338" s="4">
        <v>-150</v>
      </c>
      <c r="J1338" s="8" t="s">
        <v>39</v>
      </c>
      <c r="K1338" s="8" t="s">
        <v>1463</v>
      </c>
      <c r="L1338" s="4"/>
      <c r="M1338" s="4"/>
      <c r="N1338" s="4"/>
    </row>
    <row r="1339" spans="1:14" x14ac:dyDescent="0.15">
      <c r="A1339" s="8" t="s">
        <v>297</v>
      </c>
      <c r="B1339" s="8" t="s">
        <v>1461</v>
      </c>
      <c r="C1339" s="8" t="s">
        <v>59</v>
      </c>
      <c r="D1339" s="8" t="s">
        <v>93</v>
      </c>
      <c r="E1339" s="8" t="s">
        <v>307</v>
      </c>
      <c r="F1339" s="8" t="s">
        <v>310</v>
      </c>
      <c r="G1339" s="6">
        <v>43080</v>
      </c>
      <c r="H1339" s="6">
        <v>43081</v>
      </c>
      <c r="I1339" s="4">
        <v>-300</v>
      </c>
      <c r="J1339" s="8" t="s">
        <v>39</v>
      </c>
      <c r="K1339" s="8" t="s">
        <v>1599</v>
      </c>
      <c r="L1339" s="4"/>
      <c r="M1339" s="4"/>
      <c r="N1339" s="4"/>
    </row>
    <row r="1340" spans="1:14" x14ac:dyDescent="0.15">
      <c r="A1340" s="8" t="s">
        <v>297</v>
      </c>
      <c r="B1340" s="8" t="s">
        <v>1461</v>
      </c>
      <c r="C1340" s="8" t="s">
        <v>108</v>
      </c>
      <c r="D1340" s="8" t="s">
        <v>109</v>
      </c>
      <c r="E1340" s="8" t="s">
        <v>307</v>
      </c>
      <c r="F1340" s="8" t="s">
        <v>310</v>
      </c>
      <c r="G1340" s="6">
        <v>43080</v>
      </c>
      <c r="H1340" s="6">
        <v>43081</v>
      </c>
      <c r="I1340" s="4">
        <v>-1</v>
      </c>
      <c r="J1340" s="8" t="s">
        <v>37</v>
      </c>
      <c r="K1340" s="8" t="s">
        <v>3767</v>
      </c>
      <c r="L1340" s="4"/>
      <c r="M1340" s="4"/>
      <c r="N1340" s="4"/>
    </row>
    <row r="1341" spans="1:14" x14ac:dyDescent="0.15">
      <c r="A1341" s="8" t="s">
        <v>297</v>
      </c>
      <c r="B1341" s="8" t="s">
        <v>1461</v>
      </c>
      <c r="C1341" s="8" t="s">
        <v>67</v>
      </c>
      <c r="D1341" s="8" t="s">
        <v>1935</v>
      </c>
      <c r="E1341" s="8" t="s">
        <v>307</v>
      </c>
      <c r="F1341" s="8" t="s">
        <v>310</v>
      </c>
      <c r="G1341" s="6">
        <v>43080</v>
      </c>
      <c r="H1341" s="6">
        <v>43081</v>
      </c>
      <c r="I1341" s="4">
        <v>-28</v>
      </c>
      <c r="J1341" s="8" t="s">
        <v>37</v>
      </c>
      <c r="K1341" s="8" t="s">
        <v>2035</v>
      </c>
      <c r="L1341" s="4"/>
      <c r="M1341" s="4"/>
      <c r="N1341" s="4"/>
    </row>
    <row r="1342" spans="1:14" x14ac:dyDescent="0.15">
      <c r="A1342" s="8" t="s">
        <v>297</v>
      </c>
      <c r="B1342" s="8" t="s">
        <v>1461</v>
      </c>
      <c r="C1342" s="8" t="s">
        <v>19</v>
      </c>
      <c r="D1342" s="8" t="s">
        <v>35</v>
      </c>
      <c r="E1342" s="8" t="s">
        <v>307</v>
      </c>
      <c r="F1342" s="8" t="s">
        <v>310</v>
      </c>
      <c r="G1342" s="6">
        <v>43080</v>
      </c>
      <c r="H1342" s="6">
        <v>43081</v>
      </c>
      <c r="I1342" s="4">
        <v>-1</v>
      </c>
      <c r="J1342" s="8" t="s">
        <v>37</v>
      </c>
      <c r="K1342" s="8" t="s">
        <v>3768</v>
      </c>
      <c r="L1342" s="4"/>
      <c r="M1342" s="4"/>
      <c r="N1342" s="4"/>
    </row>
    <row r="1343" spans="1:14" x14ac:dyDescent="0.15">
      <c r="A1343" s="8" t="s">
        <v>297</v>
      </c>
      <c r="B1343" s="8" t="s">
        <v>1220</v>
      </c>
      <c r="C1343" s="8" t="s">
        <v>97</v>
      </c>
      <c r="D1343" s="8" t="s">
        <v>98</v>
      </c>
      <c r="E1343" s="8" t="s">
        <v>307</v>
      </c>
      <c r="F1343" s="8" t="s">
        <v>310</v>
      </c>
      <c r="G1343" s="6">
        <v>43080</v>
      </c>
      <c r="H1343" s="6">
        <v>43081</v>
      </c>
      <c r="I1343" s="4">
        <v>-9.7200000000000006</v>
      </c>
      <c r="J1343" s="8" t="s">
        <v>39</v>
      </c>
      <c r="K1343" s="8" t="s">
        <v>1222</v>
      </c>
      <c r="L1343" s="4"/>
      <c r="M1343" s="4"/>
      <c r="N1343" s="4"/>
    </row>
    <row r="1344" spans="1:14" x14ac:dyDescent="0.15">
      <c r="A1344" s="8" t="s">
        <v>297</v>
      </c>
      <c r="B1344" s="8" t="s">
        <v>1220</v>
      </c>
      <c r="C1344" s="8" t="s">
        <v>23</v>
      </c>
      <c r="D1344" s="8" t="s">
        <v>1820</v>
      </c>
      <c r="E1344" s="8" t="s">
        <v>307</v>
      </c>
      <c r="F1344" s="8" t="s">
        <v>310</v>
      </c>
      <c r="G1344" s="6">
        <v>43080</v>
      </c>
      <c r="H1344" s="6">
        <v>43081</v>
      </c>
      <c r="I1344" s="4">
        <v>-1</v>
      </c>
      <c r="J1344" s="8" t="s">
        <v>37</v>
      </c>
      <c r="K1344" s="8" t="s">
        <v>1925</v>
      </c>
      <c r="L1344" s="4"/>
      <c r="M1344" s="4"/>
      <c r="N1344" s="4"/>
    </row>
    <row r="1345" spans="1:14" x14ac:dyDescent="0.15">
      <c r="A1345" s="8" t="s">
        <v>297</v>
      </c>
      <c r="B1345" s="8" t="s">
        <v>1220</v>
      </c>
      <c r="C1345" s="8" t="s">
        <v>19</v>
      </c>
      <c r="D1345" s="8" t="s">
        <v>35</v>
      </c>
      <c r="E1345" s="8" t="s">
        <v>307</v>
      </c>
      <c r="F1345" s="8" t="s">
        <v>310</v>
      </c>
      <c r="G1345" s="6">
        <v>43080</v>
      </c>
      <c r="H1345" s="6">
        <v>43081</v>
      </c>
      <c r="I1345" s="4">
        <v>-1</v>
      </c>
      <c r="J1345" s="8" t="s">
        <v>37</v>
      </c>
      <c r="K1345" s="8" t="s">
        <v>3769</v>
      </c>
      <c r="L1345" s="4"/>
      <c r="M1345" s="4"/>
      <c r="N1345" s="4"/>
    </row>
    <row r="1346" spans="1:14" x14ac:dyDescent="0.15">
      <c r="A1346" s="8" t="s">
        <v>297</v>
      </c>
      <c r="B1346" s="8" t="s">
        <v>1470</v>
      </c>
      <c r="C1346" s="8" t="s">
        <v>58</v>
      </c>
      <c r="D1346" s="8" t="s">
        <v>127</v>
      </c>
      <c r="E1346" s="8" t="s">
        <v>307</v>
      </c>
      <c r="F1346" s="8" t="s">
        <v>310</v>
      </c>
      <c r="G1346" s="6">
        <v>43080</v>
      </c>
      <c r="H1346" s="6">
        <v>43081</v>
      </c>
      <c r="I1346" s="4">
        <v>-2.4</v>
      </c>
      <c r="J1346" s="8" t="s">
        <v>39</v>
      </c>
      <c r="K1346" s="8" t="s">
        <v>1472</v>
      </c>
      <c r="L1346" s="4"/>
      <c r="M1346" s="4"/>
      <c r="N1346" s="4"/>
    </row>
    <row r="1347" spans="1:14" x14ac:dyDescent="0.15">
      <c r="A1347" s="8" t="s">
        <v>297</v>
      </c>
      <c r="B1347" s="8" t="s">
        <v>1470</v>
      </c>
      <c r="C1347" s="8" t="s">
        <v>2705</v>
      </c>
      <c r="D1347" s="8" t="s">
        <v>2706</v>
      </c>
      <c r="E1347" s="8" t="s">
        <v>307</v>
      </c>
      <c r="F1347" s="8" t="s">
        <v>310</v>
      </c>
      <c r="G1347" s="6">
        <v>43080</v>
      </c>
      <c r="H1347" s="6">
        <v>43081</v>
      </c>
      <c r="I1347" s="4">
        <v>-1</v>
      </c>
      <c r="J1347" s="8" t="s">
        <v>37</v>
      </c>
      <c r="K1347" s="8" t="s">
        <v>3770</v>
      </c>
      <c r="L1347" s="4"/>
      <c r="M1347" s="4"/>
      <c r="N1347" s="4"/>
    </row>
    <row r="1348" spans="1:14" x14ac:dyDescent="0.15">
      <c r="A1348" s="8" t="s">
        <v>297</v>
      </c>
      <c r="B1348" s="8" t="s">
        <v>1142</v>
      </c>
      <c r="C1348" s="8" t="s">
        <v>57</v>
      </c>
      <c r="D1348" s="8" t="s">
        <v>113</v>
      </c>
      <c r="E1348" s="8" t="s">
        <v>307</v>
      </c>
      <c r="F1348" s="8" t="s">
        <v>310</v>
      </c>
      <c r="G1348" s="6">
        <v>43081</v>
      </c>
      <c r="H1348" s="6">
        <v>43083</v>
      </c>
      <c r="I1348" s="4">
        <v>-48</v>
      </c>
      <c r="J1348" s="8" t="s">
        <v>39</v>
      </c>
      <c r="K1348" s="8" t="s">
        <v>1144</v>
      </c>
      <c r="L1348" s="4"/>
      <c r="M1348" s="4"/>
      <c r="N1348" s="4"/>
    </row>
    <row r="1349" spans="1:14" x14ac:dyDescent="0.15">
      <c r="A1349" s="8" t="s">
        <v>297</v>
      </c>
      <c r="B1349" s="8" t="s">
        <v>1142</v>
      </c>
      <c r="C1349" s="8" t="s">
        <v>146</v>
      </c>
      <c r="D1349" s="8" t="s">
        <v>2411</v>
      </c>
      <c r="E1349" s="8" t="s">
        <v>307</v>
      </c>
      <c r="F1349" s="8" t="s">
        <v>310</v>
      </c>
      <c r="G1349" s="6">
        <v>43081</v>
      </c>
      <c r="H1349" s="6">
        <v>43083</v>
      </c>
      <c r="I1349" s="4">
        <v>-12</v>
      </c>
      <c r="J1349" s="8" t="s">
        <v>37</v>
      </c>
      <c r="K1349" s="8" t="s">
        <v>3771</v>
      </c>
      <c r="L1349" s="4"/>
      <c r="M1349" s="4"/>
      <c r="N1349" s="4"/>
    </row>
    <row r="1350" spans="1:14" x14ac:dyDescent="0.15">
      <c r="A1350" s="8" t="s">
        <v>297</v>
      </c>
      <c r="B1350" s="8" t="s">
        <v>1142</v>
      </c>
      <c r="C1350" s="8" t="s">
        <v>2705</v>
      </c>
      <c r="D1350" s="8" t="s">
        <v>2706</v>
      </c>
      <c r="E1350" s="8" t="s">
        <v>307</v>
      </c>
      <c r="F1350" s="8" t="s">
        <v>310</v>
      </c>
      <c r="G1350" s="6">
        <v>43081</v>
      </c>
      <c r="H1350" s="6">
        <v>43083</v>
      </c>
      <c r="I1350" s="4">
        <v>-1</v>
      </c>
      <c r="J1350" s="8" t="s">
        <v>37</v>
      </c>
      <c r="K1350" s="8" t="s">
        <v>3772</v>
      </c>
      <c r="L1350" s="4"/>
      <c r="M1350" s="4"/>
      <c r="N1350" s="4"/>
    </row>
    <row r="1351" spans="1:14" x14ac:dyDescent="0.15">
      <c r="A1351" s="8" t="s">
        <v>297</v>
      </c>
      <c r="B1351" s="8" t="s">
        <v>1473</v>
      </c>
      <c r="C1351" s="8" t="s">
        <v>58</v>
      </c>
      <c r="D1351" s="8" t="s">
        <v>127</v>
      </c>
      <c r="E1351" s="8" t="s">
        <v>307</v>
      </c>
      <c r="F1351" s="8" t="s">
        <v>310</v>
      </c>
      <c r="G1351" s="6">
        <v>43082</v>
      </c>
      <c r="H1351" s="6">
        <v>43083</v>
      </c>
      <c r="I1351" s="4">
        <v>-2.95</v>
      </c>
      <c r="J1351" s="8" t="s">
        <v>39</v>
      </c>
      <c r="K1351" s="8" t="s">
        <v>1475</v>
      </c>
      <c r="L1351" s="4"/>
      <c r="M1351" s="4"/>
      <c r="N1351" s="4"/>
    </row>
    <row r="1352" spans="1:14" x14ac:dyDescent="0.15">
      <c r="A1352" s="8" t="s">
        <v>297</v>
      </c>
      <c r="B1352" s="8" t="s">
        <v>1473</v>
      </c>
      <c r="C1352" s="8" t="s">
        <v>79</v>
      </c>
      <c r="D1352" s="8" t="s">
        <v>216</v>
      </c>
      <c r="E1352" s="8" t="s">
        <v>307</v>
      </c>
      <c r="F1352" s="8" t="s">
        <v>310</v>
      </c>
      <c r="G1352" s="6">
        <v>43082</v>
      </c>
      <c r="H1352" s="6">
        <v>43083</v>
      </c>
      <c r="I1352" s="4">
        <v>-1</v>
      </c>
      <c r="J1352" s="8" t="s">
        <v>37</v>
      </c>
      <c r="K1352" s="8" t="s">
        <v>3773</v>
      </c>
      <c r="L1352" s="4"/>
      <c r="M1352" s="4"/>
      <c r="N1352" s="4"/>
    </row>
    <row r="1353" spans="1:14" x14ac:dyDescent="0.15">
      <c r="A1353" s="8" t="s">
        <v>297</v>
      </c>
      <c r="B1353" s="8" t="s">
        <v>1473</v>
      </c>
      <c r="C1353" s="8" t="s">
        <v>23</v>
      </c>
      <c r="D1353" s="8" t="s">
        <v>1820</v>
      </c>
      <c r="E1353" s="8" t="s">
        <v>307</v>
      </c>
      <c r="F1353" s="8" t="s">
        <v>310</v>
      </c>
      <c r="G1353" s="6">
        <v>43082</v>
      </c>
      <c r="H1353" s="6">
        <v>43083</v>
      </c>
      <c r="I1353" s="4">
        <v>-1</v>
      </c>
      <c r="J1353" s="8" t="s">
        <v>37</v>
      </c>
      <c r="K1353" s="8" t="s">
        <v>1926</v>
      </c>
      <c r="L1353" s="4"/>
      <c r="M1353" s="4"/>
      <c r="N1353" s="4"/>
    </row>
    <row r="1354" spans="1:14" x14ac:dyDescent="0.15">
      <c r="A1354" s="8" t="s">
        <v>297</v>
      </c>
      <c r="B1354" s="8" t="s">
        <v>3774</v>
      </c>
      <c r="C1354" s="8" t="s">
        <v>2800</v>
      </c>
      <c r="D1354" s="8" t="s">
        <v>2801</v>
      </c>
      <c r="E1354" s="8" t="s">
        <v>307</v>
      </c>
      <c r="F1354" s="8" t="s">
        <v>310</v>
      </c>
      <c r="G1354" s="6">
        <v>43082</v>
      </c>
      <c r="H1354" s="6">
        <v>43082</v>
      </c>
      <c r="I1354" s="4">
        <v>-1</v>
      </c>
      <c r="J1354" s="8" t="s">
        <v>37</v>
      </c>
      <c r="K1354" s="8" t="s">
        <v>3775</v>
      </c>
      <c r="L1354" s="4"/>
      <c r="M1354" s="4"/>
      <c r="N1354" s="4"/>
    </row>
    <row r="1355" spans="1:14" x14ac:dyDescent="0.15">
      <c r="A1355" s="8" t="s">
        <v>297</v>
      </c>
      <c r="B1355" s="8" t="s">
        <v>3776</v>
      </c>
      <c r="C1355" s="8" t="s">
        <v>377</v>
      </c>
      <c r="D1355" s="8" t="s">
        <v>878</v>
      </c>
      <c r="E1355" s="8" t="s">
        <v>307</v>
      </c>
      <c r="F1355" s="8" t="s">
        <v>310</v>
      </c>
      <c r="G1355" s="6">
        <v>43090</v>
      </c>
      <c r="H1355" s="6">
        <v>43090</v>
      </c>
      <c r="I1355" s="4">
        <v>-34</v>
      </c>
      <c r="J1355" s="8" t="s">
        <v>37</v>
      </c>
      <c r="K1355" s="8" t="s">
        <v>3777</v>
      </c>
      <c r="L1355" s="4"/>
      <c r="M1355" s="4"/>
      <c r="N1355" s="4"/>
    </row>
    <row r="1356" spans="1:14" x14ac:dyDescent="0.15">
      <c r="A1356" s="8" t="s">
        <v>297</v>
      </c>
      <c r="B1356" s="8" t="s">
        <v>3776</v>
      </c>
      <c r="C1356" s="8" t="s">
        <v>377</v>
      </c>
      <c r="D1356" s="8" t="s">
        <v>878</v>
      </c>
      <c r="E1356" s="8" t="s">
        <v>307</v>
      </c>
      <c r="F1356" s="8" t="s">
        <v>310</v>
      </c>
      <c r="G1356" s="6">
        <v>43090</v>
      </c>
      <c r="H1356" s="6">
        <v>43090</v>
      </c>
      <c r="I1356" s="4">
        <v>-1</v>
      </c>
      <c r="J1356" s="8" t="s">
        <v>37</v>
      </c>
      <c r="K1356" s="8" t="s">
        <v>3778</v>
      </c>
      <c r="L1356" s="4"/>
      <c r="M1356" s="4"/>
      <c r="N1356" s="4"/>
    </row>
    <row r="1357" spans="1:14" x14ac:dyDescent="0.15">
      <c r="A1357" s="8" t="s">
        <v>297</v>
      </c>
      <c r="B1357" s="8" t="s">
        <v>3779</v>
      </c>
      <c r="C1357" s="8" t="s">
        <v>19</v>
      </c>
      <c r="D1357" s="8" t="s">
        <v>35</v>
      </c>
      <c r="E1357" s="8" t="s">
        <v>307</v>
      </c>
      <c r="F1357" s="8" t="s">
        <v>310</v>
      </c>
      <c r="G1357" s="6">
        <v>43090</v>
      </c>
      <c r="H1357" s="6">
        <v>43090</v>
      </c>
      <c r="I1357" s="4">
        <v>-1</v>
      </c>
      <c r="J1357" s="8" t="s">
        <v>37</v>
      </c>
      <c r="K1357" s="8" t="s">
        <v>3780</v>
      </c>
      <c r="L1357" s="4"/>
      <c r="M1357" s="4"/>
      <c r="N1357" s="4"/>
    </row>
    <row r="1358" spans="1:14" x14ac:dyDescent="0.15">
      <c r="A1358" s="8" t="s">
        <v>297</v>
      </c>
      <c r="B1358" s="8" t="s">
        <v>3781</v>
      </c>
      <c r="C1358" s="8" t="s">
        <v>66</v>
      </c>
      <c r="D1358" s="8" t="s">
        <v>116</v>
      </c>
      <c r="E1358" s="8" t="s">
        <v>307</v>
      </c>
      <c r="F1358" s="8" t="s">
        <v>310</v>
      </c>
      <c r="G1358" s="6">
        <v>43082</v>
      </c>
      <c r="H1358" s="6">
        <v>43083</v>
      </c>
      <c r="I1358" s="4">
        <v>-1</v>
      </c>
      <c r="J1358" s="8" t="s">
        <v>37</v>
      </c>
      <c r="K1358" s="8" t="s">
        <v>3782</v>
      </c>
      <c r="L1358" s="4"/>
      <c r="M1358" s="4"/>
      <c r="N1358" s="4"/>
    </row>
    <row r="1359" spans="1:14" x14ac:dyDescent="0.15">
      <c r="A1359" s="8" t="s">
        <v>297</v>
      </c>
      <c r="B1359" s="8" t="s">
        <v>3781</v>
      </c>
      <c r="C1359" s="8" t="s">
        <v>2705</v>
      </c>
      <c r="D1359" s="8" t="s">
        <v>2706</v>
      </c>
      <c r="E1359" s="8" t="s">
        <v>307</v>
      </c>
      <c r="F1359" s="8" t="s">
        <v>310</v>
      </c>
      <c r="G1359" s="6">
        <v>43082</v>
      </c>
      <c r="H1359" s="6">
        <v>43083</v>
      </c>
      <c r="I1359" s="4">
        <v>-1</v>
      </c>
      <c r="J1359" s="8" t="s">
        <v>37</v>
      </c>
      <c r="K1359" s="8" t="s">
        <v>3783</v>
      </c>
      <c r="L1359" s="4"/>
      <c r="M1359" s="4"/>
      <c r="N1359" s="4"/>
    </row>
    <row r="1360" spans="1:14" x14ac:dyDescent="0.15">
      <c r="A1360" s="8" t="s">
        <v>297</v>
      </c>
      <c r="B1360" s="8" t="s">
        <v>1767</v>
      </c>
      <c r="C1360" s="8" t="s">
        <v>62</v>
      </c>
      <c r="D1360" s="8" t="s">
        <v>94</v>
      </c>
      <c r="E1360" s="8" t="s">
        <v>307</v>
      </c>
      <c r="F1360" s="8" t="s">
        <v>310</v>
      </c>
      <c r="G1360" s="6">
        <v>43082</v>
      </c>
      <c r="H1360" s="6">
        <v>43083</v>
      </c>
      <c r="I1360" s="4">
        <v>-24.6</v>
      </c>
      <c r="J1360" s="8" t="s">
        <v>39</v>
      </c>
      <c r="K1360" s="8" t="s">
        <v>1769</v>
      </c>
      <c r="L1360" s="4"/>
      <c r="M1360" s="4"/>
      <c r="N1360" s="4"/>
    </row>
    <row r="1361" spans="1:14" x14ac:dyDescent="0.15">
      <c r="A1361" s="8" t="s">
        <v>297</v>
      </c>
      <c r="B1361" s="8" t="s">
        <v>1767</v>
      </c>
      <c r="C1361" s="8" t="s">
        <v>23</v>
      </c>
      <c r="D1361" s="8" t="s">
        <v>1820</v>
      </c>
      <c r="E1361" s="8" t="s">
        <v>307</v>
      </c>
      <c r="F1361" s="8" t="s">
        <v>310</v>
      </c>
      <c r="G1361" s="6">
        <v>43082</v>
      </c>
      <c r="H1361" s="6">
        <v>43083</v>
      </c>
      <c r="I1361" s="4">
        <v>-1</v>
      </c>
      <c r="J1361" s="8" t="s">
        <v>37</v>
      </c>
      <c r="K1361" s="8" t="s">
        <v>1927</v>
      </c>
      <c r="L1361" s="4"/>
      <c r="M1361" s="4"/>
      <c r="N1361" s="4"/>
    </row>
    <row r="1362" spans="1:14" x14ac:dyDescent="0.15">
      <c r="A1362" s="8" t="s">
        <v>297</v>
      </c>
      <c r="B1362" s="8" t="s">
        <v>1767</v>
      </c>
      <c r="C1362" s="8" t="s">
        <v>67</v>
      </c>
      <c r="D1362" s="8" t="s">
        <v>1935</v>
      </c>
      <c r="E1362" s="8" t="s">
        <v>307</v>
      </c>
      <c r="F1362" s="8" t="s">
        <v>310</v>
      </c>
      <c r="G1362" s="6">
        <v>43082</v>
      </c>
      <c r="H1362" s="6">
        <v>43083</v>
      </c>
      <c r="I1362" s="4">
        <v>-1</v>
      </c>
      <c r="J1362" s="8" t="s">
        <v>37</v>
      </c>
      <c r="K1362" s="8" t="s">
        <v>2040</v>
      </c>
      <c r="L1362" s="4"/>
      <c r="M1362" s="4"/>
      <c r="N1362" s="4"/>
    </row>
    <row r="1363" spans="1:14" x14ac:dyDescent="0.15">
      <c r="A1363" s="8" t="s">
        <v>297</v>
      </c>
      <c r="B1363" s="8" t="s">
        <v>1767</v>
      </c>
      <c r="C1363" s="8" t="s">
        <v>19</v>
      </c>
      <c r="D1363" s="8" t="s">
        <v>35</v>
      </c>
      <c r="E1363" s="8" t="s">
        <v>307</v>
      </c>
      <c r="F1363" s="8" t="s">
        <v>310</v>
      </c>
      <c r="G1363" s="6">
        <v>43082</v>
      </c>
      <c r="H1363" s="6">
        <v>43083</v>
      </c>
      <c r="I1363" s="4">
        <v>-1</v>
      </c>
      <c r="J1363" s="8" t="s">
        <v>37</v>
      </c>
      <c r="K1363" s="8" t="s">
        <v>3784</v>
      </c>
      <c r="L1363" s="4"/>
      <c r="M1363" s="4"/>
      <c r="N1363" s="4"/>
    </row>
    <row r="1364" spans="1:14" x14ac:dyDescent="0.15">
      <c r="A1364" s="8" t="s">
        <v>297</v>
      </c>
      <c r="B1364" s="8" t="s">
        <v>3785</v>
      </c>
      <c r="C1364" s="8" t="s">
        <v>2751</v>
      </c>
      <c r="D1364" s="8" t="s">
        <v>2752</v>
      </c>
      <c r="E1364" s="8" t="s">
        <v>307</v>
      </c>
      <c r="F1364" s="8" t="s">
        <v>310</v>
      </c>
      <c r="G1364" s="6">
        <v>43082</v>
      </c>
      <c r="H1364" s="6">
        <v>43082</v>
      </c>
      <c r="I1364" s="4">
        <v>-1</v>
      </c>
      <c r="J1364" s="8" t="s">
        <v>37</v>
      </c>
      <c r="K1364" s="8" t="s">
        <v>3786</v>
      </c>
      <c r="L1364" s="4"/>
      <c r="M1364" s="4"/>
      <c r="N1364" s="4"/>
    </row>
    <row r="1365" spans="1:14" x14ac:dyDescent="0.15">
      <c r="A1365" s="8" t="s">
        <v>297</v>
      </c>
      <c r="B1365" s="8" t="s">
        <v>3785</v>
      </c>
      <c r="C1365" s="8" t="s">
        <v>265</v>
      </c>
      <c r="D1365" s="8" t="s">
        <v>266</v>
      </c>
      <c r="E1365" s="8" t="s">
        <v>307</v>
      </c>
      <c r="F1365" s="8" t="s">
        <v>310</v>
      </c>
      <c r="G1365" s="6">
        <v>43082</v>
      </c>
      <c r="H1365" s="6">
        <v>43082</v>
      </c>
      <c r="I1365" s="4">
        <v>-1</v>
      </c>
      <c r="J1365" s="8" t="s">
        <v>37</v>
      </c>
      <c r="K1365" s="8" t="s">
        <v>3787</v>
      </c>
      <c r="L1365" s="4"/>
      <c r="M1365" s="4"/>
      <c r="N1365" s="4"/>
    </row>
    <row r="1366" spans="1:14" x14ac:dyDescent="0.15">
      <c r="A1366" s="8" t="s">
        <v>297</v>
      </c>
      <c r="B1366" s="8" t="s">
        <v>3788</v>
      </c>
      <c r="C1366" s="8" t="s">
        <v>259</v>
      </c>
      <c r="D1366" s="8" t="s">
        <v>260</v>
      </c>
      <c r="E1366" s="8" t="s">
        <v>307</v>
      </c>
      <c r="F1366" s="8" t="s">
        <v>310</v>
      </c>
      <c r="G1366" s="6">
        <v>43082</v>
      </c>
      <c r="H1366" s="6">
        <v>43082</v>
      </c>
      <c r="I1366" s="4">
        <v>-1</v>
      </c>
      <c r="J1366" s="8" t="s">
        <v>37</v>
      </c>
      <c r="K1366" s="8" t="s">
        <v>3789</v>
      </c>
      <c r="L1366" s="4"/>
      <c r="M1366" s="4"/>
      <c r="N1366" s="4"/>
    </row>
    <row r="1367" spans="1:14" x14ac:dyDescent="0.15">
      <c r="A1367" s="8" t="s">
        <v>297</v>
      </c>
      <c r="B1367" s="8" t="s">
        <v>3790</v>
      </c>
      <c r="C1367" s="8" t="s">
        <v>259</v>
      </c>
      <c r="D1367" s="8" t="s">
        <v>260</v>
      </c>
      <c r="E1367" s="8" t="s">
        <v>307</v>
      </c>
      <c r="F1367" s="8" t="s">
        <v>310</v>
      </c>
      <c r="G1367" s="6">
        <v>43082</v>
      </c>
      <c r="H1367" s="6">
        <v>43082</v>
      </c>
      <c r="I1367" s="4">
        <v>-1</v>
      </c>
      <c r="J1367" s="8" t="s">
        <v>37</v>
      </c>
      <c r="K1367" s="8" t="s">
        <v>3791</v>
      </c>
      <c r="L1367" s="4"/>
      <c r="M1367" s="4"/>
      <c r="N1367" s="4"/>
    </row>
    <row r="1368" spans="1:14" x14ac:dyDescent="0.15">
      <c r="A1368" s="8" t="s">
        <v>297</v>
      </c>
      <c r="B1368" s="8" t="s">
        <v>3792</v>
      </c>
      <c r="C1368" s="8" t="s">
        <v>259</v>
      </c>
      <c r="D1368" s="8" t="s">
        <v>260</v>
      </c>
      <c r="E1368" s="8" t="s">
        <v>307</v>
      </c>
      <c r="F1368" s="8" t="s">
        <v>310</v>
      </c>
      <c r="G1368" s="6">
        <v>43082</v>
      </c>
      <c r="H1368" s="6">
        <v>43082</v>
      </c>
      <c r="I1368" s="4">
        <v>-1</v>
      </c>
      <c r="J1368" s="8" t="s">
        <v>37</v>
      </c>
      <c r="K1368" s="8" t="s">
        <v>3793</v>
      </c>
      <c r="L1368" s="4"/>
      <c r="M1368" s="4"/>
      <c r="N1368" s="4"/>
    </row>
    <row r="1369" spans="1:14" x14ac:dyDescent="0.15">
      <c r="A1369" s="8" t="s">
        <v>297</v>
      </c>
      <c r="B1369" s="8" t="s">
        <v>3794</v>
      </c>
      <c r="C1369" s="8" t="s">
        <v>79</v>
      </c>
      <c r="D1369" s="8" t="s">
        <v>216</v>
      </c>
      <c r="E1369" s="8" t="s">
        <v>307</v>
      </c>
      <c r="F1369" s="8" t="s">
        <v>310</v>
      </c>
      <c r="G1369" s="6">
        <v>43082</v>
      </c>
      <c r="H1369" s="6">
        <v>43083</v>
      </c>
      <c r="I1369" s="4">
        <v>-1</v>
      </c>
      <c r="J1369" s="8" t="s">
        <v>37</v>
      </c>
      <c r="K1369" s="8" t="s">
        <v>3795</v>
      </c>
      <c r="L1369" s="4"/>
      <c r="M1369" s="4"/>
      <c r="N1369" s="4"/>
    </row>
    <row r="1370" spans="1:14" x14ac:dyDescent="0.15">
      <c r="A1370" s="8" t="s">
        <v>297</v>
      </c>
      <c r="B1370" s="8" t="s">
        <v>3796</v>
      </c>
      <c r="C1370" s="8" t="s">
        <v>259</v>
      </c>
      <c r="D1370" s="8" t="s">
        <v>260</v>
      </c>
      <c r="E1370" s="8" t="s">
        <v>307</v>
      </c>
      <c r="F1370" s="8" t="s">
        <v>310</v>
      </c>
      <c r="G1370" s="6">
        <v>43082</v>
      </c>
      <c r="H1370" s="6">
        <v>43082</v>
      </c>
      <c r="I1370" s="4">
        <v>-1</v>
      </c>
      <c r="J1370" s="8" t="s">
        <v>37</v>
      </c>
      <c r="K1370" s="8" t="s">
        <v>3797</v>
      </c>
      <c r="L1370" s="4"/>
      <c r="M1370" s="4"/>
      <c r="N1370" s="4"/>
    </row>
    <row r="1371" spans="1:14" x14ac:dyDescent="0.15">
      <c r="A1371" s="8" t="s">
        <v>297</v>
      </c>
      <c r="B1371" s="8" t="s">
        <v>3798</v>
      </c>
      <c r="C1371" s="8" t="s">
        <v>259</v>
      </c>
      <c r="D1371" s="8" t="s">
        <v>260</v>
      </c>
      <c r="E1371" s="8" t="s">
        <v>307</v>
      </c>
      <c r="F1371" s="8" t="s">
        <v>310</v>
      </c>
      <c r="G1371" s="6">
        <v>43082</v>
      </c>
      <c r="H1371" s="6">
        <v>43082</v>
      </c>
      <c r="I1371" s="4">
        <v>-1</v>
      </c>
      <c r="J1371" s="8" t="s">
        <v>37</v>
      </c>
      <c r="K1371" s="8" t="s">
        <v>3799</v>
      </c>
      <c r="L1371" s="4"/>
      <c r="M1371" s="4"/>
      <c r="N1371" s="4"/>
    </row>
    <row r="1372" spans="1:14" x14ac:dyDescent="0.15">
      <c r="A1372" s="8" t="s">
        <v>297</v>
      </c>
      <c r="B1372" s="8" t="s">
        <v>3800</v>
      </c>
      <c r="C1372" s="8" t="s">
        <v>259</v>
      </c>
      <c r="D1372" s="8" t="s">
        <v>260</v>
      </c>
      <c r="E1372" s="8" t="s">
        <v>307</v>
      </c>
      <c r="F1372" s="8" t="s">
        <v>310</v>
      </c>
      <c r="G1372" s="6">
        <v>43082</v>
      </c>
      <c r="H1372" s="6">
        <v>43082</v>
      </c>
      <c r="I1372" s="4">
        <v>-1</v>
      </c>
      <c r="J1372" s="8" t="s">
        <v>37</v>
      </c>
      <c r="K1372" s="8" t="s">
        <v>3801</v>
      </c>
      <c r="L1372" s="4"/>
      <c r="M1372" s="4"/>
      <c r="N1372" s="4"/>
    </row>
    <row r="1373" spans="1:14" x14ac:dyDescent="0.15">
      <c r="A1373" s="8" t="s">
        <v>297</v>
      </c>
      <c r="B1373" s="8" t="s">
        <v>3802</v>
      </c>
      <c r="C1373" s="8" t="s">
        <v>259</v>
      </c>
      <c r="D1373" s="8" t="s">
        <v>260</v>
      </c>
      <c r="E1373" s="8" t="s">
        <v>307</v>
      </c>
      <c r="F1373" s="8" t="s">
        <v>310</v>
      </c>
      <c r="G1373" s="6">
        <v>43082</v>
      </c>
      <c r="H1373" s="6">
        <v>43082</v>
      </c>
      <c r="I1373" s="4">
        <v>-1</v>
      </c>
      <c r="J1373" s="8" t="s">
        <v>37</v>
      </c>
      <c r="K1373" s="8" t="s">
        <v>3803</v>
      </c>
      <c r="L1373" s="4"/>
      <c r="M1373" s="4"/>
      <c r="N1373" s="4"/>
    </row>
    <row r="1374" spans="1:14" x14ac:dyDescent="0.15">
      <c r="A1374" s="8" t="s">
        <v>297</v>
      </c>
      <c r="B1374" s="8" t="s">
        <v>3804</v>
      </c>
      <c r="C1374" s="8" t="s">
        <v>259</v>
      </c>
      <c r="D1374" s="8" t="s">
        <v>260</v>
      </c>
      <c r="E1374" s="8" t="s">
        <v>307</v>
      </c>
      <c r="F1374" s="8" t="s">
        <v>310</v>
      </c>
      <c r="G1374" s="6">
        <v>43082</v>
      </c>
      <c r="H1374" s="6">
        <v>43082</v>
      </c>
      <c r="I1374" s="4">
        <v>-1</v>
      </c>
      <c r="J1374" s="8" t="s">
        <v>37</v>
      </c>
      <c r="K1374" s="8" t="s">
        <v>3805</v>
      </c>
      <c r="L1374" s="4"/>
      <c r="M1374" s="4"/>
      <c r="N1374" s="4"/>
    </row>
    <row r="1375" spans="1:14" x14ac:dyDescent="0.15">
      <c r="A1375" s="8" t="s">
        <v>297</v>
      </c>
      <c r="B1375" s="8" t="s">
        <v>1506</v>
      </c>
      <c r="C1375" s="8" t="s">
        <v>99</v>
      </c>
      <c r="D1375" s="8" t="s">
        <v>100</v>
      </c>
      <c r="E1375" s="8" t="s">
        <v>307</v>
      </c>
      <c r="F1375" s="8" t="s">
        <v>310</v>
      </c>
      <c r="G1375" s="6">
        <v>43083</v>
      </c>
      <c r="H1375" s="6">
        <v>43084</v>
      </c>
      <c r="I1375" s="4">
        <v>-27</v>
      </c>
      <c r="J1375" s="8" t="s">
        <v>39</v>
      </c>
      <c r="K1375" s="8" t="s">
        <v>1508</v>
      </c>
      <c r="L1375" s="4"/>
      <c r="M1375" s="4"/>
      <c r="N1375" s="4"/>
    </row>
    <row r="1376" spans="1:14" x14ac:dyDescent="0.15">
      <c r="A1376" s="8" t="s">
        <v>297</v>
      </c>
      <c r="B1376" s="8" t="s">
        <v>1506</v>
      </c>
      <c r="C1376" s="8" t="s">
        <v>108</v>
      </c>
      <c r="D1376" s="8" t="s">
        <v>109</v>
      </c>
      <c r="E1376" s="8" t="s">
        <v>307</v>
      </c>
      <c r="F1376" s="8" t="s">
        <v>310</v>
      </c>
      <c r="G1376" s="6">
        <v>43083</v>
      </c>
      <c r="H1376" s="6">
        <v>43084</v>
      </c>
      <c r="I1376" s="4">
        <v>-1</v>
      </c>
      <c r="J1376" s="8" t="s">
        <v>37</v>
      </c>
      <c r="K1376" s="8" t="s">
        <v>3806</v>
      </c>
      <c r="L1376" s="4"/>
      <c r="M1376" s="4"/>
      <c r="N1376" s="4"/>
    </row>
    <row r="1377" spans="1:14" x14ac:dyDescent="0.15">
      <c r="A1377" s="8" t="s">
        <v>297</v>
      </c>
      <c r="B1377" s="8" t="s">
        <v>1506</v>
      </c>
      <c r="C1377" s="8" t="s">
        <v>66</v>
      </c>
      <c r="D1377" s="8" t="s">
        <v>116</v>
      </c>
      <c r="E1377" s="8" t="s">
        <v>307</v>
      </c>
      <c r="F1377" s="8" t="s">
        <v>310</v>
      </c>
      <c r="G1377" s="6">
        <v>43083</v>
      </c>
      <c r="H1377" s="6">
        <v>43084</v>
      </c>
      <c r="I1377" s="4">
        <v>-1</v>
      </c>
      <c r="J1377" s="8" t="s">
        <v>37</v>
      </c>
      <c r="K1377" s="8" t="s">
        <v>3807</v>
      </c>
      <c r="L1377" s="4"/>
      <c r="M1377" s="4"/>
      <c r="N1377" s="4"/>
    </row>
    <row r="1378" spans="1:14" x14ac:dyDescent="0.15">
      <c r="A1378" s="8" t="s">
        <v>297</v>
      </c>
      <c r="B1378" s="8" t="s">
        <v>1506</v>
      </c>
      <c r="C1378" s="8" t="s">
        <v>114</v>
      </c>
      <c r="D1378" s="8" t="s">
        <v>115</v>
      </c>
      <c r="E1378" s="8" t="s">
        <v>307</v>
      </c>
      <c r="F1378" s="8" t="s">
        <v>310</v>
      </c>
      <c r="G1378" s="6">
        <v>43083</v>
      </c>
      <c r="H1378" s="6">
        <v>43084</v>
      </c>
      <c r="I1378" s="4">
        <v>-2</v>
      </c>
      <c r="J1378" s="8" t="s">
        <v>37</v>
      </c>
      <c r="K1378" s="8" t="s">
        <v>3808</v>
      </c>
      <c r="L1378" s="4"/>
      <c r="M1378" s="4"/>
      <c r="N1378" s="4"/>
    </row>
    <row r="1379" spans="1:14" x14ac:dyDescent="0.15">
      <c r="A1379" s="8" t="s">
        <v>297</v>
      </c>
      <c r="B1379" s="8" t="s">
        <v>1506</v>
      </c>
      <c r="C1379" s="8" t="s">
        <v>67</v>
      </c>
      <c r="D1379" s="8" t="s">
        <v>1935</v>
      </c>
      <c r="E1379" s="8" t="s">
        <v>307</v>
      </c>
      <c r="F1379" s="8" t="s">
        <v>310</v>
      </c>
      <c r="G1379" s="6">
        <v>43083</v>
      </c>
      <c r="H1379" s="6">
        <v>43084</v>
      </c>
      <c r="I1379" s="4">
        <v>-2</v>
      </c>
      <c r="J1379" s="8" t="s">
        <v>37</v>
      </c>
      <c r="K1379" s="8" t="s">
        <v>2041</v>
      </c>
      <c r="L1379" s="4"/>
      <c r="M1379" s="4"/>
      <c r="N1379" s="4"/>
    </row>
    <row r="1380" spans="1:14" ht="27" x14ac:dyDescent="0.15">
      <c r="A1380" s="8" t="s">
        <v>297</v>
      </c>
      <c r="B1380" s="8" t="s">
        <v>1506</v>
      </c>
      <c r="C1380" s="8" t="s">
        <v>287</v>
      </c>
      <c r="D1380" s="11" t="s">
        <v>288</v>
      </c>
      <c r="E1380" s="8" t="s">
        <v>307</v>
      </c>
      <c r="F1380" s="8" t="s">
        <v>310</v>
      </c>
      <c r="G1380" s="6">
        <v>43083</v>
      </c>
      <c r="H1380" s="6">
        <v>43084</v>
      </c>
      <c r="I1380" s="4">
        <v>-1</v>
      </c>
      <c r="J1380" s="8" t="s">
        <v>37</v>
      </c>
      <c r="K1380" s="8" t="s">
        <v>2121</v>
      </c>
      <c r="L1380" s="4"/>
      <c r="M1380" s="4"/>
      <c r="N1380" s="4"/>
    </row>
    <row r="1381" spans="1:14" x14ac:dyDescent="0.15">
      <c r="A1381" s="8" t="s">
        <v>297</v>
      </c>
      <c r="B1381" s="8" t="s">
        <v>1506</v>
      </c>
      <c r="C1381" s="8" t="s">
        <v>597</v>
      </c>
      <c r="D1381" s="8" t="s">
        <v>2645</v>
      </c>
      <c r="E1381" s="8" t="s">
        <v>307</v>
      </c>
      <c r="F1381" s="8" t="s">
        <v>310</v>
      </c>
      <c r="G1381" s="6">
        <v>43083</v>
      </c>
      <c r="H1381" s="6">
        <v>43084</v>
      </c>
      <c r="I1381" s="4">
        <v>-1</v>
      </c>
      <c r="J1381" s="8" t="s">
        <v>37</v>
      </c>
      <c r="K1381" s="8" t="s">
        <v>3809</v>
      </c>
      <c r="L1381" s="4"/>
      <c r="M1381" s="4"/>
      <c r="N1381" s="4"/>
    </row>
    <row r="1382" spans="1:14" x14ac:dyDescent="0.15">
      <c r="A1382" s="8" t="s">
        <v>297</v>
      </c>
      <c r="B1382" s="8" t="s">
        <v>1506</v>
      </c>
      <c r="C1382" s="8" t="s">
        <v>19</v>
      </c>
      <c r="D1382" s="8" t="s">
        <v>35</v>
      </c>
      <c r="E1382" s="8" t="s">
        <v>307</v>
      </c>
      <c r="F1382" s="8" t="s">
        <v>310</v>
      </c>
      <c r="G1382" s="6">
        <v>43083</v>
      </c>
      <c r="H1382" s="6">
        <v>43084</v>
      </c>
      <c r="I1382" s="4">
        <v>-1</v>
      </c>
      <c r="J1382" s="8" t="s">
        <v>37</v>
      </c>
      <c r="K1382" s="8" t="s">
        <v>3810</v>
      </c>
      <c r="L1382" s="4"/>
      <c r="M1382" s="4"/>
      <c r="N1382" s="4"/>
    </row>
    <row r="1383" spans="1:14" x14ac:dyDescent="0.15">
      <c r="A1383" s="8" t="s">
        <v>297</v>
      </c>
      <c r="B1383" s="8" t="s">
        <v>798</v>
      </c>
      <c r="C1383" s="8" t="s">
        <v>73</v>
      </c>
      <c r="D1383" s="8" t="s">
        <v>125</v>
      </c>
      <c r="E1383" s="8" t="s">
        <v>307</v>
      </c>
      <c r="F1383" s="8" t="s">
        <v>310</v>
      </c>
      <c r="G1383" s="6">
        <v>43083</v>
      </c>
      <c r="H1383" s="6">
        <v>43083</v>
      </c>
      <c r="I1383" s="4">
        <v>30</v>
      </c>
      <c r="J1383" s="8" t="s">
        <v>38</v>
      </c>
      <c r="K1383" s="8" t="s">
        <v>800</v>
      </c>
      <c r="L1383" s="4"/>
      <c r="M1383" s="4"/>
      <c r="N1383" s="4"/>
    </row>
    <row r="1384" spans="1:14" x14ac:dyDescent="0.15">
      <c r="A1384" s="8" t="s">
        <v>297</v>
      </c>
      <c r="B1384" s="8" t="s">
        <v>798</v>
      </c>
      <c r="C1384" s="8" t="s">
        <v>567</v>
      </c>
      <c r="D1384" s="8" t="s">
        <v>2614</v>
      </c>
      <c r="E1384" s="8" t="s">
        <v>307</v>
      </c>
      <c r="F1384" s="8" t="s">
        <v>310</v>
      </c>
      <c r="G1384" s="6">
        <v>43083</v>
      </c>
      <c r="H1384" s="6">
        <v>43083</v>
      </c>
      <c r="I1384" s="4">
        <v>1</v>
      </c>
      <c r="J1384" s="8" t="s">
        <v>37</v>
      </c>
      <c r="K1384" s="8" t="s">
        <v>3811</v>
      </c>
      <c r="L1384" s="4"/>
      <c r="M1384" s="4"/>
      <c r="N1384" s="4"/>
    </row>
    <row r="1385" spans="1:14" x14ac:dyDescent="0.15">
      <c r="A1385" s="8" t="s">
        <v>297</v>
      </c>
      <c r="B1385" s="8" t="s">
        <v>798</v>
      </c>
      <c r="C1385" s="8" t="s">
        <v>289</v>
      </c>
      <c r="D1385" s="8" t="s">
        <v>290</v>
      </c>
      <c r="E1385" s="8" t="s">
        <v>307</v>
      </c>
      <c r="F1385" s="8" t="s">
        <v>310</v>
      </c>
      <c r="G1385" s="6">
        <v>43083</v>
      </c>
      <c r="H1385" s="6">
        <v>43083</v>
      </c>
      <c r="I1385" s="4">
        <v>4</v>
      </c>
      <c r="J1385" s="8" t="s">
        <v>37</v>
      </c>
      <c r="K1385" s="8" t="s">
        <v>2157</v>
      </c>
      <c r="L1385" s="4"/>
      <c r="M1385" s="4"/>
      <c r="N1385" s="4"/>
    </row>
    <row r="1386" spans="1:14" x14ac:dyDescent="0.15">
      <c r="A1386" s="8" t="s">
        <v>297</v>
      </c>
      <c r="B1386" s="8" t="s">
        <v>798</v>
      </c>
      <c r="C1386" s="8" t="s">
        <v>19</v>
      </c>
      <c r="D1386" s="8" t="s">
        <v>35</v>
      </c>
      <c r="E1386" s="8" t="s">
        <v>307</v>
      </c>
      <c r="F1386" s="8" t="s">
        <v>310</v>
      </c>
      <c r="G1386" s="6">
        <v>43083</v>
      </c>
      <c r="H1386" s="6">
        <v>43083</v>
      </c>
      <c r="I1386" s="4">
        <v>1</v>
      </c>
      <c r="J1386" s="8" t="s">
        <v>37</v>
      </c>
      <c r="K1386" s="8" t="s">
        <v>3812</v>
      </c>
      <c r="L1386" s="4"/>
      <c r="M1386" s="4"/>
      <c r="N1386" s="4"/>
    </row>
    <row r="1387" spans="1:14" x14ac:dyDescent="0.15">
      <c r="A1387" s="8" t="s">
        <v>297</v>
      </c>
      <c r="B1387" s="8" t="s">
        <v>801</v>
      </c>
      <c r="C1387" s="8" t="s">
        <v>73</v>
      </c>
      <c r="D1387" s="8" t="s">
        <v>125</v>
      </c>
      <c r="E1387" s="8" t="s">
        <v>307</v>
      </c>
      <c r="F1387" s="8" t="s">
        <v>310</v>
      </c>
      <c r="G1387" s="6">
        <v>43083</v>
      </c>
      <c r="H1387" s="6">
        <v>43084</v>
      </c>
      <c r="I1387" s="4">
        <v>-30</v>
      </c>
      <c r="J1387" s="8" t="s">
        <v>38</v>
      </c>
      <c r="K1387" s="8" t="s">
        <v>803</v>
      </c>
      <c r="L1387" s="4"/>
      <c r="M1387" s="4"/>
      <c r="N1387" s="4"/>
    </row>
    <row r="1388" spans="1:14" x14ac:dyDescent="0.15">
      <c r="A1388" s="8" t="s">
        <v>297</v>
      </c>
      <c r="B1388" s="8" t="s">
        <v>801</v>
      </c>
      <c r="C1388" s="8" t="s">
        <v>567</v>
      </c>
      <c r="D1388" s="8" t="s">
        <v>2614</v>
      </c>
      <c r="E1388" s="8" t="s">
        <v>307</v>
      </c>
      <c r="F1388" s="8" t="s">
        <v>310</v>
      </c>
      <c r="G1388" s="6">
        <v>43083</v>
      </c>
      <c r="H1388" s="6">
        <v>43084</v>
      </c>
      <c r="I1388" s="4">
        <v>-1</v>
      </c>
      <c r="J1388" s="8" t="s">
        <v>37</v>
      </c>
      <c r="K1388" s="8" t="s">
        <v>3813</v>
      </c>
      <c r="L1388" s="4"/>
      <c r="M1388" s="4"/>
      <c r="N1388" s="4"/>
    </row>
    <row r="1389" spans="1:14" x14ac:dyDescent="0.15">
      <c r="A1389" s="8" t="s">
        <v>297</v>
      </c>
      <c r="B1389" s="8" t="s">
        <v>801</v>
      </c>
      <c r="C1389" s="8" t="s">
        <v>289</v>
      </c>
      <c r="D1389" s="8" t="s">
        <v>290</v>
      </c>
      <c r="E1389" s="8" t="s">
        <v>307</v>
      </c>
      <c r="F1389" s="8" t="s">
        <v>310</v>
      </c>
      <c r="G1389" s="6">
        <v>43083</v>
      </c>
      <c r="H1389" s="6">
        <v>43084</v>
      </c>
      <c r="I1389" s="4">
        <v>-4</v>
      </c>
      <c r="J1389" s="8" t="s">
        <v>37</v>
      </c>
      <c r="K1389" s="8" t="s">
        <v>2166</v>
      </c>
      <c r="L1389" s="4"/>
      <c r="M1389" s="4"/>
      <c r="N1389" s="4"/>
    </row>
    <row r="1390" spans="1:14" x14ac:dyDescent="0.15">
      <c r="A1390" s="8" t="s">
        <v>297</v>
      </c>
      <c r="B1390" s="8" t="s">
        <v>801</v>
      </c>
      <c r="C1390" s="8" t="s">
        <v>19</v>
      </c>
      <c r="D1390" s="8" t="s">
        <v>35</v>
      </c>
      <c r="E1390" s="8" t="s">
        <v>307</v>
      </c>
      <c r="F1390" s="8" t="s">
        <v>310</v>
      </c>
      <c r="G1390" s="6">
        <v>43083</v>
      </c>
      <c r="H1390" s="6">
        <v>43084</v>
      </c>
      <c r="I1390" s="4">
        <v>-1</v>
      </c>
      <c r="J1390" s="8" t="s">
        <v>37</v>
      </c>
      <c r="K1390" s="8" t="s">
        <v>3814</v>
      </c>
      <c r="L1390" s="4"/>
      <c r="M1390" s="4"/>
      <c r="N1390" s="4"/>
    </row>
    <row r="1391" spans="1:14" x14ac:dyDescent="0.15">
      <c r="A1391" s="8" t="s">
        <v>297</v>
      </c>
      <c r="B1391" s="8" t="s">
        <v>755</v>
      </c>
      <c r="C1391" s="8" t="s">
        <v>25</v>
      </c>
      <c r="D1391" s="8" t="s">
        <v>31</v>
      </c>
      <c r="E1391" s="8" t="s">
        <v>307</v>
      </c>
      <c r="F1391" s="8" t="s">
        <v>310</v>
      </c>
      <c r="G1391" s="6">
        <v>43083</v>
      </c>
      <c r="H1391" s="6">
        <v>43083</v>
      </c>
      <c r="I1391" s="4">
        <v>8.0299999999999994</v>
      </c>
      <c r="J1391" s="8" t="s">
        <v>38</v>
      </c>
      <c r="K1391" s="8" t="s">
        <v>757</v>
      </c>
      <c r="L1391" s="4"/>
      <c r="M1391" s="4"/>
      <c r="N1391" s="4"/>
    </row>
    <row r="1392" spans="1:14" x14ac:dyDescent="0.15">
      <c r="A1392" s="8" t="s">
        <v>297</v>
      </c>
      <c r="B1392" s="8" t="s">
        <v>755</v>
      </c>
      <c r="C1392" s="8" t="s">
        <v>563</v>
      </c>
      <c r="D1392" s="8" t="s">
        <v>2610</v>
      </c>
      <c r="E1392" s="8" t="s">
        <v>307</v>
      </c>
      <c r="F1392" s="8" t="s">
        <v>310</v>
      </c>
      <c r="G1392" s="6">
        <v>43083</v>
      </c>
      <c r="H1392" s="6">
        <v>43083</v>
      </c>
      <c r="I1392" s="4">
        <v>13</v>
      </c>
      <c r="J1392" s="8" t="s">
        <v>39</v>
      </c>
      <c r="K1392" s="8" t="s">
        <v>3815</v>
      </c>
      <c r="L1392" s="4"/>
      <c r="M1392" s="4"/>
      <c r="N1392" s="4"/>
    </row>
    <row r="1393" spans="1:14" x14ac:dyDescent="0.15">
      <c r="A1393" s="8" t="s">
        <v>297</v>
      </c>
      <c r="B1393" s="8" t="s">
        <v>755</v>
      </c>
      <c r="C1393" s="8" t="s">
        <v>289</v>
      </c>
      <c r="D1393" s="8" t="s">
        <v>290</v>
      </c>
      <c r="E1393" s="8" t="s">
        <v>307</v>
      </c>
      <c r="F1393" s="8" t="s">
        <v>310</v>
      </c>
      <c r="G1393" s="6">
        <v>43083</v>
      </c>
      <c r="H1393" s="6">
        <v>43083</v>
      </c>
      <c r="I1393" s="4">
        <v>1</v>
      </c>
      <c r="J1393" s="8" t="s">
        <v>37</v>
      </c>
      <c r="K1393" s="8" t="s">
        <v>3816</v>
      </c>
      <c r="L1393" s="4"/>
      <c r="M1393" s="4"/>
      <c r="N1393" s="4"/>
    </row>
    <row r="1394" spans="1:14" x14ac:dyDescent="0.15">
      <c r="A1394" s="8" t="s">
        <v>297</v>
      </c>
      <c r="B1394" s="8" t="s">
        <v>755</v>
      </c>
      <c r="C1394" s="8" t="s">
        <v>19</v>
      </c>
      <c r="D1394" s="8" t="s">
        <v>35</v>
      </c>
      <c r="E1394" s="8" t="s">
        <v>307</v>
      </c>
      <c r="F1394" s="8" t="s">
        <v>310</v>
      </c>
      <c r="G1394" s="6">
        <v>43083</v>
      </c>
      <c r="H1394" s="6">
        <v>43083</v>
      </c>
      <c r="I1394" s="4">
        <v>1</v>
      </c>
      <c r="J1394" s="8" t="s">
        <v>37</v>
      </c>
      <c r="K1394" s="8" t="s">
        <v>3817</v>
      </c>
      <c r="L1394" s="4"/>
      <c r="M1394" s="4"/>
      <c r="N1394" s="4"/>
    </row>
    <row r="1395" spans="1:14" x14ac:dyDescent="0.15">
      <c r="A1395" s="8" t="s">
        <v>297</v>
      </c>
      <c r="B1395" s="8" t="s">
        <v>764</v>
      </c>
      <c r="C1395" s="8" t="s">
        <v>25</v>
      </c>
      <c r="D1395" s="8" t="s">
        <v>31</v>
      </c>
      <c r="E1395" s="8" t="s">
        <v>307</v>
      </c>
      <c r="F1395" s="8" t="s">
        <v>310</v>
      </c>
      <c r="G1395" s="6">
        <v>43083</v>
      </c>
      <c r="H1395" s="6">
        <v>43084</v>
      </c>
      <c r="I1395" s="4">
        <v>-8.0299999999999994</v>
      </c>
      <c r="J1395" s="8" t="s">
        <v>38</v>
      </c>
      <c r="K1395" s="8" t="s">
        <v>766</v>
      </c>
      <c r="L1395" s="4"/>
      <c r="M1395" s="4"/>
      <c r="N1395" s="4"/>
    </row>
    <row r="1396" spans="1:14" x14ac:dyDescent="0.15">
      <c r="A1396" s="8" t="s">
        <v>297</v>
      </c>
      <c r="B1396" s="8" t="s">
        <v>764</v>
      </c>
      <c r="C1396" s="8" t="s">
        <v>563</v>
      </c>
      <c r="D1396" s="8" t="s">
        <v>2610</v>
      </c>
      <c r="E1396" s="8" t="s">
        <v>307</v>
      </c>
      <c r="F1396" s="8" t="s">
        <v>310</v>
      </c>
      <c r="G1396" s="6">
        <v>43083</v>
      </c>
      <c r="H1396" s="6">
        <v>43084</v>
      </c>
      <c r="I1396" s="4">
        <v>-13</v>
      </c>
      <c r="J1396" s="8" t="s">
        <v>39</v>
      </c>
      <c r="K1396" s="8" t="s">
        <v>3818</v>
      </c>
      <c r="L1396" s="4"/>
      <c r="M1396" s="4"/>
      <c r="N1396" s="4"/>
    </row>
    <row r="1397" spans="1:14" x14ac:dyDescent="0.15">
      <c r="A1397" s="8" t="s">
        <v>297</v>
      </c>
      <c r="B1397" s="8" t="s">
        <v>764</v>
      </c>
      <c r="C1397" s="8" t="s">
        <v>289</v>
      </c>
      <c r="D1397" s="8" t="s">
        <v>290</v>
      </c>
      <c r="E1397" s="8" t="s">
        <v>307</v>
      </c>
      <c r="F1397" s="8" t="s">
        <v>310</v>
      </c>
      <c r="G1397" s="6">
        <v>43083</v>
      </c>
      <c r="H1397" s="6">
        <v>43084</v>
      </c>
      <c r="I1397" s="4">
        <v>-1</v>
      </c>
      <c r="J1397" s="8" t="s">
        <v>37</v>
      </c>
      <c r="K1397" s="8" t="s">
        <v>2158</v>
      </c>
      <c r="L1397" s="4"/>
      <c r="M1397" s="4"/>
      <c r="N1397" s="4"/>
    </row>
    <row r="1398" spans="1:14" x14ac:dyDescent="0.15">
      <c r="A1398" s="8" t="s">
        <v>297</v>
      </c>
      <c r="B1398" s="8" t="s">
        <v>764</v>
      </c>
      <c r="C1398" s="8" t="s">
        <v>19</v>
      </c>
      <c r="D1398" s="8" t="s">
        <v>35</v>
      </c>
      <c r="E1398" s="8" t="s">
        <v>307</v>
      </c>
      <c r="F1398" s="8" t="s">
        <v>310</v>
      </c>
      <c r="G1398" s="6">
        <v>43083</v>
      </c>
      <c r="H1398" s="6">
        <v>43084</v>
      </c>
      <c r="I1398" s="4">
        <v>-1</v>
      </c>
      <c r="J1398" s="8" t="s">
        <v>37</v>
      </c>
      <c r="K1398" s="8" t="s">
        <v>3819</v>
      </c>
      <c r="L1398" s="4"/>
      <c r="M1398" s="4"/>
      <c r="N1398" s="4"/>
    </row>
    <row r="1399" spans="1:14" x14ac:dyDescent="0.15">
      <c r="A1399" s="8" t="s">
        <v>297</v>
      </c>
      <c r="B1399" s="8" t="s">
        <v>2147</v>
      </c>
      <c r="C1399" s="8" t="s">
        <v>141</v>
      </c>
      <c r="D1399" s="8" t="s">
        <v>159</v>
      </c>
      <c r="E1399" s="8" t="s">
        <v>307</v>
      </c>
      <c r="F1399" s="8" t="s">
        <v>310</v>
      </c>
      <c r="G1399" s="6">
        <v>43083</v>
      </c>
      <c r="H1399" s="6">
        <v>43083</v>
      </c>
      <c r="I1399" s="4">
        <v>120</v>
      </c>
      <c r="J1399" s="8" t="s">
        <v>38</v>
      </c>
      <c r="K1399" s="8" t="s">
        <v>3820</v>
      </c>
      <c r="L1399" s="4"/>
      <c r="M1399" s="4"/>
      <c r="N1399" s="4"/>
    </row>
    <row r="1400" spans="1:14" x14ac:dyDescent="0.15">
      <c r="A1400" s="8" t="s">
        <v>297</v>
      </c>
      <c r="B1400" s="8" t="s">
        <v>2147</v>
      </c>
      <c r="C1400" s="8" t="s">
        <v>289</v>
      </c>
      <c r="D1400" s="8" t="s">
        <v>290</v>
      </c>
      <c r="E1400" s="8" t="s">
        <v>307</v>
      </c>
      <c r="F1400" s="8" t="s">
        <v>310</v>
      </c>
      <c r="G1400" s="6">
        <v>43083</v>
      </c>
      <c r="H1400" s="6">
        <v>43083</v>
      </c>
      <c r="I1400" s="4">
        <v>18</v>
      </c>
      <c r="J1400" s="8" t="s">
        <v>37</v>
      </c>
      <c r="K1400" s="8" t="s">
        <v>2149</v>
      </c>
      <c r="L1400" s="4"/>
      <c r="M1400" s="4"/>
      <c r="N1400" s="4"/>
    </row>
    <row r="1401" spans="1:14" x14ac:dyDescent="0.15">
      <c r="A1401" s="8" t="s">
        <v>297</v>
      </c>
      <c r="B1401" s="8" t="s">
        <v>2147</v>
      </c>
      <c r="C1401" s="8" t="s">
        <v>19</v>
      </c>
      <c r="D1401" s="8" t="s">
        <v>35</v>
      </c>
      <c r="E1401" s="8" t="s">
        <v>307</v>
      </c>
      <c r="F1401" s="8" t="s">
        <v>310</v>
      </c>
      <c r="G1401" s="6">
        <v>43083</v>
      </c>
      <c r="H1401" s="6">
        <v>43083</v>
      </c>
      <c r="I1401" s="4">
        <v>1</v>
      </c>
      <c r="J1401" s="8" t="s">
        <v>37</v>
      </c>
      <c r="K1401" s="8" t="s">
        <v>3821</v>
      </c>
      <c r="L1401" s="4"/>
      <c r="M1401" s="4"/>
      <c r="N1401" s="4"/>
    </row>
    <row r="1402" spans="1:14" x14ac:dyDescent="0.15">
      <c r="A1402" s="8" t="s">
        <v>297</v>
      </c>
      <c r="B1402" s="8" t="s">
        <v>2167</v>
      </c>
      <c r="C1402" s="8" t="s">
        <v>141</v>
      </c>
      <c r="D1402" s="8" t="s">
        <v>159</v>
      </c>
      <c r="E1402" s="8" t="s">
        <v>307</v>
      </c>
      <c r="F1402" s="8" t="s">
        <v>310</v>
      </c>
      <c r="G1402" s="6">
        <v>43083</v>
      </c>
      <c r="H1402" s="6">
        <v>43084</v>
      </c>
      <c r="I1402" s="4">
        <v>-120</v>
      </c>
      <c r="J1402" s="8" t="s">
        <v>38</v>
      </c>
      <c r="K1402" s="8" t="s">
        <v>3822</v>
      </c>
      <c r="L1402" s="4"/>
      <c r="M1402" s="4"/>
      <c r="N1402" s="4"/>
    </row>
    <row r="1403" spans="1:14" x14ac:dyDescent="0.15">
      <c r="A1403" s="8" t="s">
        <v>297</v>
      </c>
      <c r="B1403" s="8" t="s">
        <v>2167</v>
      </c>
      <c r="C1403" s="8" t="s">
        <v>289</v>
      </c>
      <c r="D1403" s="8" t="s">
        <v>290</v>
      </c>
      <c r="E1403" s="8" t="s">
        <v>307</v>
      </c>
      <c r="F1403" s="8" t="s">
        <v>310</v>
      </c>
      <c r="G1403" s="6">
        <v>43083</v>
      </c>
      <c r="H1403" s="6">
        <v>43084</v>
      </c>
      <c r="I1403" s="4">
        <v>-18</v>
      </c>
      <c r="J1403" s="8" t="s">
        <v>37</v>
      </c>
      <c r="K1403" s="8" t="s">
        <v>2169</v>
      </c>
      <c r="L1403" s="4"/>
      <c r="M1403" s="4"/>
      <c r="N1403" s="4"/>
    </row>
    <row r="1404" spans="1:14" x14ac:dyDescent="0.15">
      <c r="A1404" s="8" t="s">
        <v>297</v>
      </c>
      <c r="B1404" s="8" t="s">
        <v>2167</v>
      </c>
      <c r="C1404" s="8" t="s">
        <v>19</v>
      </c>
      <c r="D1404" s="8" t="s">
        <v>35</v>
      </c>
      <c r="E1404" s="8" t="s">
        <v>307</v>
      </c>
      <c r="F1404" s="8" t="s">
        <v>310</v>
      </c>
      <c r="G1404" s="6">
        <v>43083</v>
      </c>
      <c r="H1404" s="6">
        <v>43084</v>
      </c>
      <c r="I1404" s="4">
        <v>-1</v>
      </c>
      <c r="J1404" s="8" t="s">
        <v>37</v>
      </c>
      <c r="K1404" s="8" t="s">
        <v>3823</v>
      </c>
      <c r="L1404" s="4"/>
      <c r="M1404" s="4"/>
      <c r="N1404" s="4"/>
    </row>
    <row r="1405" spans="1:14" x14ac:dyDescent="0.15">
      <c r="A1405" s="8" t="s">
        <v>297</v>
      </c>
      <c r="B1405" s="8" t="s">
        <v>2150</v>
      </c>
      <c r="C1405" s="8" t="s">
        <v>119</v>
      </c>
      <c r="D1405" s="8" t="s">
        <v>2253</v>
      </c>
      <c r="E1405" s="8" t="s">
        <v>307</v>
      </c>
      <c r="F1405" s="8" t="s">
        <v>310</v>
      </c>
      <c r="G1405" s="6">
        <v>43083</v>
      </c>
      <c r="H1405" s="6">
        <v>43083</v>
      </c>
      <c r="I1405" s="4">
        <v>24</v>
      </c>
      <c r="J1405" s="8" t="s">
        <v>37</v>
      </c>
      <c r="K1405" s="8" t="s">
        <v>3824</v>
      </c>
      <c r="L1405" s="4"/>
      <c r="M1405" s="4"/>
      <c r="N1405" s="4"/>
    </row>
    <row r="1406" spans="1:14" x14ac:dyDescent="0.15">
      <c r="A1406" s="8" t="s">
        <v>297</v>
      </c>
      <c r="B1406" s="8" t="s">
        <v>2150</v>
      </c>
      <c r="C1406" s="8" t="s">
        <v>143</v>
      </c>
      <c r="D1406" s="8" t="s">
        <v>208</v>
      </c>
      <c r="E1406" s="8" t="s">
        <v>307</v>
      </c>
      <c r="F1406" s="8" t="s">
        <v>310</v>
      </c>
      <c r="G1406" s="6">
        <v>43083</v>
      </c>
      <c r="H1406" s="6">
        <v>43083</v>
      </c>
      <c r="I1406" s="4">
        <v>33.5</v>
      </c>
      <c r="J1406" s="8" t="s">
        <v>38</v>
      </c>
      <c r="K1406" s="8" t="s">
        <v>3825</v>
      </c>
      <c r="L1406" s="4"/>
      <c r="M1406" s="4"/>
      <c r="N1406" s="4"/>
    </row>
    <row r="1407" spans="1:14" x14ac:dyDescent="0.15">
      <c r="A1407" s="8" t="s">
        <v>297</v>
      </c>
      <c r="B1407" s="8" t="s">
        <v>2150</v>
      </c>
      <c r="C1407" s="8" t="s">
        <v>103</v>
      </c>
      <c r="D1407" s="8" t="s">
        <v>104</v>
      </c>
      <c r="E1407" s="8" t="s">
        <v>307</v>
      </c>
      <c r="F1407" s="8" t="s">
        <v>310</v>
      </c>
      <c r="G1407" s="6">
        <v>43083</v>
      </c>
      <c r="H1407" s="6">
        <v>43083</v>
      </c>
      <c r="I1407" s="4">
        <v>12</v>
      </c>
      <c r="J1407" s="8" t="s">
        <v>37</v>
      </c>
      <c r="K1407" s="8" t="s">
        <v>3826</v>
      </c>
      <c r="L1407" s="4"/>
      <c r="M1407" s="4"/>
      <c r="N1407" s="4"/>
    </row>
    <row r="1408" spans="1:14" x14ac:dyDescent="0.15">
      <c r="A1408" s="8" t="s">
        <v>297</v>
      </c>
      <c r="B1408" s="8" t="s">
        <v>2150</v>
      </c>
      <c r="C1408" s="8" t="s">
        <v>501</v>
      </c>
      <c r="D1408" s="8" t="s">
        <v>2505</v>
      </c>
      <c r="E1408" s="8" t="s">
        <v>307</v>
      </c>
      <c r="F1408" s="8" t="s">
        <v>310</v>
      </c>
      <c r="G1408" s="6">
        <v>43083</v>
      </c>
      <c r="H1408" s="6">
        <v>43083</v>
      </c>
      <c r="I1408" s="4">
        <v>5</v>
      </c>
      <c r="J1408" s="8" t="s">
        <v>37</v>
      </c>
      <c r="K1408" s="8" t="s">
        <v>3827</v>
      </c>
      <c r="L1408" s="4"/>
      <c r="M1408" s="4"/>
      <c r="N1408" s="4"/>
    </row>
    <row r="1409" spans="1:14" x14ac:dyDescent="0.15">
      <c r="A1409" s="8" t="s">
        <v>297</v>
      </c>
      <c r="B1409" s="8" t="s">
        <v>2150</v>
      </c>
      <c r="C1409" s="8" t="s">
        <v>289</v>
      </c>
      <c r="D1409" s="8" t="s">
        <v>290</v>
      </c>
      <c r="E1409" s="8" t="s">
        <v>307</v>
      </c>
      <c r="F1409" s="8" t="s">
        <v>310</v>
      </c>
      <c r="G1409" s="6">
        <v>43083</v>
      </c>
      <c r="H1409" s="6">
        <v>43083</v>
      </c>
      <c r="I1409" s="4">
        <v>5</v>
      </c>
      <c r="J1409" s="8" t="s">
        <v>37</v>
      </c>
      <c r="K1409" s="8" t="s">
        <v>2152</v>
      </c>
      <c r="L1409" s="4"/>
      <c r="M1409" s="4"/>
      <c r="N1409" s="4"/>
    </row>
    <row r="1410" spans="1:14" x14ac:dyDescent="0.15">
      <c r="A1410" s="8" t="s">
        <v>297</v>
      </c>
      <c r="B1410" s="8" t="s">
        <v>2150</v>
      </c>
      <c r="C1410" s="8" t="s">
        <v>19</v>
      </c>
      <c r="D1410" s="8" t="s">
        <v>35</v>
      </c>
      <c r="E1410" s="8" t="s">
        <v>307</v>
      </c>
      <c r="F1410" s="8" t="s">
        <v>310</v>
      </c>
      <c r="G1410" s="6">
        <v>43083</v>
      </c>
      <c r="H1410" s="6">
        <v>43083</v>
      </c>
      <c r="I1410" s="4">
        <v>1</v>
      </c>
      <c r="J1410" s="8" t="s">
        <v>37</v>
      </c>
      <c r="K1410" s="8" t="s">
        <v>3828</v>
      </c>
      <c r="L1410" s="4"/>
      <c r="M1410" s="4"/>
      <c r="N1410" s="4"/>
    </row>
    <row r="1411" spans="1:14" x14ac:dyDescent="0.15">
      <c r="A1411" s="8" t="s">
        <v>297</v>
      </c>
      <c r="B1411" s="8" t="s">
        <v>2163</v>
      </c>
      <c r="C1411" s="8" t="s">
        <v>119</v>
      </c>
      <c r="D1411" s="8" t="s">
        <v>2253</v>
      </c>
      <c r="E1411" s="8" t="s">
        <v>307</v>
      </c>
      <c r="F1411" s="8" t="s">
        <v>310</v>
      </c>
      <c r="G1411" s="6">
        <v>43083</v>
      </c>
      <c r="H1411" s="6">
        <v>43084</v>
      </c>
      <c r="I1411" s="4">
        <v>-24</v>
      </c>
      <c r="J1411" s="8" t="s">
        <v>37</v>
      </c>
      <c r="K1411" s="8" t="s">
        <v>3829</v>
      </c>
      <c r="L1411" s="4"/>
      <c r="M1411" s="4"/>
      <c r="N1411" s="4"/>
    </row>
    <row r="1412" spans="1:14" x14ac:dyDescent="0.15">
      <c r="A1412" s="8" t="s">
        <v>297</v>
      </c>
      <c r="B1412" s="8" t="s">
        <v>2163</v>
      </c>
      <c r="C1412" s="8" t="s">
        <v>143</v>
      </c>
      <c r="D1412" s="8" t="s">
        <v>208</v>
      </c>
      <c r="E1412" s="8" t="s">
        <v>307</v>
      </c>
      <c r="F1412" s="8" t="s">
        <v>310</v>
      </c>
      <c r="G1412" s="6">
        <v>43083</v>
      </c>
      <c r="H1412" s="6">
        <v>43084</v>
      </c>
      <c r="I1412" s="4">
        <v>-33.5</v>
      </c>
      <c r="J1412" s="8" t="s">
        <v>38</v>
      </c>
      <c r="K1412" s="8" t="s">
        <v>3830</v>
      </c>
      <c r="L1412" s="4"/>
      <c r="M1412" s="4"/>
      <c r="N1412" s="4"/>
    </row>
    <row r="1413" spans="1:14" x14ac:dyDescent="0.15">
      <c r="A1413" s="8" t="s">
        <v>297</v>
      </c>
      <c r="B1413" s="8" t="s">
        <v>2163</v>
      </c>
      <c r="C1413" s="8" t="s">
        <v>103</v>
      </c>
      <c r="D1413" s="8" t="s">
        <v>104</v>
      </c>
      <c r="E1413" s="8" t="s">
        <v>307</v>
      </c>
      <c r="F1413" s="8" t="s">
        <v>310</v>
      </c>
      <c r="G1413" s="6">
        <v>43083</v>
      </c>
      <c r="H1413" s="6">
        <v>43084</v>
      </c>
      <c r="I1413" s="4">
        <v>-12</v>
      </c>
      <c r="J1413" s="8" t="s">
        <v>37</v>
      </c>
      <c r="K1413" s="8" t="s">
        <v>3831</v>
      </c>
      <c r="L1413" s="4"/>
      <c r="M1413" s="4"/>
      <c r="N1413" s="4"/>
    </row>
    <row r="1414" spans="1:14" x14ac:dyDescent="0.15">
      <c r="A1414" s="8" t="s">
        <v>297</v>
      </c>
      <c r="B1414" s="8" t="s">
        <v>2163</v>
      </c>
      <c r="C1414" s="8" t="s">
        <v>501</v>
      </c>
      <c r="D1414" s="8" t="s">
        <v>2505</v>
      </c>
      <c r="E1414" s="8" t="s">
        <v>307</v>
      </c>
      <c r="F1414" s="8" t="s">
        <v>310</v>
      </c>
      <c r="G1414" s="6">
        <v>43083</v>
      </c>
      <c r="H1414" s="6">
        <v>43084</v>
      </c>
      <c r="I1414" s="4">
        <v>-5</v>
      </c>
      <c r="J1414" s="8" t="s">
        <v>37</v>
      </c>
      <c r="K1414" s="8" t="s">
        <v>3832</v>
      </c>
      <c r="L1414" s="4"/>
      <c r="M1414" s="4"/>
      <c r="N1414" s="4"/>
    </row>
    <row r="1415" spans="1:14" x14ac:dyDescent="0.15">
      <c r="A1415" s="8" t="s">
        <v>297</v>
      </c>
      <c r="B1415" s="8" t="s">
        <v>2163</v>
      </c>
      <c r="C1415" s="8" t="s">
        <v>289</v>
      </c>
      <c r="D1415" s="8" t="s">
        <v>290</v>
      </c>
      <c r="E1415" s="8" t="s">
        <v>307</v>
      </c>
      <c r="F1415" s="8" t="s">
        <v>310</v>
      </c>
      <c r="G1415" s="6">
        <v>43083</v>
      </c>
      <c r="H1415" s="6">
        <v>43084</v>
      </c>
      <c r="I1415" s="4">
        <v>-5</v>
      </c>
      <c r="J1415" s="8" t="s">
        <v>37</v>
      </c>
      <c r="K1415" s="8" t="s">
        <v>2165</v>
      </c>
      <c r="L1415" s="4"/>
      <c r="M1415" s="4"/>
      <c r="N1415" s="4"/>
    </row>
    <row r="1416" spans="1:14" x14ac:dyDescent="0.15">
      <c r="A1416" s="8" t="s">
        <v>297</v>
      </c>
      <c r="B1416" s="8" t="s">
        <v>2163</v>
      </c>
      <c r="C1416" s="8" t="s">
        <v>19</v>
      </c>
      <c r="D1416" s="8" t="s">
        <v>35</v>
      </c>
      <c r="E1416" s="8" t="s">
        <v>307</v>
      </c>
      <c r="F1416" s="8" t="s">
        <v>310</v>
      </c>
      <c r="G1416" s="6">
        <v>43083</v>
      </c>
      <c r="H1416" s="6">
        <v>43084</v>
      </c>
      <c r="I1416" s="4">
        <v>-1</v>
      </c>
      <c r="J1416" s="8" t="s">
        <v>37</v>
      </c>
      <c r="K1416" s="8" t="s">
        <v>3833</v>
      </c>
      <c r="L1416" s="4"/>
      <c r="M1416" s="4"/>
      <c r="N1416" s="4"/>
    </row>
    <row r="1417" spans="1:14" x14ac:dyDescent="0.15">
      <c r="A1417" s="8" t="s">
        <v>297</v>
      </c>
      <c r="B1417" s="8" t="s">
        <v>1708</v>
      </c>
      <c r="C1417" s="8" t="s">
        <v>143</v>
      </c>
      <c r="D1417" s="8" t="s">
        <v>208</v>
      </c>
      <c r="E1417" s="8" t="s">
        <v>307</v>
      </c>
      <c r="F1417" s="8" t="s">
        <v>310</v>
      </c>
      <c r="G1417" s="6">
        <v>43083</v>
      </c>
      <c r="H1417" s="6">
        <v>43083</v>
      </c>
      <c r="I1417" s="4">
        <v>67</v>
      </c>
      <c r="J1417" s="8" t="s">
        <v>38</v>
      </c>
      <c r="K1417" s="8" t="s">
        <v>3834</v>
      </c>
      <c r="L1417" s="4"/>
      <c r="M1417" s="4"/>
      <c r="N1417" s="4"/>
    </row>
    <row r="1418" spans="1:14" x14ac:dyDescent="0.15">
      <c r="A1418" s="8" t="s">
        <v>297</v>
      </c>
      <c r="B1418" s="8" t="s">
        <v>1708</v>
      </c>
      <c r="C1418" s="8" t="s">
        <v>24</v>
      </c>
      <c r="D1418" s="8" t="s">
        <v>34</v>
      </c>
      <c r="E1418" s="8" t="s">
        <v>307</v>
      </c>
      <c r="F1418" s="8" t="s">
        <v>310</v>
      </c>
      <c r="G1418" s="6">
        <v>43083</v>
      </c>
      <c r="H1418" s="6">
        <v>43083</v>
      </c>
      <c r="I1418" s="4">
        <v>150</v>
      </c>
      <c r="J1418" s="8" t="s">
        <v>39</v>
      </c>
      <c r="K1418" s="8" t="s">
        <v>1710</v>
      </c>
      <c r="L1418" s="4"/>
      <c r="M1418" s="4"/>
      <c r="N1418" s="4"/>
    </row>
    <row r="1419" spans="1:14" x14ac:dyDescent="0.15">
      <c r="A1419" s="8" t="s">
        <v>297</v>
      </c>
      <c r="B1419" s="8" t="s">
        <v>1708</v>
      </c>
      <c r="C1419" s="8" t="s">
        <v>77</v>
      </c>
      <c r="D1419" s="8" t="s">
        <v>214</v>
      </c>
      <c r="E1419" s="8" t="s">
        <v>307</v>
      </c>
      <c r="F1419" s="8" t="s">
        <v>310</v>
      </c>
      <c r="G1419" s="6">
        <v>43083</v>
      </c>
      <c r="H1419" s="6">
        <v>43083</v>
      </c>
      <c r="I1419" s="4">
        <v>60</v>
      </c>
      <c r="J1419" s="8" t="s">
        <v>39</v>
      </c>
      <c r="K1419" s="8" t="s">
        <v>1730</v>
      </c>
      <c r="L1419" s="4"/>
      <c r="M1419" s="4"/>
      <c r="N1419" s="4"/>
    </row>
    <row r="1420" spans="1:14" x14ac:dyDescent="0.15">
      <c r="A1420" s="8" t="s">
        <v>297</v>
      </c>
      <c r="B1420" s="8" t="s">
        <v>1708</v>
      </c>
      <c r="C1420" s="8" t="s">
        <v>289</v>
      </c>
      <c r="D1420" s="8" t="s">
        <v>290</v>
      </c>
      <c r="E1420" s="8" t="s">
        <v>307</v>
      </c>
      <c r="F1420" s="8" t="s">
        <v>310</v>
      </c>
      <c r="G1420" s="6">
        <v>43083</v>
      </c>
      <c r="H1420" s="6">
        <v>43083</v>
      </c>
      <c r="I1420" s="4">
        <v>15</v>
      </c>
      <c r="J1420" s="8" t="s">
        <v>37</v>
      </c>
      <c r="K1420" s="8" t="s">
        <v>2153</v>
      </c>
      <c r="L1420" s="4"/>
      <c r="M1420" s="4"/>
      <c r="N1420" s="4"/>
    </row>
    <row r="1421" spans="1:14" x14ac:dyDescent="0.15">
      <c r="A1421" s="8" t="s">
        <v>297</v>
      </c>
      <c r="B1421" s="8" t="s">
        <v>1711</v>
      </c>
      <c r="C1421" s="8" t="s">
        <v>143</v>
      </c>
      <c r="D1421" s="8" t="s">
        <v>208</v>
      </c>
      <c r="E1421" s="8" t="s">
        <v>307</v>
      </c>
      <c r="F1421" s="8" t="s">
        <v>310</v>
      </c>
      <c r="G1421" s="6">
        <v>43083</v>
      </c>
      <c r="H1421" s="6">
        <v>43084</v>
      </c>
      <c r="I1421" s="4">
        <v>-67</v>
      </c>
      <c r="J1421" s="8" t="s">
        <v>38</v>
      </c>
      <c r="K1421" s="8" t="s">
        <v>3835</v>
      </c>
      <c r="L1421" s="4"/>
      <c r="M1421" s="4"/>
      <c r="N1421" s="4"/>
    </row>
    <row r="1422" spans="1:14" x14ac:dyDescent="0.15">
      <c r="A1422" s="8" t="s">
        <v>297</v>
      </c>
      <c r="B1422" s="8" t="s">
        <v>1711</v>
      </c>
      <c r="C1422" s="8" t="s">
        <v>24</v>
      </c>
      <c r="D1422" s="8" t="s">
        <v>34</v>
      </c>
      <c r="E1422" s="8" t="s">
        <v>307</v>
      </c>
      <c r="F1422" s="8" t="s">
        <v>310</v>
      </c>
      <c r="G1422" s="6">
        <v>43083</v>
      </c>
      <c r="H1422" s="6">
        <v>43084</v>
      </c>
      <c r="I1422" s="4">
        <v>-150</v>
      </c>
      <c r="J1422" s="8" t="s">
        <v>39</v>
      </c>
      <c r="K1422" s="8" t="s">
        <v>1713</v>
      </c>
      <c r="L1422" s="4"/>
      <c r="M1422" s="4"/>
      <c r="N1422" s="4"/>
    </row>
    <row r="1423" spans="1:14" x14ac:dyDescent="0.15">
      <c r="A1423" s="8" t="s">
        <v>297</v>
      </c>
      <c r="B1423" s="8" t="s">
        <v>1711</v>
      </c>
      <c r="C1423" s="8" t="s">
        <v>77</v>
      </c>
      <c r="D1423" s="8" t="s">
        <v>214</v>
      </c>
      <c r="E1423" s="8" t="s">
        <v>307</v>
      </c>
      <c r="F1423" s="8" t="s">
        <v>310</v>
      </c>
      <c r="G1423" s="6">
        <v>43083</v>
      </c>
      <c r="H1423" s="6">
        <v>43084</v>
      </c>
      <c r="I1423" s="4">
        <v>-60</v>
      </c>
      <c r="J1423" s="8" t="s">
        <v>39</v>
      </c>
      <c r="K1423" s="8" t="s">
        <v>1731</v>
      </c>
      <c r="L1423" s="4"/>
      <c r="M1423" s="4"/>
      <c r="N1423" s="4"/>
    </row>
    <row r="1424" spans="1:14" x14ac:dyDescent="0.15">
      <c r="A1424" s="8" t="s">
        <v>297</v>
      </c>
      <c r="B1424" s="8" t="s">
        <v>1711</v>
      </c>
      <c r="C1424" s="8" t="s">
        <v>289</v>
      </c>
      <c r="D1424" s="8" t="s">
        <v>290</v>
      </c>
      <c r="E1424" s="8" t="s">
        <v>307</v>
      </c>
      <c r="F1424" s="8" t="s">
        <v>310</v>
      </c>
      <c r="G1424" s="6">
        <v>43083</v>
      </c>
      <c r="H1424" s="6">
        <v>43084</v>
      </c>
      <c r="I1424" s="4">
        <v>-15</v>
      </c>
      <c r="J1424" s="8" t="s">
        <v>37</v>
      </c>
      <c r="K1424" s="8" t="s">
        <v>2162</v>
      </c>
      <c r="L1424" s="4"/>
      <c r="M1424" s="4"/>
      <c r="N1424" s="4"/>
    </row>
    <row r="1425" spans="1:14" x14ac:dyDescent="0.15">
      <c r="A1425" s="8" t="s">
        <v>297</v>
      </c>
      <c r="B1425" s="8" t="s">
        <v>2154</v>
      </c>
      <c r="C1425" s="8" t="s">
        <v>144</v>
      </c>
      <c r="D1425" s="8" t="s">
        <v>170</v>
      </c>
      <c r="E1425" s="8" t="s">
        <v>307</v>
      </c>
      <c r="F1425" s="8" t="s">
        <v>310</v>
      </c>
      <c r="G1425" s="6">
        <v>43083</v>
      </c>
      <c r="H1425" s="6">
        <v>43083</v>
      </c>
      <c r="I1425" s="4">
        <v>67</v>
      </c>
      <c r="J1425" s="8" t="s">
        <v>38</v>
      </c>
      <c r="K1425" s="8" t="s">
        <v>3836</v>
      </c>
      <c r="L1425" s="4"/>
      <c r="M1425" s="4"/>
      <c r="N1425" s="4"/>
    </row>
    <row r="1426" spans="1:14" x14ac:dyDescent="0.15">
      <c r="A1426" s="8" t="s">
        <v>297</v>
      </c>
      <c r="B1426" s="8" t="s">
        <v>2154</v>
      </c>
      <c r="C1426" s="8" t="s">
        <v>289</v>
      </c>
      <c r="D1426" s="8" t="s">
        <v>290</v>
      </c>
      <c r="E1426" s="8" t="s">
        <v>307</v>
      </c>
      <c r="F1426" s="8" t="s">
        <v>310</v>
      </c>
      <c r="G1426" s="6">
        <v>43083</v>
      </c>
      <c r="H1426" s="6">
        <v>43083</v>
      </c>
      <c r="I1426" s="4">
        <v>10</v>
      </c>
      <c r="J1426" s="8" t="s">
        <v>37</v>
      </c>
      <c r="K1426" s="8" t="s">
        <v>2156</v>
      </c>
      <c r="L1426" s="4"/>
      <c r="M1426" s="4"/>
      <c r="N1426" s="4"/>
    </row>
    <row r="1427" spans="1:14" x14ac:dyDescent="0.15">
      <c r="A1427" s="8" t="s">
        <v>297</v>
      </c>
      <c r="B1427" s="8" t="s">
        <v>2159</v>
      </c>
      <c r="C1427" s="8" t="s">
        <v>144</v>
      </c>
      <c r="D1427" s="8" t="s">
        <v>170</v>
      </c>
      <c r="E1427" s="8" t="s">
        <v>307</v>
      </c>
      <c r="F1427" s="8" t="s">
        <v>310</v>
      </c>
      <c r="G1427" s="6">
        <v>43083</v>
      </c>
      <c r="H1427" s="6">
        <v>43084</v>
      </c>
      <c r="I1427" s="4">
        <v>-67</v>
      </c>
      <c r="J1427" s="8" t="s">
        <v>38</v>
      </c>
      <c r="K1427" s="8" t="s">
        <v>3837</v>
      </c>
      <c r="L1427" s="4"/>
      <c r="M1427" s="4"/>
      <c r="N1427" s="4"/>
    </row>
    <row r="1428" spans="1:14" x14ac:dyDescent="0.15">
      <c r="A1428" s="8" t="s">
        <v>297</v>
      </c>
      <c r="B1428" s="8" t="s">
        <v>2159</v>
      </c>
      <c r="C1428" s="8" t="s">
        <v>289</v>
      </c>
      <c r="D1428" s="8" t="s">
        <v>290</v>
      </c>
      <c r="E1428" s="8" t="s">
        <v>307</v>
      </c>
      <c r="F1428" s="8" t="s">
        <v>310</v>
      </c>
      <c r="G1428" s="6">
        <v>43083</v>
      </c>
      <c r="H1428" s="6">
        <v>43084</v>
      </c>
      <c r="I1428" s="4">
        <v>-10</v>
      </c>
      <c r="J1428" s="8" t="s">
        <v>37</v>
      </c>
      <c r="K1428" s="8" t="s">
        <v>2161</v>
      </c>
      <c r="L1428" s="4"/>
      <c r="M1428" s="4"/>
      <c r="N1428" s="4"/>
    </row>
    <row r="1429" spans="1:14" x14ac:dyDescent="0.15">
      <c r="A1429" s="8" t="s">
        <v>297</v>
      </c>
      <c r="B1429" s="8" t="s">
        <v>1109</v>
      </c>
      <c r="C1429" s="8" t="s">
        <v>143</v>
      </c>
      <c r="D1429" s="8" t="s">
        <v>208</v>
      </c>
      <c r="E1429" s="8" t="s">
        <v>307</v>
      </c>
      <c r="F1429" s="8" t="s">
        <v>310</v>
      </c>
      <c r="G1429" s="6">
        <v>43083</v>
      </c>
      <c r="H1429" s="6">
        <v>43083</v>
      </c>
      <c r="I1429" s="4">
        <v>67</v>
      </c>
      <c r="J1429" s="8" t="s">
        <v>38</v>
      </c>
      <c r="K1429" s="8" t="s">
        <v>3838</v>
      </c>
      <c r="L1429" s="4"/>
      <c r="M1429" s="4"/>
      <c r="N1429" s="4"/>
    </row>
    <row r="1430" spans="1:14" x14ac:dyDescent="0.15">
      <c r="A1430" s="8" t="s">
        <v>297</v>
      </c>
      <c r="B1430" s="8" t="s">
        <v>1109</v>
      </c>
      <c r="C1430" s="8" t="s">
        <v>56</v>
      </c>
      <c r="D1430" s="8" t="s">
        <v>126</v>
      </c>
      <c r="E1430" s="8" t="s">
        <v>307</v>
      </c>
      <c r="F1430" s="8" t="s">
        <v>310</v>
      </c>
      <c r="G1430" s="6">
        <v>43083</v>
      </c>
      <c r="H1430" s="6">
        <v>43083</v>
      </c>
      <c r="I1430" s="4">
        <v>150</v>
      </c>
      <c r="J1430" s="8" t="s">
        <v>39</v>
      </c>
      <c r="K1430" s="8" t="s">
        <v>1111</v>
      </c>
      <c r="L1430" s="4"/>
      <c r="M1430" s="4"/>
      <c r="N1430" s="4"/>
    </row>
    <row r="1431" spans="1:14" x14ac:dyDescent="0.15">
      <c r="A1431" s="8" t="s">
        <v>297</v>
      </c>
      <c r="B1431" s="8" t="s">
        <v>1109</v>
      </c>
      <c r="C1431" s="8" t="s">
        <v>29</v>
      </c>
      <c r="D1431" s="8" t="s">
        <v>33</v>
      </c>
      <c r="E1431" s="8" t="s">
        <v>307</v>
      </c>
      <c r="F1431" s="8" t="s">
        <v>310</v>
      </c>
      <c r="G1431" s="6">
        <v>43083</v>
      </c>
      <c r="H1431" s="6">
        <v>43083</v>
      </c>
      <c r="I1431" s="4">
        <v>150</v>
      </c>
      <c r="J1431" s="8" t="s">
        <v>39</v>
      </c>
      <c r="K1431" s="8" t="s">
        <v>1281</v>
      </c>
      <c r="L1431" s="4"/>
      <c r="M1431" s="4"/>
      <c r="N1431" s="4"/>
    </row>
    <row r="1432" spans="1:14" x14ac:dyDescent="0.15">
      <c r="A1432" s="8" t="s">
        <v>297</v>
      </c>
      <c r="B1432" s="8" t="s">
        <v>1109</v>
      </c>
      <c r="C1432" s="8" t="s">
        <v>58</v>
      </c>
      <c r="D1432" s="8" t="s">
        <v>127</v>
      </c>
      <c r="E1432" s="8" t="s">
        <v>307</v>
      </c>
      <c r="F1432" s="8" t="s">
        <v>310</v>
      </c>
      <c r="G1432" s="6">
        <v>43083</v>
      </c>
      <c r="H1432" s="6">
        <v>43083</v>
      </c>
      <c r="I1432" s="4">
        <v>150</v>
      </c>
      <c r="J1432" s="8" t="s">
        <v>39</v>
      </c>
      <c r="K1432" s="8" t="s">
        <v>1476</v>
      </c>
      <c r="L1432" s="4"/>
      <c r="M1432" s="4"/>
      <c r="N1432" s="4"/>
    </row>
    <row r="1433" spans="1:14" x14ac:dyDescent="0.15">
      <c r="A1433" s="8" t="s">
        <v>297</v>
      </c>
      <c r="B1433" s="8" t="s">
        <v>1109</v>
      </c>
      <c r="C1433" s="8" t="s">
        <v>59</v>
      </c>
      <c r="D1433" s="8" t="s">
        <v>93</v>
      </c>
      <c r="E1433" s="8" t="s">
        <v>307</v>
      </c>
      <c r="F1433" s="8" t="s">
        <v>310</v>
      </c>
      <c r="G1433" s="6">
        <v>43083</v>
      </c>
      <c r="H1433" s="6">
        <v>43083</v>
      </c>
      <c r="I1433" s="4">
        <v>100</v>
      </c>
      <c r="J1433" s="8" t="s">
        <v>39</v>
      </c>
      <c r="K1433" s="8" t="s">
        <v>1600</v>
      </c>
      <c r="L1433" s="4"/>
      <c r="M1433" s="4"/>
      <c r="N1433" s="4"/>
    </row>
    <row r="1434" spans="1:14" x14ac:dyDescent="0.15">
      <c r="A1434" s="8" t="s">
        <v>297</v>
      </c>
      <c r="B1434" s="8" t="s">
        <v>1109</v>
      </c>
      <c r="C1434" s="8" t="s">
        <v>24</v>
      </c>
      <c r="D1434" s="8" t="s">
        <v>34</v>
      </c>
      <c r="E1434" s="8" t="s">
        <v>307</v>
      </c>
      <c r="F1434" s="8" t="s">
        <v>310</v>
      </c>
      <c r="G1434" s="6">
        <v>43083</v>
      </c>
      <c r="H1434" s="6">
        <v>43083</v>
      </c>
      <c r="I1434" s="4">
        <v>100</v>
      </c>
      <c r="J1434" s="8" t="s">
        <v>39</v>
      </c>
      <c r="K1434" s="8" t="s">
        <v>1707</v>
      </c>
      <c r="L1434" s="4"/>
      <c r="M1434" s="4"/>
      <c r="N1434" s="4"/>
    </row>
    <row r="1435" spans="1:14" x14ac:dyDescent="0.15">
      <c r="A1435" s="8" t="s">
        <v>297</v>
      </c>
      <c r="B1435" s="8" t="s">
        <v>1109</v>
      </c>
      <c r="C1435" s="8" t="s">
        <v>289</v>
      </c>
      <c r="D1435" s="8" t="s">
        <v>290</v>
      </c>
      <c r="E1435" s="8" t="s">
        <v>307</v>
      </c>
      <c r="F1435" s="8" t="s">
        <v>310</v>
      </c>
      <c r="G1435" s="6">
        <v>43083</v>
      </c>
      <c r="H1435" s="6">
        <v>43083</v>
      </c>
      <c r="I1435" s="4">
        <v>12</v>
      </c>
      <c r="J1435" s="8" t="s">
        <v>37</v>
      </c>
      <c r="K1435" s="8" t="s">
        <v>2146</v>
      </c>
      <c r="L1435" s="4"/>
      <c r="M1435" s="4"/>
      <c r="N1435" s="4"/>
    </row>
    <row r="1436" spans="1:14" x14ac:dyDescent="0.15">
      <c r="A1436" s="8" t="s">
        <v>297</v>
      </c>
      <c r="B1436" s="8" t="s">
        <v>1109</v>
      </c>
      <c r="C1436" s="8" t="s">
        <v>19</v>
      </c>
      <c r="D1436" s="8" t="s">
        <v>35</v>
      </c>
      <c r="E1436" s="8" t="s">
        <v>307</v>
      </c>
      <c r="F1436" s="8" t="s">
        <v>310</v>
      </c>
      <c r="G1436" s="6">
        <v>43083</v>
      </c>
      <c r="H1436" s="6">
        <v>43083</v>
      </c>
      <c r="I1436" s="4">
        <v>1</v>
      </c>
      <c r="J1436" s="8" t="s">
        <v>37</v>
      </c>
      <c r="K1436" s="8" t="s">
        <v>3839</v>
      </c>
      <c r="L1436" s="4"/>
      <c r="M1436" s="4"/>
      <c r="N1436" s="4"/>
    </row>
    <row r="1437" spans="1:14" x14ac:dyDescent="0.15">
      <c r="A1437" s="8" t="s">
        <v>297</v>
      </c>
      <c r="B1437" s="8" t="s">
        <v>1112</v>
      </c>
      <c r="C1437" s="8" t="s">
        <v>143</v>
      </c>
      <c r="D1437" s="8" t="s">
        <v>208</v>
      </c>
      <c r="E1437" s="8" t="s">
        <v>307</v>
      </c>
      <c r="F1437" s="8" t="s">
        <v>310</v>
      </c>
      <c r="G1437" s="6">
        <v>43083</v>
      </c>
      <c r="H1437" s="6">
        <v>43084</v>
      </c>
      <c r="I1437" s="4">
        <v>-67</v>
      </c>
      <c r="J1437" s="8" t="s">
        <v>38</v>
      </c>
      <c r="K1437" s="8" t="s">
        <v>3840</v>
      </c>
      <c r="L1437" s="4"/>
      <c r="M1437" s="4"/>
      <c r="N1437" s="4"/>
    </row>
    <row r="1438" spans="1:14" x14ac:dyDescent="0.15">
      <c r="A1438" s="8" t="s">
        <v>297</v>
      </c>
      <c r="B1438" s="8" t="s">
        <v>1112</v>
      </c>
      <c r="C1438" s="8" t="s">
        <v>56</v>
      </c>
      <c r="D1438" s="8" t="s">
        <v>126</v>
      </c>
      <c r="E1438" s="8" t="s">
        <v>307</v>
      </c>
      <c r="F1438" s="8" t="s">
        <v>310</v>
      </c>
      <c r="G1438" s="6">
        <v>43083</v>
      </c>
      <c r="H1438" s="6">
        <v>43084</v>
      </c>
      <c r="I1438" s="4">
        <v>-150</v>
      </c>
      <c r="J1438" s="8" t="s">
        <v>39</v>
      </c>
      <c r="K1438" s="8" t="s">
        <v>1114</v>
      </c>
      <c r="L1438" s="4"/>
      <c r="M1438" s="4"/>
      <c r="N1438" s="4"/>
    </row>
    <row r="1439" spans="1:14" x14ac:dyDescent="0.15">
      <c r="A1439" s="8" t="s">
        <v>297</v>
      </c>
      <c r="B1439" s="8" t="s">
        <v>1112</v>
      </c>
      <c r="C1439" s="8" t="s">
        <v>29</v>
      </c>
      <c r="D1439" s="8" t="s">
        <v>33</v>
      </c>
      <c r="E1439" s="8" t="s">
        <v>307</v>
      </c>
      <c r="F1439" s="8" t="s">
        <v>310</v>
      </c>
      <c r="G1439" s="6">
        <v>43083</v>
      </c>
      <c r="H1439" s="6">
        <v>43084</v>
      </c>
      <c r="I1439" s="4">
        <v>-150</v>
      </c>
      <c r="J1439" s="8" t="s">
        <v>39</v>
      </c>
      <c r="K1439" s="8" t="s">
        <v>1282</v>
      </c>
      <c r="L1439" s="4"/>
      <c r="M1439" s="4"/>
      <c r="N1439" s="4"/>
    </row>
    <row r="1440" spans="1:14" x14ac:dyDescent="0.15">
      <c r="A1440" s="8" t="s">
        <v>297</v>
      </c>
      <c r="B1440" s="8" t="s">
        <v>1112</v>
      </c>
      <c r="C1440" s="8" t="s">
        <v>58</v>
      </c>
      <c r="D1440" s="8" t="s">
        <v>127</v>
      </c>
      <c r="E1440" s="8" t="s">
        <v>307</v>
      </c>
      <c r="F1440" s="8" t="s">
        <v>310</v>
      </c>
      <c r="G1440" s="6">
        <v>43083</v>
      </c>
      <c r="H1440" s="6">
        <v>43084</v>
      </c>
      <c r="I1440" s="4">
        <v>-150</v>
      </c>
      <c r="J1440" s="8" t="s">
        <v>39</v>
      </c>
      <c r="K1440" s="8" t="s">
        <v>1477</v>
      </c>
      <c r="L1440" s="4"/>
      <c r="M1440" s="4"/>
      <c r="N1440" s="4"/>
    </row>
    <row r="1441" spans="1:14" x14ac:dyDescent="0.15">
      <c r="A1441" s="8" t="s">
        <v>297</v>
      </c>
      <c r="B1441" s="8" t="s">
        <v>1112</v>
      </c>
      <c r="C1441" s="8" t="s">
        <v>59</v>
      </c>
      <c r="D1441" s="8" t="s">
        <v>93</v>
      </c>
      <c r="E1441" s="8" t="s">
        <v>307</v>
      </c>
      <c r="F1441" s="8" t="s">
        <v>310</v>
      </c>
      <c r="G1441" s="6">
        <v>43083</v>
      </c>
      <c r="H1441" s="6">
        <v>43084</v>
      </c>
      <c r="I1441" s="4">
        <v>-100</v>
      </c>
      <c r="J1441" s="8" t="s">
        <v>39</v>
      </c>
      <c r="K1441" s="8" t="s">
        <v>1601</v>
      </c>
      <c r="L1441" s="4"/>
      <c r="M1441" s="4"/>
      <c r="N1441" s="4"/>
    </row>
    <row r="1442" spans="1:14" x14ac:dyDescent="0.15">
      <c r="A1442" s="8" t="s">
        <v>297</v>
      </c>
      <c r="B1442" s="8" t="s">
        <v>1112</v>
      </c>
      <c r="C1442" s="8" t="s">
        <v>24</v>
      </c>
      <c r="D1442" s="8" t="s">
        <v>34</v>
      </c>
      <c r="E1442" s="8" t="s">
        <v>307</v>
      </c>
      <c r="F1442" s="8" t="s">
        <v>310</v>
      </c>
      <c r="G1442" s="6">
        <v>43083</v>
      </c>
      <c r="H1442" s="6">
        <v>43084</v>
      </c>
      <c r="I1442" s="4">
        <v>-100</v>
      </c>
      <c r="J1442" s="8" t="s">
        <v>39</v>
      </c>
      <c r="K1442" s="8" t="s">
        <v>1714</v>
      </c>
      <c r="L1442" s="4"/>
      <c r="M1442" s="4"/>
      <c r="N1442" s="4"/>
    </row>
    <row r="1443" spans="1:14" x14ac:dyDescent="0.15">
      <c r="A1443" s="8" t="s">
        <v>297</v>
      </c>
      <c r="B1443" s="8" t="s">
        <v>1112</v>
      </c>
      <c r="C1443" s="8" t="s">
        <v>289</v>
      </c>
      <c r="D1443" s="8" t="s">
        <v>290</v>
      </c>
      <c r="E1443" s="8" t="s">
        <v>307</v>
      </c>
      <c r="F1443" s="8" t="s">
        <v>310</v>
      </c>
      <c r="G1443" s="6">
        <v>43083</v>
      </c>
      <c r="H1443" s="6">
        <v>43084</v>
      </c>
      <c r="I1443" s="4">
        <v>-12</v>
      </c>
      <c r="J1443" s="8" t="s">
        <v>37</v>
      </c>
      <c r="K1443" s="8" t="s">
        <v>2170</v>
      </c>
      <c r="L1443" s="4"/>
      <c r="M1443" s="4"/>
      <c r="N1443" s="4"/>
    </row>
    <row r="1444" spans="1:14" x14ac:dyDescent="0.15">
      <c r="A1444" s="8" t="s">
        <v>297</v>
      </c>
      <c r="B1444" s="8" t="s">
        <v>1112</v>
      </c>
      <c r="C1444" s="8" t="s">
        <v>19</v>
      </c>
      <c r="D1444" s="8" t="s">
        <v>35</v>
      </c>
      <c r="E1444" s="8" t="s">
        <v>307</v>
      </c>
      <c r="F1444" s="8" t="s">
        <v>310</v>
      </c>
      <c r="G1444" s="6">
        <v>43083</v>
      </c>
      <c r="H1444" s="6">
        <v>43084</v>
      </c>
      <c r="I1444" s="4">
        <v>-1</v>
      </c>
      <c r="J1444" s="8" t="s">
        <v>37</v>
      </c>
      <c r="K1444" s="8" t="s">
        <v>3841</v>
      </c>
      <c r="L1444" s="4"/>
      <c r="M1444" s="4"/>
      <c r="N1444" s="4"/>
    </row>
    <row r="1445" spans="1:14" x14ac:dyDescent="0.15">
      <c r="A1445" s="8" t="s">
        <v>297</v>
      </c>
      <c r="B1445" s="8" t="s">
        <v>1053</v>
      </c>
      <c r="C1445" s="8" t="s">
        <v>111</v>
      </c>
      <c r="D1445" s="8" t="s">
        <v>112</v>
      </c>
      <c r="E1445" s="8" t="s">
        <v>307</v>
      </c>
      <c r="F1445" s="8" t="s">
        <v>310</v>
      </c>
      <c r="G1445" s="6">
        <v>43084</v>
      </c>
      <c r="H1445" s="6">
        <v>43087</v>
      </c>
      <c r="I1445" s="4">
        <v>-8</v>
      </c>
      <c r="J1445" s="8" t="s">
        <v>39</v>
      </c>
      <c r="K1445" s="8" t="s">
        <v>1055</v>
      </c>
      <c r="L1445" s="4"/>
      <c r="M1445" s="4"/>
      <c r="N1445" s="4"/>
    </row>
    <row r="1446" spans="1:14" x14ac:dyDescent="0.15">
      <c r="A1446" s="8" t="s">
        <v>297</v>
      </c>
      <c r="B1446" s="8" t="s">
        <v>1053</v>
      </c>
      <c r="C1446" s="8" t="s">
        <v>2705</v>
      </c>
      <c r="D1446" s="8" t="s">
        <v>2706</v>
      </c>
      <c r="E1446" s="8" t="s">
        <v>307</v>
      </c>
      <c r="F1446" s="8" t="s">
        <v>310</v>
      </c>
      <c r="G1446" s="6">
        <v>43084</v>
      </c>
      <c r="H1446" s="6">
        <v>43087</v>
      </c>
      <c r="I1446" s="4">
        <v>-1</v>
      </c>
      <c r="J1446" s="8" t="s">
        <v>37</v>
      </c>
      <c r="K1446" s="8" t="s">
        <v>3842</v>
      </c>
      <c r="L1446" s="4"/>
      <c r="M1446" s="4"/>
      <c r="N1446" s="4"/>
    </row>
    <row r="1447" spans="1:14" x14ac:dyDescent="0.15">
      <c r="A1447" s="8" t="s">
        <v>297</v>
      </c>
      <c r="B1447" s="8" t="s">
        <v>3843</v>
      </c>
      <c r="C1447" s="8" t="s">
        <v>2212</v>
      </c>
      <c r="D1447" s="8" t="s">
        <v>2213</v>
      </c>
      <c r="E1447" s="8" t="s">
        <v>307</v>
      </c>
      <c r="F1447" s="8" t="s">
        <v>310</v>
      </c>
      <c r="G1447" s="6">
        <v>43084</v>
      </c>
      <c r="H1447" s="6">
        <v>43084</v>
      </c>
      <c r="I1447" s="4">
        <v>-17940</v>
      </c>
      <c r="J1447" s="8" t="s">
        <v>120</v>
      </c>
      <c r="K1447" s="8" t="s">
        <v>3844</v>
      </c>
      <c r="L1447" s="4"/>
      <c r="M1447" s="4"/>
      <c r="N1447" s="4"/>
    </row>
    <row r="1448" spans="1:14" x14ac:dyDescent="0.15">
      <c r="A1448" s="8" t="s">
        <v>297</v>
      </c>
      <c r="B1448" s="8" t="s">
        <v>3843</v>
      </c>
      <c r="C1448" s="8" t="s">
        <v>338</v>
      </c>
      <c r="D1448" s="8" t="s">
        <v>2229</v>
      </c>
      <c r="E1448" s="8" t="s">
        <v>307</v>
      </c>
      <c r="F1448" s="8" t="s">
        <v>310</v>
      </c>
      <c r="G1448" s="6">
        <v>43084</v>
      </c>
      <c r="H1448" s="6">
        <v>43084</v>
      </c>
      <c r="I1448" s="4">
        <v>-17940</v>
      </c>
      <c r="J1448" s="8" t="s">
        <v>120</v>
      </c>
      <c r="K1448" s="8" t="s">
        <v>3845</v>
      </c>
      <c r="L1448" s="4"/>
      <c r="M1448" s="4"/>
      <c r="N1448" s="4"/>
    </row>
    <row r="1449" spans="1:14" x14ac:dyDescent="0.15">
      <c r="A1449" s="8" t="s">
        <v>297</v>
      </c>
      <c r="B1449" s="8" t="s">
        <v>3846</v>
      </c>
      <c r="C1449" s="8" t="s">
        <v>503</v>
      </c>
      <c r="D1449" s="8" t="s">
        <v>2507</v>
      </c>
      <c r="E1449" s="8" t="s">
        <v>307</v>
      </c>
      <c r="F1449" s="8" t="s">
        <v>310</v>
      </c>
      <c r="G1449" s="6">
        <v>43084</v>
      </c>
      <c r="H1449" s="6">
        <v>43087</v>
      </c>
      <c r="I1449" s="4">
        <v>-2</v>
      </c>
      <c r="J1449" s="8" t="s">
        <v>37</v>
      </c>
      <c r="K1449" s="8" t="s">
        <v>3847</v>
      </c>
      <c r="L1449" s="4"/>
      <c r="M1449" s="4"/>
      <c r="N1449" s="4"/>
    </row>
    <row r="1450" spans="1:14" x14ac:dyDescent="0.15">
      <c r="A1450" s="8" t="s">
        <v>297</v>
      </c>
      <c r="B1450" s="8" t="s">
        <v>3846</v>
      </c>
      <c r="C1450" s="8" t="s">
        <v>19</v>
      </c>
      <c r="D1450" s="8" t="s">
        <v>35</v>
      </c>
      <c r="E1450" s="8" t="s">
        <v>307</v>
      </c>
      <c r="F1450" s="8" t="s">
        <v>310</v>
      </c>
      <c r="G1450" s="6">
        <v>43084</v>
      </c>
      <c r="H1450" s="6">
        <v>43087</v>
      </c>
      <c r="I1450" s="4">
        <v>-1</v>
      </c>
      <c r="J1450" s="8" t="s">
        <v>37</v>
      </c>
      <c r="K1450" s="8" t="s">
        <v>3848</v>
      </c>
      <c r="L1450" s="4"/>
      <c r="M1450" s="4"/>
      <c r="N1450" s="4"/>
    </row>
    <row r="1451" spans="1:14" x14ac:dyDescent="0.15">
      <c r="A1451" s="8" t="s">
        <v>297</v>
      </c>
      <c r="B1451" s="8" t="s">
        <v>3849</v>
      </c>
      <c r="C1451" s="8" t="s">
        <v>2212</v>
      </c>
      <c r="D1451" s="8" t="s">
        <v>2213</v>
      </c>
      <c r="E1451" s="8" t="s">
        <v>307</v>
      </c>
      <c r="F1451" s="8" t="s">
        <v>310</v>
      </c>
      <c r="G1451" s="6">
        <v>43084</v>
      </c>
      <c r="H1451" s="6">
        <v>43084</v>
      </c>
      <c r="I1451" s="4">
        <v>-13820</v>
      </c>
      <c r="J1451" s="8" t="s">
        <v>120</v>
      </c>
      <c r="K1451" s="8" t="s">
        <v>3850</v>
      </c>
      <c r="L1451" s="4"/>
      <c r="M1451" s="4"/>
      <c r="N1451" s="4"/>
    </row>
    <row r="1452" spans="1:14" x14ac:dyDescent="0.15">
      <c r="A1452" s="8" t="s">
        <v>297</v>
      </c>
      <c r="B1452" s="8" t="s">
        <v>3849</v>
      </c>
      <c r="C1452" s="8" t="s">
        <v>338</v>
      </c>
      <c r="D1452" s="8" t="s">
        <v>2229</v>
      </c>
      <c r="E1452" s="8" t="s">
        <v>307</v>
      </c>
      <c r="F1452" s="8" t="s">
        <v>310</v>
      </c>
      <c r="G1452" s="6">
        <v>43084</v>
      </c>
      <c r="H1452" s="6">
        <v>43084</v>
      </c>
      <c r="I1452" s="4">
        <v>-13820</v>
      </c>
      <c r="J1452" s="8" t="s">
        <v>120</v>
      </c>
      <c r="K1452" s="8" t="s">
        <v>3851</v>
      </c>
      <c r="L1452" s="4"/>
      <c r="M1452" s="4"/>
      <c r="N1452" s="4"/>
    </row>
    <row r="1453" spans="1:14" x14ac:dyDescent="0.15">
      <c r="A1453" s="8" t="s">
        <v>297</v>
      </c>
      <c r="B1453" s="8" t="s">
        <v>3849</v>
      </c>
      <c r="C1453" s="8" t="s">
        <v>19</v>
      </c>
      <c r="D1453" s="8" t="s">
        <v>35</v>
      </c>
      <c r="E1453" s="8" t="s">
        <v>307</v>
      </c>
      <c r="F1453" s="8" t="s">
        <v>310</v>
      </c>
      <c r="G1453" s="6">
        <v>43084</v>
      </c>
      <c r="H1453" s="6">
        <v>43084</v>
      </c>
      <c r="I1453" s="4">
        <v>-1</v>
      </c>
      <c r="J1453" s="8" t="s">
        <v>37</v>
      </c>
      <c r="K1453" s="8" t="s">
        <v>3852</v>
      </c>
      <c r="L1453" s="4"/>
      <c r="M1453" s="4"/>
      <c r="N1453" s="4"/>
    </row>
    <row r="1454" spans="1:14" x14ac:dyDescent="0.15">
      <c r="A1454" s="8" t="s">
        <v>297</v>
      </c>
      <c r="B1454" s="8" t="s">
        <v>3849</v>
      </c>
      <c r="C1454" s="8" t="s">
        <v>19</v>
      </c>
      <c r="D1454" s="8" t="s">
        <v>35</v>
      </c>
      <c r="E1454" s="8" t="s">
        <v>307</v>
      </c>
      <c r="F1454" s="8" t="s">
        <v>310</v>
      </c>
      <c r="G1454" s="6">
        <v>43084</v>
      </c>
      <c r="H1454" s="6">
        <v>43084</v>
      </c>
      <c r="I1454" s="4">
        <v>-1</v>
      </c>
      <c r="J1454" s="8" t="s">
        <v>37</v>
      </c>
      <c r="K1454" s="8" t="s">
        <v>3853</v>
      </c>
      <c r="L1454" s="4"/>
      <c r="M1454" s="4"/>
      <c r="N1454" s="4"/>
    </row>
    <row r="1455" spans="1:14" x14ac:dyDescent="0.15">
      <c r="A1455" s="8" t="s">
        <v>297</v>
      </c>
      <c r="B1455" s="8" t="s">
        <v>1484</v>
      </c>
      <c r="C1455" s="8" t="s">
        <v>58</v>
      </c>
      <c r="D1455" s="8" t="s">
        <v>127</v>
      </c>
      <c r="E1455" s="8" t="s">
        <v>307</v>
      </c>
      <c r="F1455" s="8" t="s">
        <v>310</v>
      </c>
      <c r="G1455" s="6">
        <v>43084</v>
      </c>
      <c r="H1455" s="6">
        <v>43087</v>
      </c>
      <c r="I1455" s="4">
        <v>-5.85</v>
      </c>
      <c r="J1455" s="8" t="s">
        <v>39</v>
      </c>
      <c r="K1455" s="8" t="s">
        <v>1486</v>
      </c>
      <c r="L1455" s="4"/>
      <c r="M1455" s="4"/>
      <c r="N1455" s="4"/>
    </row>
    <row r="1456" spans="1:14" x14ac:dyDescent="0.15">
      <c r="A1456" s="8" t="s">
        <v>297</v>
      </c>
      <c r="B1456" s="8" t="s">
        <v>1484</v>
      </c>
      <c r="C1456" s="8" t="s">
        <v>79</v>
      </c>
      <c r="D1456" s="8" t="s">
        <v>216</v>
      </c>
      <c r="E1456" s="8" t="s">
        <v>307</v>
      </c>
      <c r="F1456" s="8" t="s">
        <v>310</v>
      </c>
      <c r="G1456" s="6">
        <v>43084</v>
      </c>
      <c r="H1456" s="6">
        <v>43087</v>
      </c>
      <c r="I1456" s="4">
        <v>-1</v>
      </c>
      <c r="J1456" s="8" t="s">
        <v>37</v>
      </c>
      <c r="K1456" s="8" t="s">
        <v>3854</v>
      </c>
      <c r="L1456" s="4"/>
      <c r="M1456" s="4"/>
      <c r="N1456" s="4"/>
    </row>
    <row r="1457" spans="1:14" x14ac:dyDescent="0.15">
      <c r="A1457" s="8" t="s">
        <v>297</v>
      </c>
      <c r="B1457" s="8" t="s">
        <v>1484</v>
      </c>
      <c r="C1457" s="8" t="s">
        <v>23</v>
      </c>
      <c r="D1457" s="8" t="s">
        <v>1820</v>
      </c>
      <c r="E1457" s="8" t="s">
        <v>307</v>
      </c>
      <c r="F1457" s="8" t="s">
        <v>310</v>
      </c>
      <c r="G1457" s="6">
        <v>43084</v>
      </c>
      <c r="H1457" s="6">
        <v>43087</v>
      </c>
      <c r="I1457" s="4">
        <v>-1</v>
      </c>
      <c r="J1457" s="8" t="s">
        <v>37</v>
      </c>
      <c r="K1457" s="8" t="s">
        <v>1928</v>
      </c>
      <c r="L1457" s="4"/>
      <c r="M1457" s="4"/>
      <c r="N1457" s="4"/>
    </row>
    <row r="1458" spans="1:14" x14ac:dyDescent="0.15">
      <c r="A1458" s="8" t="s">
        <v>297</v>
      </c>
      <c r="B1458" s="8" t="s">
        <v>1484</v>
      </c>
      <c r="C1458" s="8" t="s">
        <v>19</v>
      </c>
      <c r="D1458" s="8" t="s">
        <v>35</v>
      </c>
      <c r="E1458" s="8" t="s">
        <v>307</v>
      </c>
      <c r="F1458" s="8" t="s">
        <v>310</v>
      </c>
      <c r="G1458" s="6">
        <v>43084</v>
      </c>
      <c r="H1458" s="6">
        <v>43087</v>
      </c>
      <c r="I1458" s="4">
        <v>-1</v>
      </c>
      <c r="J1458" s="8" t="s">
        <v>37</v>
      </c>
      <c r="K1458" s="8" t="s">
        <v>3855</v>
      </c>
      <c r="L1458" s="4"/>
      <c r="M1458" s="4"/>
      <c r="N1458" s="4"/>
    </row>
    <row r="1459" spans="1:14" x14ac:dyDescent="0.15">
      <c r="A1459" s="8" t="s">
        <v>297</v>
      </c>
      <c r="B1459" s="8" t="s">
        <v>1225</v>
      </c>
      <c r="C1459" s="8" t="s">
        <v>97</v>
      </c>
      <c r="D1459" s="8" t="s">
        <v>98</v>
      </c>
      <c r="E1459" s="8" t="s">
        <v>307</v>
      </c>
      <c r="F1459" s="8" t="s">
        <v>310</v>
      </c>
      <c r="G1459" s="6">
        <v>43087</v>
      </c>
      <c r="H1459" s="6">
        <v>43088</v>
      </c>
      <c r="I1459" s="4">
        <v>-58.8</v>
      </c>
      <c r="J1459" s="8" t="s">
        <v>39</v>
      </c>
      <c r="K1459" s="8" t="s">
        <v>1227</v>
      </c>
      <c r="L1459" s="4"/>
      <c r="M1459" s="4"/>
      <c r="N1459" s="4"/>
    </row>
    <row r="1460" spans="1:14" x14ac:dyDescent="0.15">
      <c r="A1460" s="8" t="s">
        <v>297</v>
      </c>
      <c r="B1460" s="8" t="s">
        <v>1225</v>
      </c>
      <c r="C1460" s="8" t="s">
        <v>23</v>
      </c>
      <c r="D1460" s="8" t="s">
        <v>1820</v>
      </c>
      <c r="E1460" s="8" t="s">
        <v>307</v>
      </c>
      <c r="F1460" s="8" t="s">
        <v>310</v>
      </c>
      <c r="G1460" s="6">
        <v>43087</v>
      </c>
      <c r="H1460" s="6">
        <v>43088</v>
      </c>
      <c r="I1460" s="4">
        <v>-1</v>
      </c>
      <c r="J1460" s="8" t="s">
        <v>37</v>
      </c>
      <c r="K1460" s="8" t="s">
        <v>1929</v>
      </c>
      <c r="L1460" s="4"/>
      <c r="M1460" s="4"/>
      <c r="N1460" s="4"/>
    </row>
    <row r="1461" spans="1:14" x14ac:dyDescent="0.15">
      <c r="A1461" s="8" t="s">
        <v>297</v>
      </c>
      <c r="B1461" s="8" t="s">
        <v>1225</v>
      </c>
      <c r="C1461" s="8" t="s">
        <v>67</v>
      </c>
      <c r="D1461" s="8" t="s">
        <v>1935</v>
      </c>
      <c r="E1461" s="8" t="s">
        <v>307</v>
      </c>
      <c r="F1461" s="8" t="s">
        <v>310</v>
      </c>
      <c r="G1461" s="6">
        <v>43087</v>
      </c>
      <c r="H1461" s="6">
        <v>43088</v>
      </c>
      <c r="I1461" s="4">
        <v>-2</v>
      </c>
      <c r="J1461" s="8" t="s">
        <v>37</v>
      </c>
      <c r="K1461" s="8" t="s">
        <v>2046</v>
      </c>
      <c r="L1461" s="4"/>
      <c r="M1461" s="4"/>
      <c r="N1461" s="4"/>
    </row>
    <row r="1462" spans="1:14" x14ac:dyDescent="0.15">
      <c r="A1462" s="8" t="s">
        <v>297</v>
      </c>
      <c r="B1462" s="8" t="s">
        <v>1225</v>
      </c>
      <c r="C1462" s="8" t="s">
        <v>19</v>
      </c>
      <c r="D1462" s="8" t="s">
        <v>35</v>
      </c>
      <c r="E1462" s="8" t="s">
        <v>307</v>
      </c>
      <c r="F1462" s="8" t="s">
        <v>310</v>
      </c>
      <c r="G1462" s="6">
        <v>43087</v>
      </c>
      <c r="H1462" s="6">
        <v>43088</v>
      </c>
      <c r="I1462" s="4">
        <v>-1</v>
      </c>
      <c r="J1462" s="8" t="s">
        <v>37</v>
      </c>
      <c r="K1462" s="8" t="s">
        <v>3856</v>
      </c>
      <c r="L1462" s="4"/>
      <c r="M1462" s="4"/>
      <c r="N1462" s="4"/>
    </row>
    <row r="1463" spans="1:14" x14ac:dyDescent="0.15">
      <c r="A1463" s="8" t="s">
        <v>297</v>
      </c>
      <c r="B1463" s="8" t="s">
        <v>1487</v>
      </c>
      <c r="C1463" s="8" t="s">
        <v>58</v>
      </c>
      <c r="D1463" s="8" t="s">
        <v>127</v>
      </c>
      <c r="E1463" s="8" t="s">
        <v>307</v>
      </c>
      <c r="F1463" s="8" t="s">
        <v>310</v>
      </c>
      <c r="G1463" s="6">
        <v>43087</v>
      </c>
      <c r="H1463" s="6">
        <v>43088</v>
      </c>
      <c r="I1463" s="4">
        <v>-5.2799999999999994</v>
      </c>
      <c r="J1463" s="8" t="s">
        <v>39</v>
      </c>
      <c r="K1463" s="8" t="s">
        <v>1489</v>
      </c>
      <c r="L1463" s="4"/>
      <c r="M1463" s="4"/>
      <c r="N1463" s="4"/>
    </row>
    <row r="1464" spans="1:14" x14ac:dyDescent="0.15">
      <c r="A1464" s="8" t="s">
        <v>297</v>
      </c>
      <c r="B1464" s="8" t="s">
        <v>1487</v>
      </c>
      <c r="C1464" s="8" t="s">
        <v>23</v>
      </c>
      <c r="D1464" s="8" t="s">
        <v>1820</v>
      </c>
      <c r="E1464" s="8" t="s">
        <v>307</v>
      </c>
      <c r="F1464" s="8" t="s">
        <v>310</v>
      </c>
      <c r="G1464" s="6">
        <v>43087</v>
      </c>
      <c r="H1464" s="6">
        <v>43088</v>
      </c>
      <c r="I1464" s="4">
        <v>-1</v>
      </c>
      <c r="J1464" s="8" t="s">
        <v>37</v>
      </c>
      <c r="K1464" s="8" t="s">
        <v>1930</v>
      </c>
      <c r="L1464" s="4"/>
      <c r="M1464" s="4"/>
      <c r="N1464" s="4"/>
    </row>
    <row r="1465" spans="1:14" x14ac:dyDescent="0.15">
      <c r="A1465" s="8" t="s">
        <v>297</v>
      </c>
      <c r="B1465" s="8" t="s">
        <v>1487</v>
      </c>
      <c r="C1465" s="8" t="s">
        <v>19</v>
      </c>
      <c r="D1465" s="8" t="s">
        <v>35</v>
      </c>
      <c r="E1465" s="8" t="s">
        <v>307</v>
      </c>
      <c r="F1465" s="8" t="s">
        <v>310</v>
      </c>
      <c r="G1465" s="6">
        <v>43087</v>
      </c>
      <c r="H1465" s="6">
        <v>43088</v>
      </c>
      <c r="I1465" s="4">
        <v>-1</v>
      </c>
      <c r="J1465" s="8" t="s">
        <v>37</v>
      </c>
      <c r="K1465" s="8" t="s">
        <v>3857</v>
      </c>
      <c r="L1465" s="4"/>
      <c r="M1465" s="4"/>
      <c r="N1465" s="4"/>
    </row>
    <row r="1466" spans="1:14" x14ac:dyDescent="0.15">
      <c r="A1466" s="8" t="s">
        <v>297</v>
      </c>
      <c r="B1466" s="8" t="s">
        <v>1478</v>
      </c>
      <c r="C1466" s="8" t="s">
        <v>58</v>
      </c>
      <c r="D1466" s="8" t="s">
        <v>127</v>
      </c>
      <c r="E1466" s="8" t="s">
        <v>307</v>
      </c>
      <c r="F1466" s="8" t="s">
        <v>310</v>
      </c>
      <c r="G1466" s="6">
        <v>43087</v>
      </c>
      <c r="H1466" s="6">
        <v>43087</v>
      </c>
      <c r="I1466" s="4">
        <v>150</v>
      </c>
      <c r="J1466" s="8" t="s">
        <v>39</v>
      </c>
      <c r="K1466" s="8" t="s">
        <v>1480</v>
      </c>
      <c r="L1466" s="4"/>
      <c r="M1466" s="4"/>
      <c r="N1466" s="4"/>
    </row>
    <row r="1467" spans="1:14" x14ac:dyDescent="0.15">
      <c r="A1467" s="8" t="s">
        <v>297</v>
      </c>
      <c r="B1467" s="8" t="s">
        <v>1478</v>
      </c>
      <c r="C1467" s="8" t="s">
        <v>59</v>
      </c>
      <c r="D1467" s="8" t="s">
        <v>93</v>
      </c>
      <c r="E1467" s="8" t="s">
        <v>307</v>
      </c>
      <c r="F1467" s="8" t="s">
        <v>310</v>
      </c>
      <c r="G1467" s="6">
        <v>43087</v>
      </c>
      <c r="H1467" s="6">
        <v>43087</v>
      </c>
      <c r="I1467" s="4">
        <v>300</v>
      </c>
      <c r="J1467" s="8" t="s">
        <v>39</v>
      </c>
      <c r="K1467" s="8" t="s">
        <v>1602</v>
      </c>
      <c r="L1467" s="4"/>
      <c r="M1467" s="4"/>
      <c r="N1467" s="4"/>
    </row>
    <row r="1468" spans="1:14" x14ac:dyDescent="0.15">
      <c r="A1468" s="8" t="s">
        <v>297</v>
      </c>
      <c r="B1468" s="8" t="s">
        <v>1478</v>
      </c>
      <c r="C1468" s="8" t="s">
        <v>108</v>
      </c>
      <c r="D1468" s="8" t="s">
        <v>109</v>
      </c>
      <c r="E1468" s="8" t="s">
        <v>307</v>
      </c>
      <c r="F1468" s="8" t="s">
        <v>310</v>
      </c>
      <c r="G1468" s="6">
        <v>43087</v>
      </c>
      <c r="H1468" s="6">
        <v>43087</v>
      </c>
      <c r="I1468" s="4">
        <v>1</v>
      </c>
      <c r="J1468" s="8" t="s">
        <v>37</v>
      </c>
      <c r="K1468" s="8" t="s">
        <v>3858</v>
      </c>
      <c r="L1468" s="4"/>
      <c r="M1468" s="4"/>
      <c r="N1468" s="4"/>
    </row>
    <row r="1469" spans="1:14" x14ac:dyDescent="0.15">
      <c r="A1469" s="8" t="s">
        <v>297</v>
      </c>
      <c r="B1469" s="8" t="s">
        <v>1478</v>
      </c>
      <c r="C1469" s="8" t="s">
        <v>67</v>
      </c>
      <c r="D1469" s="8" t="s">
        <v>1935</v>
      </c>
      <c r="E1469" s="8" t="s">
        <v>307</v>
      </c>
      <c r="F1469" s="8" t="s">
        <v>310</v>
      </c>
      <c r="G1469" s="6">
        <v>43087</v>
      </c>
      <c r="H1469" s="6">
        <v>43087</v>
      </c>
      <c r="I1469" s="4">
        <v>28</v>
      </c>
      <c r="J1469" s="8" t="s">
        <v>37</v>
      </c>
      <c r="K1469" s="8" t="s">
        <v>2042</v>
      </c>
      <c r="L1469" s="4"/>
      <c r="M1469" s="4"/>
      <c r="N1469" s="4"/>
    </row>
    <row r="1470" spans="1:14" x14ac:dyDescent="0.15">
      <c r="A1470" s="8" t="s">
        <v>297</v>
      </c>
      <c r="B1470" s="8" t="s">
        <v>1478</v>
      </c>
      <c r="C1470" s="8" t="s">
        <v>19</v>
      </c>
      <c r="D1470" s="8" t="s">
        <v>35</v>
      </c>
      <c r="E1470" s="8" t="s">
        <v>307</v>
      </c>
      <c r="F1470" s="8" t="s">
        <v>310</v>
      </c>
      <c r="G1470" s="6">
        <v>43087</v>
      </c>
      <c r="H1470" s="6">
        <v>43087</v>
      </c>
      <c r="I1470" s="4">
        <v>1</v>
      </c>
      <c r="J1470" s="8" t="s">
        <v>37</v>
      </c>
      <c r="K1470" s="8" t="s">
        <v>3859</v>
      </c>
      <c r="L1470" s="4"/>
      <c r="M1470" s="4"/>
      <c r="N1470" s="4"/>
    </row>
    <row r="1471" spans="1:14" x14ac:dyDescent="0.15">
      <c r="A1471" s="8" t="s">
        <v>297</v>
      </c>
      <c r="B1471" s="8" t="s">
        <v>1481</v>
      </c>
      <c r="C1471" s="8" t="s">
        <v>58</v>
      </c>
      <c r="D1471" s="8" t="s">
        <v>127</v>
      </c>
      <c r="E1471" s="8" t="s">
        <v>307</v>
      </c>
      <c r="F1471" s="8" t="s">
        <v>310</v>
      </c>
      <c r="G1471" s="6">
        <v>43087</v>
      </c>
      <c r="H1471" s="6">
        <v>43087</v>
      </c>
      <c r="I1471" s="4">
        <v>-150</v>
      </c>
      <c r="J1471" s="8" t="s">
        <v>39</v>
      </c>
      <c r="K1471" s="8" t="s">
        <v>1483</v>
      </c>
      <c r="L1471" s="4"/>
      <c r="M1471" s="4"/>
      <c r="N1471" s="4"/>
    </row>
    <row r="1472" spans="1:14" x14ac:dyDescent="0.15">
      <c r="A1472" s="8" t="s">
        <v>297</v>
      </c>
      <c r="B1472" s="8" t="s">
        <v>1481</v>
      </c>
      <c r="C1472" s="8" t="s">
        <v>59</v>
      </c>
      <c r="D1472" s="8" t="s">
        <v>93</v>
      </c>
      <c r="E1472" s="8" t="s">
        <v>307</v>
      </c>
      <c r="F1472" s="8" t="s">
        <v>310</v>
      </c>
      <c r="G1472" s="6">
        <v>43087</v>
      </c>
      <c r="H1472" s="6">
        <v>43087</v>
      </c>
      <c r="I1472" s="4">
        <v>-300</v>
      </c>
      <c r="J1472" s="8" t="s">
        <v>39</v>
      </c>
      <c r="K1472" s="8" t="s">
        <v>1603</v>
      </c>
      <c r="L1472" s="4"/>
      <c r="M1472" s="4"/>
      <c r="N1472" s="4"/>
    </row>
    <row r="1473" spans="1:14" x14ac:dyDescent="0.15">
      <c r="A1473" s="8" t="s">
        <v>297</v>
      </c>
      <c r="B1473" s="8" t="s">
        <v>1481</v>
      </c>
      <c r="C1473" s="8" t="s">
        <v>108</v>
      </c>
      <c r="D1473" s="8" t="s">
        <v>109</v>
      </c>
      <c r="E1473" s="8" t="s">
        <v>307</v>
      </c>
      <c r="F1473" s="8" t="s">
        <v>310</v>
      </c>
      <c r="G1473" s="6">
        <v>43087</v>
      </c>
      <c r="H1473" s="6">
        <v>43087</v>
      </c>
      <c r="I1473" s="4">
        <v>-1</v>
      </c>
      <c r="J1473" s="8" t="s">
        <v>37</v>
      </c>
      <c r="K1473" s="8" t="s">
        <v>3860</v>
      </c>
      <c r="L1473" s="4"/>
      <c r="M1473" s="4"/>
      <c r="N1473" s="4"/>
    </row>
    <row r="1474" spans="1:14" x14ac:dyDescent="0.15">
      <c r="A1474" s="8" t="s">
        <v>297</v>
      </c>
      <c r="B1474" s="8" t="s">
        <v>1481</v>
      </c>
      <c r="C1474" s="8" t="s">
        <v>67</v>
      </c>
      <c r="D1474" s="8" t="s">
        <v>1935</v>
      </c>
      <c r="E1474" s="8" t="s">
        <v>307</v>
      </c>
      <c r="F1474" s="8" t="s">
        <v>310</v>
      </c>
      <c r="G1474" s="6">
        <v>43087</v>
      </c>
      <c r="H1474" s="6">
        <v>43087</v>
      </c>
      <c r="I1474" s="4">
        <v>-28</v>
      </c>
      <c r="J1474" s="8" t="s">
        <v>37</v>
      </c>
      <c r="K1474" s="8" t="s">
        <v>2043</v>
      </c>
      <c r="L1474" s="4"/>
      <c r="M1474" s="4"/>
      <c r="N1474" s="4"/>
    </row>
    <row r="1475" spans="1:14" x14ac:dyDescent="0.15">
      <c r="A1475" s="8" t="s">
        <v>297</v>
      </c>
      <c r="B1475" s="8" t="s">
        <v>1481</v>
      </c>
      <c r="C1475" s="8" t="s">
        <v>19</v>
      </c>
      <c r="D1475" s="8" t="s">
        <v>35</v>
      </c>
      <c r="E1475" s="8" t="s">
        <v>307</v>
      </c>
      <c r="F1475" s="8" t="s">
        <v>310</v>
      </c>
      <c r="G1475" s="6">
        <v>43087</v>
      </c>
      <c r="H1475" s="6">
        <v>43087</v>
      </c>
      <c r="I1475" s="4">
        <v>-1</v>
      </c>
      <c r="J1475" s="8" t="s">
        <v>37</v>
      </c>
      <c r="K1475" s="8" t="s">
        <v>3861</v>
      </c>
      <c r="L1475" s="4"/>
      <c r="M1475" s="4"/>
      <c r="N1475" s="4"/>
    </row>
    <row r="1476" spans="1:14" x14ac:dyDescent="0.15">
      <c r="A1476" s="8" t="s">
        <v>297</v>
      </c>
      <c r="B1476" s="8" t="s">
        <v>2047</v>
      </c>
      <c r="C1476" s="8" t="s">
        <v>67</v>
      </c>
      <c r="D1476" s="8" t="s">
        <v>1935</v>
      </c>
      <c r="E1476" s="8" t="s">
        <v>307</v>
      </c>
      <c r="F1476" s="8" t="s">
        <v>310</v>
      </c>
      <c r="G1476" s="6">
        <v>43088</v>
      </c>
      <c r="H1476" s="6">
        <v>43090</v>
      </c>
      <c r="I1476" s="4">
        <v>-5</v>
      </c>
      <c r="J1476" s="8" t="s">
        <v>37</v>
      </c>
      <c r="K1476" s="8" t="s">
        <v>2049</v>
      </c>
      <c r="L1476" s="4"/>
      <c r="M1476" s="4"/>
      <c r="N1476" s="4"/>
    </row>
    <row r="1477" spans="1:14" x14ac:dyDescent="0.15">
      <c r="A1477" s="8" t="s">
        <v>297</v>
      </c>
      <c r="B1477" s="8" t="s">
        <v>2047</v>
      </c>
      <c r="C1477" s="8" t="s">
        <v>19</v>
      </c>
      <c r="D1477" s="8" t="s">
        <v>35</v>
      </c>
      <c r="E1477" s="8" t="s">
        <v>307</v>
      </c>
      <c r="F1477" s="8" t="s">
        <v>310</v>
      </c>
      <c r="G1477" s="6">
        <v>43088</v>
      </c>
      <c r="H1477" s="6">
        <v>43090</v>
      </c>
      <c r="I1477" s="4">
        <v>-1</v>
      </c>
      <c r="J1477" s="8" t="s">
        <v>37</v>
      </c>
      <c r="K1477" s="8" t="s">
        <v>3862</v>
      </c>
      <c r="L1477" s="4"/>
      <c r="M1477" s="4"/>
      <c r="N1477" s="4"/>
    </row>
    <row r="1478" spans="1:14" x14ac:dyDescent="0.15">
      <c r="A1478" s="8" t="s">
        <v>297</v>
      </c>
      <c r="B1478" s="8" t="s">
        <v>3863</v>
      </c>
      <c r="C1478" s="8" t="s">
        <v>19</v>
      </c>
      <c r="D1478" s="8" t="s">
        <v>35</v>
      </c>
      <c r="E1478" s="8" t="s">
        <v>307</v>
      </c>
      <c r="F1478" s="8" t="s">
        <v>308</v>
      </c>
      <c r="G1478" s="6">
        <v>43088</v>
      </c>
      <c r="H1478" s="6">
        <v>43088</v>
      </c>
      <c r="I1478" s="4">
        <v>1</v>
      </c>
      <c r="J1478" s="8" t="s">
        <v>37</v>
      </c>
      <c r="K1478" s="8" t="s">
        <v>3864</v>
      </c>
      <c r="L1478" s="4"/>
      <c r="M1478" s="4"/>
      <c r="N1478" s="4"/>
    </row>
    <row r="1479" spans="1:14" x14ac:dyDescent="0.15">
      <c r="A1479" s="8" t="s">
        <v>297</v>
      </c>
      <c r="B1479" s="8" t="s">
        <v>1232</v>
      </c>
      <c r="C1479" s="8" t="s">
        <v>97</v>
      </c>
      <c r="D1479" s="8" t="s">
        <v>98</v>
      </c>
      <c r="E1479" s="8" t="s">
        <v>307</v>
      </c>
      <c r="F1479" s="8" t="s">
        <v>310</v>
      </c>
      <c r="G1479" s="6">
        <v>43088</v>
      </c>
      <c r="H1479" s="6">
        <v>43088</v>
      </c>
      <c r="I1479" s="4">
        <v>38.85</v>
      </c>
      <c r="J1479" s="8" t="s">
        <v>39</v>
      </c>
      <c r="K1479" s="8" t="s">
        <v>1234</v>
      </c>
      <c r="L1479" s="4"/>
      <c r="M1479" s="4"/>
      <c r="N1479" s="4"/>
    </row>
    <row r="1480" spans="1:14" x14ac:dyDescent="0.15">
      <c r="A1480" s="8" t="s">
        <v>297</v>
      </c>
      <c r="B1480" s="8" t="s">
        <v>1232</v>
      </c>
      <c r="C1480" s="8" t="s">
        <v>97</v>
      </c>
      <c r="D1480" s="8" t="s">
        <v>98</v>
      </c>
      <c r="E1480" s="8" t="s">
        <v>307</v>
      </c>
      <c r="F1480" s="8" t="s">
        <v>310</v>
      </c>
      <c r="G1480" s="6">
        <v>43088</v>
      </c>
      <c r="H1480" s="6">
        <v>43088</v>
      </c>
      <c r="I1480" s="4">
        <v>24.55</v>
      </c>
      <c r="J1480" s="8" t="s">
        <v>39</v>
      </c>
      <c r="K1480" s="8" t="s">
        <v>1235</v>
      </c>
      <c r="L1480" s="4"/>
      <c r="M1480" s="4"/>
      <c r="N1480" s="4"/>
    </row>
    <row r="1481" spans="1:14" x14ac:dyDescent="0.15">
      <c r="A1481" s="8" t="s">
        <v>297</v>
      </c>
      <c r="B1481" s="8" t="s">
        <v>1232</v>
      </c>
      <c r="C1481" s="8" t="s">
        <v>79</v>
      </c>
      <c r="D1481" s="8" t="s">
        <v>216</v>
      </c>
      <c r="E1481" s="8" t="s">
        <v>307</v>
      </c>
      <c r="F1481" s="8" t="s">
        <v>310</v>
      </c>
      <c r="G1481" s="6">
        <v>43088</v>
      </c>
      <c r="H1481" s="6">
        <v>43088</v>
      </c>
      <c r="I1481" s="4">
        <v>1</v>
      </c>
      <c r="J1481" s="8" t="s">
        <v>37</v>
      </c>
      <c r="K1481" s="8" t="s">
        <v>3865</v>
      </c>
      <c r="L1481" s="4"/>
      <c r="M1481" s="4"/>
      <c r="N1481" s="4"/>
    </row>
    <row r="1482" spans="1:14" x14ac:dyDescent="0.15">
      <c r="A1482" s="8" t="s">
        <v>297</v>
      </c>
      <c r="B1482" s="8" t="s">
        <v>1232</v>
      </c>
      <c r="C1482" s="8" t="s">
        <v>67</v>
      </c>
      <c r="D1482" s="8" t="s">
        <v>1935</v>
      </c>
      <c r="E1482" s="8" t="s">
        <v>307</v>
      </c>
      <c r="F1482" s="8" t="s">
        <v>310</v>
      </c>
      <c r="G1482" s="6">
        <v>43088</v>
      </c>
      <c r="H1482" s="6">
        <v>43088</v>
      </c>
      <c r="I1482" s="4">
        <v>2</v>
      </c>
      <c r="J1482" s="8" t="s">
        <v>37</v>
      </c>
      <c r="K1482" s="8" t="s">
        <v>2044</v>
      </c>
      <c r="L1482" s="4"/>
      <c r="M1482" s="4"/>
      <c r="N1482" s="4"/>
    </row>
    <row r="1483" spans="1:14" x14ac:dyDescent="0.15">
      <c r="A1483" s="8" t="s">
        <v>297</v>
      </c>
      <c r="B1483" s="8" t="s">
        <v>1232</v>
      </c>
      <c r="C1483" s="8" t="s">
        <v>19</v>
      </c>
      <c r="D1483" s="8" t="s">
        <v>35</v>
      </c>
      <c r="E1483" s="8" t="s">
        <v>307</v>
      </c>
      <c r="F1483" s="8" t="s">
        <v>310</v>
      </c>
      <c r="G1483" s="6">
        <v>43088</v>
      </c>
      <c r="H1483" s="6">
        <v>43088</v>
      </c>
      <c r="I1483" s="4">
        <v>1</v>
      </c>
      <c r="J1483" s="8" t="s">
        <v>37</v>
      </c>
      <c r="K1483" s="8" t="s">
        <v>3866</v>
      </c>
      <c r="L1483" s="4"/>
      <c r="M1483" s="4"/>
      <c r="N1483" s="4"/>
    </row>
    <row r="1484" spans="1:14" x14ac:dyDescent="0.15">
      <c r="A1484" s="8" t="s">
        <v>297</v>
      </c>
      <c r="B1484" s="8" t="s">
        <v>1228</v>
      </c>
      <c r="C1484" s="8" t="s">
        <v>97</v>
      </c>
      <c r="D1484" s="8" t="s">
        <v>98</v>
      </c>
      <c r="E1484" s="8" t="s">
        <v>307</v>
      </c>
      <c r="F1484" s="8" t="s">
        <v>310</v>
      </c>
      <c r="G1484" s="6">
        <v>43088</v>
      </c>
      <c r="H1484" s="6">
        <v>43088</v>
      </c>
      <c r="I1484" s="4">
        <v>-38.85</v>
      </c>
      <c r="J1484" s="8" t="s">
        <v>39</v>
      </c>
      <c r="K1484" s="8" t="s">
        <v>1230</v>
      </c>
      <c r="L1484" s="4"/>
      <c r="M1484" s="4"/>
      <c r="N1484" s="4"/>
    </row>
    <row r="1485" spans="1:14" x14ac:dyDescent="0.15">
      <c r="A1485" s="8" t="s">
        <v>297</v>
      </c>
      <c r="B1485" s="8" t="s">
        <v>1228</v>
      </c>
      <c r="C1485" s="8" t="s">
        <v>97</v>
      </c>
      <c r="D1485" s="8" t="s">
        <v>98</v>
      </c>
      <c r="E1485" s="8" t="s">
        <v>307</v>
      </c>
      <c r="F1485" s="8" t="s">
        <v>310</v>
      </c>
      <c r="G1485" s="6">
        <v>43088</v>
      </c>
      <c r="H1485" s="6">
        <v>43088</v>
      </c>
      <c r="I1485" s="4">
        <v>-24.55</v>
      </c>
      <c r="J1485" s="8" t="s">
        <v>39</v>
      </c>
      <c r="K1485" s="8" t="s">
        <v>1231</v>
      </c>
      <c r="L1485" s="4"/>
      <c r="M1485" s="4"/>
      <c r="N1485" s="4"/>
    </row>
    <row r="1486" spans="1:14" x14ac:dyDescent="0.15">
      <c r="A1486" s="8" t="s">
        <v>297</v>
      </c>
      <c r="B1486" s="8" t="s">
        <v>1228</v>
      </c>
      <c r="C1486" s="8" t="s">
        <v>79</v>
      </c>
      <c r="D1486" s="8" t="s">
        <v>216</v>
      </c>
      <c r="E1486" s="8" t="s">
        <v>307</v>
      </c>
      <c r="F1486" s="8" t="s">
        <v>310</v>
      </c>
      <c r="G1486" s="6">
        <v>43088</v>
      </c>
      <c r="H1486" s="6">
        <v>43088</v>
      </c>
      <c r="I1486" s="4">
        <v>-1</v>
      </c>
      <c r="J1486" s="8" t="s">
        <v>37</v>
      </c>
      <c r="K1486" s="8" t="s">
        <v>3867</v>
      </c>
      <c r="L1486" s="4"/>
      <c r="M1486" s="4"/>
      <c r="N1486" s="4"/>
    </row>
    <row r="1487" spans="1:14" x14ac:dyDescent="0.15">
      <c r="A1487" s="8" t="s">
        <v>297</v>
      </c>
      <c r="B1487" s="8" t="s">
        <v>1228</v>
      </c>
      <c r="C1487" s="8" t="s">
        <v>67</v>
      </c>
      <c r="D1487" s="8" t="s">
        <v>1935</v>
      </c>
      <c r="E1487" s="8" t="s">
        <v>307</v>
      </c>
      <c r="F1487" s="8" t="s">
        <v>310</v>
      </c>
      <c r="G1487" s="6">
        <v>43088</v>
      </c>
      <c r="H1487" s="6">
        <v>43088</v>
      </c>
      <c r="I1487" s="4">
        <v>-2</v>
      </c>
      <c r="J1487" s="8" t="s">
        <v>37</v>
      </c>
      <c r="K1487" s="8" t="s">
        <v>2045</v>
      </c>
      <c r="L1487" s="4"/>
      <c r="M1487" s="4"/>
      <c r="N1487" s="4"/>
    </row>
    <row r="1488" spans="1:14" x14ac:dyDescent="0.15">
      <c r="A1488" s="8" t="s">
        <v>297</v>
      </c>
      <c r="B1488" s="8" t="s">
        <v>1228</v>
      </c>
      <c r="C1488" s="8" t="s">
        <v>19</v>
      </c>
      <c r="D1488" s="8" t="s">
        <v>35</v>
      </c>
      <c r="E1488" s="8" t="s">
        <v>307</v>
      </c>
      <c r="F1488" s="8" t="s">
        <v>310</v>
      </c>
      <c r="G1488" s="6">
        <v>43088</v>
      </c>
      <c r="H1488" s="6">
        <v>43088</v>
      </c>
      <c r="I1488" s="4">
        <v>-1</v>
      </c>
      <c r="J1488" s="8" t="s">
        <v>37</v>
      </c>
      <c r="K1488" s="8" t="s">
        <v>3868</v>
      </c>
      <c r="L1488" s="4"/>
      <c r="M1488" s="4"/>
      <c r="N1488" s="4"/>
    </row>
    <row r="1489" spans="1:14" x14ac:dyDescent="0.15">
      <c r="A1489" s="8" t="s">
        <v>297</v>
      </c>
      <c r="B1489" s="8" t="s">
        <v>1007</v>
      </c>
      <c r="C1489" s="8" t="s">
        <v>75</v>
      </c>
      <c r="D1489" s="8" t="s">
        <v>211</v>
      </c>
      <c r="E1489" s="8" t="s">
        <v>307</v>
      </c>
      <c r="F1489" s="8" t="s">
        <v>310</v>
      </c>
      <c r="G1489" s="6">
        <v>43089</v>
      </c>
      <c r="H1489" s="6">
        <v>43090</v>
      </c>
      <c r="I1489" s="4">
        <v>-24</v>
      </c>
      <c r="J1489" s="8" t="s">
        <v>39</v>
      </c>
      <c r="K1489" s="8" t="s">
        <v>1009</v>
      </c>
      <c r="L1489" s="4"/>
      <c r="M1489" s="4"/>
      <c r="N1489" s="4"/>
    </row>
    <row r="1490" spans="1:14" x14ac:dyDescent="0.15">
      <c r="A1490" s="8" t="s">
        <v>297</v>
      </c>
      <c r="B1490" s="8" t="s">
        <v>1007</v>
      </c>
      <c r="C1490" s="8" t="s">
        <v>23</v>
      </c>
      <c r="D1490" s="8" t="s">
        <v>1820</v>
      </c>
      <c r="E1490" s="8" t="s">
        <v>307</v>
      </c>
      <c r="F1490" s="8" t="s">
        <v>335</v>
      </c>
      <c r="G1490" s="6">
        <v>43090</v>
      </c>
      <c r="H1490" s="6">
        <v>43090</v>
      </c>
      <c r="I1490" s="4">
        <v>-2</v>
      </c>
      <c r="J1490" s="8" t="s">
        <v>37</v>
      </c>
      <c r="K1490" s="8" t="s">
        <v>1932</v>
      </c>
      <c r="L1490" s="4"/>
      <c r="M1490" s="4"/>
      <c r="N1490" s="4"/>
    </row>
    <row r="1491" spans="1:14" x14ac:dyDescent="0.15">
      <c r="A1491" s="8" t="s">
        <v>297</v>
      </c>
      <c r="B1491" s="8" t="s">
        <v>1007</v>
      </c>
      <c r="C1491" s="8" t="s">
        <v>2705</v>
      </c>
      <c r="D1491" s="8" t="s">
        <v>2706</v>
      </c>
      <c r="E1491" s="8" t="s">
        <v>307</v>
      </c>
      <c r="F1491" s="8" t="s">
        <v>310</v>
      </c>
      <c r="G1491" s="6">
        <v>43089</v>
      </c>
      <c r="H1491" s="6">
        <v>43090</v>
      </c>
      <c r="I1491" s="4">
        <v>-1</v>
      </c>
      <c r="J1491" s="8" t="s">
        <v>37</v>
      </c>
      <c r="K1491" s="8" t="s">
        <v>3869</v>
      </c>
      <c r="L1491" s="4"/>
      <c r="M1491" s="4"/>
      <c r="N1491" s="4"/>
    </row>
    <row r="1492" spans="1:14" x14ac:dyDescent="0.15">
      <c r="A1492" s="8" t="s">
        <v>297</v>
      </c>
      <c r="B1492" s="8" t="s">
        <v>1056</v>
      </c>
      <c r="C1492" s="8" t="s">
        <v>111</v>
      </c>
      <c r="D1492" s="8" t="s">
        <v>112</v>
      </c>
      <c r="E1492" s="8" t="s">
        <v>307</v>
      </c>
      <c r="F1492" s="8" t="s">
        <v>310</v>
      </c>
      <c r="G1492" s="6">
        <v>43090</v>
      </c>
      <c r="H1492" s="6">
        <v>43091</v>
      </c>
      <c r="I1492" s="4">
        <v>-11.2</v>
      </c>
      <c r="J1492" s="8" t="s">
        <v>39</v>
      </c>
      <c r="K1492" s="8" t="s">
        <v>1058</v>
      </c>
      <c r="L1492" s="4"/>
      <c r="M1492" s="4"/>
      <c r="N1492" s="4"/>
    </row>
    <row r="1493" spans="1:14" x14ac:dyDescent="0.15">
      <c r="A1493" s="8" t="s">
        <v>297</v>
      </c>
      <c r="B1493" s="8" t="s">
        <v>1056</v>
      </c>
      <c r="C1493" s="8" t="s">
        <v>2705</v>
      </c>
      <c r="D1493" s="8" t="s">
        <v>2706</v>
      </c>
      <c r="E1493" s="8" t="s">
        <v>307</v>
      </c>
      <c r="F1493" s="8" t="s">
        <v>310</v>
      </c>
      <c r="G1493" s="6">
        <v>43090</v>
      </c>
      <c r="H1493" s="6">
        <v>43091</v>
      </c>
      <c r="I1493" s="4">
        <v>-1</v>
      </c>
      <c r="J1493" s="8" t="s">
        <v>37</v>
      </c>
      <c r="K1493" s="8" t="s">
        <v>3870</v>
      </c>
      <c r="L1493" s="4"/>
      <c r="M1493" s="4"/>
      <c r="N1493" s="4"/>
    </row>
    <row r="1494" spans="1:14" x14ac:dyDescent="0.15">
      <c r="A1494" s="8" t="s">
        <v>297</v>
      </c>
      <c r="B1494" s="8" t="s">
        <v>767</v>
      </c>
      <c r="C1494" s="8" t="s">
        <v>25</v>
      </c>
      <c r="D1494" s="8" t="s">
        <v>31</v>
      </c>
      <c r="E1494" s="8" t="s">
        <v>307</v>
      </c>
      <c r="F1494" s="8" t="s">
        <v>310</v>
      </c>
      <c r="G1494" s="6">
        <v>43090</v>
      </c>
      <c r="H1494" s="6">
        <v>43090</v>
      </c>
      <c r="I1494" s="4">
        <v>210</v>
      </c>
      <c r="J1494" s="8" t="s">
        <v>38</v>
      </c>
      <c r="K1494" s="8" t="s">
        <v>769</v>
      </c>
      <c r="L1494" s="4"/>
      <c r="M1494" s="4"/>
      <c r="N1494" s="4"/>
    </row>
    <row r="1495" spans="1:14" x14ac:dyDescent="0.15">
      <c r="A1495" s="8" t="s">
        <v>297</v>
      </c>
      <c r="B1495" s="8" t="s">
        <v>767</v>
      </c>
      <c r="C1495" s="8" t="s">
        <v>289</v>
      </c>
      <c r="D1495" s="8" t="s">
        <v>290</v>
      </c>
      <c r="E1495" s="8" t="s">
        <v>307</v>
      </c>
      <c r="F1495" s="8" t="s">
        <v>310</v>
      </c>
      <c r="G1495" s="6">
        <v>43090</v>
      </c>
      <c r="H1495" s="6">
        <v>43090</v>
      </c>
      <c r="I1495" s="4">
        <v>9</v>
      </c>
      <c r="J1495" s="8" t="s">
        <v>37</v>
      </c>
      <c r="K1495" s="8" t="s">
        <v>2172</v>
      </c>
      <c r="L1495" s="4"/>
      <c r="M1495" s="4"/>
      <c r="N1495" s="4"/>
    </row>
    <row r="1496" spans="1:14" x14ac:dyDescent="0.15">
      <c r="A1496" s="8" t="s">
        <v>297</v>
      </c>
      <c r="B1496" s="8" t="s">
        <v>767</v>
      </c>
      <c r="C1496" s="8" t="s">
        <v>19</v>
      </c>
      <c r="D1496" s="8" t="s">
        <v>35</v>
      </c>
      <c r="E1496" s="8" t="s">
        <v>307</v>
      </c>
      <c r="F1496" s="8" t="s">
        <v>310</v>
      </c>
      <c r="G1496" s="6">
        <v>43090</v>
      </c>
      <c r="H1496" s="6">
        <v>43090</v>
      </c>
      <c r="I1496" s="4">
        <v>1</v>
      </c>
      <c r="J1496" s="8" t="s">
        <v>37</v>
      </c>
      <c r="K1496" s="8" t="s">
        <v>3871</v>
      </c>
      <c r="L1496" s="4"/>
      <c r="M1496" s="4"/>
      <c r="N1496" s="4"/>
    </row>
    <row r="1497" spans="1:14" x14ac:dyDescent="0.15">
      <c r="A1497" s="8" t="s">
        <v>297</v>
      </c>
      <c r="B1497" s="8" t="s">
        <v>770</v>
      </c>
      <c r="C1497" s="8" t="s">
        <v>25</v>
      </c>
      <c r="D1497" s="8" t="s">
        <v>31</v>
      </c>
      <c r="E1497" s="8" t="s">
        <v>307</v>
      </c>
      <c r="F1497" s="8" t="s">
        <v>310</v>
      </c>
      <c r="G1497" s="6">
        <v>43090</v>
      </c>
      <c r="H1497" s="6">
        <v>43090</v>
      </c>
      <c r="I1497" s="4">
        <v>-210</v>
      </c>
      <c r="J1497" s="8" t="s">
        <v>38</v>
      </c>
      <c r="K1497" s="8" t="s">
        <v>772</v>
      </c>
      <c r="L1497" s="4"/>
      <c r="M1497" s="4"/>
      <c r="N1497" s="4"/>
    </row>
    <row r="1498" spans="1:14" x14ac:dyDescent="0.15">
      <c r="A1498" s="8" t="s">
        <v>297</v>
      </c>
      <c r="B1498" s="8" t="s">
        <v>770</v>
      </c>
      <c r="C1498" s="8" t="s">
        <v>289</v>
      </c>
      <c r="D1498" s="8" t="s">
        <v>290</v>
      </c>
      <c r="E1498" s="8" t="s">
        <v>307</v>
      </c>
      <c r="F1498" s="8" t="s">
        <v>310</v>
      </c>
      <c r="G1498" s="6">
        <v>43090</v>
      </c>
      <c r="H1498" s="6">
        <v>43090</v>
      </c>
      <c r="I1498" s="4">
        <v>-9</v>
      </c>
      <c r="J1498" s="8" t="s">
        <v>37</v>
      </c>
      <c r="K1498" s="8" t="s">
        <v>2171</v>
      </c>
      <c r="L1498" s="4"/>
      <c r="M1498" s="4"/>
      <c r="N1498" s="4"/>
    </row>
    <row r="1499" spans="1:14" x14ac:dyDescent="0.15">
      <c r="A1499" s="8" t="s">
        <v>297</v>
      </c>
      <c r="B1499" s="8" t="s">
        <v>770</v>
      </c>
      <c r="C1499" s="8" t="s">
        <v>19</v>
      </c>
      <c r="D1499" s="8" t="s">
        <v>35</v>
      </c>
      <c r="E1499" s="8" t="s">
        <v>307</v>
      </c>
      <c r="F1499" s="8" t="s">
        <v>310</v>
      </c>
      <c r="G1499" s="6">
        <v>43090</v>
      </c>
      <c r="H1499" s="6">
        <v>43090</v>
      </c>
      <c r="I1499" s="4">
        <v>-1</v>
      </c>
      <c r="J1499" s="8" t="s">
        <v>37</v>
      </c>
      <c r="K1499" s="8" t="s">
        <v>3872</v>
      </c>
      <c r="L1499" s="4"/>
      <c r="M1499" s="4"/>
      <c r="N1499" s="4"/>
    </row>
    <row r="1500" spans="1:14" x14ac:dyDescent="0.15">
      <c r="A1500" s="8" t="s">
        <v>297</v>
      </c>
      <c r="B1500" s="8" t="s">
        <v>949</v>
      </c>
      <c r="C1500" s="8" t="s">
        <v>194</v>
      </c>
      <c r="D1500" s="8" t="s">
        <v>195</v>
      </c>
      <c r="E1500" s="8" t="s">
        <v>307</v>
      </c>
      <c r="F1500" s="8" t="s">
        <v>336</v>
      </c>
      <c r="G1500" s="6">
        <v>43091</v>
      </c>
      <c r="H1500" s="6">
        <v>43091</v>
      </c>
      <c r="I1500" s="4">
        <v>-2722.5</v>
      </c>
      <c r="J1500" s="8" t="s">
        <v>38</v>
      </c>
      <c r="K1500" s="8" t="s">
        <v>3873</v>
      </c>
      <c r="L1500" s="4"/>
      <c r="M1500" s="4"/>
      <c r="N1500" s="4"/>
    </row>
    <row r="1501" spans="1:14" x14ac:dyDescent="0.15">
      <c r="A1501" s="8" t="s">
        <v>297</v>
      </c>
      <c r="B1501" s="8" t="s">
        <v>949</v>
      </c>
      <c r="C1501" s="8" t="s">
        <v>198</v>
      </c>
      <c r="D1501" s="8" t="s">
        <v>199</v>
      </c>
      <c r="E1501" s="8" t="s">
        <v>307</v>
      </c>
      <c r="F1501" s="8" t="s">
        <v>336</v>
      </c>
      <c r="G1501" s="6">
        <v>43091</v>
      </c>
      <c r="H1501" s="6">
        <v>43091</v>
      </c>
      <c r="I1501" s="4">
        <v>-1</v>
      </c>
      <c r="J1501" s="8" t="s">
        <v>37</v>
      </c>
      <c r="K1501" s="8" t="s">
        <v>3874</v>
      </c>
      <c r="L1501" s="4"/>
      <c r="M1501" s="4"/>
      <c r="N1501" s="4"/>
    </row>
    <row r="1502" spans="1:14" x14ac:dyDescent="0.15">
      <c r="A1502" s="8" t="s">
        <v>297</v>
      </c>
      <c r="B1502" s="8" t="s">
        <v>949</v>
      </c>
      <c r="C1502" s="8" t="s">
        <v>15</v>
      </c>
      <c r="D1502" s="8" t="s">
        <v>32</v>
      </c>
      <c r="E1502" s="8" t="s">
        <v>307</v>
      </c>
      <c r="F1502" s="8" t="s">
        <v>336</v>
      </c>
      <c r="G1502" s="6">
        <v>43091</v>
      </c>
      <c r="H1502" s="6">
        <v>43091</v>
      </c>
      <c r="I1502" s="4">
        <v>-1455</v>
      </c>
      <c r="J1502" s="8" t="s">
        <v>38</v>
      </c>
      <c r="K1502" s="8" t="s">
        <v>951</v>
      </c>
      <c r="L1502" s="4"/>
      <c r="M1502" s="4"/>
      <c r="N1502" s="4"/>
    </row>
    <row r="1503" spans="1:14" x14ac:dyDescent="0.15">
      <c r="A1503" s="8" t="s">
        <v>297</v>
      </c>
      <c r="B1503" s="8" t="s">
        <v>949</v>
      </c>
      <c r="C1503" s="8" t="s">
        <v>15</v>
      </c>
      <c r="D1503" s="8" t="s">
        <v>32</v>
      </c>
      <c r="E1503" s="8" t="s">
        <v>307</v>
      </c>
      <c r="F1503" s="8" t="s">
        <v>336</v>
      </c>
      <c r="G1503" s="6">
        <v>43091</v>
      </c>
      <c r="H1503" s="6">
        <v>43091</v>
      </c>
      <c r="I1503" s="4">
        <v>-145.5</v>
      </c>
      <c r="J1503" s="8" t="s">
        <v>38</v>
      </c>
      <c r="K1503" s="8" t="s">
        <v>952</v>
      </c>
      <c r="L1503" s="4"/>
      <c r="M1503" s="4"/>
      <c r="N1503" s="4"/>
    </row>
    <row r="1504" spans="1:14" x14ac:dyDescent="0.15">
      <c r="A1504" s="8" t="s">
        <v>297</v>
      </c>
      <c r="B1504" s="8" t="s">
        <v>949</v>
      </c>
      <c r="C1504" s="8" t="s">
        <v>16</v>
      </c>
      <c r="D1504" s="8" t="s">
        <v>32</v>
      </c>
      <c r="E1504" s="8" t="s">
        <v>307</v>
      </c>
      <c r="F1504" s="8" t="s">
        <v>336</v>
      </c>
      <c r="G1504" s="6">
        <v>43091</v>
      </c>
      <c r="H1504" s="6">
        <v>43091</v>
      </c>
      <c r="I1504" s="4">
        <v>-1267.5</v>
      </c>
      <c r="J1504" s="8" t="s">
        <v>38</v>
      </c>
      <c r="K1504" s="8" t="s">
        <v>973</v>
      </c>
      <c r="L1504" s="4"/>
      <c r="M1504" s="4"/>
      <c r="N1504" s="4"/>
    </row>
    <row r="1505" spans="1:14" x14ac:dyDescent="0.15">
      <c r="A1505" s="8" t="s">
        <v>297</v>
      </c>
      <c r="B1505" s="8" t="s">
        <v>702</v>
      </c>
      <c r="C1505" s="8" t="s">
        <v>20</v>
      </c>
      <c r="D1505" s="8" t="s">
        <v>201</v>
      </c>
      <c r="E1505" s="8" t="s">
        <v>307</v>
      </c>
      <c r="F1505" s="8" t="s">
        <v>336</v>
      </c>
      <c r="G1505" s="6">
        <v>43091</v>
      </c>
      <c r="H1505" s="6">
        <v>43091</v>
      </c>
      <c r="I1505" s="4">
        <v>-339.5</v>
      </c>
      <c r="J1505" s="8" t="s">
        <v>38</v>
      </c>
      <c r="K1505" s="8" t="s">
        <v>704</v>
      </c>
      <c r="L1505" s="4"/>
      <c r="M1505" s="4"/>
      <c r="N1505" s="4"/>
    </row>
    <row r="1506" spans="1:14" x14ac:dyDescent="0.15">
      <c r="A1506" s="8" t="s">
        <v>297</v>
      </c>
      <c r="B1506" s="8" t="s">
        <v>702</v>
      </c>
      <c r="C1506" s="8" t="s">
        <v>19</v>
      </c>
      <c r="D1506" s="8" t="s">
        <v>35</v>
      </c>
      <c r="E1506" s="8" t="s">
        <v>307</v>
      </c>
      <c r="F1506" s="8" t="s">
        <v>336</v>
      </c>
      <c r="G1506" s="6">
        <v>43091</v>
      </c>
      <c r="H1506" s="6">
        <v>43091</v>
      </c>
      <c r="I1506" s="4">
        <v>-1</v>
      </c>
      <c r="J1506" s="8" t="s">
        <v>37</v>
      </c>
      <c r="K1506" s="8" t="s">
        <v>3875</v>
      </c>
      <c r="L1506" s="4"/>
      <c r="M1506" s="4"/>
      <c r="N1506" s="4"/>
    </row>
    <row r="1507" spans="1:14" x14ac:dyDescent="0.15">
      <c r="A1507" s="8" t="s">
        <v>297</v>
      </c>
      <c r="B1507" s="8" t="s">
        <v>705</v>
      </c>
      <c r="C1507" s="8" t="s">
        <v>194</v>
      </c>
      <c r="D1507" s="8" t="s">
        <v>195</v>
      </c>
      <c r="E1507" s="8" t="s">
        <v>307</v>
      </c>
      <c r="F1507" s="8" t="s">
        <v>336</v>
      </c>
      <c r="G1507" s="6">
        <v>43091</v>
      </c>
      <c r="H1507" s="6">
        <v>43091</v>
      </c>
      <c r="I1507" s="4">
        <v>-533.5</v>
      </c>
      <c r="J1507" s="8" t="s">
        <v>38</v>
      </c>
      <c r="K1507" s="8" t="s">
        <v>3876</v>
      </c>
      <c r="L1507" s="4"/>
      <c r="M1507" s="4"/>
      <c r="N1507" s="4"/>
    </row>
    <row r="1508" spans="1:14" x14ac:dyDescent="0.15">
      <c r="A1508" s="8" t="s">
        <v>297</v>
      </c>
      <c r="B1508" s="8" t="s">
        <v>705</v>
      </c>
      <c r="C1508" s="8" t="s">
        <v>198</v>
      </c>
      <c r="D1508" s="8" t="s">
        <v>199</v>
      </c>
      <c r="E1508" s="8" t="s">
        <v>307</v>
      </c>
      <c r="F1508" s="8" t="s">
        <v>336</v>
      </c>
      <c r="G1508" s="6">
        <v>43091</v>
      </c>
      <c r="H1508" s="6">
        <v>43091</v>
      </c>
      <c r="I1508" s="4">
        <v>-1</v>
      </c>
      <c r="J1508" s="8" t="s">
        <v>37</v>
      </c>
      <c r="K1508" s="8" t="s">
        <v>3877</v>
      </c>
      <c r="L1508" s="4"/>
      <c r="M1508" s="4"/>
      <c r="N1508" s="4"/>
    </row>
    <row r="1509" spans="1:14" x14ac:dyDescent="0.15">
      <c r="A1509" s="8" t="s">
        <v>297</v>
      </c>
      <c r="B1509" s="8" t="s">
        <v>705</v>
      </c>
      <c r="C1509" s="8" t="s">
        <v>20</v>
      </c>
      <c r="D1509" s="8" t="s">
        <v>201</v>
      </c>
      <c r="E1509" s="8" t="s">
        <v>307</v>
      </c>
      <c r="F1509" s="8" t="s">
        <v>336</v>
      </c>
      <c r="G1509" s="6">
        <v>43091</v>
      </c>
      <c r="H1509" s="6">
        <v>43091</v>
      </c>
      <c r="I1509" s="4">
        <v>-533.5</v>
      </c>
      <c r="J1509" s="8" t="s">
        <v>38</v>
      </c>
      <c r="K1509" s="8" t="s">
        <v>707</v>
      </c>
      <c r="L1509" s="4"/>
      <c r="M1509" s="4"/>
      <c r="N1509" s="4"/>
    </row>
    <row r="1510" spans="1:14" x14ac:dyDescent="0.15">
      <c r="A1510" s="8" t="s">
        <v>297</v>
      </c>
      <c r="B1510" s="8" t="s">
        <v>3878</v>
      </c>
      <c r="C1510" s="8" t="s">
        <v>2745</v>
      </c>
      <c r="D1510" s="8" t="s">
        <v>2746</v>
      </c>
      <c r="E1510" s="8" t="s">
        <v>307</v>
      </c>
      <c r="F1510" s="8" t="s">
        <v>310</v>
      </c>
      <c r="G1510" s="6">
        <v>43090</v>
      </c>
      <c r="H1510" s="6">
        <v>43090</v>
      </c>
      <c r="I1510" s="4">
        <v>-1</v>
      </c>
      <c r="J1510" s="8" t="s">
        <v>37</v>
      </c>
      <c r="K1510" s="8" t="s">
        <v>3879</v>
      </c>
      <c r="L1510" s="4"/>
      <c r="M1510" s="4"/>
      <c r="N1510" s="4"/>
    </row>
    <row r="1511" spans="1:14" x14ac:dyDescent="0.15">
      <c r="A1511" s="8" t="s">
        <v>297</v>
      </c>
      <c r="B1511" s="8" t="s">
        <v>3878</v>
      </c>
      <c r="C1511" s="8" t="s">
        <v>2755</v>
      </c>
      <c r="D1511" s="8" t="s">
        <v>2756</v>
      </c>
      <c r="E1511" s="8" t="s">
        <v>307</v>
      </c>
      <c r="F1511" s="8" t="s">
        <v>310</v>
      </c>
      <c r="G1511" s="6">
        <v>43090</v>
      </c>
      <c r="H1511" s="6">
        <v>43090</v>
      </c>
      <c r="I1511" s="4">
        <v>-1</v>
      </c>
      <c r="J1511" s="8" t="s">
        <v>37</v>
      </c>
      <c r="K1511" s="8" t="s">
        <v>3880</v>
      </c>
      <c r="L1511" s="4"/>
      <c r="M1511" s="4"/>
      <c r="N1511" s="4"/>
    </row>
    <row r="1512" spans="1:14" x14ac:dyDescent="0.15">
      <c r="A1512" s="8" t="s">
        <v>297</v>
      </c>
      <c r="B1512" s="8" t="s">
        <v>3878</v>
      </c>
      <c r="C1512" s="8" t="s">
        <v>265</v>
      </c>
      <c r="D1512" s="8" t="s">
        <v>266</v>
      </c>
      <c r="E1512" s="8" t="s">
        <v>307</v>
      </c>
      <c r="F1512" s="8" t="s">
        <v>310</v>
      </c>
      <c r="G1512" s="6">
        <v>43090</v>
      </c>
      <c r="H1512" s="6">
        <v>43090</v>
      </c>
      <c r="I1512" s="4">
        <v>-1</v>
      </c>
      <c r="J1512" s="8" t="s">
        <v>37</v>
      </c>
      <c r="K1512" s="8" t="s">
        <v>3881</v>
      </c>
      <c r="L1512" s="4"/>
      <c r="M1512" s="4"/>
      <c r="N1512" s="4"/>
    </row>
    <row r="1513" spans="1:14" x14ac:dyDescent="0.15">
      <c r="A1513" s="8" t="s">
        <v>297</v>
      </c>
      <c r="B1513" s="8" t="s">
        <v>3882</v>
      </c>
      <c r="C1513" s="8" t="s">
        <v>2745</v>
      </c>
      <c r="D1513" s="8" t="s">
        <v>2746</v>
      </c>
      <c r="E1513" s="8" t="s">
        <v>307</v>
      </c>
      <c r="F1513" s="8" t="s">
        <v>310</v>
      </c>
      <c r="G1513" s="6">
        <v>43090</v>
      </c>
      <c r="H1513" s="6">
        <v>43090</v>
      </c>
      <c r="I1513" s="4">
        <v>-1</v>
      </c>
      <c r="J1513" s="8" t="s">
        <v>37</v>
      </c>
      <c r="K1513" s="8" t="s">
        <v>3883</v>
      </c>
      <c r="L1513" s="4"/>
      <c r="M1513" s="4"/>
      <c r="N1513" s="4"/>
    </row>
    <row r="1514" spans="1:14" x14ac:dyDescent="0.15">
      <c r="A1514" s="8" t="s">
        <v>297</v>
      </c>
      <c r="B1514" s="8" t="s">
        <v>3882</v>
      </c>
      <c r="C1514" s="8" t="s">
        <v>2755</v>
      </c>
      <c r="D1514" s="8" t="s">
        <v>2756</v>
      </c>
      <c r="E1514" s="8" t="s">
        <v>307</v>
      </c>
      <c r="F1514" s="8" t="s">
        <v>310</v>
      </c>
      <c r="G1514" s="6">
        <v>43090</v>
      </c>
      <c r="H1514" s="6">
        <v>43090</v>
      </c>
      <c r="I1514" s="4">
        <v>-1</v>
      </c>
      <c r="J1514" s="8" t="s">
        <v>37</v>
      </c>
      <c r="K1514" s="8" t="s">
        <v>3884</v>
      </c>
      <c r="L1514" s="4"/>
      <c r="M1514" s="4"/>
      <c r="N1514" s="4"/>
    </row>
    <row r="1515" spans="1:14" x14ac:dyDescent="0.15">
      <c r="A1515" s="8" t="s">
        <v>297</v>
      </c>
      <c r="B1515" s="8" t="s">
        <v>3882</v>
      </c>
      <c r="C1515" s="8" t="s">
        <v>265</v>
      </c>
      <c r="D1515" s="8" t="s">
        <v>266</v>
      </c>
      <c r="E1515" s="8" t="s">
        <v>307</v>
      </c>
      <c r="F1515" s="8" t="s">
        <v>310</v>
      </c>
      <c r="G1515" s="6">
        <v>43090</v>
      </c>
      <c r="H1515" s="6">
        <v>43090</v>
      </c>
      <c r="I1515" s="4">
        <v>-1</v>
      </c>
      <c r="J1515" s="8" t="s">
        <v>37</v>
      </c>
      <c r="K1515" s="8" t="s">
        <v>3885</v>
      </c>
      <c r="L1515" s="4"/>
      <c r="M1515" s="4"/>
      <c r="N1515" s="4"/>
    </row>
    <row r="1516" spans="1:14" x14ac:dyDescent="0.15">
      <c r="A1516" s="8" t="s">
        <v>297</v>
      </c>
      <c r="B1516" s="8" t="s">
        <v>3886</v>
      </c>
      <c r="C1516" s="8" t="s">
        <v>259</v>
      </c>
      <c r="D1516" s="8" t="s">
        <v>260</v>
      </c>
      <c r="E1516" s="8" t="s">
        <v>307</v>
      </c>
      <c r="F1516" s="8" t="s">
        <v>310</v>
      </c>
      <c r="G1516" s="6">
        <v>43100</v>
      </c>
      <c r="H1516" s="6">
        <v>43100</v>
      </c>
      <c r="I1516" s="4">
        <v>-1</v>
      </c>
      <c r="J1516" s="8" t="s">
        <v>37</v>
      </c>
      <c r="K1516" s="8" t="s">
        <v>3887</v>
      </c>
      <c r="L1516" s="4"/>
      <c r="M1516" s="4"/>
      <c r="N1516" s="4"/>
    </row>
    <row r="1517" spans="1:14" x14ac:dyDescent="0.15">
      <c r="A1517" s="8" t="s">
        <v>297</v>
      </c>
      <c r="B1517" s="8" t="s">
        <v>1236</v>
      </c>
      <c r="C1517" s="8" t="s">
        <v>97</v>
      </c>
      <c r="D1517" s="8" t="s">
        <v>98</v>
      </c>
      <c r="E1517" s="8" t="s">
        <v>307</v>
      </c>
      <c r="F1517" s="8" t="s">
        <v>310</v>
      </c>
      <c r="G1517" s="6">
        <v>43091</v>
      </c>
      <c r="H1517" s="6">
        <v>43091</v>
      </c>
      <c r="I1517" s="4">
        <v>-14.75</v>
      </c>
      <c r="J1517" s="8" t="s">
        <v>39</v>
      </c>
      <c r="K1517" s="8" t="s">
        <v>1238</v>
      </c>
      <c r="L1517" s="4"/>
      <c r="M1517" s="4"/>
      <c r="N1517" s="4"/>
    </row>
    <row r="1518" spans="1:14" x14ac:dyDescent="0.15">
      <c r="A1518" s="8" t="s">
        <v>297</v>
      </c>
      <c r="B1518" s="8" t="s">
        <v>1236</v>
      </c>
      <c r="C1518" s="8" t="s">
        <v>79</v>
      </c>
      <c r="D1518" s="8" t="s">
        <v>216</v>
      </c>
      <c r="E1518" s="8" t="s">
        <v>307</v>
      </c>
      <c r="F1518" s="8" t="s">
        <v>310</v>
      </c>
      <c r="G1518" s="6">
        <v>43091</v>
      </c>
      <c r="H1518" s="6">
        <v>43091</v>
      </c>
      <c r="I1518" s="4">
        <v>-1</v>
      </c>
      <c r="J1518" s="8" t="s">
        <v>37</v>
      </c>
      <c r="K1518" s="8" t="s">
        <v>3888</v>
      </c>
      <c r="L1518" s="4"/>
      <c r="M1518" s="4"/>
      <c r="N1518" s="4"/>
    </row>
    <row r="1519" spans="1:14" x14ac:dyDescent="0.15">
      <c r="A1519" s="8" t="s">
        <v>297</v>
      </c>
      <c r="B1519" s="8" t="s">
        <v>1236</v>
      </c>
      <c r="C1519" s="8" t="s">
        <v>23</v>
      </c>
      <c r="D1519" s="8" t="s">
        <v>1820</v>
      </c>
      <c r="E1519" s="8" t="s">
        <v>307</v>
      </c>
      <c r="F1519" s="8" t="s">
        <v>310</v>
      </c>
      <c r="G1519" s="6">
        <v>43091</v>
      </c>
      <c r="H1519" s="6">
        <v>43091</v>
      </c>
      <c r="I1519" s="4">
        <v>-2</v>
      </c>
      <c r="J1519" s="8" t="s">
        <v>37</v>
      </c>
      <c r="K1519" s="8" t="s">
        <v>1933</v>
      </c>
      <c r="L1519" s="4"/>
      <c r="M1519" s="4"/>
      <c r="N1519" s="4"/>
    </row>
    <row r="1520" spans="1:14" x14ac:dyDescent="0.15">
      <c r="A1520" s="8" t="s">
        <v>3889</v>
      </c>
      <c r="B1520" s="8" t="s">
        <v>3890</v>
      </c>
      <c r="C1520" s="8" t="s">
        <v>103</v>
      </c>
      <c r="D1520" s="8" t="s">
        <v>104</v>
      </c>
      <c r="E1520" s="8" t="s">
        <v>307</v>
      </c>
      <c r="F1520" s="8" t="s">
        <v>310</v>
      </c>
      <c r="G1520" s="6">
        <v>43010</v>
      </c>
      <c r="H1520" s="6">
        <v>43010</v>
      </c>
      <c r="I1520" s="4">
        <v>2</v>
      </c>
      <c r="J1520" s="8" t="s">
        <v>37</v>
      </c>
      <c r="K1520" s="8" t="s">
        <v>3891</v>
      </c>
      <c r="L1520" s="4"/>
      <c r="M1520" s="4"/>
      <c r="N1520" s="4"/>
    </row>
    <row r="1521" spans="1:14" x14ac:dyDescent="0.15">
      <c r="A1521" s="8" t="s">
        <v>3889</v>
      </c>
      <c r="B1521" s="8" t="s">
        <v>3892</v>
      </c>
      <c r="C1521" s="8" t="s">
        <v>465</v>
      </c>
      <c r="D1521" s="8" t="s">
        <v>2416</v>
      </c>
      <c r="E1521" s="8" t="s">
        <v>307</v>
      </c>
      <c r="F1521" s="8" t="s">
        <v>310</v>
      </c>
      <c r="G1521" s="6">
        <v>43010</v>
      </c>
      <c r="H1521" s="6">
        <v>43010</v>
      </c>
      <c r="I1521" s="4">
        <v>96</v>
      </c>
      <c r="J1521" s="8" t="s">
        <v>37</v>
      </c>
      <c r="K1521" s="8" t="s">
        <v>3893</v>
      </c>
      <c r="L1521" s="4"/>
      <c r="M1521" s="4"/>
      <c r="N1521" s="4"/>
    </row>
    <row r="1522" spans="1:14" x14ac:dyDescent="0.15">
      <c r="A1522" s="8" t="s">
        <v>3889</v>
      </c>
      <c r="B1522" s="8" t="s">
        <v>3894</v>
      </c>
      <c r="C1522" s="8" t="s">
        <v>79</v>
      </c>
      <c r="D1522" s="8" t="s">
        <v>216</v>
      </c>
      <c r="E1522" s="8" t="s">
        <v>307</v>
      </c>
      <c r="F1522" s="8" t="s">
        <v>310</v>
      </c>
      <c r="G1522" s="6">
        <v>43011</v>
      </c>
      <c r="H1522" s="6">
        <v>43011</v>
      </c>
      <c r="I1522" s="4">
        <v>1</v>
      </c>
      <c r="J1522" s="8" t="s">
        <v>37</v>
      </c>
      <c r="K1522" s="8" t="s">
        <v>3895</v>
      </c>
      <c r="L1522" s="4"/>
      <c r="M1522" s="4"/>
      <c r="N1522" s="4"/>
    </row>
    <row r="1523" spans="1:14" x14ac:dyDescent="0.15">
      <c r="A1523" s="8" t="s">
        <v>3889</v>
      </c>
      <c r="B1523" s="8" t="s">
        <v>2053</v>
      </c>
      <c r="C1523" s="8" t="s">
        <v>503</v>
      </c>
      <c r="D1523" s="8" t="s">
        <v>2507</v>
      </c>
      <c r="E1523" s="8" t="s">
        <v>307</v>
      </c>
      <c r="F1523" s="8" t="s">
        <v>310</v>
      </c>
      <c r="G1523" s="6">
        <v>43011</v>
      </c>
      <c r="H1523" s="6">
        <v>43011</v>
      </c>
      <c r="I1523" s="4">
        <v>1</v>
      </c>
      <c r="J1523" s="8" t="s">
        <v>37</v>
      </c>
      <c r="K1523" s="8" t="s">
        <v>3896</v>
      </c>
      <c r="L1523" s="4"/>
      <c r="M1523" s="4"/>
      <c r="N1523" s="4"/>
    </row>
    <row r="1524" spans="1:14" x14ac:dyDescent="0.15">
      <c r="A1524" s="8" t="s">
        <v>3889</v>
      </c>
      <c r="B1524" s="8" t="s">
        <v>3897</v>
      </c>
      <c r="C1524" s="8" t="s">
        <v>79</v>
      </c>
      <c r="D1524" s="8" t="s">
        <v>216</v>
      </c>
      <c r="E1524" s="8" t="s">
        <v>307</v>
      </c>
      <c r="F1524" s="8" t="s">
        <v>310</v>
      </c>
      <c r="G1524" s="6">
        <v>43011</v>
      </c>
      <c r="H1524" s="6">
        <v>43011</v>
      </c>
      <c r="I1524" s="4">
        <v>1</v>
      </c>
      <c r="J1524" s="8" t="s">
        <v>37</v>
      </c>
      <c r="K1524" s="8" t="s">
        <v>3898</v>
      </c>
      <c r="L1524" s="4"/>
      <c r="M1524" s="4"/>
      <c r="N1524" s="4"/>
    </row>
    <row r="1525" spans="1:14" x14ac:dyDescent="0.15">
      <c r="A1525" s="8" t="s">
        <v>3889</v>
      </c>
      <c r="B1525" s="8" t="s">
        <v>3899</v>
      </c>
      <c r="C1525" s="8" t="s">
        <v>79</v>
      </c>
      <c r="D1525" s="8" t="s">
        <v>216</v>
      </c>
      <c r="E1525" s="8" t="s">
        <v>307</v>
      </c>
      <c r="F1525" s="8" t="s">
        <v>310</v>
      </c>
      <c r="G1525" s="6">
        <v>43011</v>
      </c>
      <c r="H1525" s="6">
        <v>43011</v>
      </c>
      <c r="I1525" s="4">
        <v>1</v>
      </c>
      <c r="J1525" s="8" t="s">
        <v>37</v>
      </c>
      <c r="K1525" s="8" t="s">
        <v>3900</v>
      </c>
      <c r="L1525" s="4"/>
      <c r="M1525" s="4"/>
      <c r="N1525" s="4"/>
    </row>
    <row r="1526" spans="1:14" x14ac:dyDescent="0.15">
      <c r="A1526" s="8" t="s">
        <v>3889</v>
      </c>
      <c r="B1526" s="8" t="s">
        <v>3901</v>
      </c>
      <c r="C1526" s="8" t="s">
        <v>64</v>
      </c>
      <c r="D1526" s="8" t="s">
        <v>2410</v>
      </c>
      <c r="E1526" s="8" t="s">
        <v>307</v>
      </c>
      <c r="F1526" s="8" t="s">
        <v>310</v>
      </c>
      <c r="G1526" s="6">
        <v>43012</v>
      </c>
      <c r="H1526" s="6">
        <v>43012</v>
      </c>
      <c r="I1526" s="4">
        <v>1</v>
      </c>
      <c r="J1526" s="8" t="s">
        <v>37</v>
      </c>
      <c r="K1526" s="8" t="s">
        <v>3902</v>
      </c>
      <c r="L1526" s="4"/>
      <c r="M1526" s="4"/>
      <c r="N1526" s="4"/>
    </row>
    <row r="1527" spans="1:14" x14ac:dyDescent="0.15">
      <c r="A1527" s="8" t="s">
        <v>3889</v>
      </c>
      <c r="B1527" s="8" t="s">
        <v>3903</v>
      </c>
      <c r="C1527" s="8" t="s">
        <v>79</v>
      </c>
      <c r="D1527" s="8" t="s">
        <v>216</v>
      </c>
      <c r="E1527" s="8" t="s">
        <v>307</v>
      </c>
      <c r="F1527" s="8" t="s">
        <v>310</v>
      </c>
      <c r="G1527" s="6">
        <v>43039</v>
      </c>
      <c r="H1527" s="6">
        <v>43039</v>
      </c>
      <c r="I1527" s="4">
        <v>1</v>
      </c>
      <c r="J1527" s="8" t="s">
        <v>37</v>
      </c>
      <c r="K1527" s="8" t="s">
        <v>3904</v>
      </c>
      <c r="L1527" s="4"/>
      <c r="M1527" s="4"/>
      <c r="N1527" s="4"/>
    </row>
    <row r="1528" spans="1:14" x14ac:dyDescent="0.15">
      <c r="A1528" s="8" t="s">
        <v>3889</v>
      </c>
      <c r="B1528" s="8" t="s">
        <v>3905</v>
      </c>
      <c r="C1528" s="8" t="s">
        <v>64</v>
      </c>
      <c r="D1528" s="8" t="s">
        <v>2410</v>
      </c>
      <c r="E1528" s="8" t="s">
        <v>307</v>
      </c>
      <c r="F1528" s="8" t="s">
        <v>310</v>
      </c>
      <c r="G1528" s="6">
        <v>43017</v>
      </c>
      <c r="H1528" s="6">
        <v>43017</v>
      </c>
      <c r="I1528" s="4">
        <v>10</v>
      </c>
      <c r="J1528" s="8" t="s">
        <v>37</v>
      </c>
      <c r="K1528" s="8" t="s">
        <v>3906</v>
      </c>
      <c r="L1528" s="4"/>
      <c r="M1528" s="4"/>
      <c r="N1528" s="4"/>
    </row>
    <row r="1529" spans="1:14" x14ac:dyDescent="0.15">
      <c r="A1529" s="8" t="s">
        <v>3889</v>
      </c>
      <c r="B1529" s="8" t="s">
        <v>3907</v>
      </c>
      <c r="C1529" s="8" t="s">
        <v>108</v>
      </c>
      <c r="D1529" s="8" t="s">
        <v>109</v>
      </c>
      <c r="E1529" s="8" t="s">
        <v>307</v>
      </c>
      <c r="F1529" s="8" t="s">
        <v>310</v>
      </c>
      <c r="G1529" s="6">
        <v>43018</v>
      </c>
      <c r="H1529" s="6">
        <v>43018</v>
      </c>
      <c r="I1529" s="4">
        <v>1</v>
      </c>
      <c r="J1529" s="8" t="s">
        <v>37</v>
      </c>
      <c r="K1529" s="8" t="s">
        <v>3908</v>
      </c>
      <c r="L1529" s="4"/>
      <c r="M1529" s="4"/>
      <c r="N1529" s="4"/>
    </row>
    <row r="1530" spans="1:14" x14ac:dyDescent="0.15">
      <c r="A1530" s="8" t="s">
        <v>3889</v>
      </c>
      <c r="B1530" s="8" t="s">
        <v>3909</v>
      </c>
      <c r="C1530" s="8" t="s">
        <v>79</v>
      </c>
      <c r="D1530" s="8" t="s">
        <v>216</v>
      </c>
      <c r="E1530" s="8" t="s">
        <v>307</v>
      </c>
      <c r="F1530" s="8" t="s">
        <v>310</v>
      </c>
      <c r="G1530" s="6">
        <v>43018</v>
      </c>
      <c r="H1530" s="6">
        <v>43018</v>
      </c>
      <c r="I1530" s="4">
        <v>1</v>
      </c>
      <c r="J1530" s="8" t="s">
        <v>37</v>
      </c>
      <c r="K1530" s="8" t="s">
        <v>3910</v>
      </c>
      <c r="L1530" s="4"/>
      <c r="M1530" s="4"/>
      <c r="N1530" s="4"/>
    </row>
    <row r="1531" spans="1:14" x14ac:dyDescent="0.15">
      <c r="A1531" s="8" t="s">
        <v>3889</v>
      </c>
      <c r="B1531" s="8" t="s">
        <v>3911</v>
      </c>
      <c r="C1531" s="8" t="s">
        <v>79</v>
      </c>
      <c r="D1531" s="8" t="s">
        <v>216</v>
      </c>
      <c r="E1531" s="8" t="s">
        <v>307</v>
      </c>
      <c r="F1531" s="8" t="s">
        <v>310</v>
      </c>
      <c r="G1531" s="6">
        <v>43019</v>
      </c>
      <c r="H1531" s="6">
        <v>43019</v>
      </c>
      <c r="I1531" s="4">
        <v>1</v>
      </c>
      <c r="J1531" s="8" t="s">
        <v>37</v>
      </c>
      <c r="K1531" s="8" t="s">
        <v>3912</v>
      </c>
      <c r="L1531" s="4"/>
      <c r="M1531" s="4"/>
      <c r="N1531" s="4"/>
    </row>
    <row r="1532" spans="1:14" x14ac:dyDescent="0.15">
      <c r="A1532" s="8" t="s">
        <v>3889</v>
      </c>
      <c r="B1532" s="8" t="s">
        <v>3913</v>
      </c>
      <c r="C1532" s="8" t="s">
        <v>108</v>
      </c>
      <c r="D1532" s="8" t="s">
        <v>109</v>
      </c>
      <c r="E1532" s="8" t="s">
        <v>307</v>
      </c>
      <c r="F1532" s="8" t="s">
        <v>310</v>
      </c>
      <c r="G1532" s="6">
        <v>43020</v>
      </c>
      <c r="H1532" s="6">
        <v>43020</v>
      </c>
      <c r="I1532" s="4">
        <v>1</v>
      </c>
      <c r="J1532" s="8" t="s">
        <v>37</v>
      </c>
      <c r="K1532" s="8" t="s">
        <v>3914</v>
      </c>
      <c r="L1532" s="4"/>
      <c r="M1532" s="4"/>
      <c r="N1532" s="4"/>
    </row>
    <row r="1533" spans="1:14" x14ac:dyDescent="0.15">
      <c r="A1533" s="8" t="s">
        <v>3889</v>
      </c>
      <c r="B1533" s="8" t="s">
        <v>3915</v>
      </c>
      <c r="C1533" s="8" t="s">
        <v>108</v>
      </c>
      <c r="D1533" s="8" t="s">
        <v>109</v>
      </c>
      <c r="E1533" s="8" t="s">
        <v>307</v>
      </c>
      <c r="F1533" s="8" t="s">
        <v>310</v>
      </c>
      <c r="G1533" s="6">
        <v>43021</v>
      </c>
      <c r="H1533" s="6">
        <v>43021</v>
      </c>
      <c r="I1533" s="4">
        <v>1</v>
      </c>
      <c r="J1533" s="8" t="s">
        <v>37</v>
      </c>
      <c r="K1533" s="8" t="s">
        <v>3916</v>
      </c>
      <c r="L1533" s="4"/>
      <c r="M1533" s="4"/>
      <c r="N1533" s="4"/>
    </row>
    <row r="1534" spans="1:14" x14ac:dyDescent="0.15">
      <c r="A1534" s="8" t="s">
        <v>3889</v>
      </c>
      <c r="B1534" s="8" t="s">
        <v>3917</v>
      </c>
      <c r="C1534" s="8" t="s">
        <v>465</v>
      </c>
      <c r="D1534" s="8" t="s">
        <v>2416</v>
      </c>
      <c r="E1534" s="8" t="s">
        <v>307</v>
      </c>
      <c r="F1534" s="8" t="s">
        <v>310</v>
      </c>
      <c r="G1534" s="6">
        <v>43024</v>
      </c>
      <c r="H1534" s="6">
        <v>43024</v>
      </c>
      <c r="I1534" s="4">
        <v>4</v>
      </c>
      <c r="J1534" s="8" t="s">
        <v>37</v>
      </c>
      <c r="K1534" s="8" t="s">
        <v>3918</v>
      </c>
      <c r="L1534" s="4"/>
      <c r="M1534" s="4"/>
      <c r="N1534" s="4"/>
    </row>
    <row r="1535" spans="1:14" x14ac:dyDescent="0.15">
      <c r="A1535" s="8" t="s">
        <v>3889</v>
      </c>
      <c r="B1535" s="8" t="s">
        <v>3919</v>
      </c>
      <c r="C1535" s="8" t="s">
        <v>108</v>
      </c>
      <c r="D1535" s="8" t="s">
        <v>109</v>
      </c>
      <c r="E1535" s="8" t="s">
        <v>307</v>
      </c>
      <c r="F1535" s="8" t="s">
        <v>310</v>
      </c>
      <c r="G1535" s="6">
        <v>43024</v>
      </c>
      <c r="H1535" s="6">
        <v>43039</v>
      </c>
      <c r="I1535" s="4">
        <v>1</v>
      </c>
      <c r="J1535" s="8" t="s">
        <v>37</v>
      </c>
      <c r="K1535" s="8" t="s">
        <v>3920</v>
      </c>
      <c r="L1535" s="4"/>
      <c r="M1535" s="4"/>
      <c r="N1535" s="4"/>
    </row>
    <row r="1536" spans="1:14" x14ac:dyDescent="0.15">
      <c r="A1536" s="8" t="s">
        <v>3889</v>
      </c>
      <c r="B1536" s="8" t="s">
        <v>3921</v>
      </c>
      <c r="C1536" s="8" t="s">
        <v>79</v>
      </c>
      <c r="D1536" s="8" t="s">
        <v>216</v>
      </c>
      <c r="E1536" s="8" t="s">
        <v>307</v>
      </c>
      <c r="F1536" s="8" t="s">
        <v>310</v>
      </c>
      <c r="G1536" s="6">
        <v>43024</v>
      </c>
      <c r="H1536" s="6">
        <v>43024</v>
      </c>
      <c r="I1536" s="4">
        <v>1</v>
      </c>
      <c r="J1536" s="8" t="s">
        <v>37</v>
      </c>
      <c r="K1536" s="8" t="s">
        <v>3922</v>
      </c>
      <c r="L1536" s="4"/>
      <c r="M1536" s="4"/>
      <c r="N1536" s="4"/>
    </row>
    <row r="1537" spans="1:14" x14ac:dyDescent="0.15">
      <c r="A1537" s="8" t="s">
        <v>3889</v>
      </c>
      <c r="B1537" s="8" t="s">
        <v>3923</v>
      </c>
      <c r="C1537" s="8" t="s">
        <v>79</v>
      </c>
      <c r="D1537" s="8" t="s">
        <v>216</v>
      </c>
      <c r="E1537" s="8" t="s">
        <v>307</v>
      </c>
      <c r="F1537" s="8" t="s">
        <v>310</v>
      </c>
      <c r="G1537" s="6">
        <v>43025</v>
      </c>
      <c r="H1537" s="6">
        <v>43039</v>
      </c>
      <c r="I1537" s="4">
        <v>1</v>
      </c>
      <c r="J1537" s="8" t="s">
        <v>37</v>
      </c>
      <c r="K1537" s="8" t="s">
        <v>3924</v>
      </c>
      <c r="L1537" s="4"/>
      <c r="M1537" s="4"/>
      <c r="N1537" s="4"/>
    </row>
    <row r="1538" spans="1:14" x14ac:dyDescent="0.15">
      <c r="A1538" s="8" t="s">
        <v>3889</v>
      </c>
      <c r="B1538" s="8" t="s">
        <v>3925</v>
      </c>
      <c r="C1538" s="8" t="s">
        <v>79</v>
      </c>
      <c r="D1538" s="8" t="s">
        <v>216</v>
      </c>
      <c r="E1538" s="8" t="s">
        <v>307</v>
      </c>
      <c r="F1538" s="8" t="s">
        <v>310</v>
      </c>
      <c r="G1538" s="6">
        <v>43025</v>
      </c>
      <c r="H1538" s="6">
        <v>43025</v>
      </c>
      <c r="I1538" s="4">
        <v>1</v>
      </c>
      <c r="J1538" s="8" t="s">
        <v>37</v>
      </c>
      <c r="K1538" s="8" t="s">
        <v>3926</v>
      </c>
      <c r="L1538" s="4"/>
      <c r="M1538" s="4"/>
      <c r="N1538" s="4"/>
    </row>
    <row r="1539" spans="1:14" x14ac:dyDescent="0.15">
      <c r="A1539" s="8" t="s">
        <v>3889</v>
      </c>
      <c r="B1539" s="8" t="s">
        <v>3927</v>
      </c>
      <c r="C1539" s="8" t="s">
        <v>79</v>
      </c>
      <c r="D1539" s="8" t="s">
        <v>216</v>
      </c>
      <c r="E1539" s="8" t="s">
        <v>307</v>
      </c>
      <c r="F1539" s="8" t="s">
        <v>310</v>
      </c>
      <c r="G1539" s="6">
        <v>43025</v>
      </c>
      <c r="H1539" s="6">
        <v>43025</v>
      </c>
      <c r="I1539" s="4">
        <v>1</v>
      </c>
      <c r="J1539" s="8" t="s">
        <v>37</v>
      </c>
      <c r="K1539" s="8" t="s">
        <v>3928</v>
      </c>
      <c r="L1539" s="4"/>
      <c r="M1539" s="4"/>
      <c r="N1539" s="4"/>
    </row>
    <row r="1540" spans="1:14" x14ac:dyDescent="0.15">
      <c r="A1540" s="8" t="s">
        <v>3889</v>
      </c>
      <c r="B1540" s="8" t="s">
        <v>3929</v>
      </c>
      <c r="C1540" s="8" t="s">
        <v>79</v>
      </c>
      <c r="D1540" s="8" t="s">
        <v>216</v>
      </c>
      <c r="E1540" s="8" t="s">
        <v>307</v>
      </c>
      <c r="F1540" s="8" t="s">
        <v>310</v>
      </c>
      <c r="G1540" s="6">
        <v>43025</v>
      </c>
      <c r="H1540" s="6">
        <v>43025</v>
      </c>
      <c r="I1540" s="4">
        <v>1</v>
      </c>
      <c r="J1540" s="8" t="s">
        <v>37</v>
      </c>
      <c r="K1540" s="8" t="s">
        <v>3930</v>
      </c>
      <c r="L1540" s="4"/>
      <c r="M1540" s="4"/>
      <c r="N1540" s="4"/>
    </row>
    <row r="1541" spans="1:14" x14ac:dyDescent="0.15">
      <c r="A1541" s="8" t="s">
        <v>3889</v>
      </c>
      <c r="B1541" s="8" t="s">
        <v>3931</v>
      </c>
      <c r="C1541" s="8" t="s">
        <v>64</v>
      </c>
      <c r="D1541" s="8" t="s">
        <v>2410</v>
      </c>
      <c r="E1541" s="8" t="s">
        <v>307</v>
      </c>
      <c r="F1541" s="8" t="s">
        <v>310</v>
      </c>
      <c r="G1541" s="6">
        <v>43025</v>
      </c>
      <c r="H1541" s="6">
        <v>43025</v>
      </c>
      <c r="I1541" s="4">
        <v>1</v>
      </c>
      <c r="J1541" s="8" t="s">
        <v>37</v>
      </c>
      <c r="K1541" s="8" t="s">
        <v>3932</v>
      </c>
      <c r="L1541" s="4"/>
      <c r="M1541" s="4"/>
      <c r="N1541" s="4"/>
    </row>
    <row r="1542" spans="1:14" x14ac:dyDescent="0.15">
      <c r="A1542" s="8" t="s">
        <v>3889</v>
      </c>
      <c r="B1542" s="8" t="s">
        <v>3933</v>
      </c>
      <c r="C1542" s="8" t="s">
        <v>108</v>
      </c>
      <c r="D1542" s="8" t="s">
        <v>109</v>
      </c>
      <c r="E1542" s="8" t="s">
        <v>307</v>
      </c>
      <c r="F1542" s="8" t="s">
        <v>310</v>
      </c>
      <c r="G1542" s="6">
        <v>43026</v>
      </c>
      <c r="H1542" s="6">
        <v>43026</v>
      </c>
      <c r="I1542" s="4">
        <v>1</v>
      </c>
      <c r="J1542" s="8" t="s">
        <v>37</v>
      </c>
      <c r="K1542" s="8" t="s">
        <v>3934</v>
      </c>
      <c r="L1542" s="4"/>
      <c r="M1542" s="4"/>
      <c r="N1542" s="4"/>
    </row>
    <row r="1543" spans="1:14" x14ac:dyDescent="0.15">
      <c r="A1543" s="8" t="s">
        <v>3889</v>
      </c>
      <c r="B1543" s="8" t="s">
        <v>3935</v>
      </c>
      <c r="C1543" s="8" t="s">
        <v>79</v>
      </c>
      <c r="D1543" s="8" t="s">
        <v>216</v>
      </c>
      <c r="E1543" s="8" t="s">
        <v>307</v>
      </c>
      <c r="F1543" s="8" t="s">
        <v>310</v>
      </c>
      <c r="G1543" s="6">
        <v>43026</v>
      </c>
      <c r="H1543" s="6">
        <v>43026</v>
      </c>
      <c r="I1543" s="4">
        <v>1</v>
      </c>
      <c r="J1543" s="8" t="s">
        <v>37</v>
      </c>
      <c r="K1543" s="8" t="s">
        <v>3936</v>
      </c>
      <c r="L1543" s="4"/>
      <c r="M1543" s="4"/>
      <c r="N1543" s="4"/>
    </row>
    <row r="1544" spans="1:14" x14ac:dyDescent="0.15">
      <c r="A1544" s="8" t="s">
        <v>3889</v>
      </c>
      <c r="B1544" s="8" t="s">
        <v>3937</v>
      </c>
      <c r="C1544" s="8" t="s">
        <v>465</v>
      </c>
      <c r="D1544" s="8" t="s">
        <v>2416</v>
      </c>
      <c r="E1544" s="8" t="s">
        <v>307</v>
      </c>
      <c r="F1544" s="8" t="s">
        <v>310</v>
      </c>
      <c r="G1544" s="6">
        <v>43026</v>
      </c>
      <c r="H1544" s="6">
        <v>43026</v>
      </c>
      <c r="I1544" s="4">
        <v>4</v>
      </c>
      <c r="J1544" s="8" t="s">
        <v>37</v>
      </c>
      <c r="K1544" s="8" t="s">
        <v>3938</v>
      </c>
      <c r="L1544" s="4"/>
      <c r="M1544" s="4"/>
      <c r="N1544" s="4"/>
    </row>
    <row r="1545" spans="1:14" x14ac:dyDescent="0.15">
      <c r="A1545" s="8" t="s">
        <v>3889</v>
      </c>
      <c r="B1545" s="8" t="s">
        <v>3939</v>
      </c>
      <c r="C1545" s="8" t="s">
        <v>103</v>
      </c>
      <c r="D1545" s="8" t="s">
        <v>104</v>
      </c>
      <c r="E1545" s="8" t="s">
        <v>307</v>
      </c>
      <c r="F1545" s="8" t="s">
        <v>310</v>
      </c>
      <c r="G1545" s="6">
        <v>43027</v>
      </c>
      <c r="H1545" s="6">
        <v>43027</v>
      </c>
      <c r="I1545" s="4">
        <v>12</v>
      </c>
      <c r="J1545" s="8" t="s">
        <v>37</v>
      </c>
      <c r="K1545" s="8" t="s">
        <v>3940</v>
      </c>
      <c r="L1545" s="4"/>
      <c r="M1545" s="4"/>
      <c r="N1545" s="4"/>
    </row>
    <row r="1546" spans="1:14" x14ac:dyDescent="0.15">
      <c r="A1546" s="8" t="s">
        <v>3889</v>
      </c>
      <c r="B1546" s="8" t="s">
        <v>3941</v>
      </c>
      <c r="C1546" s="8" t="s">
        <v>79</v>
      </c>
      <c r="D1546" s="8" t="s">
        <v>216</v>
      </c>
      <c r="E1546" s="8" t="s">
        <v>307</v>
      </c>
      <c r="F1546" s="8" t="s">
        <v>310</v>
      </c>
      <c r="G1546" s="6">
        <v>43027</v>
      </c>
      <c r="H1546" s="6">
        <v>43027</v>
      </c>
      <c r="I1546" s="4">
        <v>1</v>
      </c>
      <c r="J1546" s="8" t="s">
        <v>37</v>
      </c>
      <c r="K1546" s="8" t="s">
        <v>3942</v>
      </c>
      <c r="L1546" s="4"/>
      <c r="M1546" s="4"/>
      <c r="N1546" s="4"/>
    </row>
    <row r="1547" spans="1:14" x14ac:dyDescent="0.15">
      <c r="A1547" s="8" t="s">
        <v>3889</v>
      </c>
      <c r="B1547" s="8" t="s">
        <v>3943</v>
      </c>
      <c r="C1547" s="8" t="s">
        <v>103</v>
      </c>
      <c r="D1547" s="8" t="s">
        <v>104</v>
      </c>
      <c r="E1547" s="8" t="s">
        <v>307</v>
      </c>
      <c r="F1547" s="8" t="s">
        <v>310</v>
      </c>
      <c r="G1547" s="6">
        <v>43027</v>
      </c>
      <c r="H1547" s="6">
        <v>43039</v>
      </c>
      <c r="I1547" s="4">
        <v>18</v>
      </c>
      <c r="J1547" s="8" t="s">
        <v>37</v>
      </c>
      <c r="K1547" s="8" t="s">
        <v>3944</v>
      </c>
      <c r="L1547" s="4"/>
      <c r="M1547" s="4"/>
      <c r="N1547" s="4"/>
    </row>
    <row r="1548" spans="1:14" x14ac:dyDescent="0.15">
      <c r="A1548" s="8" t="s">
        <v>3889</v>
      </c>
      <c r="B1548" s="8" t="s">
        <v>3945</v>
      </c>
      <c r="C1548" s="8" t="s">
        <v>79</v>
      </c>
      <c r="D1548" s="8" t="s">
        <v>216</v>
      </c>
      <c r="E1548" s="8" t="s">
        <v>307</v>
      </c>
      <c r="F1548" s="8" t="s">
        <v>310</v>
      </c>
      <c r="G1548" s="6">
        <v>43027</v>
      </c>
      <c r="H1548" s="6">
        <v>43027</v>
      </c>
      <c r="I1548" s="4">
        <v>1</v>
      </c>
      <c r="J1548" s="8" t="s">
        <v>37</v>
      </c>
      <c r="K1548" s="8" t="s">
        <v>3946</v>
      </c>
      <c r="L1548" s="4"/>
      <c r="M1548" s="4"/>
      <c r="N1548" s="4"/>
    </row>
    <row r="1549" spans="1:14" x14ac:dyDescent="0.15">
      <c r="A1549" s="8" t="s">
        <v>3889</v>
      </c>
      <c r="B1549" s="8" t="s">
        <v>2057</v>
      </c>
      <c r="C1549" s="8" t="s">
        <v>503</v>
      </c>
      <c r="D1549" s="8" t="s">
        <v>2507</v>
      </c>
      <c r="E1549" s="8" t="s">
        <v>307</v>
      </c>
      <c r="F1549" s="8" t="s">
        <v>310</v>
      </c>
      <c r="G1549" s="6">
        <v>43027</v>
      </c>
      <c r="H1549" s="6">
        <v>43027</v>
      </c>
      <c r="I1549" s="4">
        <v>4</v>
      </c>
      <c r="J1549" s="8" t="s">
        <v>37</v>
      </c>
      <c r="K1549" s="8" t="s">
        <v>3947</v>
      </c>
      <c r="L1549" s="4"/>
      <c r="M1549" s="4"/>
      <c r="N1549" s="4"/>
    </row>
    <row r="1550" spans="1:14" ht="27" x14ac:dyDescent="0.15">
      <c r="A1550" s="8" t="s">
        <v>3889</v>
      </c>
      <c r="B1550" s="8" t="s">
        <v>3948</v>
      </c>
      <c r="C1550" s="8" t="s">
        <v>342</v>
      </c>
      <c r="D1550" s="11" t="s">
        <v>2235</v>
      </c>
      <c r="E1550" s="8" t="s">
        <v>307</v>
      </c>
      <c r="F1550" s="8" t="s">
        <v>310</v>
      </c>
      <c r="G1550" s="6">
        <v>43028</v>
      </c>
      <c r="H1550" s="6">
        <v>43039</v>
      </c>
      <c r="I1550" s="4">
        <v>1</v>
      </c>
      <c r="J1550" s="8" t="s">
        <v>37</v>
      </c>
      <c r="K1550" s="8" t="s">
        <v>3949</v>
      </c>
      <c r="L1550" s="4"/>
      <c r="M1550" s="4"/>
      <c r="N1550" s="4"/>
    </row>
    <row r="1551" spans="1:14" x14ac:dyDescent="0.15">
      <c r="A1551" s="8" t="s">
        <v>3889</v>
      </c>
      <c r="B1551" s="8" t="s">
        <v>3950</v>
      </c>
      <c r="C1551" s="8" t="s">
        <v>108</v>
      </c>
      <c r="D1551" s="8" t="s">
        <v>109</v>
      </c>
      <c r="E1551" s="8" t="s">
        <v>307</v>
      </c>
      <c r="F1551" s="8" t="s">
        <v>310</v>
      </c>
      <c r="G1551" s="6">
        <v>43028</v>
      </c>
      <c r="H1551" s="6">
        <v>43028</v>
      </c>
      <c r="I1551" s="4">
        <v>4</v>
      </c>
      <c r="J1551" s="8" t="s">
        <v>37</v>
      </c>
      <c r="K1551" s="8" t="s">
        <v>3951</v>
      </c>
      <c r="L1551" s="4"/>
      <c r="M1551" s="4"/>
      <c r="N1551" s="4"/>
    </row>
    <row r="1552" spans="1:14" x14ac:dyDescent="0.15">
      <c r="A1552" s="8" t="s">
        <v>3889</v>
      </c>
      <c r="B1552" s="8" t="s">
        <v>3952</v>
      </c>
      <c r="C1552" s="8" t="s">
        <v>79</v>
      </c>
      <c r="D1552" s="8" t="s">
        <v>216</v>
      </c>
      <c r="E1552" s="8" t="s">
        <v>307</v>
      </c>
      <c r="F1552" s="8" t="s">
        <v>310</v>
      </c>
      <c r="G1552" s="6">
        <v>43028</v>
      </c>
      <c r="H1552" s="6">
        <v>43028</v>
      </c>
      <c r="I1552" s="4">
        <v>3</v>
      </c>
      <c r="J1552" s="8" t="s">
        <v>37</v>
      </c>
      <c r="K1552" s="8" t="s">
        <v>3953</v>
      </c>
      <c r="L1552" s="4"/>
      <c r="M1552" s="4"/>
      <c r="N1552" s="4"/>
    </row>
    <row r="1553" spans="1:14" x14ac:dyDescent="0.15">
      <c r="A1553" s="8" t="s">
        <v>3889</v>
      </c>
      <c r="B1553" s="8" t="s">
        <v>3954</v>
      </c>
      <c r="C1553" s="8" t="s">
        <v>103</v>
      </c>
      <c r="D1553" s="8" t="s">
        <v>104</v>
      </c>
      <c r="E1553" s="8" t="s">
        <v>307</v>
      </c>
      <c r="F1553" s="8" t="s">
        <v>310</v>
      </c>
      <c r="G1553" s="6">
        <v>43028</v>
      </c>
      <c r="H1553" s="6">
        <v>43028</v>
      </c>
      <c r="I1553" s="4">
        <v>2</v>
      </c>
      <c r="J1553" s="8" t="s">
        <v>37</v>
      </c>
      <c r="K1553" s="8" t="s">
        <v>3955</v>
      </c>
      <c r="L1553" s="4"/>
      <c r="M1553" s="4"/>
      <c r="N1553" s="4"/>
    </row>
    <row r="1554" spans="1:14" x14ac:dyDescent="0.15">
      <c r="A1554" s="8" t="s">
        <v>3889</v>
      </c>
      <c r="B1554" s="8" t="s">
        <v>3956</v>
      </c>
      <c r="C1554" s="8" t="s">
        <v>103</v>
      </c>
      <c r="D1554" s="8" t="s">
        <v>104</v>
      </c>
      <c r="E1554" s="8" t="s">
        <v>307</v>
      </c>
      <c r="F1554" s="8" t="s">
        <v>310</v>
      </c>
      <c r="G1554" s="6">
        <v>43028</v>
      </c>
      <c r="H1554" s="6">
        <v>43028</v>
      </c>
      <c r="I1554" s="4">
        <v>4</v>
      </c>
      <c r="J1554" s="8" t="s">
        <v>37</v>
      </c>
      <c r="K1554" s="8" t="s">
        <v>3957</v>
      </c>
      <c r="L1554" s="4"/>
      <c r="M1554" s="4"/>
      <c r="N1554" s="4"/>
    </row>
    <row r="1555" spans="1:14" x14ac:dyDescent="0.15">
      <c r="A1555" s="8" t="s">
        <v>3889</v>
      </c>
      <c r="B1555" s="8" t="s">
        <v>3958</v>
      </c>
      <c r="C1555" s="8" t="s">
        <v>103</v>
      </c>
      <c r="D1555" s="8" t="s">
        <v>104</v>
      </c>
      <c r="E1555" s="8" t="s">
        <v>307</v>
      </c>
      <c r="F1555" s="8" t="s">
        <v>310</v>
      </c>
      <c r="G1555" s="6">
        <v>43028</v>
      </c>
      <c r="H1555" s="6">
        <v>43028</v>
      </c>
      <c r="I1555" s="4">
        <v>4</v>
      </c>
      <c r="J1555" s="8" t="s">
        <v>37</v>
      </c>
      <c r="K1555" s="8" t="s">
        <v>3959</v>
      </c>
      <c r="L1555" s="4"/>
      <c r="M1555" s="4"/>
      <c r="N1555" s="4"/>
    </row>
    <row r="1556" spans="1:14" x14ac:dyDescent="0.15">
      <c r="A1556" s="8" t="s">
        <v>3889</v>
      </c>
      <c r="B1556" s="8" t="s">
        <v>3960</v>
      </c>
      <c r="C1556" s="8" t="s">
        <v>103</v>
      </c>
      <c r="D1556" s="8" t="s">
        <v>104</v>
      </c>
      <c r="E1556" s="8" t="s">
        <v>307</v>
      </c>
      <c r="F1556" s="8" t="s">
        <v>310</v>
      </c>
      <c r="G1556" s="6">
        <v>43028</v>
      </c>
      <c r="H1556" s="6">
        <v>43028</v>
      </c>
      <c r="I1556" s="4">
        <v>4</v>
      </c>
      <c r="J1556" s="8" t="s">
        <v>37</v>
      </c>
      <c r="K1556" s="8" t="s">
        <v>3961</v>
      </c>
      <c r="L1556" s="4"/>
      <c r="M1556" s="4"/>
      <c r="N1556" s="4"/>
    </row>
    <row r="1557" spans="1:14" x14ac:dyDescent="0.15">
      <c r="A1557" s="8" t="s">
        <v>3889</v>
      </c>
      <c r="B1557" s="8" t="s">
        <v>3962</v>
      </c>
      <c r="C1557" s="8" t="s">
        <v>148</v>
      </c>
      <c r="D1557" s="8" t="s">
        <v>2415</v>
      </c>
      <c r="E1557" s="8" t="s">
        <v>307</v>
      </c>
      <c r="F1557" s="8" t="s">
        <v>310</v>
      </c>
      <c r="G1557" s="6">
        <v>43032</v>
      </c>
      <c r="H1557" s="6">
        <v>43032</v>
      </c>
      <c r="I1557" s="4">
        <v>13</v>
      </c>
      <c r="J1557" s="8" t="s">
        <v>37</v>
      </c>
      <c r="K1557" s="8" t="s">
        <v>3963</v>
      </c>
      <c r="L1557" s="4"/>
      <c r="M1557" s="4"/>
      <c r="N1557" s="4"/>
    </row>
    <row r="1558" spans="1:14" ht="27" x14ac:dyDescent="0.15">
      <c r="A1558" s="8" t="s">
        <v>3889</v>
      </c>
      <c r="B1558" s="8" t="s">
        <v>3964</v>
      </c>
      <c r="C1558" s="8" t="s">
        <v>342</v>
      </c>
      <c r="D1558" s="11" t="s">
        <v>2235</v>
      </c>
      <c r="E1558" s="8" t="s">
        <v>307</v>
      </c>
      <c r="F1558" s="8" t="s">
        <v>310</v>
      </c>
      <c r="G1558" s="6">
        <v>43033</v>
      </c>
      <c r="H1558" s="6">
        <v>43033</v>
      </c>
      <c r="I1558" s="4">
        <v>2</v>
      </c>
      <c r="J1558" s="8" t="s">
        <v>37</v>
      </c>
      <c r="K1558" s="8" t="s">
        <v>3965</v>
      </c>
      <c r="L1558" s="4"/>
      <c r="M1558" s="4"/>
      <c r="N1558" s="4"/>
    </row>
    <row r="1559" spans="1:14" ht="27" x14ac:dyDescent="0.15">
      <c r="A1559" s="8" t="s">
        <v>3889</v>
      </c>
      <c r="B1559" s="8" t="s">
        <v>3966</v>
      </c>
      <c r="C1559" s="8" t="s">
        <v>342</v>
      </c>
      <c r="D1559" s="11" t="s">
        <v>2235</v>
      </c>
      <c r="E1559" s="8" t="s">
        <v>307</v>
      </c>
      <c r="F1559" s="8" t="s">
        <v>310</v>
      </c>
      <c r="G1559" s="6">
        <v>43034</v>
      </c>
      <c r="H1559" s="6">
        <v>43034</v>
      </c>
      <c r="I1559" s="4">
        <v>1</v>
      </c>
      <c r="J1559" s="8" t="s">
        <v>37</v>
      </c>
      <c r="K1559" s="8" t="s">
        <v>3967</v>
      </c>
      <c r="L1559" s="4"/>
      <c r="M1559" s="4"/>
      <c r="N1559" s="4"/>
    </row>
    <row r="1560" spans="1:14" x14ac:dyDescent="0.15">
      <c r="A1560" s="8" t="s">
        <v>3889</v>
      </c>
      <c r="B1560" s="8" t="s">
        <v>3968</v>
      </c>
      <c r="C1560" s="8" t="s">
        <v>79</v>
      </c>
      <c r="D1560" s="8" t="s">
        <v>216</v>
      </c>
      <c r="E1560" s="8" t="s">
        <v>307</v>
      </c>
      <c r="F1560" s="8" t="s">
        <v>310</v>
      </c>
      <c r="G1560" s="6">
        <v>43034</v>
      </c>
      <c r="H1560" s="6">
        <v>43034</v>
      </c>
      <c r="I1560" s="4">
        <v>2</v>
      </c>
      <c r="J1560" s="8" t="s">
        <v>37</v>
      </c>
      <c r="K1560" s="8" t="s">
        <v>3969</v>
      </c>
      <c r="L1560" s="4"/>
      <c r="M1560" s="4"/>
      <c r="N1560" s="4"/>
    </row>
    <row r="1561" spans="1:14" x14ac:dyDescent="0.15">
      <c r="A1561" s="8" t="s">
        <v>3889</v>
      </c>
      <c r="B1561" s="8" t="s">
        <v>2060</v>
      </c>
      <c r="C1561" s="8" t="s">
        <v>503</v>
      </c>
      <c r="D1561" s="8" t="s">
        <v>2507</v>
      </c>
      <c r="E1561" s="8" t="s">
        <v>307</v>
      </c>
      <c r="F1561" s="8" t="s">
        <v>310</v>
      </c>
      <c r="G1561" s="6">
        <v>43034</v>
      </c>
      <c r="H1561" s="6">
        <v>43034</v>
      </c>
      <c r="I1561" s="4">
        <v>1</v>
      </c>
      <c r="J1561" s="8" t="s">
        <v>37</v>
      </c>
      <c r="K1561" s="8" t="s">
        <v>3970</v>
      </c>
      <c r="L1561" s="4"/>
      <c r="M1561" s="4"/>
      <c r="N1561" s="4"/>
    </row>
    <row r="1562" spans="1:14" x14ac:dyDescent="0.15">
      <c r="A1562" s="8" t="s">
        <v>3889</v>
      </c>
      <c r="B1562" s="8" t="s">
        <v>3971</v>
      </c>
      <c r="C1562" s="8" t="s">
        <v>79</v>
      </c>
      <c r="D1562" s="8" t="s">
        <v>216</v>
      </c>
      <c r="E1562" s="8" t="s">
        <v>307</v>
      </c>
      <c r="F1562" s="8" t="s">
        <v>310</v>
      </c>
      <c r="G1562" s="6">
        <v>43035</v>
      </c>
      <c r="H1562" s="6">
        <v>43035</v>
      </c>
      <c r="I1562" s="4">
        <v>1</v>
      </c>
      <c r="J1562" s="8" t="s">
        <v>37</v>
      </c>
      <c r="K1562" s="8" t="s">
        <v>3972</v>
      </c>
      <c r="L1562" s="4"/>
      <c r="M1562" s="4"/>
      <c r="N1562" s="4"/>
    </row>
    <row r="1563" spans="1:14" x14ac:dyDescent="0.15">
      <c r="A1563" s="8" t="s">
        <v>3889</v>
      </c>
      <c r="B1563" s="8" t="s">
        <v>3973</v>
      </c>
      <c r="C1563" s="8" t="s">
        <v>338</v>
      </c>
      <c r="D1563" s="8" t="s">
        <v>2229</v>
      </c>
      <c r="E1563" s="8" t="s">
        <v>307</v>
      </c>
      <c r="F1563" s="8" t="s">
        <v>310</v>
      </c>
      <c r="G1563" s="6">
        <v>43035</v>
      </c>
      <c r="H1563" s="6">
        <v>43035</v>
      </c>
      <c r="I1563" s="4">
        <v>21900</v>
      </c>
      <c r="J1563" s="8" t="s">
        <v>120</v>
      </c>
      <c r="K1563" s="8" t="s">
        <v>3974</v>
      </c>
      <c r="L1563" s="4"/>
      <c r="M1563" s="4"/>
      <c r="N1563" s="4"/>
    </row>
    <row r="1564" spans="1:14" x14ac:dyDescent="0.15">
      <c r="A1564" s="8" t="s">
        <v>3889</v>
      </c>
      <c r="B1564" s="8" t="s">
        <v>3975</v>
      </c>
      <c r="C1564" s="8" t="s">
        <v>338</v>
      </c>
      <c r="D1564" s="8" t="s">
        <v>2229</v>
      </c>
      <c r="E1564" s="8" t="s">
        <v>307</v>
      </c>
      <c r="F1564" s="8" t="s">
        <v>310</v>
      </c>
      <c r="G1564" s="6">
        <v>43035</v>
      </c>
      <c r="H1564" s="6">
        <v>43035</v>
      </c>
      <c r="I1564" s="4">
        <v>19960</v>
      </c>
      <c r="J1564" s="8" t="s">
        <v>120</v>
      </c>
      <c r="K1564" s="8" t="s">
        <v>3976</v>
      </c>
      <c r="L1564" s="4"/>
      <c r="M1564" s="4"/>
      <c r="N1564" s="4"/>
    </row>
    <row r="1565" spans="1:14" x14ac:dyDescent="0.15">
      <c r="A1565" s="8" t="s">
        <v>3889</v>
      </c>
      <c r="B1565" s="8" t="s">
        <v>3977</v>
      </c>
      <c r="C1565" s="8" t="s">
        <v>338</v>
      </c>
      <c r="D1565" s="8" t="s">
        <v>2229</v>
      </c>
      <c r="E1565" s="8" t="s">
        <v>307</v>
      </c>
      <c r="F1565" s="8" t="s">
        <v>310</v>
      </c>
      <c r="G1565" s="6">
        <v>43035</v>
      </c>
      <c r="H1565" s="6">
        <v>43035</v>
      </c>
      <c r="I1565" s="4">
        <v>24060</v>
      </c>
      <c r="J1565" s="8" t="s">
        <v>120</v>
      </c>
      <c r="K1565" s="8" t="s">
        <v>3978</v>
      </c>
      <c r="L1565" s="4"/>
      <c r="M1565" s="4"/>
      <c r="N1565" s="4"/>
    </row>
    <row r="1566" spans="1:14" x14ac:dyDescent="0.15">
      <c r="A1566" s="8" t="s">
        <v>3889</v>
      </c>
      <c r="B1566" s="8" t="s">
        <v>3979</v>
      </c>
      <c r="C1566" s="8" t="s">
        <v>108</v>
      </c>
      <c r="D1566" s="8" t="s">
        <v>109</v>
      </c>
      <c r="E1566" s="8" t="s">
        <v>307</v>
      </c>
      <c r="F1566" s="8" t="s">
        <v>310</v>
      </c>
      <c r="G1566" s="6">
        <v>43038</v>
      </c>
      <c r="H1566" s="6">
        <v>43039</v>
      </c>
      <c r="I1566" s="4">
        <v>1</v>
      </c>
      <c r="J1566" s="8" t="s">
        <v>37</v>
      </c>
      <c r="K1566" s="8" t="s">
        <v>3980</v>
      </c>
      <c r="L1566" s="4"/>
      <c r="M1566" s="4"/>
      <c r="N1566" s="4"/>
    </row>
    <row r="1567" spans="1:14" x14ac:dyDescent="0.15">
      <c r="A1567" s="8" t="s">
        <v>3889</v>
      </c>
      <c r="B1567" s="8" t="s">
        <v>3981</v>
      </c>
      <c r="C1567" s="8" t="s">
        <v>79</v>
      </c>
      <c r="D1567" s="8" t="s">
        <v>216</v>
      </c>
      <c r="E1567" s="8" t="s">
        <v>307</v>
      </c>
      <c r="F1567" s="8" t="s">
        <v>310</v>
      </c>
      <c r="G1567" s="6">
        <v>43039</v>
      </c>
      <c r="H1567" s="6">
        <v>43039</v>
      </c>
      <c r="I1567" s="4">
        <v>4</v>
      </c>
      <c r="J1567" s="8" t="s">
        <v>37</v>
      </c>
      <c r="K1567" s="8" t="s">
        <v>3982</v>
      </c>
      <c r="L1567" s="4"/>
      <c r="M1567" s="4"/>
      <c r="N1567" s="4"/>
    </row>
    <row r="1568" spans="1:14" x14ac:dyDescent="0.15">
      <c r="A1568" s="8" t="s">
        <v>3889</v>
      </c>
      <c r="B1568" s="8" t="s">
        <v>2063</v>
      </c>
      <c r="C1568" s="8" t="s">
        <v>503</v>
      </c>
      <c r="D1568" s="8" t="s">
        <v>2507</v>
      </c>
      <c r="E1568" s="8" t="s">
        <v>307</v>
      </c>
      <c r="F1568" s="8" t="s">
        <v>310</v>
      </c>
      <c r="G1568" s="6">
        <v>43041</v>
      </c>
      <c r="H1568" s="6">
        <v>43041</v>
      </c>
      <c r="I1568" s="4">
        <v>1</v>
      </c>
      <c r="J1568" s="8" t="s">
        <v>37</v>
      </c>
      <c r="K1568" s="8" t="s">
        <v>3983</v>
      </c>
      <c r="L1568" s="4"/>
      <c r="M1568" s="4"/>
      <c r="N1568" s="4"/>
    </row>
    <row r="1569" spans="1:14" x14ac:dyDescent="0.15">
      <c r="A1569" s="8" t="s">
        <v>3889</v>
      </c>
      <c r="B1569" s="8" t="s">
        <v>3984</v>
      </c>
      <c r="C1569" s="8" t="s">
        <v>103</v>
      </c>
      <c r="D1569" s="8" t="s">
        <v>104</v>
      </c>
      <c r="E1569" s="8" t="s">
        <v>307</v>
      </c>
      <c r="F1569" s="8" t="s">
        <v>310</v>
      </c>
      <c r="G1569" s="6">
        <v>43041</v>
      </c>
      <c r="H1569" s="6">
        <v>43041</v>
      </c>
      <c r="I1569" s="4">
        <v>606</v>
      </c>
      <c r="J1569" s="8" t="s">
        <v>37</v>
      </c>
      <c r="K1569" s="8" t="s">
        <v>3985</v>
      </c>
      <c r="L1569" s="4"/>
      <c r="M1569" s="4"/>
      <c r="N1569" s="4"/>
    </row>
    <row r="1570" spans="1:14" x14ac:dyDescent="0.15">
      <c r="A1570" s="8" t="s">
        <v>3889</v>
      </c>
      <c r="B1570" s="8" t="s">
        <v>3986</v>
      </c>
      <c r="C1570" s="8" t="s">
        <v>79</v>
      </c>
      <c r="D1570" s="8" t="s">
        <v>216</v>
      </c>
      <c r="E1570" s="8" t="s">
        <v>307</v>
      </c>
      <c r="F1570" s="8" t="s">
        <v>310</v>
      </c>
      <c r="G1570" s="6">
        <v>43042</v>
      </c>
      <c r="H1570" s="6">
        <v>43042</v>
      </c>
      <c r="I1570" s="4">
        <v>2</v>
      </c>
      <c r="J1570" s="8" t="s">
        <v>37</v>
      </c>
      <c r="K1570" s="8" t="s">
        <v>3987</v>
      </c>
      <c r="L1570" s="4"/>
      <c r="M1570" s="4"/>
      <c r="N1570" s="4"/>
    </row>
    <row r="1571" spans="1:14" x14ac:dyDescent="0.15">
      <c r="A1571" s="8" t="s">
        <v>3889</v>
      </c>
      <c r="B1571" s="8" t="s">
        <v>3988</v>
      </c>
      <c r="C1571" s="8" t="s">
        <v>103</v>
      </c>
      <c r="D1571" s="8" t="s">
        <v>104</v>
      </c>
      <c r="E1571" s="8" t="s">
        <v>307</v>
      </c>
      <c r="F1571" s="8" t="s">
        <v>310</v>
      </c>
      <c r="G1571" s="6">
        <v>43045</v>
      </c>
      <c r="H1571" s="6">
        <v>43045</v>
      </c>
      <c r="I1571" s="4">
        <v>1</v>
      </c>
      <c r="J1571" s="8" t="s">
        <v>37</v>
      </c>
      <c r="K1571" s="8" t="s">
        <v>3989</v>
      </c>
      <c r="L1571" s="4"/>
      <c r="M1571" s="4"/>
      <c r="N1571" s="4"/>
    </row>
    <row r="1572" spans="1:14" x14ac:dyDescent="0.15">
      <c r="A1572" s="8" t="s">
        <v>3889</v>
      </c>
      <c r="B1572" s="8" t="s">
        <v>3990</v>
      </c>
      <c r="C1572" s="8" t="s">
        <v>79</v>
      </c>
      <c r="D1572" s="8" t="s">
        <v>216</v>
      </c>
      <c r="E1572" s="8" t="s">
        <v>307</v>
      </c>
      <c r="F1572" s="8" t="s">
        <v>310</v>
      </c>
      <c r="G1572" s="6">
        <v>43045</v>
      </c>
      <c r="H1572" s="6">
        <v>43045</v>
      </c>
      <c r="I1572" s="4">
        <v>1</v>
      </c>
      <c r="J1572" s="8" t="s">
        <v>37</v>
      </c>
      <c r="K1572" s="8" t="s">
        <v>3991</v>
      </c>
      <c r="L1572" s="4"/>
      <c r="M1572" s="4"/>
      <c r="N1572" s="4"/>
    </row>
    <row r="1573" spans="1:14" x14ac:dyDescent="0.15">
      <c r="A1573" s="8" t="s">
        <v>3889</v>
      </c>
      <c r="B1573" s="8" t="s">
        <v>3992</v>
      </c>
      <c r="C1573" s="8" t="s">
        <v>103</v>
      </c>
      <c r="D1573" s="8" t="s">
        <v>104</v>
      </c>
      <c r="E1573" s="8" t="s">
        <v>307</v>
      </c>
      <c r="F1573" s="8" t="s">
        <v>310</v>
      </c>
      <c r="G1573" s="6">
        <v>43049</v>
      </c>
      <c r="H1573" s="6">
        <v>43049</v>
      </c>
      <c r="I1573" s="4">
        <v>1</v>
      </c>
      <c r="J1573" s="8" t="s">
        <v>37</v>
      </c>
      <c r="K1573" s="8" t="s">
        <v>3993</v>
      </c>
      <c r="L1573" s="4"/>
      <c r="M1573" s="4"/>
      <c r="N1573" s="4"/>
    </row>
    <row r="1574" spans="1:14" x14ac:dyDescent="0.15">
      <c r="A1574" s="8" t="s">
        <v>3889</v>
      </c>
      <c r="B1574" s="8" t="s">
        <v>3994</v>
      </c>
      <c r="C1574" s="8" t="s">
        <v>79</v>
      </c>
      <c r="D1574" s="8" t="s">
        <v>216</v>
      </c>
      <c r="E1574" s="8" t="s">
        <v>307</v>
      </c>
      <c r="F1574" s="8" t="s">
        <v>310</v>
      </c>
      <c r="G1574" s="6">
        <v>43047</v>
      </c>
      <c r="H1574" s="6">
        <v>43047</v>
      </c>
      <c r="I1574" s="4">
        <v>4</v>
      </c>
      <c r="J1574" s="8" t="s">
        <v>37</v>
      </c>
      <c r="K1574" s="8" t="s">
        <v>3995</v>
      </c>
      <c r="L1574" s="4"/>
      <c r="M1574" s="4"/>
      <c r="N1574" s="4"/>
    </row>
    <row r="1575" spans="1:14" x14ac:dyDescent="0.15">
      <c r="A1575" s="8" t="s">
        <v>3889</v>
      </c>
      <c r="B1575" s="8" t="s">
        <v>3996</v>
      </c>
      <c r="C1575" s="8" t="s">
        <v>79</v>
      </c>
      <c r="D1575" s="8" t="s">
        <v>216</v>
      </c>
      <c r="E1575" s="8" t="s">
        <v>307</v>
      </c>
      <c r="F1575" s="8" t="s">
        <v>310</v>
      </c>
      <c r="G1575" s="6">
        <v>43047</v>
      </c>
      <c r="H1575" s="6">
        <v>43068</v>
      </c>
      <c r="I1575" s="4">
        <v>1</v>
      </c>
      <c r="J1575" s="8" t="s">
        <v>37</v>
      </c>
      <c r="K1575" s="8" t="s">
        <v>3997</v>
      </c>
      <c r="L1575" s="4"/>
      <c r="M1575" s="4"/>
      <c r="N1575" s="4"/>
    </row>
    <row r="1576" spans="1:14" x14ac:dyDescent="0.15">
      <c r="A1576" s="8" t="s">
        <v>3889</v>
      </c>
      <c r="B1576" s="8" t="s">
        <v>3998</v>
      </c>
      <c r="C1576" s="8" t="s">
        <v>108</v>
      </c>
      <c r="D1576" s="8" t="s">
        <v>109</v>
      </c>
      <c r="E1576" s="8" t="s">
        <v>307</v>
      </c>
      <c r="F1576" s="8" t="s">
        <v>310</v>
      </c>
      <c r="G1576" s="6">
        <v>43049</v>
      </c>
      <c r="H1576" s="6">
        <v>43049</v>
      </c>
      <c r="I1576" s="4">
        <v>1</v>
      </c>
      <c r="J1576" s="8" t="s">
        <v>37</v>
      </c>
      <c r="K1576" s="8" t="s">
        <v>3999</v>
      </c>
      <c r="L1576" s="4"/>
      <c r="M1576" s="4"/>
      <c r="N1576" s="4"/>
    </row>
    <row r="1577" spans="1:14" x14ac:dyDescent="0.15">
      <c r="A1577" s="8" t="s">
        <v>3889</v>
      </c>
      <c r="B1577" s="8" t="s">
        <v>4000</v>
      </c>
      <c r="C1577" s="8" t="s">
        <v>103</v>
      </c>
      <c r="D1577" s="8" t="s">
        <v>104</v>
      </c>
      <c r="E1577" s="8" t="s">
        <v>307</v>
      </c>
      <c r="F1577" s="8" t="s">
        <v>310</v>
      </c>
      <c r="G1577" s="6">
        <v>43054</v>
      </c>
      <c r="H1577" s="6">
        <v>43054</v>
      </c>
      <c r="I1577" s="4">
        <v>1</v>
      </c>
      <c r="J1577" s="8" t="s">
        <v>37</v>
      </c>
      <c r="K1577" s="8" t="s">
        <v>4001</v>
      </c>
      <c r="L1577" s="4"/>
      <c r="M1577" s="4"/>
      <c r="N1577" s="4"/>
    </row>
    <row r="1578" spans="1:14" x14ac:dyDescent="0.15">
      <c r="A1578" s="8" t="s">
        <v>3889</v>
      </c>
      <c r="B1578" s="8" t="s">
        <v>4002</v>
      </c>
      <c r="C1578" s="8" t="s">
        <v>103</v>
      </c>
      <c r="D1578" s="8" t="s">
        <v>104</v>
      </c>
      <c r="E1578" s="8" t="s">
        <v>307</v>
      </c>
      <c r="F1578" s="8" t="s">
        <v>310</v>
      </c>
      <c r="G1578" s="6">
        <v>43054</v>
      </c>
      <c r="H1578" s="6">
        <v>43054</v>
      </c>
      <c r="I1578" s="4">
        <v>1</v>
      </c>
      <c r="J1578" s="8" t="s">
        <v>37</v>
      </c>
      <c r="K1578" s="8" t="s">
        <v>4003</v>
      </c>
      <c r="L1578" s="4"/>
      <c r="M1578" s="4"/>
      <c r="N1578" s="4"/>
    </row>
    <row r="1579" spans="1:14" x14ac:dyDescent="0.15">
      <c r="A1579" s="8" t="s">
        <v>3889</v>
      </c>
      <c r="B1579" s="8" t="s">
        <v>4004</v>
      </c>
      <c r="C1579" s="8" t="s">
        <v>103</v>
      </c>
      <c r="D1579" s="8" t="s">
        <v>104</v>
      </c>
      <c r="E1579" s="8" t="s">
        <v>307</v>
      </c>
      <c r="F1579" s="8" t="s">
        <v>310</v>
      </c>
      <c r="G1579" s="6">
        <v>43054</v>
      </c>
      <c r="H1579" s="6">
        <v>43054</v>
      </c>
      <c r="I1579" s="4">
        <v>1</v>
      </c>
      <c r="J1579" s="8" t="s">
        <v>37</v>
      </c>
      <c r="K1579" s="8" t="s">
        <v>4005</v>
      </c>
      <c r="L1579" s="4"/>
      <c r="M1579" s="4"/>
      <c r="N1579" s="4"/>
    </row>
    <row r="1580" spans="1:14" x14ac:dyDescent="0.15">
      <c r="A1580" s="8" t="s">
        <v>3889</v>
      </c>
      <c r="B1580" s="8" t="s">
        <v>4006</v>
      </c>
      <c r="C1580" s="8" t="s">
        <v>79</v>
      </c>
      <c r="D1580" s="8" t="s">
        <v>216</v>
      </c>
      <c r="E1580" s="8" t="s">
        <v>307</v>
      </c>
      <c r="F1580" s="8" t="s">
        <v>310</v>
      </c>
      <c r="G1580" s="6">
        <v>43052</v>
      </c>
      <c r="H1580" s="6">
        <v>43052</v>
      </c>
      <c r="I1580" s="4">
        <v>1</v>
      </c>
      <c r="J1580" s="8" t="s">
        <v>37</v>
      </c>
      <c r="K1580" s="8" t="s">
        <v>4007</v>
      </c>
      <c r="L1580" s="4"/>
      <c r="M1580" s="4"/>
      <c r="N1580" s="4"/>
    </row>
    <row r="1581" spans="1:14" x14ac:dyDescent="0.15">
      <c r="A1581" s="8" t="s">
        <v>3889</v>
      </c>
      <c r="B1581" s="8" t="s">
        <v>4008</v>
      </c>
      <c r="C1581" s="8" t="s">
        <v>79</v>
      </c>
      <c r="D1581" s="8" t="s">
        <v>216</v>
      </c>
      <c r="E1581" s="8" t="s">
        <v>307</v>
      </c>
      <c r="F1581" s="8" t="s">
        <v>310</v>
      </c>
      <c r="G1581" s="6">
        <v>43052</v>
      </c>
      <c r="H1581" s="6">
        <v>43052</v>
      </c>
      <c r="I1581" s="4">
        <v>1</v>
      </c>
      <c r="J1581" s="8" t="s">
        <v>37</v>
      </c>
      <c r="K1581" s="8" t="s">
        <v>4009</v>
      </c>
      <c r="L1581" s="4"/>
      <c r="M1581" s="4"/>
      <c r="N1581" s="4"/>
    </row>
    <row r="1582" spans="1:14" x14ac:dyDescent="0.15">
      <c r="A1582" s="8" t="s">
        <v>3889</v>
      </c>
      <c r="B1582" s="8" t="s">
        <v>4010</v>
      </c>
      <c r="C1582" s="8" t="s">
        <v>306</v>
      </c>
      <c r="D1582" s="8" t="s">
        <v>2174</v>
      </c>
      <c r="E1582" s="8" t="s">
        <v>307</v>
      </c>
      <c r="F1582" s="8" t="s">
        <v>310</v>
      </c>
      <c r="G1582" s="6">
        <v>43054</v>
      </c>
      <c r="H1582" s="6">
        <v>43054</v>
      </c>
      <c r="I1582" s="4">
        <v>167</v>
      </c>
      <c r="J1582" s="8" t="s">
        <v>37</v>
      </c>
      <c r="K1582" s="8" t="s">
        <v>4011</v>
      </c>
      <c r="L1582" s="4"/>
      <c r="M1582" s="4"/>
      <c r="N1582" s="4"/>
    </row>
    <row r="1583" spans="1:14" x14ac:dyDescent="0.15">
      <c r="A1583" s="8" t="s">
        <v>3889</v>
      </c>
      <c r="B1583" s="8" t="s">
        <v>4012</v>
      </c>
      <c r="C1583" s="8" t="s">
        <v>103</v>
      </c>
      <c r="D1583" s="8" t="s">
        <v>104</v>
      </c>
      <c r="E1583" s="8" t="s">
        <v>307</v>
      </c>
      <c r="F1583" s="8" t="s">
        <v>310</v>
      </c>
      <c r="G1583" s="6">
        <v>43066</v>
      </c>
      <c r="H1583" s="6">
        <v>43066</v>
      </c>
      <c r="I1583" s="4">
        <v>22</v>
      </c>
      <c r="J1583" s="8" t="s">
        <v>37</v>
      </c>
      <c r="K1583" s="8" t="s">
        <v>4013</v>
      </c>
      <c r="L1583" s="4"/>
      <c r="M1583" s="4"/>
      <c r="N1583" s="4"/>
    </row>
    <row r="1584" spans="1:14" x14ac:dyDescent="0.15">
      <c r="A1584" s="8" t="s">
        <v>3889</v>
      </c>
      <c r="B1584" s="8" t="s">
        <v>4014</v>
      </c>
      <c r="C1584" s="8" t="s">
        <v>108</v>
      </c>
      <c r="D1584" s="8" t="s">
        <v>109</v>
      </c>
      <c r="E1584" s="8" t="s">
        <v>307</v>
      </c>
      <c r="F1584" s="8" t="s">
        <v>310</v>
      </c>
      <c r="G1584" s="6">
        <v>43059</v>
      </c>
      <c r="H1584" s="6">
        <v>43059</v>
      </c>
      <c r="I1584" s="4">
        <v>1</v>
      </c>
      <c r="J1584" s="8" t="s">
        <v>37</v>
      </c>
      <c r="K1584" s="8" t="s">
        <v>4015</v>
      </c>
      <c r="L1584" s="4"/>
      <c r="M1584" s="4"/>
      <c r="N1584" s="4"/>
    </row>
    <row r="1585" spans="1:14" x14ac:dyDescent="0.15">
      <c r="A1585" s="8" t="s">
        <v>3889</v>
      </c>
      <c r="B1585" s="8" t="s">
        <v>2067</v>
      </c>
      <c r="C1585" s="8" t="s">
        <v>503</v>
      </c>
      <c r="D1585" s="8" t="s">
        <v>2507</v>
      </c>
      <c r="E1585" s="8" t="s">
        <v>307</v>
      </c>
      <c r="F1585" s="8" t="s">
        <v>310</v>
      </c>
      <c r="G1585" s="6">
        <v>43059</v>
      </c>
      <c r="H1585" s="6">
        <v>43059</v>
      </c>
      <c r="I1585" s="4">
        <v>1</v>
      </c>
      <c r="J1585" s="8" t="s">
        <v>37</v>
      </c>
      <c r="K1585" s="8" t="s">
        <v>4016</v>
      </c>
      <c r="L1585" s="4"/>
      <c r="M1585" s="4"/>
      <c r="N1585" s="4"/>
    </row>
    <row r="1586" spans="1:14" x14ac:dyDescent="0.15">
      <c r="A1586" s="8" t="s">
        <v>3889</v>
      </c>
      <c r="B1586" s="8" t="s">
        <v>4017</v>
      </c>
      <c r="C1586" s="8" t="s">
        <v>79</v>
      </c>
      <c r="D1586" s="8" t="s">
        <v>216</v>
      </c>
      <c r="E1586" s="8" t="s">
        <v>307</v>
      </c>
      <c r="F1586" s="8" t="s">
        <v>310</v>
      </c>
      <c r="G1586" s="6">
        <v>43060</v>
      </c>
      <c r="H1586" s="6">
        <v>43060</v>
      </c>
      <c r="I1586" s="4">
        <v>1</v>
      </c>
      <c r="J1586" s="8" t="s">
        <v>37</v>
      </c>
      <c r="K1586" s="8" t="s">
        <v>4018</v>
      </c>
      <c r="L1586" s="4"/>
      <c r="M1586" s="4"/>
      <c r="N1586" s="4"/>
    </row>
    <row r="1587" spans="1:14" x14ac:dyDescent="0.15">
      <c r="A1587" s="8" t="s">
        <v>3889</v>
      </c>
      <c r="B1587" s="8" t="s">
        <v>4019</v>
      </c>
      <c r="C1587" s="8" t="s">
        <v>465</v>
      </c>
      <c r="D1587" s="8" t="s">
        <v>2416</v>
      </c>
      <c r="E1587" s="8" t="s">
        <v>307</v>
      </c>
      <c r="F1587" s="8" t="s">
        <v>310</v>
      </c>
      <c r="G1587" s="6">
        <v>43060</v>
      </c>
      <c r="H1587" s="6">
        <v>43060</v>
      </c>
      <c r="I1587" s="4">
        <v>16</v>
      </c>
      <c r="J1587" s="8" t="s">
        <v>37</v>
      </c>
      <c r="K1587" s="8" t="s">
        <v>4020</v>
      </c>
      <c r="L1587" s="4"/>
      <c r="M1587" s="4"/>
      <c r="N1587" s="4"/>
    </row>
    <row r="1588" spans="1:14" x14ac:dyDescent="0.15">
      <c r="A1588" s="8" t="s">
        <v>3889</v>
      </c>
      <c r="B1588" s="8" t="s">
        <v>4021</v>
      </c>
      <c r="C1588" s="8" t="s">
        <v>64</v>
      </c>
      <c r="D1588" s="8" t="s">
        <v>2410</v>
      </c>
      <c r="E1588" s="8" t="s">
        <v>307</v>
      </c>
      <c r="F1588" s="8" t="s">
        <v>310</v>
      </c>
      <c r="G1588" s="6">
        <v>43060</v>
      </c>
      <c r="H1588" s="6">
        <v>43060</v>
      </c>
      <c r="I1588" s="4">
        <v>6</v>
      </c>
      <c r="J1588" s="8" t="s">
        <v>37</v>
      </c>
      <c r="K1588" s="8" t="s">
        <v>4022</v>
      </c>
      <c r="L1588" s="4"/>
      <c r="M1588" s="4"/>
      <c r="N1588" s="4"/>
    </row>
    <row r="1589" spans="1:14" x14ac:dyDescent="0.15">
      <c r="A1589" s="8" t="s">
        <v>3889</v>
      </c>
      <c r="B1589" s="8" t="s">
        <v>4023</v>
      </c>
      <c r="C1589" s="8" t="s">
        <v>64</v>
      </c>
      <c r="D1589" s="8" t="s">
        <v>2410</v>
      </c>
      <c r="E1589" s="8" t="s">
        <v>307</v>
      </c>
      <c r="F1589" s="8" t="s">
        <v>310</v>
      </c>
      <c r="G1589" s="6">
        <v>43061</v>
      </c>
      <c r="H1589" s="6">
        <v>43061</v>
      </c>
      <c r="I1589" s="4">
        <v>2</v>
      </c>
      <c r="J1589" s="8" t="s">
        <v>37</v>
      </c>
      <c r="K1589" s="8" t="s">
        <v>4024</v>
      </c>
      <c r="L1589" s="4"/>
      <c r="M1589" s="4"/>
      <c r="N1589" s="4"/>
    </row>
    <row r="1590" spans="1:14" x14ac:dyDescent="0.15">
      <c r="A1590" s="8" t="s">
        <v>3889</v>
      </c>
      <c r="B1590" s="8" t="s">
        <v>4025</v>
      </c>
      <c r="C1590" s="8" t="s">
        <v>103</v>
      </c>
      <c r="D1590" s="8" t="s">
        <v>104</v>
      </c>
      <c r="E1590" s="8" t="s">
        <v>307</v>
      </c>
      <c r="F1590" s="8" t="s">
        <v>310</v>
      </c>
      <c r="G1590" s="6">
        <v>43070</v>
      </c>
      <c r="H1590" s="6">
        <v>43070</v>
      </c>
      <c r="I1590" s="4">
        <v>1</v>
      </c>
      <c r="J1590" s="8" t="s">
        <v>37</v>
      </c>
      <c r="K1590" s="8" t="s">
        <v>4026</v>
      </c>
      <c r="L1590" s="4"/>
      <c r="M1590" s="4"/>
      <c r="N1590" s="4"/>
    </row>
    <row r="1591" spans="1:14" x14ac:dyDescent="0.15">
      <c r="A1591" s="8" t="s">
        <v>3889</v>
      </c>
      <c r="B1591" s="8" t="s">
        <v>4027</v>
      </c>
      <c r="C1591" s="8" t="s">
        <v>79</v>
      </c>
      <c r="D1591" s="8" t="s">
        <v>216</v>
      </c>
      <c r="E1591" s="8" t="s">
        <v>307</v>
      </c>
      <c r="F1591" s="8" t="s">
        <v>310</v>
      </c>
      <c r="G1591" s="6">
        <v>43063</v>
      </c>
      <c r="H1591" s="6">
        <v>43063</v>
      </c>
      <c r="I1591" s="4">
        <v>1</v>
      </c>
      <c r="J1591" s="8" t="s">
        <v>37</v>
      </c>
      <c r="K1591" s="8" t="s">
        <v>4028</v>
      </c>
      <c r="L1591" s="4"/>
      <c r="M1591" s="4"/>
      <c r="N1591" s="4"/>
    </row>
    <row r="1592" spans="1:14" x14ac:dyDescent="0.15">
      <c r="A1592" s="8" t="s">
        <v>3889</v>
      </c>
      <c r="B1592" s="8" t="s">
        <v>2070</v>
      </c>
      <c r="C1592" s="8" t="s">
        <v>503</v>
      </c>
      <c r="D1592" s="8" t="s">
        <v>2507</v>
      </c>
      <c r="E1592" s="8" t="s">
        <v>307</v>
      </c>
      <c r="F1592" s="8" t="s">
        <v>310</v>
      </c>
      <c r="G1592" s="6">
        <v>43063</v>
      </c>
      <c r="H1592" s="6">
        <v>43063</v>
      </c>
      <c r="I1592" s="4">
        <v>3</v>
      </c>
      <c r="J1592" s="8" t="s">
        <v>37</v>
      </c>
      <c r="K1592" s="8" t="s">
        <v>4029</v>
      </c>
      <c r="L1592" s="4"/>
      <c r="M1592" s="4"/>
      <c r="N1592" s="4"/>
    </row>
    <row r="1593" spans="1:14" x14ac:dyDescent="0.15">
      <c r="A1593" s="8" t="s">
        <v>3889</v>
      </c>
      <c r="B1593" s="8" t="s">
        <v>4030</v>
      </c>
      <c r="C1593" s="8" t="s">
        <v>79</v>
      </c>
      <c r="D1593" s="8" t="s">
        <v>216</v>
      </c>
      <c r="E1593" s="8" t="s">
        <v>307</v>
      </c>
      <c r="F1593" s="8" t="s">
        <v>310</v>
      </c>
      <c r="G1593" s="6">
        <v>43066</v>
      </c>
      <c r="H1593" s="6">
        <v>43068</v>
      </c>
      <c r="I1593" s="4">
        <v>3</v>
      </c>
      <c r="J1593" s="8" t="s">
        <v>37</v>
      </c>
      <c r="K1593" s="8" t="s">
        <v>4031</v>
      </c>
      <c r="L1593" s="4"/>
      <c r="M1593" s="4"/>
      <c r="N1593" s="4"/>
    </row>
    <row r="1594" spans="1:14" x14ac:dyDescent="0.15">
      <c r="A1594" s="8" t="s">
        <v>3889</v>
      </c>
      <c r="B1594" s="8" t="s">
        <v>4032</v>
      </c>
      <c r="C1594" s="8" t="s">
        <v>496</v>
      </c>
      <c r="D1594" s="8" t="s">
        <v>2498</v>
      </c>
      <c r="E1594" s="8" t="s">
        <v>307</v>
      </c>
      <c r="F1594" s="8" t="s">
        <v>310</v>
      </c>
      <c r="G1594" s="6">
        <v>43066</v>
      </c>
      <c r="H1594" s="6">
        <v>43068</v>
      </c>
      <c r="I1594" s="4">
        <v>14</v>
      </c>
      <c r="J1594" s="8" t="s">
        <v>37</v>
      </c>
      <c r="K1594" s="8" t="s">
        <v>4033</v>
      </c>
      <c r="L1594" s="4"/>
      <c r="M1594" s="4"/>
      <c r="N1594" s="4"/>
    </row>
    <row r="1595" spans="1:14" x14ac:dyDescent="0.15">
      <c r="A1595" s="8" t="s">
        <v>3889</v>
      </c>
      <c r="B1595" s="8" t="s">
        <v>4034</v>
      </c>
      <c r="C1595" s="8" t="s">
        <v>338</v>
      </c>
      <c r="D1595" s="8" t="s">
        <v>2229</v>
      </c>
      <c r="E1595" s="8" t="s">
        <v>307</v>
      </c>
      <c r="F1595" s="8" t="s">
        <v>310</v>
      </c>
      <c r="G1595" s="6">
        <v>43066</v>
      </c>
      <c r="H1595" s="6">
        <v>43066</v>
      </c>
      <c r="I1595" s="4">
        <v>20140</v>
      </c>
      <c r="J1595" s="8" t="s">
        <v>120</v>
      </c>
      <c r="K1595" s="8" t="s">
        <v>4035</v>
      </c>
      <c r="L1595" s="4"/>
      <c r="M1595" s="4"/>
      <c r="N1595" s="4"/>
    </row>
    <row r="1596" spans="1:14" x14ac:dyDescent="0.15">
      <c r="A1596" s="8" t="s">
        <v>3889</v>
      </c>
      <c r="B1596" s="8" t="s">
        <v>4036</v>
      </c>
      <c r="C1596" s="8" t="s">
        <v>108</v>
      </c>
      <c r="D1596" s="8" t="s">
        <v>109</v>
      </c>
      <c r="E1596" s="8" t="s">
        <v>307</v>
      </c>
      <c r="F1596" s="8" t="s">
        <v>310</v>
      </c>
      <c r="G1596" s="6">
        <v>43067</v>
      </c>
      <c r="H1596" s="6">
        <v>43067</v>
      </c>
      <c r="I1596" s="4">
        <v>2</v>
      </c>
      <c r="J1596" s="8" t="s">
        <v>37</v>
      </c>
      <c r="K1596" s="8" t="s">
        <v>4037</v>
      </c>
      <c r="L1596" s="4"/>
      <c r="M1596" s="4"/>
      <c r="N1596" s="4"/>
    </row>
    <row r="1597" spans="1:14" x14ac:dyDescent="0.15">
      <c r="A1597" s="8" t="s">
        <v>3889</v>
      </c>
      <c r="B1597" s="8" t="s">
        <v>2073</v>
      </c>
      <c r="C1597" s="8" t="s">
        <v>503</v>
      </c>
      <c r="D1597" s="8" t="s">
        <v>2507</v>
      </c>
      <c r="E1597" s="8" t="s">
        <v>307</v>
      </c>
      <c r="F1597" s="8" t="s">
        <v>310</v>
      </c>
      <c r="G1597" s="6">
        <v>43067</v>
      </c>
      <c r="H1597" s="6">
        <v>43067</v>
      </c>
      <c r="I1597" s="4">
        <v>1</v>
      </c>
      <c r="J1597" s="8" t="s">
        <v>37</v>
      </c>
      <c r="K1597" s="8" t="s">
        <v>4038</v>
      </c>
      <c r="L1597" s="4"/>
      <c r="M1597" s="4"/>
      <c r="N1597" s="4"/>
    </row>
    <row r="1598" spans="1:14" x14ac:dyDescent="0.15">
      <c r="A1598" s="8" t="s">
        <v>3889</v>
      </c>
      <c r="B1598" s="8" t="s">
        <v>4039</v>
      </c>
      <c r="C1598" s="8" t="s">
        <v>79</v>
      </c>
      <c r="D1598" s="8" t="s">
        <v>216</v>
      </c>
      <c r="E1598" s="8" t="s">
        <v>307</v>
      </c>
      <c r="F1598" s="8" t="s">
        <v>310</v>
      </c>
      <c r="G1598" s="6">
        <v>43069</v>
      </c>
      <c r="H1598" s="6">
        <v>43069</v>
      </c>
      <c r="I1598" s="4">
        <v>1</v>
      </c>
      <c r="J1598" s="8" t="s">
        <v>37</v>
      </c>
      <c r="K1598" s="8" t="s">
        <v>4040</v>
      </c>
      <c r="L1598" s="4"/>
      <c r="M1598" s="4"/>
      <c r="N1598" s="4"/>
    </row>
    <row r="1599" spans="1:14" x14ac:dyDescent="0.15">
      <c r="A1599" s="8" t="s">
        <v>3889</v>
      </c>
      <c r="B1599" s="8" t="s">
        <v>4041</v>
      </c>
      <c r="C1599" s="8" t="s">
        <v>79</v>
      </c>
      <c r="D1599" s="8" t="s">
        <v>216</v>
      </c>
      <c r="E1599" s="8" t="s">
        <v>307</v>
      </c>
      <c r="F1599" s="8" t="s">
        <v>310</v>
      </c>
      <c r="G1599" s="6">
        <v>43070</v>
      </c>
      <c r="H1599" s="6">
        <v>43070</v>
      </c>
      <c r="I1599" s="4">
        <v>1</v>
      </c>
      <c r="J1599" s="8" t="s">
        <v>37</v>
      </c>
      <c r="K1599" s="8" t="s">
        <v>4042</v>
      </c>
      <c r="L1599" s="4"/>
      <c r="M1599" s="4"/>
      <c r="N1599" s="4"/>
    </row>
    <row r="1600" spans="1:14" x14ac:dyDescent="0.15">
      <c r="A1600" s="8" t="s">
        <v>3889</v>
      </c>
      <c r="B1600" s="8" t="s">
        <v>4043</v>
      </c>
      <c r="C1600" s="8" t="s">
        <v>79</v>
      </c>
      <c r="D1600" s="8" t="s">
        <v>216</v>
      </c>
      <c r="E1600" s="8" t="s">
        <v>307</v>
      </c>
      <c r="F1600" s="8" t="s">
        <v>310</v>
      </c>
      <c r="G1600" s="6">
        <v>43070</v>
      </c>
      <c r="H1600" s="6">
        <v>43070</v>
      </c>
      <c r="I1600" s="4">
        <v>1</v>
      </c>
      <c r="J1600" s="8" t="s">
        <v>37</v>
      </c>
      <c r="K1600" s="8" t="s">
        <v>4044</v>
      </c>
      <c r="L1600" s="4"/>
      <c r="M1600" s="4"/>
      <c r="N1600" s="4"/>
    </row>
    <row r="1601" spans="1:14" x14ac:dyDescent="0.15">
      <c r="A1601" s="8" t="s">
        <v>3889</v>
      </c>
      <c r="B1601" s="8" t="s">
        <v>4045</v>
      </c>
      <c r="C1601" s="8" t="s">
        <v>79</v>
      </c>
      <c r="D1601" s="8" t="s">
        <v>216</v>
      </c>
      <c r="E1601" s="8" t="s">
        <v>307</v>
      </c>
      <c r="F1601" s="8" t="s">
        <v>310</v>
      </c>
      <c r="G1601" s="6">
        <v>43074</v>
      </c>
      <c r="H1601" s="6">
        <v>43074</v>
      </c>
      <c r="I1601" s="4">
        <v>4</v>
      </c>
      <c r="J1601" s="8" t="s">
        <v>37</v>
      </c>
      <c r="K1601" s="8" t="s">
        <v>4046</v>
      </c>
      <c r="L1601" s="4"/>
      <c r="M1601" s="4"/>
      <c r="N1601" s="4"/>
    </row>
    <row r="1602" spans="1:14" x14ac:dyDescent="0.15">
      <c r="A1602" s="8" t="s">
        <v>3889</v>
      </c>
      <c r="B1602" s="8" t="s">
        <v>4047</v>
      </c>
      <c r="C1602" s="8" t="s">
        <v>103</v>
      </c>
      <c r="D1602" s="8" t="s">
        <v>104</v>
      </c>
      <c r="E1602" s="8" t="s">
        <v>307</v>
      </c>
      <c r="F1602" s="8" t="s">
        <v>310</v>
      </c>
      <c r="G1602" s="6">
        <v>43075</v>
      </c>
      <c r="H1602" s="6">
        <v>43075</v>
      </c>
      <c r="I1602" s="4">
        <v>16</v>
      </c>
      <c r="J1602" s="8" t="s">
        <v>37</v>
      </c>
      <c r="K1602" s="8" t="s">
        <v>4048</v>
      </c>
      <c r="L1602" s="4"/>
      <c r="M1602" s="4"/>
      <c r="N1602" s="4"/>
    </row>
    <row r="1603" spans="1:14" x14ac:dyDescent="0.15">
      <c r="A1603" s="8" t="s">
        <v>3889</v>
      </c>
      <c r="B1603" s="8" t="s">
        <v>4049</v>
      </c>
      <c r="C1603" s="8" t="s">
        <v>103</v>
      </c>
      <c r="D1603" s="8" t="s">
        <v>104</v>
      </c>
      <c r="E1603" s="8" t="s">
        <v>307</v>
      </c>
      <c r="F1603" s="8" t="s">
        <v>310</v>
      </c>
      <c r="G1603" s="6">
        <v>43075</v>
      </c>
      <c r="H1603" s="6">
        <v>43075</v>
      </c>
      <c r="I1603" s="4">
        <v>10</v>
      </c>
      <c r="J1603" s="8" t="s">
        <v>37</v>
      </c>
      <c r="K1603" s="8" t="s">
        <v>4050</v>
      </c>
      <c r="L1603" s="4"/>
      <c r="M1603" s="4"/>
      <c r="N1603" s="4"/>
    </row>
    <row r="1604" spans="1:14" x14ac:dyDescent="0.15">
      <c r="A1604" s="8" t="s">
        <v>3889</v>
      </c>
      <c r="B1604" s="8" t="s">
        <v>4051</v>
      </c>
      <c r="C1604" s="8" t="s">
        <v>103</v>
      </c>
      <c r="D1604" s="8" t="s">
        <v>104</v>
      </c>
      <c r="E1604" s="8" t="s">
        <v>307</v>
      </c>
      <c r="F1604" s="8" t="s">
        <v>310</v>
      </c>
      <c r="G1604" s="6">
        <v>43075</v>
      </c>
      <c r="H1604" s="6">
        <v>43075</v>
      </c>
      <c r="I1604" s="4">
        <v>10</v>
      </c>
      <c r="J1604" s="8" t="s">
        <v>37</v>
      </c>
      <c r="K1604" s="8" t="s">
        <v>4052</v>
      </c>
      <c r="L1604" s="4"/>
      <c r="M1604" s="4"/>
      <c r="N1604" s="4"/>
    </row>
    <row r="1605" spans="1:14" x14ac:dyDescent="0.15">
      <c r="A1605" s="8" t="s">
        <v>3889</v>
      </c>
      <c r="B1605" s="8" t="s">
        <v>4053</v>
      </c>
      <c r="C1605" s="8" t="s">
        <v>103</v>
      </c>
      <c r="D1605" s="8" t="s">
        <v>104</v>
      </c>
      <c r="E1605" s="8" t="s">
        <v>307</v>
      </c>
      <c r="F1605" s="8" t="s">
        <v>310</v>
      </c>
      <c r="G1605" s="6">
        <v>43075</v>
      </c>
      <c r="H1605" s="6">
        <v>43075</v>
      </c>
      <c r="I1605" s="4">
        <v>2</v>
      </c>
      <c r="J1605" s="8" t="s">
        <v>37</v>
      </c>
      <c r="K1605" s="8" t="s">
        <v>4054</v>
      </c>
      <c r="L1605" s="4"/>
      <c r="M1605" s="4"/>
      <c r="N1605" s="4"/>
    </row>
    <row r="1606" spans="1:14" x14ac:dyDescent="0.15">
      <c r="A1606" s="8" t="s">
        <v>3889</v>
      </c>
      <c r="B1606" s="8" t="s">
        <v>4055</v>
      </c>
      <c r="C1606" s="8" t="s">
        <v>103</v>
      </c>
      <c r="D1606" s="8" t="s">
        <v>104</v>
      </c>
      <c r="E1606" s="8" t="s">
        <v>307</v>
      </c>
      <c r="F1606" s="8" t="s">
        <v>310</v>
      </c>
      <c r="G1606" s="6">
        <v>43075</v>
      </c>
      <c r="H1606" s="6">
        <v>43075</v>
      </c>
      <c r="I1606" s="4">
        <v>2</v>
      </c>
      <c r="J1606" s="8" t="s">
        <v>37</v>
      </c>
      <c r="K1606" s="8" t="s">
        <v>4056</v>
      </c>
      <c r="L1606" s="4"/>
      <c r="M1606" s="4"/>
      <c r="N1606" s="4"/>
    </row>
    <row r="1607" spans="1:14" x14ac:dyDescent="0.15">
      <c r="A1607" s="8" t="s">
        <v>3889</v>
      </c>
      <c r="B1607" s="8" t="s">
        <v>4057</v>
      </c>
      <c r="C1607" s="8" t="s">
        <v>103</v>
      </c>
      <c r="D1607" s="8" t="s">
        <v>104</v>
      </c>
      <c r="E1607" s="8" t="s">
        <v>307</v>
      </c>
      <c r="F1607" s="8" t="s">
        <v>310</v>
      </c>
      <c r="G1607" s="6">
        <v>43075</v>
      </c>
      <c r="H1607" s="6">
        <v>43075</v>
      </c>
      <c r="I1607" s="4">
        <v>6</v>
      </c>
      <c r="J1607" s="8" t="s">
        <v>37</v>
      </c>
      <c r="K1607" s="8" t="s">
        <v>4058</v>
      </c>
      <c r="L1607" s="4"/>
      <c r="M1607" s="4"/>
      <c r="N1607" s="4"/>
    </row>
    <row r="1608" spans="1:14" x14ac:dyDescent="0.15">
      <c r="A1608" s="8" t="s">
        <v>3889</v>
      </c>
      <c r="B1608" s="8" t="s">
        <v>4059</v>
      </c>
      <c r="C1608" s="8" t="s">
        <v>103</v>
      </c>
      <c r="D1608" s="8" t="s">
        <v>104</v>
      </c>
      <c r="E1608" s="8" t="s">
        <v>307</v>
      </c>
      <c r="F1608" s="8" t="s">
        <v>310</v>
      </c>
      <c r="G1608" s="6">
        <v>43075</v>
      </c>
      <c r="H1608" s="6">
        <v>43075</v>
      </c>
      <c r="I1608" s="4">
        <v>8</v>
      </c>
      <c r="J1608" s="8" t="s">
        <v>37</v>
      </c>
      <c r="K1608" s="8" t="s">
        <v>4060</v>
      </c>
      <c r="L1608" s="4"/>
      <c r="M1608" s="4"/>
      <c r="N1608" s="4"/>
    </row>
    <row r="1609" spans="1:14" x14ac:dyDescent="0.15">
      <c r="A1609" s="8" t="s">
        <v>3889</v>
      </c>
      <c r="B1609" s="8" t="s">
        <v>4061</v>
      </c>
      <c r="C1609" s="8" t="s">
        <v>79</v>
      </c>
      <c r="D1609" s="8" t="s">
        <v>216</v>
      </c>
      <c r="E1609" s="8" t="s">
        <v>307</v>
      </c>
      <c r="F1609" s="8" t="s">
        <v>310</v>
      </c>
      <c r="G1609" s="6">
        <v>43075</v>
      </c>
      <c r="H1609" s="6">
        <v>43075</v>
      </c>
      <c r="I1609" s="4">
        <v>1</v>
      </c>
      <c r="J1609" s="8" t="s">
        <v>37</v>
      </c>
      <c r="K1609" s="8" t="s">
        <v>4062</v>
      </c>
      <c r="L1609" s="4"/>
      <c r="M1609" s="4"/>
      <c r="N1609" s="4"/>
    </row>
    <row r="1610" spans="1:14" x14ac:dyDescent="0.15">
      <c r="A1610" s="8" t="s">
        <v>3889</v>
      </c>
      <c r="B1610" s="8" t="s">
        <v>4063</v>
      </c>
      <c r="C1610" s="8" t="s">
        <v>79</v>
      </c>
      <c r="D1610" s="8" t="s">
        <v>216</v>
      </c>
      <c r="E1610" s="8" t="s">
        <v>307</v>
      </c>
      <c r="F1610" s="8" t="s">
        <v>310</v>
      </c>
      <c r="G1610" s="6">
        <v>43075</v>
      </c>
      <c r="H1610" s="6">
        <v>43075</v>
      </c>
      <c r="I1610" s="4">
        <v>1</v>
      </c>
      <c r="J1610" s="8" t="s">
        <v>37</v>
      </c>
      <c r="K1610" s="8" t="s">
        <v>4064</v>
      </c>
      <c r="L1610" s="4"/>
      <c r="M1610" s="4"/>
      <c r="N1610" s="4"/>
    </row>
    <row r="1611" spans="1:14" x14ac:dyDescent="0.15">
      <c r="A1611" s="8" t="s">
        <v>3889</v>
      </c>
      <c r="B1611" s="8" t="s">
        <v>4065</v>
      </c>
      <c r="C1611" s="8" t="s">
        <v>79</v>
      </c>
      <c r="D1611" s="8" t="s">
        <v>216</v>
      </c>
      <c r="E1611" s="8" t="s">
        <v>307</v>
      </c>
      <c r="F1611" s="8" t="s">
        <v>310</v>
      </c>
      <c r="G1611" s="6">
        <v>43076</v>
      </c>
      <c r="H1611" s="6">
        <v>43076</v>
      </c>
      <c r="I1611" s="4">
        <v>1</v>
      </c>
      <c r="J1611" s="8" t="s">
        <v>37</v>
      </c>
      <c r="K1611" s="8" t="s">
        <v>4066</v>
      </c>
      <c r="L1611" s="4"/>
      <c r="M1611" s="4"/>
      <c r="N1611" s="4"/>
    </row>
    <row r="1612" spans="1:14" x14ac:dyDescent="0.15">
      <c r="A1612" s="8" t="s">
        <v>3889</v>
      </c>
      <c r="B1612" s="8" t="s">
        <v>4067</v>
      </c>
      <c r="C1612" s="8" t="s">
        <v>108</v>
      </c>
      <c r="D1612" s="8" t="s">
        <v>109</v>
      </c>
      <c r="E1612" s="8" t="s">
        <v>307</v>
      </c>
      <c r="F1612" s="8" t="s">
        <v>310</v>
      </c>
      <c r="G1612" s="6">
        <v>43080</v>
      </c>
      <c r="H1612" s="6">
        <v>43080</v>
      </c>
      <c r="I1612" s="4">
        <v>1</v>
      </c>
      <c r="J1612" s="8" t="s">
        <v>37</v>
      </c>
      <c r="K1612" s="8" t="s">
        <v>4068</v>
      </c>
      <c r="L1612" s="4"/>
      <c r="M1612" s="4"/>
      <c r="N1612" s="4"/>
    </row>
    <row r="1613" spans="1:14" x14ac:dyDescent="0.15">
      <c r="A1613" s="8" t="s">
        <v>3889</v>
      </c>
      <c r="B1613" s="8" t="s">
        <v>4069</v>
      </c>
      <c r="C1613" s="8" t="s">
        <v>146</v>
      </c>
      <c r="D1613" s="8" t="s">
        <v>2411</v>
      </c>
      <c r="E1613" s="8" t="s">
        <v>307</v>
      </c>
      <c r="F1613" s="8" t="s">
        <v>310</v>
      </c>
      <c r="G1613" s="6">
        <v>43081</v>
      </c>
      <c r="H1613" s="6">
        <v>43081</v>
      </c>
      <c r="I1613" s="4">
        <v>12</v>
      </c>
      <c r="J1613" s="8" t="s">
        <v>37</v>
      </c>
      <c r="K1613" s="8" t="s">
        <v>4070</v>
      </c>
      <c r="L1613" s="4"/>
      <c r="M1613" s="4"/>
      <c r="N1613" s="4"/>
    </row>
    <row r="1614" spans="1:14" x14ac:dyDescent="0.15">
      <c r="A1614" s="8" t="s">
        <v>3889</v>
      </c>
      <c r="B1614" s="8" t="s">
        <v>4071</v>
      </c>
      <c r="C1614" s="8" t="s">
        <v>79</v>
      </c>
      <c r="D1614" s="8" t="s">
        <v>216</v>
      </c>
      <c r="E1614" s="8" t="s">
        <v>307</v>
      </c>
      <c r="F1614" s="8" t="s">
        <v>310</v>
      </c>
      <c r="G1614" s="6">
        <v>43081</v>
      </c>
      <c r="H1614" s="6">
        <v>43081</v>
      </c>
      <c r="I1614" s="4">
        <v>1</v>
      </c>
      <c r="J1614" s="8" t="s">
        <v>37</v>
      </c>
      <c r="K1614" s="8" t="s">
        <v>4072</v>
      </c>
      <c r="L1614" s="4"/>
      <c r="M1614" s="4"/>
      <c r="N1614" s="4"/>
    </row>
    <row r="1615" spans="1:14" x14ac:dyDescent="0.15">
      <c r="A1615" s="8" t="s">
        <v>3889</v>
      </c>
      <c r="B1615" s="8" t="s">
        <v>4073</v>
      </c>
      <c r="C1615" s="8" t="s">
        <v>79</v>
      </c>
      <c r="D1615" s="8" t="s">
        <v>216</v>
      </c>
      <c r="E1615" s="8" t="s">
        <v>307</v>
      </c>
      <c r="F1615" s="8" t="s">
        <v>310</v>
      </c>
      <c r="G1615" s="6">
        <v>43082</v>
      </c>
      <c r="H1615" s="6">
        <v>43082</v>
      </c>
      <c r="I1615" s="4">
        <v>1</v>
      </c>
      <c r="J1615" s="8" t="s">
        <v>37</v>
      </c>
      <c r="K1615" s="8" t="s">
        <v>4074</v>
      </c>
      <c r="L1615" s="4"/>
      <c r="M1615" s="4"/>
      <c r="N1615" s="4"/>
    </row>
    <row r="1616" spans="1:14" x14ac:dyDescent="0.15">
      <c r="A1616" s="8" t="s">
        <v>3889</v>
      </c>
      <c r="B1616" s="8" t="s">
        <v>4075</v>
      </c>
      <c r="C1616" s="8" t="s">
        <v>108</v>
      </c>
      <c r="D1616" s="8" t="s">
        <v>109</v>
      </c>
      <c r="E1616" s="8" t="s">
        <v>307</v>
      </c>
      <c r="F1616" s="8" t="s">
        <v>310</v>
      </c>
      <c r="G1616" s="6">
        <v>43083</v>
      </c>
      <c r="H1616" s="6">
        <v>43083</v>
      </c>
      <c r="I1616" s="4">
        <v>1</v>
      </c>
      <c r="J1616" s="8" t="s">
        <v>37</v>
      </c>
      <c r="K1616" s="8" t="s">
        <v>4076</v>
      </c>
      <c r="L1616" s="4"/>
      <c r="M1616" s="4"/>
      <c r="N1616" s="4"/>
    </row>
    <row r="1617" spans="1:14" x14ac:dyDescent="0.15">
      <c r="A1617" s="8" t="s">
        <v>3889</v>
      </c>
      <c r="B1617" s="8" t="s">
        <v>4077</v>
      </c>
      <c r="C1617" s="8" t="s">
        <v>338</v>
      </c>
      <c r="D1617" s="8" t="s">
        <v>2229</v>
      </c>
      <c r="E1617" s="8" t="s">
        <v>307</v>
      </c>
      <c r="F1617" s="8" t="s">
        <v>310</v>
      </c>
      <c r="G1617" s="6">
        <v>43084</v>
      </c>
      <c r="H1617" s="6">
        <v>43084</v>
      </c>
      <c r="I1617" s="4">
        <v>17940</v>
      </c>
      <c r="J1617" s="8" t="s">
        <v>120</v>
      </c>
      <c r="K1617" s="8" t="s">
        <v>4078</v>
      </c>
      <c r="L1617" s="4"/>
      <c r="M1617" s="4"/>
      <c r="N1617" s="4"/>
    </row>
    <row r="1618" spans="1:14" x14ac:dyDescent="0.15">
      <c r="A1618" s="8" t="s">
        <v>3889</v>
      </c>
      <c r="B1618" s="8" t="s">
        <v>4079</v>
      </c>
      <c r="C1618" s="8" t="s">
        <v>338</v>
      </c>
      <c r="D1618" s="8" t="s">
        <v>2229</v>
      </c>
      <c r="E1618" s="8" t="s">
        <v>307</v>
      </c>
      <c r="F1618" s="8" t="s">
        <v>310</v>
      </c>
      <c r="G1618" s="6">
        <v>43084</v>
      </c>
      <c r="H1618" s="6">
        <v>43084</v>
      </c>
      <c r="I1618" s="4">
        <v>13820</v>
      </c>
      <c r="J1618" s="8" t="s">
        <v>120</v>
      </c>
      <c r="K1618" s="8" t="s">
        <v>4080</v>
      </c>
      <c r="L1618" s="4"/>
      <c r="M1618" s="4"/>
      <c r="N1618" s="4"/>
    </row>
    <row r="1619" spans="1:14" x14ac:dyDescent="0.15">
      <c r="A1619" s="8" t="s">
        <v>3889</v>
      </c>
      <c r="B1619" s="8" t="s">
        <v>2076</v>
      </c>
      <c r="C1619" s="8" t="s">
        <v>503</v>
      </c>
      <c r="D1619" s="8" t="s">
        <v>2507</v>
      </c>
      <c r="E1619" s="8" t="s">
        <v>307</v>
      </c>
      <c r="F1619" s="8" t="s">
        <v>310</v>
      </c>
      <c r="G1619" s="6">
        <v>43084</v>
      </c>
      <c r="H1619" s="6">
        <v>43088</v>
      </c>
      <c r="I1619" s="4">
        <v>2</v>
      </c>
      <c r="J1619" s="8" t="s">
        <v>37</v>
      </c>
      <c r="K1619" s="8" t="s">
        <v>4081</v>
      </c>
      <c r="L1619" s="4"/>
      <c r="M1619" s="4"/>
      <c r="N1619" s="4"/>
    </row>
    <row r="1620" spans="1:14" x14ac:dyDescent="0.15">
      <c r="A1620" s="8" t="s">
        <v>3889</v>
      </c>
      <c r="B1620" s="8" t="s">
        <v>4082</v>
      </c>
      <c r="C1620" s="8" t="s">
        <v>79</v>
      </c>
      <c r="D1620" s="8" t="s">
        <v>216</v>
      </c>
      <c r="E1620" s="8" t="s">
        <v>307</v>
      </c>
      <c r="F1620" s="8" t="s">
        <v>310</v>
      </c>
      <c r="G1620" s="6">
        <v>43084</v>
      </c>
      <c r="H1620" s="6">
        <v>43084</v>
      </c>
      <c r="I1620" s="4">
        <v>1</v>
      </c>
      <c r="J1620" s="8" t="s">
        <v>37</v>
      </c>
      <c r="K1620" s="8" t="s">
        <v>4083</v>
      </c>
      <c r="L1620" s="4"/>
      <c r="M1620" s="4"/>
      <c r="N1620" s="4"/>
    </row>
    <row r="1621" spans="1:14" x14ac:dyDescent="0.15">
      <c r="A1621" s="8" t="s">
        <v>3889</v>
      </c>
      <c r="B1621" s="8" t="s">
        <v>4084</v>
      </c>
      <c r="C1621" s="8" t="s">
        <v>79</v>
      </c>
      <c r="D1621" s="8" t="s">
        <v>216</v>
      </c>
      <c r="E1621" s="8" t="s">
        <v>307</v>
      </c>
      <c r="F1621" s="8" t="s">
        <v>310</v>
      </c>
      <c r="G1621" s="6">
        <v>43088</v>
      </c>
      <c r="H1621" s="6">
        <v>43088</v>
      </c>
      <c r="I1621" s="4">
        <v>1</v>
      </c>
      <c r="J1621" s="8" t="s">
        <v>37</v>
      </c>
      <c r="K1621" s="8" t="s">
        <v>4085</v>
      </c>
      <c r="L1621" s="4"/>
      <c r="M1621" s="4"/>
      <c r="N1621" s="4"/>
    </row>
    <row r="1622" spans="1:14" x14ac:dyDescent="0.15">
      <c r="A1622" s="8" t="s">
        <v>3889</v>
      </c>
      <c r="B1622" s="8" t="s">
        <v>2079</v>
      </c>
      <c r="C1622" s="8" t="s">
        <v>503</v>
      </c>
      <c r="D1622" s="8" t="s">
        <v>2507</v>
      </c>
      <c r="E1622" s="8" t="s">
        <v>307</v>
      </c>
      <c r="F1622" s="8" t="s">
        <v>310</v>
      </c>
      <c r="G1622" s="6">
        <v>43089</v>
      </c>
      <c r="H1622" s="6">
        <v>43089</v>
      </c>
      <c r="I1622" s="4">
        <v>1</v>
      </c>
      <c r="J1622" s="8" t="s">
        <v>37</v>
      </c>
      <c r="K1622" s="8" t="s">
        <v>4086</v>
      </c>
      <c r="L1622" s="4"/>
      <c r="M1622" s="4"/>
      <c r="N1622" s="4"/>
    </row>
    <row r="1623" spans="1:14" x14ac:dyDescent="0.15">
      <c r="A1623" s="8" t="s">
        <v>3889</v>
      </c>
      <c r="B1623" s="8" t="s">
        <v>4087</v>
      </c>
      <c r="C1623" s="8" t="s">
        <v>79</v>
      </c>
      <c r="D1623" s="8" t="s">
        <v>216</v>
      </c>
      <c r="E1623" s="8" t="s">
        <v>307</v>
      </c>
      <c r="F1623" s="8" t="s">
        <v>310</v>
      </c>
      <c r="G1623" s="6">
        <v>43091</v>
      </c>
      <c r="H1623" s="6">
        <v>43091</v>
      </c>
      <c r="I1623" s="4">
        <v>1</v>
      </c>
      <c r="J1623" s="8" t="s">
        <v>37</v>
      </c>
      <c r="K1623" s="8" t="s">
        <v>4088</v>
      </c>
      <c r="L1623" s="4"/>
      <c r="M1623" s="4"/>
      <c r="N1623" s="4"/>
    </row>
    <row r="1624" spans="1:14" x14ac:dyDescent="0.15">
      <c r="A1624" s="8" t="s">
        <v>17</v>
      </c>
      <c r="B1624" s="8" t="s">
        <v>4089</v>
      </c>
      <c r="C1624" s="8" t="s">
        <v>431</v>
      </c>
      <c r="D1624" s="8" t="s">
        <v>2363</v>
      </c>
      <c r="E1624" s="8" t="s">
        <v>307</v>
      </c>
      <c r="F1624" s="8" t="s">
        <v>308</v>
      </c>
      <c r="G1624" s="6">
        <v>43039</v>
      </c>
      <c r="H1624" s="6">
        <v>43039</v>
      </c>
      <c r="I1624" s="4">
        <v>18915</v>
      </c>
      <c r="J1624" s="8" t="s">
        <v>38</v>
      </c>
      <c r="K1624" s="8" t="s">
        <v>4090</v>
      </c>
      <c r="L1624" s="4">
        <v>5637297663</v>
      </c>
      <c r="M1624" s="4" t="s">
        <v>291</v>
      </c>
      <c r="N1624" s="4">
        <v>0</v>
      </c>
    </row>
    <row r="1625" spans="1:14" x14ac:dyDescent="0.15">
      <c r="A1625" s="8" t="s">
        <v>17</v>
      </c>
      <c r="B1625" s="8" t="s">
        <v>4091</v>
      </c>
      <c r="C1625" s="8" t="s">
        <v>19</v>
      </c>
      <c r="D1625" s="8" t="s">
        <v>35</v>
      </c>
      <c r="E1625" s="8" t="s">
        <v>307</v>
      </c>
      <c r="F1625" s="8" t="s">
        <v>308</v>
      </c>
      <c r="G1625" s="6">
        <v>43039</v>
      </c>
      <c r="H1625" s="6">
        <v>43039</v>
      </c>
      <c r="I1625" s="4">
        <v>1</v>
      </c>
      <c r="J1625" s="8" t="s">
        <v>37</v>
      </c>
      <c r="K1625" s="8" t="s">
        <v>4092</v>
      </c>
      <c r="L1625" s="4">
        <v>5637297664</v>
      </c>
      <c r="M1625" s="4" t="s">
        <v>291</v>
      </c>
      <c r="N1625" s="4">
        <v>0</v>
      </c>
    </row>
    <row r="1626" spans="1:14" x14ac:dyDescent="0.15">
      <c r="A1626" s="8" t="s">
        <v>17</v>
      </c>
      <c r="B1626" s="8" t="s">
        <v>4093</v>
      </c>
      <c r="C1626" s="8" t="s">
        <v>316</v>
      </c>
      <c r="D1626" s="8" t="s">
        <v>2196</v>
      </c>
      <c r="E1626" s="8" t="s">
        <v>307</v>
      </c>
      <c r="F1626" s="8" t="s">
        <v>310</v>
      </c>
      <c r="G1626" s="6">
        <v>43014</v>
      </c>
      <c r="H1626" s="6">
        <v>43014</v>
      </c>
      <c r="I1626" s="4">
        <v>2000</v>
      </c>
      <c r="J1626" s="8" t="s">
        <v>120</v>
      </c>
      <c r="K1626" s="8" t="s">
        <v>4094</v>
      </c>
      <c r="L1626" s="4">
        <v>5637296815</v>
      </c>
      <c r="M1626" s="4"/>
      <c r="N1626" s="4">
        <v>0</v>
      </c>
    </row>
    <row r="1627" spans="1:14" x14ac:dyDescent="0.15">
      <c r="A1627" s="8" t="s">
        <v>17</v>
      </c>
      <c r="B1627" s="8" t="s">
        <v>4095</v>
      </c>
      <c r="C1627" s="8" t="s">
        <v>15</v>
      </c>
      <c r="D1627" s="8" t="s">
        <v>32</v>
      </c>
      <c r="E1627" s="8" t="s">
        <v>307</v>
      </c>
      <c r="F1627" s="8" t="s">
        <v>308</v>
      </c>
      <c r="G1627" s="6">
        <v>42991</v>
      </c>
      <c r="H1627" s="6">
        <v>43040</v>
      </c>
      <c r="I1627" s="4">
        <v>3395</v>
      </c>
      <c r="J1627" s="8" t="s">
        <v>38</v>
      </c>
      <c r="K1627" s="8" t="s">
        <v>4096</v>
      </c>
      <c r="L1627" s="4">
        <v>5637297938</v>
      </c>
      <c r="M1627" s="4"/>
      <c r="N1627" s="4">
        <v>0</v>
      </c>
    </row>
    <row r="1628" spans="1:14" x14ac:dyDescent="0.15">
      <c r="A1628" s="8" t="s">
        <v>17</v>
      </c>
      <c r="B1628" s="8" t="s">
        <v>4095</v>
      </c>
      <c r="C1628" s="8" t="s">
        <v>15</v>
      </c>
      <c r="D1628" s="8" t="s">
        <v>32</v>
      </c>
      <c r="E1628" s="8" t="s">
        <v>307</v>
      </c>
      <c r="F1628" s="8" t="s">
        <v>308</v>
      </c>
      <c r="G1628" s="6">
        <v>43003</v>
      </c>
      <c r="H1628" s="6">
        <v>43040</v>
      </c>
      <c r="I1628" s="4">
        <v>9700</v>
      </c>
      <c r="J1628" s="8" t="s">
        <v>38</v>
      </c>
      <c r="K1628" s="8" t="s">
        <v>4096</v>
      </c>
      <c r="L1628" s="4">
        <v>5637297938</v>
      </c>
      <c r="M1628" s="4"/>
      <c r="N1628" s="4">
        <v>0</v>
      </c>
    </row>
    <row r="1629" spans="1:14" x14ac:dyDescent="0.15">
      <c r="A1629" s="8" t="s">
        <v>17</v>
      </c>
      <c r="B1629" s="8" t="s">
        <v>4095</v>
      </c>
      <c r="C1629" s="8" t="s">
        <v>15</v>
      </c>
      <c r="D1629" s="8" t="s">
        <v>32</v>
      </c>
      <c r="E1629" s="8" t="s">
        <v>307</v>
      </c>
      <c r="F1629" s="8" t="s">
        <v>308</v>
      </c>
      <c r="G1629" s="6">
        <v>43017</v>
      </c>
      <c r="H1629" s="6">
        <v>43040</v>
      </c>
      <c r="I1629" s="4">
        <v>4365</v>
      </c>
      <c r="J1629" s="8" t="s">
        <v>38</v>
      </c>
      <c r="K1629" s="8" t="s">
        <v>4096</v>
      </c>
      <c r="L1629" s="4">
        <v>5637297938</v>
      </c>
      <c r="M1629" s="4"/>
      <c r="N1629" s="4">
        <v>0</v>
      </c>
    </row>
    <row r="1630" spans="1:14" x14ac:dyDescent="0.15">
      <c r="A1630" s="8" t="s">
        <v>17</v>
      </c>
      <c r="B1630" s="8" t="s">
        <v>4095</v>
      </c>
      <c r="C1630" s="8" t="s">
        <v>16</v>
      </c>
      <c r="D1630" s="8" t="s">
        <v>32</v>
      </c>
      <c r="E1630" s="8" t="s">
        <v>307</v>
      </c>
      <c r="F1630" s="8" t="s">
        <v>308</v>
      </c>
      <c r="G1630" s="6">
        <v>42991</v>
      </c>
      <c r="H1630" s="6">
        <v>43040</v>
      </c>
      <c r="I1630" s="4">
        <v>14040</v>
      </c>
      <c r="J1630" s="8" t="s">
        <v>38</v>
      </c>
      <c r="K1630" s="8" t="s">
        <v>4097</v>
      </c>
      <c r="L1630" s="4">
        <v>5637297939</v>
      </c>
      <c r="M1630" s="4"/>
      <c r="N1630" s="4">
        <v>0</v>
      </c>
    </row>
    <row r="1631" spans="1:14" x14ac:dyDescent="0.15">
      <c r="A1631" s="8" t="s">
        <v>17</v>
      </c>
      <c r="B1631" s="8" t="s">
        <v>4095</v>
      </c>
      <c r="C1631" s="8" t="s">
        <v>16</v>
      </c>
      <c r="D1631" s="8" t="s">
        <v>32</v>
      </c>
      <c r="E1631" s="8" t="s">
        <v>307</v>
      </c>
      <c r="F1631" s="8" t="s">
        <v>308</v>
      </c>
      <c r="G1631" s="6">
        <v>43003</v>
      </c>
      <c r="H1631" s="6">
        <v>43040</v>
      </c>
      <c r="I1631" s="4">
        <v>15600</v>
      </c>
      <c r="J1631" s="8" t="s">
        <v>38</v>
      </c>
      <c r="K1631" s="8" t="s">
        <v>4097</v>
      </c>
      <c r="L1631" s="4">
        <v>5637297939</v>
      </c>
      <c r="M1631" s="4"/>
      <c r="N1631" s="4">
        <v>0</v>
      </c>
    </row>
    <row r="1632" spans="1:14" x14ac:dyDescent="0.15">
      <c r="A1632" s="8" t="s">
        <v>17</v>
      </c>
      <c r="B1632" s="8" t="s">
        <v>4095</v>
      </c>
      <c r="C1632" s="8" t="s">
        <v>16</v>
      </c>
      <c r="D1632" s="8" t="s">
        <v>32</v>
      </c>
      <c r="E1632" s="8" t="s">
        <v>307</v>
      </c>
      <c r="F1632" s="8" t="s">
        <v>308</v>
      </c>
      <c r="G1632" s="6">
        <v>43017</v>
      </c>
      <c r="H1632" s="6">
        <v>43040</v>
      </c>
      <c r="I1632" s="4">
        <v>9750</v>
      </c>
      <c r="J1632" s="8" t="s">
        <v>38</v>
      </c>
      <c r="K1632" s="8" t="s">
        <v>4097</v>
      </c>
      <c r="L1632" s="4">
        <v>5637297939</v>
      </c>
      <c r="M1632" s="4"/>
      <c r="N1632" s="4">
        <v>0</v>
      </c>
    </row>
    <row r="1633" spans="1:14" x14ac:dyDescent="0.15">
      <c r="A1633" s="8" t="s">
        <v>17</v>
      </c>
      <c r="B1633" s="8" t="s">
        <v>4095</v>
      </c>
      <c r="C1633" s="8" t="s">
        <v>16</v>
      </c>
      <c r="D1633" s="8" t="s">
        <v>32</v>
      </c>
      <c r="E1633" s="8" t="s">
        <v>307</v>
      </c>
      <c r="F1633" s="8" t="s">
        <v>308</v>
      </c>
      <c r="G1633" s="6">
        <v>43019</v>
      </c>
      <c r="H1633" s="6">
        <v>43040</v>
      </c>
      <c r="I1633" s="4">
        <v>11700</v>
      </c>
      <c r="J1633" s="8" t="s">
        <v>38</v>
      </c>
      <c r="K1633" s="8" t="s">
        <v>4097</v>
      </c>
      <c r="L1633" s="4">
        <v>5637297939</v>
      </c>
      <c r="M1633" s="4"/>
      <c r="N1633" s="4">
        <v>0</v>
      </c>
    </row>
    <row r="1634" spans="1:14" x14ac:dyDescent="0.15">
      <c r="A1634" s="8" t="s">
        <v>17</v>
      </c>
      <c r="B1634" s="8" t="s">
        <v>4095</v>
      </c>
      <c r="C1634" s="8" t="s">
        <v>16</v>
      </c>
      <c r="D1634" s="8" t="s">
        <v>32</v>
      </c>
      <c r="E1634" s="8" t="s">
        <v>307</v>
      </c>
      <c r="F1634" s="8" t="s">
        <v>308</v>
      </c>
      <c r="G1634" s="6">
        <v>43024</v>
      </c>
      <c r="H1634" s="6">
        <v>43040</v>
      </c>
      <c r="I1634" s="4">
        <v>17940</v>
      </c>
      <c r="J1634" s="8" t="s">
        <v>38</v>
      </c>
      <c r="K1634" s="8" t="s">
        <v>4097</v>
      </c>
      <c r="L1634" s="4">
        <v>5637297939</v>
      </c>
      <c r="M1634" s="4"/>
      <c r="N1634" s="4">
        <v>0</v>
      </c>
    </row>
    <row r="1635" spans="1:14" x14ac:dyDescent="0.15">
      <c r="A1635" s="8" t="s">
        <v>17</v>
      </c>
      <c r="B1635" s="8" t="s">
        <v>4095</v>
      </c>
      <c r="C1635" s="8" t="s">
        <v>16</v>
      </c>
      <c r="D1635" s="8" t="s">
        <v>32</v>
      </c>
      <c r="E1635" s="8" t="s">
        <v>307</v>
      </c>
      <c r="F1635" s="8" t="s">
        <v>308</v>
      </c>
      <c r="G1635" s="6">
        <v>43024</v>
      </c>
      <c r="H1635" s="6">
        <v>43045</v>
      </c>
      <c r="I1635" s="4">
        <v>1560</v>
      </c>
      <c r="J1635" s="8" t="s">
        <v>38</v>
      </c>
      <c r="K1635" s="8" t="s">
        <v>4097</v>
      </c>
      <c r="L1635" s="4">
        <v>5637297939</v>
      </c>
      <c r="M1635" s="4"/>
      <c r="N1635" s="4">
        <v>0</v>
      </c>
    </row>
    <row r="1636" spans="1:14" x14ac:dyDescent="0.15">
      <c r="A1636" s="8" t="s">
        <v>17</v>
      </c>
      <c r="B1636" s="8" t="s">
        <v>4095</v>
      </c>
      <c r="C1636" s="8" t="s">
        <v>16</v>
      </c>
      <c r="D1636" s="8" t="s">
        <v>32</v>
      </c>
      <c r="E1636" s="8" t="s">
        <v>307</v>
      </c>
      <c r="F1636" s="8" t="s">
        <v>308</v>
      </c>
      <c r="G1636" s="6">
        <v>43031</v>
      </c>
      <c r="H1636" s="6">
        <v>43045</v>
      </c>
      <c r="I1636" s="4">
        <v>15600</v>
      </c>
      <c r="J1636" s="8" t="s">
        <v>38</v>
      </c>
      <c r="K1636" s="8" t="s">
        <v>4097</v>
      </c>
      <c r="L1636" s="4">
        <v>5637297939</v>
      </c>
      <c r="M1636" s="4"/>
      <c r="N1636" s="4">
        <v>0</v>
      </c>
    </row>
    <row r="1637" spans="1:14" x14ac:dyDescent="0.15">
      <c r="A1637" s="8" t="s">
        <v>17</v>
      </c>
      <c r="B1637" s="8" t="s">
        <v>4095</v>
      </c>
      <c r="C1637" s="8" t="s">
        <v>16</v>
      </c>
      <c r="D1637" s="8" t="s">
        <v>32</v>
      </c>
      <c r="E1637" s="8" t="s">
        <v>307</v>
      </c>
      <c r="F1637" s="8" t="s">
        <v>308</v>
      </c>
      <c r="G1637" s="6">
        <v>43045</v>
      </c>
      <c r="H1637" s="6">
        <v>43045</v>
      </c>
      <c r="I1637" s="4">
        <v>2340</v>
      </c>
      <c r="J1637" s="8" t="s">
        <v>38</v>
      </c>
      <c r="K1637" s="8" t="s">
        <v>4097</v>
      </c>
      <c r="L1637" s="4">
        <v>5637297939</v>
      </c>
      <c r="M1637" s="4"/>
      <c r="N1637" s="4">
        <v>0</v>
      </c>
    </row>
    <row r="1638" spans="1:14" x14ac:dyDescent="0.15">
      <c r="A1638" s="8" t="s">
        <v>17</v>
      </c>
      <c r="B1638" s="8" t="s">
        <v>4095</v>
      </c>
      <c r="C1638" s="8" t="s">
        <v>16</v>
      </c>
      <c r="D1638" s="8" t="s">
        <v>32</v>
      </c>
      <c r="E1638" s="8" t="s">
        <v>307</v>
      </c>
      <c r="F1638" s="8" t="s">
        <v>308</v>
      </c>
      <c r="G1638" s="6">
        <v>43045</v>
      </c>
      <c r="H1638" s="6">
        <v>43052</v>
      </c>
      <c r="I1638" s="4">
        <v>17160</v>
      </c>
      <c r="J1638" s="8" t="s">
        <v>38</v>
      </c>
      <c r="K1638" s="8" t="s">
        <v>4097</v>
      </c>
      <c r="L1638" s="4">
        <v>5637297939</v>
      </c>
      <c r="M1638" s="4"/>
      <c r="N1638" s="4">
        <v>0</v>
      </c>
    </row>
    <row r="1639" spans="1:14" x14ac:dyDescent="0.15">
      <c r="A1639" s="8" t="s">
        <v>17</v>
      </c>
      <c r="B1639" s="8" t="s">
        <v>4095</v>
      </c>
      <c r="C1639" s="8" t="s">
        <v>16</v>
      </c>
      <c r="D1639" s="8" t="s">
        <v>32</v>
      </c>
      <c r="E1639" s="8" t="s">
        <v>307</v>
      </c>
      <c r="F1639" s="8" t="s">
        <v>308</v>
      </c>
      <c r="G1639" s="6">
        <v>43052</v>
      </c>
      <c r="H1639" s="6">
        <v>43040</v>
      </c>
      <c r="I1639" s="4">
        <v>17160</v>
      </c>
      <c r="J1639" s="8" t="s">
        <v>38</v>
      </c>
      <c r="K1639" s="8" t="s">
        <v>4097</v>
      </c>
      <c r="L1639" s="4">
        <v>5637297939</v>
      </c>
      <c r="M1639" s="4"/>
      <c r="N1639" s="4">
        <v>0</v>
      </c>
    </row>
    <row r="1640" spans="1:14" x14ac:dyDescent="0.15">
      <c r="A1640" s="8" t="s">
        <v>17</v>
      </c>
      <c r="B1640" s="8" t="s">
        <v>2126</v>
      </c>
      <c r="C1640" s="8" t="s">
        <v>289</v>
      </c>
      <c r="D1640" s="8" t="s">
        <v>290</v>
      </c>
      <c r="E1640" s="8" t="s">
        <v>307</v>
      </c>
      <c r="F1640" s="8" t="s">
        <v>310</v>
      </c>
      <c r="G1640" s="6">
        <v>43011</v>
      </c>
      <c r="H1640" s="6">
        <v>43009</v>
      </c>
      <c r="I1640" s="4">
        <v>56</v>
      </c>
      <c r="J1640" s="8" t="s">
        <v>37</v>
      </c>
      <c r="K1640" s="8" t="s">
        <v>2128</v>
      </c>
      <c r="L1640" s="4">
        <v>5637296816</v>
      </c>
      <c r="M1640" s="4" t="s">
        <v>291</v>
      </c>
      <c r="N1640" s="4">
        <v>420.96</v>
      </c>
    </row>
    <row r="1641" spans="1:14" x14ac:dyDescent="0.15">
      <c r="A1641" s="8" t="s">
        <v>17</v>
      </c>
      <c r="B1641" s="8" t="s">
        <v>4098</v>
      </c>
      <c r="C1641" s="8" t="s">
        <v>596</v>
      </c>
      <c r="D1641" s="8" t="s">
        <v>2644</v>
      </c>
      <c r="E1641" s="8" t="s">
        <v>307</v>
      </c>
      <c r="F1641" s="8" t="s">
        <v>310</v>
      </c>
      <c r="G1641" s="6">
        <v>43012</v>
      </c>
      <c r="H1641" s="6">
        <v>43022</v>
      </c>
      <c r="I1641" s="4">
        <v>44</v>
      </c>
      <c r="J1641" s="8" t="s">
        <v>37</v>
      </c>
      <c r="K1641" s="8" t="s">
        <v>4099</v>
      </c>
      <c r="L1641" s="4">
        <v>5637295238</v>
      </c>
      <c r="M1641" s="4"/>
      <c r="N1641" s="4">
        <v>0</v>
      </c>
    </row>
    <row r="1642" spans="1:14" x14ac:dyDescent="0.15">
      <c r="A1642" s="8" t="s">
        <v>17</v>
      </c>
      <c r="B1642" s="8" t="s">
        <v>4100</v>
      </c>
      <c r="C1642" s="8" t="s">
        <v>19</v>
      </c>
      <c r="D1642" s="8" t="s">
        <v>35</v>
      </c>
      <c r="E1642" s="8" t="s">
        <v>307</v>
      </c>
      <c r="F1642" s="8" t="s">
        <v>308</v>
      </c>
      <c r="G1642" s="6">
        <v>43017</v>
      </c>
      <c r="H1642" s="6">
        <v>43017</v>
      </c>
      <c r="I1642" s="4">
        <v>1</v>
      </c>
      <c r="J1642" s="8" t="s">
        <v>37</v>
      </c>
      <c r="K1642" s="8" t="s">
        <v>4101</v>
      </c>
      <c r="L1642" s="4">
        <v>5637296814</v>
      </c>
      <c r="M1642" s="4" t="s">
        <v>291</v>
      </c>
      <c r="N1642" s="4">
        <v>0</v>
      </c>
    </row>
    <row r="1643" spans="1:14" x14ac:dyDescent="0.15">
      <c r="A1643" s="8" t="s">
        <v>17</v>
      </c>
      <c r="B1643" s="8" t="s">
        <v>4102</v>
      </c>
      <c r="C1643" s="8" t="s">
        <v>19</v>
      </c>
      <c r="D1643" s="8" t="s">
        <v>35</v>
      </c>
      <c r="E1643" s="8" t="s">
        <v>307</v>
      </c>
      <c r="F1643" s="8" t="s">
        <v>308</v>
      </c>
      <c r="G1643" s="6">
        <v>43052</v>
      </c>
      <c r="H1643" s="6">
        <v>43052</v>
      </c>
      <c r="I1643" s="4">
        <v>1</v>
      </c>
      <c r="J1643" s="8" t="s">
        <v>37</v>
      </c>
      <c r="K1643" s="8" t="s">
        <v>4103</v>
      </c>
      <c r="L1643" s="4">
        <v>5637297747</v>
      </c>
      <c r="M1643" s="4" t="s">
        <v>291</v>
      </c>
      <c r="N1643" s="4">
        <v>0</v>
      </c>
    </row>
    <row r="1644" spans="1:14" x14ac:dyDescent="0.15">
      <c r="A1644" s="8" t="s">
        <v>17</v>
      </c>
      <c r="B1644" s="8" t="s">
        <v>4104</v>
      </c>
      <c r="C1644" s="8" t="s">
        <v>19</v>
      </c>
      <c r="D1644" s="8" t="s">
        <v>35</v>
      </c>
      <c r="E1644" s="8" t="s">
        <v>307</v>
      </c>
      <c r="F1644" s="8" t="s">
        <v>308</v>
      </c>
      <c r="G1644" s="6">
        <v>43019</v>
      </c>
      <c r="H1644" s="6">
        <v>43019</v>
      </c>
      <c r="I1644" s="4">
        <v>1</v>
      </c>
      <c r="J1644" s="8" t="s">
        <v>37</v>
      </c>
      <c r="K1644" s="8" t="s">
        <v>4105</v>
      </c>
      <c r="L1644" s="4">
        <v>5637296824</v>
      </c>
      <c r="M1644" s="4" t="s">
        <v>291</v>
      </c>
      <c r="N1644" s="4">
        <v>0</v>
      </c>
    </row>
    <row r="1645" spans="1:14" ht="27" x14ac:dyDescent="0.15">
      <c r="A1645" s="8" t="s">
        <v>17</v>
      </c>
      <c r="B1645" s="8" t="s">
        <v>2083</v>
      </c>
      <c r="C1645" s="8" t="s">
        <v>285</v>
      </c>
      <c r="D1645" s="11" t="s">
        <v>286</v>
      </c>
      <c r="E1645" s="8" t="s">
        <v>307</v>
      </c>
      <c r="F1645" s="8" t="s">
        <v>310</v>
      </c>
      <c r="G1645" s="6">
        <v>43011</v>
      </c>
      <c r="H1645" s="6">
        <v>43009</v>
      </c>
      <c r="I1645" s="4">
        <v>84</v>
      </c>
      <c r="J1645" s="8" t="s">
        <v>37</v>
      </c>
      <c r="K1645" s="8" t="s">
        <v>2085</v>
      </c>
      <c r="L1645" s="4">
        <v>5637296817</v>
      </c>
      <c r="M1645" s="4" t="s">
        <v>291</v>
      </c>
      <c r="N1645" s="4">
        <v>897.18</v>
      </c>
    </row>
    <row r="1646" spans="1:14" ht="27" x14ac:dyDescent="0.15">
      <c r="A1646" s="8" t="s">
        <v>17</v>
      </c>
      <c r="B1646" s="8" t="s">
        <v>2083</v>
      </c>
      <c r="C1646" s="8" t="s">
        <v>287</v>
      </c>
      <c r="D1646" s="11" t="s">
        <v>288</v>
      </c>
      <c r="E1646" s="8" t="s">
        <v>307</v>
      </c>
      <c r="F1646" s="8" t="s">
        <v>310</v>
      </c>
      <c r="G1646" s="6">
        <v>43011</v>
      </c>
      <c r="H1646" s="6">
        <v>43009</v>
      </c>
      <c r="I1646" s="4">
        <v>42</v>
      </c>
      <c r="J1646" s="8" t="s">
        <v>37</v>
      </c>
      <c r="K1646" s="8" t="s">
        <v>2093</v>
      </c>
      <c r="L1646" s="4">
        <v>5637296818</v>
      </c>
      <c r="M1646" s="4" t="s">
        <v>291</v>
      </c>
      <c r="N1646" s="4">
        <v>247.36</v>
      </c>
    </row>
    <row r="1647" spans="1:14" x14ac:dyDescent="0.15">
      <c r="A1647" s="8" t="s">
        <v>17</v>
      </c>
      <c r="B1647" s="8" t="s">
        <v>2083</v>
      </c>
      <c r="C1647" s="8" t="s">
        <v>289</v>
      </c>
      <c r="D1647" s="8" t="s">
        <v>290</v>
      </c>
      <c r="E1647" s="8" t="s">
        <v>307</v>
      </c>
      <c r="F1647" s="8" t="s">
        <v>310</v>
      </c>
      <c r="G1647" s="6">
        <v>43011</v>
      </c>
      <c r="H1647" s="6">
        <v>43009</v>
      </c>
      <c r="I1647" s="4">
        <v>28</v>
      </c>
      <c r="J1647" s="8" t="s">
        <v>37</v>
      </c>
      <c r="K1647" s="8" t="s">
        <v>2129</v>
      </c>
      <c r="L1647" s="4">
        <v>5637296819</v>
      </c>
      <c r="M1647" s="4" t="s">
        <v>291</v>
      </c>
      <c r="N1647" s="4">
        <v>210.48</v>
      </c>
    </row>
    <row r="1648" spans="1:14" x14ac:dyDescent="0.15">
      <c r="A1648" s="8" t="s">
        <v>17</v>
      </c>
      <c r="B1648" s="8" t="s">
        <v>4106</v>
      </c>
      <c r="C1648" s="8" t="s">
        <v>2390</v>
      </c>
      <c r="D1648" s="8" t="s">
        <v>2391</v>
      </c>
      <c r="E1648" s="8" t="s">
        <v>307</v>
      </c>
      <c r="F1648" s="8" t="s">
        <v>310</v>
      </c>
      <c r="G1648" s="6">
        <v>42996</v>
      </c>
      <c r="H1648" s="6">
        <v>43011</v>
      </c>
      <c r="I1648" s="4">
        <v>14</v>
      </c>
      <c r="J1648" s="8" t="s">
        <v>37</v>
      </c>
      <c r="K1648" s="8" t="s">
        <v>4107</v>
      </c>
      <c r="L1648" s="4">
        <v>5637296861</v>
      </c>
      <c r="M1648" s="4"/>
      <c r="N1648" s="4">
        <v>0</v>
      </c>
    </row>
    <row r="1649" spans="1:14" x14ac:dyDescent="0.15">
      <c r="A1649" s="8" t="s">
        <v>17</v>
      </c>
      <c r="B1649" s="8" t="s">
        <v>4108</v>
      </c>
      <c r="C1649" s="8" t="s">
        <v>321</v>
      </c>
      <c r="D1649" s="8" t="s">
        <v>2201</v>
      </c>
      <c r="E1649" s="8" t="s">
        <v>307</v>
      </c>
      <c r="F1649" s="8" t="s">
        <v>310</v>
      </c>
      <c r="G1649" s="6">
        <v>43025</v>
      </c>
      <c r="H1649" s="6">
        <v>43024</v>
      </c>
      <c r="I1649" s="4">
        <v>900</v>
      </c>
      <c r="J1649" s="8" t="s">
        <v>120</v>
      </c>
      <c r="K1649" s="8" t="s">
        <v>4109</v>
      </c>
      <c r="L1649" s="4">
        <v>5637296869</v>
      </c>
      <c r="M1649" s="4"/>
      <c r="N1649" s="4">
        <v>0</v>
      </c>
    </row>
    <row r="1650" spans="1:14" x14ac:dyDescent="0.15">
      <c r="A1650" s="8" t="s">
        <v>17</v>
      </c>
      <c r="B1650" s="8" t="s">
        <v>4110</v>
      </c>
      <c r="C1650" s="8" t="s">
        <v>322</v>
      </c>
      <c r="D1650" s="8" t="s">
        <v>2202</v>
      </c>
      <c r="E1650" s="8" t="s">
        <v>307</v>
      </c>
      <c r="F1650" s="8" t="s">
        <v>310</v>
      </c>
      <c r="G1650" s="6">
        <v>43019</v>
      </c>
      <c r="H1650" s="6">
        <v>43040</v>
      </c>
      <c r="I1650" s="4">
        <v>8000</v>
      </c>
      <c r="J1650" s="8" t="s">
        <v>120</v>
      </c>
      <c r="K1650" s="8" t="s">
        <v>4111</v>
      </c>
      <c r="L1650" s="4">
        <v>5637297746</v>
      </c>
      <c r="M1650" s="4"/>
      <c r="N1650" s="4">
        <v>0</v>
      </c>
    </row>
    <row r="1651" spans="1:14" x14ac:dyDescent="0.15">
      <c r="A1651" s="8" t="s">
        <v>17</v>
      </c>
      <c r="B1651" s="8" t="s">
        <v>4112</v>
      </c>
      <c r="C1651" s="8" t="s">
        <v>356</v>
      </c>
      <c r="D1651" s="8" t="s">
        <v>203</v>
      </c>
      <c r="E1651" s="8" t="s">
        <v>307</v>
      </c>
      <c r="F1651" s="8" t="s">
        <v>308</v>
      </c>
      <c r="G1651" s="6">
        <v>43010</v>
      </c>
      <c r="H1651" s="6">
        <v>43010</v>
      </c>
      <c r="I1651" s="4">
        <v>5850</v>
      </c>
      <c r="J1651" s="8" t="s">
        <v>38</v>
      </c>
      <c r="K1651" s="8" t="s">
        <v>4113</v>
      </c>
      <c r="L1651" s="4">
        <v>5637296795</v>
      </c>
      <c r="M1651" s="4" t="s">
        <v>291</v>
      </c>
      <c r="N1651" s="4">
        <v>0</v>
      </c>
    </row>
    <row r="1652" spans="1:14" x14ac:dyDescent="0.15">
      <c r="A1652" s="8" t="s">
        <v>17</v>
      </c>
      <c r="B1652" s="8" t="s">
        <v>4112</v>
      </c>
      <c r="C1652" s="8" t="s">
        <v>434</v>
      </c>
      <c r="D1652" s="8" t="s">
        <v>207</v>
      </c>
      <c r="E1652" s="8" t="s">
        <v>307</v>
      </c>
      <c r="F1652" s="8" t="s">
        <v>308</v>
      </c>
      <c r="G1652" s="6">
        <v>43010</v>
      </c>
      <c r="H1652" s="6">
        <v>43010</v>
      </c>
      <c r="I1652" s="4">
        <v>19500</v>
      </c>
      <c r="J1652" s="8" t="s">
        <v>38</v>
      </c>
      <c r="K1652" s="8" t="s">
        <v>4114</v>
      </c>
      <c r="L1652" s="4">
        <v>5637296796</v>
      </c>
      <c r="M1652" s="4" t="s">
        <v>291</v>
      </c>
      <c r="N1652" s="4">
        <v>0</v>
      </c>
    </row>
    <row r="1653" spans="1:14" x14ac:dyDescent="0.15">
      <c r="A1653" s="8" t="s">
        <v>17</v>
      </c>
      <c r="B1653" s="8" t="s">
        <v>4115</v>
      </c>
      <c r="C1653" s="8" t="s">
        <v>19</v>
      </c>
      <c r="D1653" s="8" t="s">
        <v>35</v>
      </c>
      <c r="E1653" s="8" t="s">
        <v>307</v>
      </c>
      <c r="F1653" s="8" t="s">
        <v>308</v>
      </c>
      <c r="G1653" s="6">
        <v>43010</v>
      </c>
      <c r="H1653" s="6">
        <v>43010</v>
      </c>
      <c r="I1653" s="4">
        <v>1</v>
      </c>
      <c r="J1653" s="8" t="s">
        <v>37</v>
      </c>
      <c r="K1653" s="8" t="s">
        <v>4116</v>
      </c>
      <c r="L1653" s="4">
        <v>5637296797</v>
      </c>
      <c r="M1653" s="4" t="s">
        <v>291</v>
      </c>
      <c r="N1653" s="4">
        <v>0</v>
      </c>
    </row>
    <row r="1654" spans="1:14" x14ac:dyDescent="0.15">
      <c r="A1654" s="8" t="s">
        <v>17</v>
      </c>
      <c r="B1654" s="8" t="s">
        <v>4117</v>
      </c>
      <c r="C1654" s="8" t="s">
        <v>25</v>
      </c>
      <c r="D1654" s="8" t="s">
        <v>31</v>
      </c>
      <c r="E1654" s="8" t="s">
        <v>307</v>
      </c>
      <c r="F1654" s="8" t="s">
        <v>308</v>
      </c>
      <c r="G1654" s="6">
        <v>43010</v>
      </c>
      <c r="H1654" s="6">
        <v>43010</v>
      </c>
      <c r="I1654" s="4">
        <v>180</v>
      </c>
      <c r="J1654" s="8" t="s">
        <v>38</v>
      </c>
      <c r="K1654" s="8" t="s">
        <v>4118</v>
      </c>
      <c r="L1654" s="4">
        <v>5637296799</v>
      </c>
      <c r="M1654" s="4" t="s">
        <v>291</v>
      </c>
      <c r="N1654" s="4">
        <v>0</v>
      </c>
    </row>
    <row r="1655" spans="1:14" x14ac:dyDescent="0.15">
      <c r="A1655" s="8" t="s">
        <v>17</v>
      </c>
      <c r="B1655" s="8" t="s">
        <v>4117</v>
      </c>
      <c r="C1655" s="8" t="s">
        <v>73</v>
      </c>
      <c r="D1655" s="8" t="s">
        <v>125</v>
      </c>
      <c r="E1655" s="8" t="s">
        <v>307</v>
      </c>
      <c r="F1655" s="8" t="s">
        <v>308</v>
      </c>
      <c r="G1655" s="6">
        <v>43010</v>
      </c>
      <c r="H1655" s="6">
        <v>43010</v>
      </c>
      <c r="I1655" s="4">
        <v>300</v>
      </c>
      <c r="J1655" s="8" t="s">
        <v>38</v>
      </c>
      <c r="K1655" s="8" t="s">
        <v>4119</v>
      </c>
      <c r="L1655" s="4">
        <v>5637296798</v>
      </c>
      <c r="M1655" s="4" t="s">
        <v>291</v>
      </c>
      <c r="N1655" s="4">
        <v>0</v>
      </c>
    </row>
    <row r="1656" spans="1:14" x14ac:dyDescent="0.15">
      <c r="A1656" s="8" t="s">
        <v>17</v>
      </c>
      <c r="B1656" s="8" t="s">
        <v>4120</v>
      </c>
      <c r="C1656" s="8" t="s">
        <v>129</v>
      </c>
      <c r="D1656" s="8" t="s">
        <v>130</v>
      </c>
      <c r="E1656" s="8" t="s">
        <v>307</v>
      </c>
      <c r="F1656" s="8" t="s">
        <v>310</v>
      </c>
      <c r="G1656" s="6">
        <v>43010</v>
      </c>
      <c r="H1656" s="6">
        <v>43069</v>
      </c>
      <c r="I1656" s="4">
        <v>2</v>
      </c>
      <c r="J1656" s="8" t="s">
        <v>37</v>
      </c>
      <c r="K1656" s="8" t="s">
        <v>4121</v>
      </c>
      <c r="L1656" s="4">
        <v>5637298010</v>
      </c>
      <c r="M1656" s="4"/>
      <c r="N1656" s="4">
        <v>0</v>
      </c>
    </row>
    <row r="1657" spans="1:14" x14ac:dyDescent="0.15">
      <c r="A1657" s="8" t="s">
        <v>17</v>
      </c>
      <c r="B1657" s="8" t="s">
        <v>4122</v>
      </c>
      <c r="C1657" s="8" t="s">
        <v>2390</v>
      </c>
      <c r="D1657" s="8" t="s">
        <v>2391</v>
      </c>
      <c r="E1657" s="8" t="s">
        <v>307</v>
      </c>
      <c r="F1657" s="8" t="s">
        <v>310</v>
      </c>
      <c r="G1657" s="6">
        <v>43011</v>
      </c>
      <c r="H1657" s="6">
        <v>43018</v>
      </c>
      <c r="I1657" s="4">
        <v>2</v>
      </c>
      <c r="J1657" s="8" t="s">
        <v>37</v>
      </c>
      <c r="K1657" s="8" t="s">
        <v>4123</v>
      </c>
      <c r="L1657" s="4">
        <v>5637296863</v>
      </c>
      <c r="M1657" s="4"/>
      <c r="N1657" s="4">
        <v>0</v>
      </c>
    </row>
    <row r="1658" spans="1:14" x14ac:dyDescent="0.15">
      <c r="A1658" s="8" t="s">
        <v>17</v>
      </c>
      <c r="B1658" s="8" t="s">
        <v>4124</v>
      </c>
      <c r="C1658" s="8" t="s">
        <v>2390</v>
      </c>
      <c r="D1658" s="8" t="s">
        <v>2391</v>
      </c>
      <c r="E1658" s="8" t="s">
        <v>307</v>
      </c>
      <c r="F1658" s="8" t="s">
        <v>310</v>
      </c>
      <c r="G1658" s="6">
        <v>43006</v>
      </c>
      <c r="H1658" s="6">
        <v>43018</v>
      </c>
      <c r="I1658" s="4">
        <v>1</v>
      </c>
      <c r="J1658" s="8" t="s">
        <v>37</v>
      </c>
      <c r="K1658" s="8" t="s">
        <v>4125</v>
      </c>
      <c r="L1658" s="4">
        <v>5637296862</v>
      </c>
      <c r="M1658" s="4"/>
      <c r="N1658" s="4">
        <v>0</v>
      </c>
    </row>
    <row r="1659" spans="1:14" x14ac:dyDescent="0.15">
      <c r="A1659" s="8" t="s">
        <v>17</v>
      </c>
      <c r="B1659" s="8" t="s">
        <v>1835</v>
      </c>
      <c r="C1659" s="8" t="s">
        <v>23</v>
      </c>
      <c r="D1659" s="8" t="s">
        <v>1820</v>
      </c>
      <c r="E1659" s="8" t="s">
        <v>307</v>
      </c>
      <c r="F1659" s="8" t="s">
        <v>310</v>
      </c>
      <c r="G1659" s="6">
        <v>43020</v>
      </c>
      <c r="H1659" s="6">
        <v>43017</v>
      </c>
      <c r="I1659" s="4">
        <v>84</v>
      </c>
      <c r="J1659" s="8" t="s">
        <v>37</v>
      </c>
      <c r="K1659" s="8" t="s">
        <v>1837</v>
      </c>
      <c r="L1659" s="4">
        <v>5637296832</v>
      </c>
      <c r="M1659" s="4" t="s">
        <v>291</v>
      </c>
      <c r="N1659" s="4">
        <v>154.35</v>
      </c>
    </row>
    <row r="1660" spans="1:14" x14ac:dyDescent="0.15">
      <c r="A1660" s="8" t="s">
        <v>17</v>
      </c>
      <c r="B1660" s="8" t="s">
        <v>1835</v>
      </c>
      <c r="C1660" s="8" t="s">
        <v>67</v>
      </c>
      <c r="D1660" s="8" t="s">
        <v>1935</v>
      </c>
      <c r="E1660" s="8" t="s">
        <v>307</v>
      </c>
      <c r="F1660" s="8" t="s">
        <v>310</v>
      </c>
      <c r="G1660" s="6">
        <v>43020</v>
      </c>
      <c r="H1660" s="6">
        <v>43017</v>
      </c>
      <c r="I1660" s="4">
        <v>168</v>
      </c>
      <c r="J1660" s="8" t="s">
        <v>37</v>
      </c>
      <c r="K1660" s="8" t="s">
        <v>1953</v>
      </c>
      <c r="L1660" s="4">
        <v>5637296833</v>
      </c>
      <c r="M1660" s="4" t="s">
        <v>291</v>
      </c>
      <c r="N1660" s="4">
        <v>659.61</v>
      </c>
    </row>
    <row r="1661" spans="1:14" x14ac:dyDescent="0.15">
      <c r="A1661" s="8" t="s">
        <v>17</v>
      </c>
      <c r="B1661" s="8" t="s">
        <v>4126</v>
      </c>
      <c r="C1661" s="8" t="s">
        <v>19</v>
      </c>
      <c r="D1661" s="8" t="s">
        <v>35</v>
      </c>
      <c r="E1661" s="8" t="s">
        <v>307</v>
      </c>
      <c r="F1661" s="8" t="s">
        <v>310</v>
      </c>
      <c r="G1661" s="6">
        <v>43020</v>
      </c>
      <c r="H1661" s="6">
        <v>43017</v>
      </c>
      <c r="I1661" s="4">
        <v>1</v>
      </c>
      <c r="J1661" s="8" t="s">
        <v>37</v>
      </c>
      <c r="K1661" s="8" t="s">
        <v>4127</v>
      </c>
      <c r="L1661" s="4">
        <v>5637296834</v>
      </c>
      <c r="M1661" s="4" t="s">
        <v>291</v>
      </c>
      <c r="N1661" s="4">
        <v>0</v>
      </c>
    </row>
    <row r="1662" spans="1:14" x14ac:dyDescent="0.15">
      <c r="A1662" s="8" t="s">
        <v>17</v>
      </c>
      <c r="B1662" s="8" t="s">
        <v>4128</v>
      </c>
      <c r="C1662" s="8" t="s">
        <v>357</v>
      </c>
      <c r="D1662" s="8" t="s">
        <v>734</v>
      </c>
      <c r="E1662" s="8" t="s">
        <v>307</v>
      </c>
      <c r="F1662" s="8" t="s">
        <v>308</v>
      </c>
      <c r="G1662" s="6">
        <v>43014</v>
      </c>
      <c r="H1662" s="6">
        <v>43014</v>
      </c>
      <c r="I1662" s="4">
        <v>1500</v>
      </c>
      <c r="J1662" s="8" t="s">
        <v>38</v>
      </c>
      <c r="K1662" s="8" t="s">
        <v>4129</v>
      </c>
      <c r="L1662" s="4">
        <v>5637296807</v>
      </c>
      <c r="M1662" s="4" t="s">
        <v>291</v>
      </c>
      <c r="N1662" s="4">
        <v>0</v>
      </c>
    </row>
    <row r="1663" spans="1:14" x14ac:dyDescent="0.15">
      <c r="A1663" s="8" t="s">
        <v>17</v>
      </c>
      <c r="B1663" s="8" t="s">
        <v>4128</v>
      </c>
      <c r="C1663" s="8" t="s">
        <v>27</v>
      </c>
      <c r="D1663" s="8" t="s">
        <v>32</v>
      </c>
      <c r="E1663" s="8" t="s">
        <v>307</v>
      </c>
      <c r="F1663" s="8" t="s">
        <v>308</v>
      </c>
      <c r="G1663" s="6">
        <v>43014</v>
      </c>
      <c r="H1663" s="6">
        <v>43014</v>
      </c>
      <c r="I1663" s="4">
        <v>1500</v>
      </c>
      <c r="J1663" s="8" t="s">
        <v>38</v>
      </c>
      <c r="K1663" s="8" t="s">
        <v>4130</v>
      </c>
      <c r="L1663" s="4">
        <v>5637296808</v>
      </c>
      <c r="M1663" s="4" t="s">
        <v>291</v>
      </c>
      <c r="N1663" s="4">
        <v>0</v>
      </c>
    </row>
    <row r="1664" spans="1:14" x14ac:dyDescent="0.15">
      <c r="A1664" s="8" t="s">
        <v>17</v>
      </c>
      <c r="B1664" s="8" t="s">
        <v>4131</v>
      </c>
      <c r="C1664" s="8" t="s">
        <v>19</v>
      </c>
      <c r="D1664" s="8" t="s">
        <v>35</v>
      </c>
      <c r="E1664" s="8" t="s">
        <v>307</v>
      </c>
      <c r="F1664" s="8" t="s">
        <v>308</v>
      </c>
      <c r="G1664" s="6">
        <v>43014</v>
      </c>
      <c r="H1664" s="6">
        <v>43014</v>
      </c>
      <c r="I1664" s="4">
        <v>1</v>
      </c>
      <c r="J1664" s="8" t="s">
        <v>37</v>
      </c>
      <c r="K1664" s="8" t="s">
        <v>4132</v>
      </c>
      <c r="L1664" s="4">
        <v>5637296806</v>
      </c>
      <c r="M1664" s="4" t="s">
        <v>291</v>
      </c>
      <c r="N1664" s="4">
        <v>0</v>
      </c>
    </row>
    <row r="1665" spans="1:14" x14ac:dyDescent="0.15">
      <c r="A1665" s="8" t="s">
        <v>17</v>
      </c>
      <c r="B1665" s="8" t="s">
        <v>4133</v>
      </c>
      <c r="C1665" s="8" t="s">
        <v>457</v>
      </c>
      <c r="D1665" s="8" t="s">
        <v>2400</v>
      </c>
      <c r="E1665" s="8" t="s">
        <v>307</v>
      </c>
      <c r="F1665" s="8" t="s">
        <v>310</v>
      </c>
      <c r="G1665" s="6">
        <v>43028</v>
      </c>
      <c r="H1665" s="6">
        <v>43028</v>
      </c>
      <c r="I1665" s="4">
        <v>400</v>
      </c>
      <c r="J1665" s="8" t="s">
        <v>133</v>
      </c>
      <c r="K1665" s="8" t="s">
        <v>4134</v>
      </c>
      <c r="L1665" s="4">
        <v>5637297659</v>
      </c>
      <c r="M1665" s="4"/>
      <c r="N1665" s="4">
        <v>0</v>
      </c>
    </row>
    <row r="1666" spans="1:14" x14ac:dyDescent="0.15">
      <c r="A1666" s="8" t="s">
        <v>17</v>
      </c>
      <c r="B1666" s="8" t="s">
        <v>1515</v>
      </c>
      <c r="C1666" s="8" t="s">
        <v>59</v>
      </c>
      <c r="D1666" s="8" t="s">
        <v>93</v>
      </c>
      <c r="E1666" s="8" t="s">
        <v>307</v>
      </c>
      <c r="F1666" s="8" t="s">
        <v>310</v>
      </c>
      <c r="G1666" s="6">
        <v>43024</v>
      </c>
      <c r="H1666" s="6">
        <v>43017</v>
      </c>
      <c r="I1666" s="4">
        <v>700</v>
      </c>
      <c r="J1666" s="8" t="s">
        <v>39</v>
      </c>
      <c r="K1666" s="8" t="s">
        <v>1517</v>
      </c>
      <c r="L1666" s="4">
        <v>5637296868</v>
      </c>
      <c r="M1666" s="4" t="s">
        <v>291</v>
      </c>
      <c r="N1666" s="4">
        <v>1275.2</v>
      </c>
    </row>
    <row r="1667" spans="1:14" x14ac:dyDescent="0.15">
      <c r="A1667" s="8" t="s">
        <v>17</v>
      </c>
      <c r="B1667" s="8" t="s">
        <v>4135</v>
      </c>
      <c r="C1667" s="8" t="s">
        <v>19</v>
      </c>
      <c r="D1667" s="8" t="s">
        <v>35</v>
      </c>
      <c r="E1667" s="8" t="s">
        <v>307</v>
      </c>
      <c r="F1667" s="8" t="s">
        <v>310</v>
      </c>
      <c r="G1667" s="6">
        <v>43024</v>
      </c>
      <c r="H1667" s="6">
        <v>43017</v>
      </c>
      <c r="I1667" s="4">
        <v>1</v>
      </c>
      <c r="J1667" s="8" t="s">
        <v>37</v>
      </c>
      <c r="K1667" s="8" t="s">
        <v>4136</v>
      </c>
      <c r="L1667" s="4">
        <v>5637296867</v>
      </c>
      <c r="M1667" s="4" t="s">
        <v>291</v>
      </c>
      <c r="N1667" s="4">
        <v>0</v>
      </c>
    </row>
    <row r="1668" spans="1:14" x14ac:dyDescent="0.15">
      <c r="A1668" s="8" t="s">
        <v>17</v>
      </c>
      <c r="B1668" s="8" t="s">
        <v>4137</v>
      </c>
      <c r="C1668" s="8" t="s">
        <v>72</v>
      </c>
      <c r="D1668" s="8" t="s">
        <v>31</v>
      </c>
      <c r="E1668" s="8" t="s">
        <v>307</v>
      </c>
      <c r="F1668" s="8" t="s">
        <v>308</v>
      </c>
      <c r="G1668" s="6">
        <v>43011</v>
      </c>
      <c r="H1668" s="6">
        <v>43011</v>
      </c>
      <c r="I1668" s="4">
        <v>300</v>
      </c>
      <c r="J1668" s="8" t="s">
        <v>38</v>
      </c>
      <c r="K1668" s="8" t="s">
        <v>4138</v>
      </c>
      <c r="L1668" s="4">
        <v>5637296785</v>
      </c>
      <c r="M1668" s="4" t="s">
        <v>291</v>
      </c>
      <c r="N1668" s="4">
        <v>0</v>
      </c>
    </row>
    <row r="1669" spans="1:14" x14ac:dyDescent="0.15">
      <c r="A1669" s="8" t="s">
        <v>17</v>
      </c>
      <c r="B1669" s="8" t="s">
        <v>4139</v>
      </c>
      <c r="C1669" s="8" t="s">
        <v>19</v>
      </c>
      <c r="D1669" s="8" t="s">
        <v>35</v>
      </c>
      <c r="E1669" s="8" t="s">
        <v>307</v>
      </c>
      <c r="F1669" s="8" t="s">
        <v>308</v>
      </c>
      <c r="G1669" s="6">
        <v>43011</v>
      </c>
      <c r="H1669" s="6">
        <v>43011</v>
      </c>
      <c r="I1669" s="4">
        <v>1</v>
      </c>
      <c r="J1669" s="8" t="s">
        <v>37</v>
      </c>
      <c r="K1669" s="8" t="s">
        <v>4140</v>
      </c>
      <c r="L1669" s="4">
        <v>5637296786</v>
      </c>
      <c r="M1669" s="4" t="s">
        <v>291</v>
      </c>
      <c r="N1669" s="4">
        <v>0</v>
      </c>
    </row>
    <row r="1670" spans="1:14" x14ac:dyDescent="0.15">
      <c r="A1670" s="8" t="s">
        <v>17</v>
      </c>
      <c r="B1670" s="8" t="s">
        <v>669</v>
      </c>
      <c r="C1670" s="8" t="s">
        <v>20</v>
      </c>
      <c r="D1670" s="8" t="s">
        <v>201</v>
      </c>
      <c r="E1670" s="8" t="s">
        <v>307</v>
      </c>
      <c r="F1670" s="8" t="s">
        <v>308</v>
      </c>
      <c r="G1670" s="6">
        <v>43013</v>
      </c>
      <c r="H1670" s="6">
        <v>43013</v>
      </c>
      <c r="I1670" s="4">
        <v>-970</v>
      </c>
      <c r="J1670" s="8" t="s">
        <v>38</v>
      </c>
      <c r="K1670" s="8" t="s">
        <v>671</v>
      </c>
      <c r="L1670" s="4">
        <v>5637296805</v>
      </c>
      <c r="M1670" s="4" t="s">
        <v>291</v>
      </c>
      <c r="N1670" s="4">
        <v>-194.83</v>
      </c>
    </row>
    <row r="1671" spans="1:14" x14ac:dyDescent="0.15">
      <c r="A1671" s="8" t="s">
        <v>17</v>
      </c>
      <c r="B1671" s="8" t="s">
        <v>4141</v>
      </c>
      <c r="C1671" s="8" t="s">
        <v>15</v>
      </c>
      <c r="D1671" s="8" t="s">
        <v>32</v>
      </c>
      <c r="E1671" s="8" t="s">
        <v>307</v>
      </c>
      <c r="F1671" s="8" t="s">
        <v>308</v>
      </c>
      <c r="G1671" s="6">
        <v>43019</v>
      </c>
      <c r="H1671" s="6">
        <v>43019</v>
      </c>
      <c r="I1671" s="4">
        <v>9700</v>
      </c>
      <c r="J1671" s="8" t="s">
        <v>38</v>
      </c>
      <c r="K1671" s="8" t="s">
        <v>4142</v>
      </c>
      <c r="L1671" s="4">
        <v>5637296823</v>
      </c>
      <c r="M1671" s="4" t="s">
        <v>291</v>
      </c>
      <c r="N1671" s="4">
        <v>0</v>
      </c>
    </row>
    <row r="1672" spans="1:14" x14ac:dyDescent="0.15">
      <c r="A1672" s="8" t="s">
        <v>17</v>
      </c>
      <c r="B1672" s="8" t="s">
        <v>4143</v>
      </c>
      <c r="C1672" s="8" t="s">
        <v>19</v>
      </c>
      <c r="D1672" s="8" t="s">
        <v>35</v>
      </c>
      <c r="E1672" s="8" t="s">
        <v>307</v>
      </c>
      <c r="F1672" s="8" t="s">
        <v>308</v>
      </c>
      <c r="G1672" s="6">
        <v>43019</v>
      </c>
      <c r="H1672" s="6">
        <v>43019</v>
      </c>
      <c r="I1672" s="4">
        <v>1</v>
      </c>
      <c r="J1672" s="8" t="s">
        <v>37</v>
      </c>
      <c r="K1672" s="8" t="s">
        <v>4144</v>
      </c>
      <c r="L1672" s="4">
        <v>5637296822</v>
      </c>
      <c r="M1672" s="4" t="s">
        <v>291</v>
      </c>
      <c r="N1672" s="4">
        <v>0</v>
      </c>
    </row>
    <row r="1673" spans="1:14" ht="27" x14ac:dyDescent="0.15">
      <c r="A1673" s="8" t="s">
        <v>17</v>
      </c>
      <c r="B1673" s="8" t="s">
        <v>2089</v>
      </c>
      <c r="C1673" s="8" t="s">
        <v>285</v>
      </c>
      <c r="D1673" s="11" t="s">
        <v>286</v>
      </c>
      <c r="E1673" s="8" t="s">
        <v>307</v>
      </c>
      <c r="F1673" s="8" t="s">
        <v>310</v>
      </c>
      <c r="G1673" s="6">
        <v>43031</v>
      </c>
      <c r="H1673" s="6">
        <v>43026</v>
      </c>
      <c r="I1673" s="4">
        <v>84</v>
      </c>
      <c r="J1673" s="8" t="s">
        <v>37</v>
      </c>
      <c r="K1673" s="8" t="s">
        <v>2091</v>
      </c>
      <c r="L1673" s="4">
        <v>5637296891</v>
      </c>
      <c r="M1673" s="4" t="s">
        <v>291</v>
      </c>
      <c r="N1673" s="4">
        <v>914.21</v>
      </c>
    </row>
    <row r="1674" spans="1:14" ht="27" x14ac:dyDescent="0.15">
      <c r="A1674" s="8" t="s">
        <v>17</v>
      </c>
      <c r="B1674" s="8" t="s">
        <v>2089</v>
      </c>
      <c r="C1674" s="8" t="s">
        <v>287</v>
      </c>
      <c r="D1674" s="11" t="s">
        <v>288</v>
      </c>
      <c r="E1674" s="8" t="s">
        <v>307</v>
      </c>
      <c r="F1674" s="8" t="s">
        <v>310</v>
      </c>
      <c r="G1674" s="6">
        <v>43031</v>
      </c>
      <c r="H1674" s="6">
        <v>43026</v>
      </c>
      <c r="I1674" s="4">
        <v>126</v>
      </c>
      <c r="J1674" s="8" t="s">
        <v>37</v>
      </c>
      <c r="K1674" s="8" t="s">
        <v>2096</v>
      </c>
      <c r="L1674" s="4">
        <v>5637296892</v>
      </c>
      <c r="M1674" s="4" t="s">
        <v>291</v>
      </c>
      <c r="N1674" s="4">
        <v>756.41</v>
      </c>
    </row>
    <row r="1675" spans="1:14" x14ac:dyDescent="0.15">
      <c r="A1675" s="8" t="s">
        <v>17</v>
      </c>
      <c r="B1675" s="8" t="s">
        <v>2089</v>
      </c>
      <c r="C1675" s="8" t="s">
        <v>289</v>
      </c>
      <c r="D1675" s="8" t="s">
        <v>290</v>
      </c>
      <c r="E1675" s="8" t="s">
        <v>307</v>
      </c>
      <c r="F1675" s="8" t="s">
        <v>310</v>
      </c>
      <c r="G1675" s="6">
        <v>43031</v>
      </c>
      <c r="H1675" s="6">
        <v>43026</v>
      </c>
      <c r="I1675" s="4">
        <v>56</v>
      </c>
      <c r="J1675" s="8" t="s">
        <v>37</v>
      </c>
      <c r="K1675" s="8" t="s">
        <v>2133</v>
      </c>
      <c r="L1675" s="4">
        <v>5637296893</v>
      </c>
      <c r="M1675" s="4" t="s">
        <v>291</v>
      </c>
      <c r="N1675" s="4">
        <v>435.74</v>
      </c>
    </row>
    <row r="1676" spans="1:14" x14ac:dyDescent="0.15">
      <c r="A1676" s="8" t="s">
        <v>17</v>
      </c>
      <c r="B1676" s="8" t="s">
        <v>4145</v>
      </c>
      <c r="C1676" s="8" t="s">
        <v>20</v>
      </c>
      <c r="D1676" s="8" t="s">
        <v>201</v>
      </c>
      <c r="E1676" s="8" t="s">
        <v>307</v>
      </c>
      <c r="F1676" s="8" t="s">
        <v>308</v>
      </c>
      <c r="G1676" s="6">
        <v>43024</v>
      </c>
      <c r="H1676" s="6">
        <v>43024</v>
      </c>
      <c r="I1676" s="4">
        <v>1940</v>
      </c>
      <c r="J1676" s="8" t="s">
        <v>38</v>
      </c>
      <c r="K1676" s="8" t="s">
        <v>4146</v>
      </c>
      <c r="L1676" s="4">
        <v>5637296859</v>
      </c>
      <c r="M1676" s="4" t="s">
        <v>291</v>
      </c>
      <c r="N1676" s="4">
        <v>0</v>
      </c>
    </row>
    <row r="1677" spans="1:14" x14ac:dyDescent="0.15">
      <c r="A1677" s="8" t="s">
        <v>17</v>
      </c>
      <c r="B1677" s="8" t="s">
        <v>4145</v>
      </c>
      <c r="C1677" s="8" t="s">
        <v>18</v>
      </c>
      <c r="D1677" s="8" t="s">
        <v>201</v>
      </c>
      <c r="E1677" s="8" t="s">
        <v>307</v>
      </c>
      <c r="F1677" s="8" t="s">
        <v>308</v>
      </c>
      <c r="G1677" s="6">
        <v>43024</v>
      </c>
      <c r="H1677" s="6">
        <v>43024</v>
      </c>
      <c r="I1677" s="4">
        <v>1950</v>
      </c>
      <c r="J1677" s="8" t="s">
        <v>38</v>
      </c>
      <c r="K1677" s="8" t="s">
        <v>4147</v>
      </c>
      <c r="L1677" s="4">
        <v>5637296860</v>
      </c>
      <c r="M1677" s="4" t="s">
        <v>291</v>
      </c>
      <c r="N1677" s="4">
        <v>0</v>
      </c>
    </row>
    <row r="1678" spans="1:14" x14ac:dyDescent="0.15">
      <c r="A1678" s="8" t="s">
        <v>17</v>
      </c>
      <c r="B1678" s="8" t="s">
        <v>4145</v>
      </c>
      <c r="C1678" s="8" t="s">
        <v>15</v>
      </c>
      <c r="D1678" s="8" t="s">
        <v>32</v>
      </c>
      <c r="E1678" s="8" t="s">
        <v>307</v>
      </c>
      <c r="F1678" s="8" t="s">
        <v>308</v>
      </c>
      <c r="G1678" s="6">
        <v>43024</v>
      </c>
      <c r="H1678" s="6">
        <v>43024</v>
      </c>
      <c r="I1678" s="4">
        <v>1940</v>
      </c>
      <c r="J1678" s="8" t="s">
        <v>38</v>
      </c>
      <c r="K1678" s="8" t="s">
        <v>4148</v>
      </c>
      <c r="L1678" s="4">
        <v>5637296858</v>
      </c>
      <c r="M1678" s="4" t="s">
        <v>291</v>
      </c>
      <c r="N1678" s="4">
        <v>0</v>
      </c>
    </row>
    <row r="1679" spans="1:14" x14ac:dyDescent="0.15">
      <c r="A1679" s="8" t="s">
        <v>17</v>
      </c>
      <c r="B1679" s="8" t="s">
        <v>4149</v>
      </c>
      <c r="C1679" s="8" t="s">
        <v>19</v>
      </c>
      <c r="D1679" s="8" t="s">
        <v>35</v>
      </c>
      <c r="E1679" s="8" t="s">
        <v>307</v>
      </c>
      <c r="F1679" s="8" t="s">
        <v>308</v>
      </c>
      <c r="G1679" s="6">
        <v>43024</v>
      </c>
      <c r="H1679" s="6">
        <v>43024</v>
      </c>
      <c r="I1679" s="4">
        <v>1</v>
      </c>
      <c r="J1679" s="8" t="s">
        <v>37</v>
      </c>
      <c r="K1679" s="8" t="s">
        <v>4150</v>
      </c>
      <c r="L1679" s="4">
        <v>5637296857</v>
      </c>
      <c r="M1679" s="4" t="s">
        <v>291</v>
      </c>
      <c r="N1679" s="4">
        <v>0</v>
      </c>
    </row>
    <row r="1680" spans="1:14" x14ac:dyDescent="0.15">
      <c r="A1680" s="8" t="s">
        <v>17</v>
      </c>
      <c r="B1680" s="8" t="s">
        <v>4151</v>
      </c>
      <c r="C1680" s="8" t="s">
        <v>25</v>
      </c>
      <c r="D1680" s="8" t="s">
        <v>31</v>
      </c>
      <c r="E1680" s="8" t="s">
        <v>307</v>
      </c>
      <c r="F1680" s="8" t="s">
        <v>310</v>
      </c>
      <c r="G1680" s="6">
        <v>43026</v>
      </c>
      <c r="H1680" s="6">
        <v>43024</v>
      </c>
      <c r="I1680" s="4">
        <v>600</v>
      </c>
      <c r="J1680" s="8" t="s">
        <v>38</v>
      </c>
      <c r="K1680" s="8" t="s">
        <v>4152</v>
      </c>
      <c r="L1680" s="4">
        <v>5637297192</v>
      </c>
      <c r="M1680" s="4" t="s">
        <v>291</v>
      </c>
      <c r="N1680" s="4">
        <v>0</v>
      </c>
    </row>
    <row r="1681" spans="1:14" x14ac:dyDescent="0.15">
      <c r="A1681" s="8" t="s">
        <v>17</v>
      </c>
      <c r="B1681" s="8" t="s">
        <v>1957</v>
      </c>
      <c r="C1681" s="8" t="s">
        <v>67</v>
      </c>
      <c r="D1681" s="8" t="s">
        <v>1935</v>
      </c>
      <c r="E1681" s="8" t="s">
        <v>307</v>
      </c>
      <c r="F1681" s="8" t="s">
        <v>310</v>
      </c>
      <c r="G1681" s="6">
        <v>43025</v>
      </c>
      <c r="H1681" s="6">
        <v>43021</v>
      </c>
      <c r="I1681" s="4">
        <v>252</v>
      </c>
      <c r="J1681" s="8" t="s">
        <v>37</v>
      </c>
      <c r="K1681" s="8" t="s">
        <v>1959</v>
      </c>
      <c r="L1681" s="4">
        <v>5637296865</v>
      </c>
      <c r="M1681" s="4" t="s">
        <v>291</v>
      </c>
      <c r="N1681" s="4">
        <v>989.42</v>
      </c>
    </row>
    <row r="1682" spans="1:14" x14ac:dyDescent="0.15">
      <c r="A1682" s="8" t="s">
        <v>17</v>
      </c>
      <c r="B1682" s="8" t="s">
        <v>1309</v>
      </c>
      <c r="C1682" s="8" t="s">
        <v>106</v>
      </c>
      <c r="D1682" s="8" t="s">
        <v>107</v>
      </c>
      <c r="E1682" s="8" t="s">
        <v>307</v>
      </c>
      <c r="F1682" s="8" t="s">
        <v>310</v>
      </c>
      <c r="G1682" s="6">
        <v>43025</v>
      </c>
      <c r="H1682" s="6">
        <v>43021</v>
      </c>
      <c r="I1682" s="4">
        <v>750</v>
      </c>
      <c r="J1682" s="8" t="s">
        <v>39</v>
      </c>
      <c r="K1682" s="8" t="s">
        <v>1311</v>
      </c>
      <c r="L1682" s="4">
        <v>5637297161</v>
      </c>
      <c r="M1682" s="4" t="s">
        <v>291</v>
      </c>
      <c r="N1682" s="4">
        <v>1126.46</v>
      </c>
    </row>
    <row r="1683" spans="1:14" x14ac:dyDescent="0.15">
      <c r="A1683" s="8" t="s">
        <v>17</v>
      </c>
      <c r="B1683" s="8" t="s">
        <v>1309</v>
      </c>
      <c r="C1683" s="8" t="s">
        <v>76</v>
      </c>
      <c r="D1683" s="8" t="s">
        <v>110</v>
      </c>
      <c r="E1683" s="8" t="s">
        <v>307</v>
      </c>
      <c r="F1683" s="8" t="s">
        <v>310</v>
      </c>
      <c r="G1683" s="6">
        <v>43025</v>
      </c>
      <c r="H1683" s="6">
        <v>43021</v>
      </c>
      <c r="I1683" s="4">
        <v>1200</v>
      </c>
      <c r="J1683" s="8" t="s">
        <v>39</v>
      </c>
      <c r="K1683" s="8" t="s">
        <v>1627</v>
      </c>
      <c r="L1683" s="4">
        <v>5637297160</v>
      </c>
      <c r="M1683" s="4" t="s">
        <v>291</v>
      </c>
      <c r="N1683" s="4">
        <v>2767.46</v>
      </c>
    </row>
    <row r="1684" spans="1:14" x14ac:dyDescent="0.15">
      <c r="A1684" s="8" t="s">
        <v>17</v>
      </c>
      <c r="B1684" s="8" t="s">
        <v>1015</v>
      </c>
      <c r="C1684" s="8" t="s">
        <v>111</v>
      </c>
      <c r="D1684" s="8" t="s">
        <v>112</v>
      </c>
      <c r="E1684" s="8" t="s">
        <v>307</v>
      </c>
      <c r="F1684" s="8" t="s">
        <v>308</v>
      </c>
      <c r="G1684" s="6">
        <v>43021</v>
      </c>
      <c r="H1684" s="6">
        <v>43021</v>
      </c>
      <c r="I1684" s="4">
        <v>1500</v>
      </c>
      <c r="J1684" s="8" t="s">
        <v>39</v>
      </c>
      <c r="K1684" s="8" t="s">
        <v>1017</v>
      </c>
      <c r="L1684" s="4">
        <v>5637296838</v>
      </c>
      <c r="M1684" s="4" t="s">
        <v>291</v>
      </c>
      <c r="N1684" s="4">
        <v>1429.28</v>
      </c>
    </row>
    <row r="1685" spans="1:14" x14ac:dyDescent="0.15">
      <c r="A1685" s="8" t="s">
        <v>17</v>
      </c>
      <c r="B1685" s="8" t="s">
        <v>1015</v>
      </c>
      <c r="C1685" s="8" t="s">
        <v>56</v>
      </c>
      <c r="D1685" s="8" t="s">
        <v>126</v>
      </c>
      <c r="E1685" s="8" t="s">
        <v>307</v>
      </c>
      <c r="F1685" s="8" t="s">
        <v>308</v>
      </c>
      <c r="G1685" s="6">
        <v>43021</v>
      </c>
      <c r="H1685" s="6">
        <v>43021</v>
      </c>
      <c r="I1685" s="4">
        <v>900</v>
      </c>
      <c r="J1685" s="8" t="s">
        <v>39</v>
      </c>
      <c r="K1685" s="8" t="s">
        <v>1069</v>
      </c>
      <c r="L1685" s="4">
        <v>5637296839</v>
      </c>
      <c r="M1685" s="4" t="s">
        <v>291</v>
      </c>
      <c r="N1685" s="4">
        <v>918.61</v>
      </c>
    </row>
    <row r="1686" spans="1:14" x14ac:dyDescent="0.15">
      <c r="A1686" s="8" t="s">
        <v>17</v>
      </c>
      <c r="B1686" s="8" t="s">
        <v>1015</v>
      </c>
      <c r="C1686" s="8" t="s">
        <v>57</v>
      </c>
      <c r="D1686" s="8" t="s">
        <v>113</v>
      </c>
      <c r="E1686" s="8" t="s">
        <v>307</v>
      </c>
      <c r="F1686" s="8" t="s">
        <v>308</v>
      </c>
      <c r="G1686" s="6">
        <v>43021</v>
      </c>
      <c r="H1686" s="6">
        <v>43021</v>
      </c>
      <c r="I1686" s="4">
        <v>300</v>
      </c>
      <c r="J1686" s="8" t="s">
        <v>39</v>
      </c>
      <c r="K1686" s="8" t="s">
        <v>1119</v>
      </c>
      <c r="L1686" s="4">
        <v>5637296840</v>
      </c>
      <c r="M1686" s="4" t="s">
        <v>291</v>
      </c>
      <c r="N1686" s="4">
        <v>335.27</v>
      </c>
    </row>
    <row r="1687" spans="1:14" x14ac:dyDescent="0.15">
      <c r="A1687" s="8" t="s">
        <v>17</v>
      </c>
      <c r="B1687" s="8" t="s">
        <v>1015</v>
      </c>
      <c r="C1687" s="8" t="s">
        <v>29</v>
      </c>
      <c r="D1687" s="8" t="s">
        <v>33</v>
      </c>
      <c r="E1687" s="8" t="s">
        <v>307</v>
      </c>
      <c r="F1687" s="8" t="s">
        <v>308</v>
      </c>
      <c r="G1687" s="6">
        <v>43021</v>
      </c>
      <c r="H1687" s="6">
        <v>43021</v>
      </c>
      <c r="I1687" s="4">
        <v>500</v>
      </c>
      <c r="J1687" s="8" t="s">
        <v>39</v>
      </c>
      <c r="K1687" s="8" t="s">
        <v>1244</v>
      </c>
      <c r="L1687" s="4">
        <v>5637296841</v>
      </c>
      <c r="M1687" s="4" t="s">
        <v>291</v>
      </c>
      <c r="N1687" s="4">
        <v>721.91</v>
      </c>
    </row>
    <row r="1688" spans="1:14" x14ac:dyDescent="0.15">
      <c r="A1688" s="8" t="s">
        <v>17</v>
      </c>
      <c r="B1688" s="8" t="s">
        <v>4153</v>
      </c>
      <c r="C1688" s="8" t="s">
        <v>19</v>
      </c>
      <c r="D1688" s="8" t="s">
        <v>35</v>
      </c>
      <c r="E1688" s="8" t="s">
        <v>307</v>
      </c>
      <c r="F1688" s="8" t="s">
        <v>308</v>
      </c>
      <c r="G1688" s="6">
        <v>43021</v>
      </c>
      <c r="H1688" s="6">
        <v>43021</v>
      </c>
      <c r="I1688" s="4">
        <v>1</v>
      </c>
      <c r="J1688" s="8" t="s">
        <v>37</v>
      </c>
      <c r="K1688" s="8" t="s">
        <v>4154</v>
      </c>
      <c r="L1688" s="4">
        <v>5637296837</v>
      </c>
      <c r="M1688" s="4" t="s">
        <v>291</v>
      </c>
      <c r="N1688" s="4">
        <v>0</v>
      </c>
    </row>
    <row r="1689" spans="1:14" x14ac:dyDescent="0.15">
      <c r="A1689" s="8" t="s">
        <v>17</v>
      </c>
      <c r="B1689" s="8" t="s">
        <v>4155</v>
      </c>
      <c r="C1689" s="8" t="s">
        <v>19</v>
      </c>
      <c r="D1689" s="8" t="s">
        <v>35</v>
      </c>
      <c r="E1689" s="8" t="s">
        <v>307</v>
      </c>
      <c r="F1689" s="8" t="s">
        <v>310</v>
      </c>
      <c r="G1689" s="6">
        <v>43025</v>
      </c>
      <c r="H1689" s="6">
        <v>43024</v>
      </c>
      <c r="I1689" s="4">
        <v>1</v>
      </c>
      <c r="J1689" s="8" t="s">
        <v>37</v>
      </c>
      <c r="K1689" s="8" t="s">
        <v>4156</v>
      </c>
      <c r="L1689" s="4">
        <v>5637296866</v>
      </c>
      <c r="M1689" s="4" t="s">
        <v>291</v>
      </c>
      <c r="N1689" s="4">
        <v>0</v>
      </c>
    </row>
    <row r="1690" spans="1:14" x14ac:dyDescent="0.15">
      <c r="A1690" s="8" t="s">
        <v>17</v>
      </c>
      <c r="B1690" s="8" t="s">
        <v>4157</v>
      </c>
      <c r="C1690" s="8" t="s">
        <v>19</v>
      </c>
      <c r="D1690" s="8" t="s">
        <v>35</v>
      </c>
      <c r="E1690" s="8" t="s">
        <v>307</v>
      </c>
      <c r="F1690" s="8" t="s">
        <v>310</v>
      </c>
      <c r="G1690" s="6">
        <v>43025</v>
      </c>
      <c r="H1690" s="6">
        <v>43024</v>
      </c>
      <c r="I1690" s="4">
        <v>1</v>
      </c>
      <c r="J1690" s="8" t="s">
        <v>37</v>
      </c>
      <c r="K1690" s="8" t="s">
        <v>4158</v>
      </c>
      <c r="L1690" s="4">
        <v>5637296864</v>
      </c>
      <c r="M1690" s="4" t="s">
        <v>291</v>
      </c>
      <c r="N1690" s="4">
        <v>0</v>
      </c>
    </row>
    <row r="1691" spans="1:14" x14ac:dyDescent="0.15">
      <c r="A1691" s="8" t="s">
        <v>17</v>
      </c>
      <c r="B1691" s="8" t="s">
        <v>4159</v>
      </c>
      <c r="C1691" s="8" t="s">
        <v>358</v>
      </c>
      <c r="D1691" s="8" t="s">
        <v>734</v>
      </c>
      <c r="E1691" s="8" t="s">
        <v>307</v>
      </c>
      <c r="F1691" s="8" t="s">
        <v>308</v>
      </c>
      <c r="G1691" s="6">
        <v>43031</v>
      </c>
      <c r="H1691" s="6">
        <v>43031</v>
      </c>
      <c r="I1691" s="4">
        <v>1755</v>
      </c>
      <c r="J1691" s="8" t="s">
        <v>38</v>
      </c>
      <c r="K1691" s="8" t="s">
        <v>4160</v>
      </c>
      <c r="L1691" s="4">
        <v>5637296895</v>
      </c>
      <c r="M1691" s="4" t="s">
        <v>291</v>
      </c>
      <c r="N1691" s="4">
        <v>0</v>
      </c>
    </row>
    <row r="1692" spans="1:14" x14ac:dyDescent="0.15">
      <c r="A1692" s="8" t="s">
        <v>17</v>
      </c>
      <c r="B1692" s="8" t="s">
        <v>4159</v>
      </c>
      <c r="C1692" s="8" t="s">
        <v>15</v>
      </c>
      <c r="D1692" s="8" t="s">
        <v>32</v>
      </c>
      <c r="E1692" s="8" t="s">
        <v>307</v>
      </c>
      <c r="F1692" s="8" t="s">
        <v>308</v>
      </c>
      <c r="G1692" s="6">
        <v>43031</v>
      </c>
      <c r="H1692" s="6">
        <v>43031</v>
      </c>
      <c r="I1692" s="4">
        <v>7760</v>
      </c>
      <c r="J1692" s="8" t="s">
        <v>38</v>
      </c>
      <c r="K1692" s="8" t="s">
        <v>4161</v>
      </c>
      <c r="L1692" s="4">
        <v>5637296894</v>
      </c>
      <c r="M1692" s="4" t="s">
        <v>291</v>
      </c>
      <c r="N1692" s="4">
        <v>0</v>
      </c>
    </row>
    <row r="1693" spans="1:14" x14ac:dyDescent="0.15">
      <c r="A1693" s="8" t="s">
        <v>17</v>
      </c>
      <c r="B1693" s="8" t="s">
        <v>4162</v>
      </c>
      <c r="C1693" s="8" t="s">
        <v>19</v>
      </c>
      <c r="D1693" s="8" t="s">
        <v>35</v>
      </c>
      <c r="E1693" s="8" t="s">
        <v>307</v>
      </c>
      <c r="F1693" s="8" t="s">
        <v>308</v>
      </c>
      <c r="G1693" s="6">
        <v>43031</v>
      </c>
      <c r="H1693" s="6">
        <v>43031</v>
      </c>
      <c r="I1693" s="4">
        <v>1</v>
      </c>
      <c r="J1693" s="8" t="s">
        <v>37</v>
      </c>
      <c r="K1693" s="8" t="s">
        <v>4163</v>
      </c>
      <c r="L1693" s="4">
        <v>5637296896</v>
      </c>
      <c r="M1693" s="4" t="s">
        <v>291</v>
      </c>
      <c r="N1693" s="4">
        <v>0</v>
      </c>
    </row>
    <row r="1694" spans="1:14" x14ac:dyDescent="0.15">
      <c r="A1694" s="8" t="s">
        <v>17</v>
      </c>
      <c r="B1694" s="8" t="s">
        <v>4164</v>
      </c>
      <c r="C1694" s="8" t="s">
        <v>356</v>
      </c>
      <c r="D1694" s="8" t="s">
        <v>203</v>
      </c>
      <c r="E1694" s="8" t="s">
        <v>307</v>
      </c>
      <c r="F1694" s="8" t="s">
        <v>308</v>
      </c>
      <c r="G1694" s="6">
        <v>43038</v>
      </c>
      <c r="H1694" s="6">
        <v>43038</v>
      </c>
      <c r="I1694" s="4">
        <v>13650</v>
      </c>
      <c r="J1694" s="8" t="s">
        <v>38</v>
      </c>
      <c r="K1694" s="8" t="s">
        <v>4165</v>
      </c>
      <c r="L1694" s="4">
        <v>5637297189</v>
      </c>
      <c r="M1694" s="4" t="s">
        <v>291</v>
      </c>
      <c r="N1694" s="4">
        <v>0</v>
      </c>
    </row>
    <row r="1695" spans="1:14" x14ac:dyDescent="0.15">
      <c r="A1695" s="8" t="s">
        <v>17</v>
      </c>
      <c r="B1695" s="8" t="s">
        <v>4164</v>
      </c>
      <c r="C1695" s="8" t="s">
        <v>206</v>
      </c>
      <c r="D1695" s="8" t="s">
        <v>207</v>
      </c>
      <c r="E1695" s="8" t="s">
        <v>307</v>
      </c>
      <c r="F1695" s="8" t="s">
        <v>308</v>
      </c>
      <c r="G1695" s="6">
        <v>43038</v>
      </c>
      <c r="H1695" s="6">
        <v>43038</v>
      </c>
      <c r="I1695" s="4">
        <v>9000</v>
      </c>
      <c r="J1695" s="8" t="s">
        <v>38</v>
      </c>
      <c r="K1695" s="8" t="s">
        <v>4166</v>
      </c>
      <c r="L1695" s="4">
        <v>5637297190</v>
      </c>
      <c r="M1695" s="4" t="s">
        <v>291</v>
      </c>
      <c r="N1695" s="4">
        <v>0</v>
      </c>
    </row>
    <row r="1696" spans="1:14" x14ac:dyDescent="0.15">
      <c r="A1696" s="8" t="s">
        <v>17</v>
      </c>
      <c r="B1696" s="8" t="s">
        <v>4167</v>
      </c>
      <c r="C1696" s="8" t="s">
        <v>19</v>
      </c>
      <c r="D1696" s="8" t="s">
        <v>35</v>
      </c>
      <c r="E1696" s="8" t="s">
        <v>307</v>
      </c>
      <c r="F1696" s="8" t="s">
        <v>308</v>
      </c>
      <c r="G1696" s="6">
        <v>43038</v>
      </c>
      <c r="H1696" s="6">
        <v>43038</v>
      </c>
      <c r="I1696" s="4">
        <v>1</v>
      </c>
      <c r="J1696" s="8" t="s">
        <v>37</v>
      </c>
      <c r="K1696" s="8" t="s">
        <v>4168</v>
      </c>
      <c r="L1696" s="4">
        <v>5637297188</v>
      </c>
      <c r="M1696" s="4" t="s">
        <v>291</v>
      </c>
      <c r="N1696" s="4">
        <v>0</v>
      </c>
    </row>
    <row r="1697" spans="1:14" x14ac:dyDescent="0.15">
      <c r="A1697" s="8" t="s">
        <v>17</v>
      </c>
      <c r="B1697" s="8" t="s">
        <v>1641</v>
      </c>
      <c r="C1697" s="8" t="s">
        <v>76</v>
      </c>
      <c r="D1697" s="8" t="s">
        <v>110</v>
      </c>
      <c r="E1697" s="8" t="s">
        <v>307</v>
      </c>
      <c r="F1697" s="8" t="s">
        <v>310</v>
      </c>
      <c r="G1697" s="6">
        <v>43055</v>
      </c>
      <c r="H1697" s="6">
        <v>43045</v>
      </c>
      <c r="I1697" s="4">
        <v>1800</v>
      </c>
      <c r="J1697" s="8" t="s">
        <v>39</v>
      </c>
      <c r="K1697" s="8" t="s">
        <v>1643</v>
      </c>
      <c r="L1697" s="4">
        <v>5637297743</v>
      </c>
      <c r="M1697" s="4" t="s">
        <v>291</v>
      </c>
      <c r="N1697" s="4">
        <v>4151.2</v>
      </c>
    </row>
    <row r="1698" spans="1:14" x14ac:dyDescent="0.15">
      <c r="A1698" s="8" t="s">
        <v>17</v>
      </c>
      <c r="B1698" s="8" t="s">
        <v>1641</v>
      </c>
      <c r="C1698" s="8" t="s">
        <v>76</v>
      </c>
      <c r="D1698" s="8" t="s">
        <v>110</v>
      </c>
      <c r="E1698" s="8" t="s">
        <v>307</v>
      </c>
      <c r="F1698" s="8" t="s">
        <v>310</v>
      </c>
      <c r="G1698" s="6">
        <v>43055</v>
      </c>
      <c r="H1698" s="6">
        <v>43052</v>
      </c>
      <c r="I1698" s="4">
        <v>1900</v>
      </c>
      <c r="J1698" s="8" t="s">
        <v>39</v>
      </c>
      <c r="K1698" s="8" t="s">
        <v>1643</v>
      </c>
      <c r="L1698" s="4">
        <v>5637297743</v>
      </c>
      <c r="M1698" s="4" t="s">
        <v>291</v>
      </c>
      <c r="N1698" s="4">
        <v>4151.2</v>
      </c>
    </row>
    <row r="1699" spans="1:14" x14ac:dyDescent="0.15">
      <c r="A1699" s="8" t="s">
        <v>17</v>
      </c>
      <c r="B1699" s="8" t="s">
        <v>4169</v>
      </c>
      <c r="C1699" s="8" t="s">
        <v>19</v>
      </c>
      <c r="D1699" s="8" t="s">
        <v>35</v>
      </c>
      <c r="E1699" s="8" t="s">
        <v>307</v>
      </c>
      <c r="F1699" s="8" t="s">
        <v>310</v>
      </c>
      <c r="G1699" s="6">
        <v>43069</v>
      </c>
      <c r="H1699" s="6">
        <v>43062</v>
      </c>
      <c r="I1699" s="4">
        <v>1</v>
      </c>
      <c r="J1699" s="8" t="s">
        <v>37</v>
      </c>
      <c r="K1699" s="8" t="s">
        <v>4170</v>
      </c>
      <c r="L1699" s="4">
        <v>5637297995</v>
      </c>
      <c r="M1699" s="4" t="s">
        <v>291</v>
      </c>
      <c r="N1699" s="4">
        <v>0</v>
      </c>
    </row>
    <row r="1700" spans="1:14" x14ac:dyDescent="0.15">
      <c r="A1700" s="8" t="s">
        <v>17</v>
      </c>
      <c r="B1700" s="8" t="s">
        <v>4171</v>
      </c>
      <c r="C1700" s="8" t="s">
        <v>19</v>
      </c>
      <c r="D1700" s="8" t="s">
        <v>35</v>
      </c>
      <c r="E1700" s="8" t="s">
        <v>307</v>
      </c>
      <c r="F1700" s="8" t="s">
        <v>308</v>
      </c>
      <c r="G1700" s="6">
        <v>43028</v>
      </c>
      <c r="H1700" s="6">
        <v>43028</v>
      </c>
      <c r="I1700" s="4">
        <v>1</v>
      </c>
      <c r="J1700" s="8" t="s">
        <v>37</v>
      </c>
      <c r="K1700" s="8" t="s">
        <v>4172</v>
      </c>
      <c r="L1700" s="4">
        <v>5637297150</v>
      </c>
      <c r="M1700" s="4" t="s">
        <v>291</v>
      </c>
      <c r="N1700" s="4">
        <v>0</v>
      </c>
    </row>
    <row r="1701" spans="1:14" x14ac:dyDescent="0.15">
      <c r="A1701" s="8" t="s">
        <v>17</v>
      </c>
      <c r="B1701" s="8" t="s">
        <v>4173</v>
      </c>
      <c r="C1701" s="8" t="s">
        <v>19</v>
      </c>
      <c r="D1701" s="8" t="s">
        <v>35</v>
      </c>
      <c r="E1701" s="8" t="s">
        <v>307</v>
      </c>
      <c r="F1701" s="8" t="s">
        <v>310</v>
      </c>
      <c r="G1701" s="6">
        <v>43069</v>
      </c>
      <c r="H1701" s="6">
        <v>43059</v>
      </c>
      <c r="I1701" s="4">
        <v>1</v>
      </c>
      <c r="J1701" s="8" t="s">
        <v>37</v>
      </c>
      <c r="K1701" s="8" t="s">
        <v>4174</v>
      </c>
      <c r="L1701" s="4">
        <v>5637298011</v>
      </c>
      <c r="M1701" s="4" t="s">
        <v>291</v>
      </c>
      <c r="N1701" s="4">
        <v>0</v>
      </c>
    </row>
    <row r="1702" spans="1:14" x14ac:dyDescent="0.15">
      <c r="A1702" s="8" t="s">
        <v>17</v>
      </c>
      <c r="B1702" s="8" t="s">
        <v>4175</v>
      </c>
      <c r="C1702" s="8" t="s">
        <v>129</v>
      </c>
      <c r="D1702" s="8" t="s">
        <v>130</v>
      </c>
      <c r="E1702" s="8" t="s">
        <v>307</v>
      </c>
      <c r="F1702" s="8" t="s">
        <v>310</v>
      </c>
      <c r="G1702" s="6">
        <v>43027</v>
      </c>
      <c r="H1702" s="6">
        <v>43037</v>
      </c>
      <c r="I1702" s="4">
        <v>12</v>
      </c>
      <c r="J1702" s="8" t="s">
        <v>37</v>
      </c>
      <c r="K1702" s="8" t="s">
        <v>4176</v>
      </c>
      <c r="L1702" s="4">
        <v>5637297653</v>
      </c>
      <c r="M1702" s="4"/>
      <c r="N1702" s="4">
        <v>0</v>
      </c>
    </row>
    <row r="1703" spans="1:14" x14ac:dyDescent="0.15">
      <c r="A1703" s="8" t="s">
        <v>17</v>
      </c>
      <c r="B1703" s="8" t="s">
        <v>4177</v>
      </c>
      <c r="C1703" s="8" t="s">
        <v>2390</v>
      </c>
      <c r="D1703" s="8" t="s">
        <v>2391</v>
      </c>
      <c r="E1703" s="8" t="s">
        <v>307</v>
      </c>
      <c r="F1703" s="8" t="s">
        <v>310</v>
      </c>
      <c r="G1703" s="6">
        <v>43027</v>
      </c>
      <c r="H1703" s="6">
        <v>43042</v>
      </c>
      <c r="I1703" s="4">
        <v>12</v>
      </c>
      <c r="J1703" s="8" t="s">
        <v>37</v>
      </c>
      <c r="K1703" s="8" t="s">
        <v>4178</v>
      </c>
      <c r="L1703" s="4">
        <v>5637297698</v>
      </c>
      <c r="M1703" s="4"/>
      <c r="N1703" s="4">
        <v>0</v>
      </c>
    </row>
    <row r="1704" spans="1:14" x14ac:dyDescent="0.15">
      <c r="A1704" s="8" t="s">
        <v>17</v>
      </c>
      <c r="B1704" s="8" t="s">
        <v>4179</v>
      </c>
      <c r="C1704" s="8" t="s">
        <v>129</v>
      </c>
      <c r="D1704" s="8" t="s">
        <v>130</v>
      </c>
      <c r="E1704" s="8" t="s">
        <v>307</v>
      </c>
      <c r="F1704" s="8" t="s">
        <v>310</v>
      </c>
      <c r="G1704" s="6">
        <v>43027</v>
      </c>
      <c r="H1704" s="6">
        <v>43037</v>
      </c>
      <c r="I1704" s="4">
        <v>18</v>
      </c>
      <c r="J1704" s="8" t="s">
        <v>37</v>
      </c>
      <c r="K1704" s="8" t="s">
        <v>4180</v>
      </c>
      <c r="L1704" s="4"/>
      <c r="M1704" s="4"/>
      <c r="N1704" s="4">
        <v>0</v>
      </c>
    </row>
    <row r="1705" spans="1:14" x14ac:dyDescent="0.15">
      <c r="A1705" s="8" t="s">
        <v>17</v>
      </c>
      <c r="B1705" s="8" t="s">
        <v>4181</v>
      </c>
      <c r="C1705" s="8" t="s">
        <v>2390</v>
      </c>
      <c r="D1705" s="8" t="s">
        <v>2391</v>
      </c>
      <c r="E1705" s="8" t="s">
        <v>307</v>
      </c>
      <c r="F1705" s="8" t="s">
        <v>310</v>
      </c>
      <c r="G1705" s="6">
        <v>43027</v>
      </c>
      <c r="H1705" s="6">
        <v>43049</v>
      </c>
      <c r="I1705" s="4">
        <v>18</v>
      </c>
      <c r="J1705" s="8" t="s">
        <v>37</v>
      </c>
      <c r="K1705" s="8" t="s">
        <v>4182</v>
      </c>
      <c r="L1705" s="4">
        <v>5637297736</v>
      </c>
      <c r="M1705" s="4"/>
      <c r="N1705" s="4">
        <v>0</v>
      </c>
    </row>
    <row r="1706" spans="1:14" x14ac:dyDescent="0.15">
      <c r="A1706" s="8" t="s">
        <v>17</v>
      </c>
      <c r="B1706" s="8" t="s">
        <v>4183</v>
      </c>
      <c r="C1706" s="8" t="s">
        <v>358</v>
      </c>
      <c r="D1706" s="8" t="s">
        <v>734</v>
      </c>
      <c r="E1706" s="8" t="s">
        <v>307</v>
      </c>
      <c r="F1706" s="8" t="s">
        <v>308</v>
      </c>
      <c r="G1706" s="6">
        <v>43031</v>
      </c>
      <c r="H1706" s="6">
        <v>43031</v>
      </c>
      <c r="I1706" s="4">
        <v>12675</v>
      </c>
      <c r="J1706" s="8" t="s">
        <v>38</v>
      </c>
      <c r="K1706" s="8" t="s">
        <v>4184</v>
      </c>
      <c r="L1706" s="4">
        <v>5637297164</v>
      </c>
      <c r="M1706" s="4" t="s">
        <v>291</v>
      </c>
      <c r="N1706" s="4">
        <v>0</v>
      </c>
    </row>
    <row r="1707" spans="1:14" x14ac:dyDescent="0.15">
      <c r="A1707" s="8" t="s">
        <v>17</v>
      </c>
      <c r="B1707" s="8" t="s">
        <v>4183</v>
      </c>
      <c r="C1707" s="8" t="s">
        <v>16</v>
      </c>
      <c r="D1707" s="8" t="s">
        <v>32</v>
      </c>
      <c r="E1707" s="8" t="s">
        <v>307</v>
      </c>
      <c r="F1707" s="8" t="s">
        <v>308</v>
      </c>
      <c r="G1707" s="6">
        <v>43031</v>
      </c>
      <c r="H1707" s="6">
        <v>43031</v>
      </c>
      <c r="I1707" s="4">
        <v>9750</v>
      </c>
      <c r="J1707" s="8" t="s">
        <v>38</v>
      </c>
      <c r="K1707" s="8" t="s">
        <v>4185</v>
      </c>
      <c r="L1707" s="4">
        <v>5637297165</v>
      </c>
      <c r="M1707" s="4" t="s">
        <v>291</v>
      </c>
      <c r="N1707" s="4">
        <v>0</v>
      </c>
    </row>
    <row r="1708" spans="1:14" x14ac:dyDescent="0.15">
      <c r="A1708" s="8" t="s">
        <v>17</v>
      </c>
      <c r="B1708" s="8" t="s">
        <v>4186</v>
      </c>
      <c r="C1708" s="8" t="s">
        <v>19</v>
      </c>
      <c r="D1708" s="8" t="s">
        <v>35</v>
      </c>
      <c r="E1708" s="8" t="s">
        <v>307</v>
      </c>
      <c r="F1708" s="8" t="s">
        <v>308</v>
      </c>
      <c r="G1708" s="6">
        <v>43031</v>
      </c>
      <c r="H1708" s="6">
        <v>43031</v>
      </c>
      <c r="I1708" s="4">
        <v>1</v>
      </c>
      <c r="J1708" s="8" t="s">
        <v>37</v>
      </c>
      <c r="K1708" s="8" t="s">
        <v>4187</v>
      </c>
      <c r="L1708" s="4">
        <v>5637297163</v>
      </c>
      <c r="M1708" s="4" t="s">
        <v>291</v>
      </c>
      <c r="N1708" s="4">
        <v>0</v>
      </c>
    </row>
    <row r="1709" spans="1:14" x14ac:dyDescent="0.15">
      <c r="A1709" s="8" t="s">
        <v>17</v>
      </c>
      <c r="B1709" s="8" t="s">
        <v>1857</v>
      </c>
      <c r="C1709" s="8" t="s">
        <v>23</v>
      </c>
      <c r="D1709" s="8" t="s">
        <v>1820</v>
      </c>
      <c r="E1709" s="8" t="s">
        <v>307</v>
      </c>
      <c r="F1709" s="8" t="s">
        <v>310</v>
      </c>
      <c r="G1709" s="6">
        <v>43039</v>
      </c>
      <c r="H1709" s="6">
        <v>43031</v>
      </c>
      <c r="I1709" s="4">
        <v>126</v>
      </c>
      <c r="J1709" s="8" t="s">
        <v>37</v>
      </c>
      <c r="K1709" s="8" t="s">
        <v>1859</v>
      </c>
      <c r="L1709" s="4">
        <v>5637297650</v>
      </c>
      <c r="M1709" s="4" t="s">
        <v>291</v>
      </c>
      <c r="N1709" s="4">
        <v>231.53</v>
      </c>
    </row>
    <row r="1710" spans="1:14" x14ac:dyDescent="0.15">
      <c r="A1710" s="8" t="s">
        <v>17</v>
      </c>
      <c r="B1710" s="8" t="s">
        <v>1857</v>
      </c>
      <c r="C1710" s="8" t="s">
        <v>67</v>
      </c>
      <c r="D1710" s="8" t="s">
        <v>1935</v>
      </c>
      <c r="E1710" s="8" t="s">
        <v>307</v>
      </c>
      <c r="F1710" s="8" t="s">
        <v>310</v>
      </c>
      <c r="G1710" s="6">
        <v>43039</v>
      </c>
      <c r="H1710" s="6">
        <v>43031</v>
      </c>
      <c r="I1710" s="4">
        <v>196</v>
      </c>
      <c r="J1710" s="8" t="s">
        <v>37</v>
      </c>
      <c r="K1710" s="8" t="s">
        <v>1967</v>
      </c>
      <c r="L1710" s="4">
        <v>5637297651</v>
      </c>
      <c r="M1710" s="4" t="s">
        <v>291</v>
      </c>
      <c r="N1710" s="4">
        <v>769.55</v>
      </c>
    </row>
    <row r="1711" spans="1:14" x14ac:dyDescent="0.15">
      <c r="A1711" s="8" t="s">
        <v>17</v>
      </c>
      <c r="B1711" s="8" t="s">
        <v>4188</v>
      </c>
      <c r="C1711" s="8" t="s">
        <v>19</v>
      </c>
      <c r="D1711" s="8" t="s">
        <v>35</v>
      </c>
      <c r="E1711" s="8" t="s">
        <v>307</v>
      </c>
      <c r="F1711" s="8" t="s">
        <v>310</v>
      </c>
      <c r="G1711" s="6">
        <v>43039</v>
      </c>
      <c r="H1711" s="6">
        <v>43032</v>
      </c>
      <c r="I1711" s="4">
        <v>1</v>
      </c>
      <c r="J1711" s="8" t="s">
        <v>37</v>
      </c>
      <c r="K1711" s="8" t="s">
        <v>4189</v>
      </c>
      <c r="L1711" s="4">
        <v>5637297652</v>
      </c>
      <c r="M1711" s="4" t="s">
        <v>291</v>
      </c>
      <c r="N1711" s="4">
        <v>0</v>
      </c>
    </row>
    <row r="1712" spans="1:14" x14ac:dyDescent="0.15">
      <c r="A1712" s="8" t="s">
        <v>17</v>
      </c>
      <c r="B1712" s="8" t="s">
        <v>4190</v>
      </c>
      <c r="C1712" s="8" t="s">
        <v>20</v>
      </c>
      <c r="D1712" s="8" t="s">
        <v>201</v>
      </c>
      <c r="E1712" s="8" t="s">
        <v>307</v>
      </c>
      <c r="F1712" s="8" t="s">
        <v>308</v>
      </c>
      <c r="G1712" s="6">
        <v>43028</v>
      </c>
      <c r="H1712" s="6">
        <v>43028</v>
      </c>
      <c r="I1712" s="4">
        <v>291</v>
      </c>
      <c r="J1712" s="8" t="s">
        <v>38</v>
      </c>
      <c r="K1712" s="8" t="s">
        <v>4191</v>
      </c>
      <c r="L1712" s="4">
        <v>5637297148</v>
      </c>
      <c r="M1712" s="4" t="s">
        <v>291</v>
      </c>
      <c r="N1712" s="4">
        <v>0</v>
      </c>
    </row>
    <row r="1713" spans="1:14" x14ac:dyDescent="0.15">
      <c r="A1713" s="8" t="s">
        <v>17</v>
      </c>
      <c r="B1713" s="8" t="s">
        <v>4190</v>
      </c>
      <c r="C1713" s="8" t="s">
        <v>71</v>
      </c>
      <c r="D1713" s="8" t="s">
        <v>201</v>
      </c>
      <c r="E1713" s="8" t="s">
        <v>307</v>
      </c>
      <c r="F1713" s="8" t="s">
        <v>308</v>
      </c>
      <c r="G1713" s="6">
        <v>43028</v>
      </c>
      <c r="H1713" s="6">
        <v>43028</v>
      </c>
      <c r="I1713" s="4">
        <v>2475</v>
      </c>
      <c r="J1713" s="8" t="s">
        <v>38</v>
      </c>
      <c r="K1713" s="8" t="s">
        <v>4192</v>
      </c>
      <c r="L1713" s="4">
        <v>5637297149</v>
      </c>
      <c r="M1713" s="4" t="s">
        <v>291</v>
      </c>
      <c r="N1713" s="4">
        <v>0</v>
      </c>
    </row>
    <row r="1714" spans="1:14" x14ac:dyDescent="0.15">
      <c r="A1714" s="8" t="s">
        <v>17</v>
      </c>
      <c r="B1714" s="8" t="s">
        <v>4193</v>
      </c>
      <c r="C1714" s="8" t="s">
        <v>19</v>
      </c>
      <c r="D1714" s="8" t="s">
        <v>35</v>
      </c>
      <c r="E1714" s="8" t="s">
        <v>307</v>
      </c>
      <c r="F1714" s="8" t="s">
        <v>308</v>
      </c>
      <c r="G1714" s="6">
        <v>43028</v>
      </c>
      <c r="H1714" s="6">
        <v>43028</v>
      </c>
      <c r="I1714" s="4">
        <v>1</v>
      </c>
      <c r="J1714" s="8" t="s">
        <v>37</v>
      </c>
      <c r="K1714" s="8" t="s">
        <v>4194</v>
      </c>
      <c r="L1714" s="4">
        <v>5637296897</v>
      </c>
      <c r="M1714" s="4" t="s">
        <v>291</v>
      </c>
      <c r="N1714" s="4">
        <v>0</v>
      </c>
    </row>
    <row r="1715" spans="1:14" x14ac:dyDescent="0.15">
      <c r="A1715" s="8" t="s">
        <v>17</v>
      </c>
      <c r="B1715" s="8" t="s">
        <v>4195</v>
      </c>
      <c r="C1715" s="8" t="s">
        <v>2574</v>
      </c>
      <c r="D1715" s="8" t="s">
        <v>2574</v>
      </c>
      <c r="E1715" s="8" t="s">
        <v>307</v>
      </c>
      <c r="F1715" s="8" t="s">
        <v>310</v>
      </c>
      <c r="G1715" s="6">
        <v>43028</v>
      </c>
      <c r="H1715" s="6">
        <v>43018</v>
      </c>
      <c r="I1715" s="4">
        <v>1</v>
      </c>
      <c r="J1715" s="8" t="s">
        <v>37</v>
      </c>
      <c r="K1715" s="8" t="s">
        <v>4196</v>
      </c>
      <c r="L1715" s="4">
        <v>5637297194</v>
      </c>
      <c r="M1715" s="4"/>
      <c r="N1715" s="4">
        <v>0</v>
      </c>
    </row>
    <row r="1716" spans="1:14" x14ac:dyDescent="0.15">
      <c r="A1716" s="8" t="s">
        <v>17</v>
      </c>
      <c r="B1716" s="8" t="s">
        <v>4197</v>
      </c>
      <c r="C1716" s="8" t="s">
        <v>2574</v>
      </c>
      <c r="D1716" s="8" t="s">
        <v>2574</v>
      </c>
      <c r="E1716" s="8" t="s">
        <v>307</v>
      </c>
      <c r="F1716" s="8" t="s">
        <v>310</v>
      </c>
      <c r="G1716" s="6">
        <v>43028</v>
      </c>
      <c r="H1716" s="6">
        <v>43018</v>
      </c>
      <c r="I1716" s="4">
        <v>1</v>
      </c>
      <c r="J1716" s="8" t="s">
        <v>37</v>
      </c>
      <c r="K1716" s="8" t="s">
        <v>4198</v>
      </c>
      <c r="L1716" s="4">
        <v>5637297197</v>
      </c>
      <c r="M1716" s="4"/>
      <c r="N1716" s="4">
        <v>0</v>
      </c>
    </row>
    <row r="1717" spans="1:14" x14ac:dyDescent="0.15">
      <c r="A1717" s="8" t="s">
        <v>17</v>
      </c>
      <c r="B1717" s="8" t="s">
        <v>4199</v>
      </c>
      <c r="C1717" s="8" t="s">
        <v>129</v>
      </c>
      <c r="D1717" s="8" t="s">
        <v>130</v>
      </c>
      <c r="E1717" s="8" t="s">
        <v>307</v>
      </c>
      <c r="F1717" s="8" t="s">
        <v>310</v>
      </c>
      <c r="G1717" s="6">
        <v>43028</v>
      </c>
      <c r="H1717" s="6">
        <v>43037</v>
      </c>
      <c r="I1717" s="4">
        <v>2</v>
      </c>
      <c r="J1717" s="8" t="s">
        <v>37</v>
      </c>
      <c r="K1717" s="8" t="s">
        <v>4200</v>
      </c>
      <c r="L1717" s="4"/>
      <c r="M1717" s="4"/>
      <c r="N1717" s="4">
        <v>0</v>
      </c>
    </row>
    <row r="1718" spans="1:14" x14ac:dyDescent="0.15">
      <c r="A1718" s="8" t="s">
        <v>17</v>
      </c>
      <c r="B1718" s="8" t="s">
        <v>4201</v>
      </c>
      <c r="C1718" s="8" t="s">
        <v>2390</v>
      </c>
      <c r="D1718" s="8" t="s">
        <v>2391</v>
      </c>
      <c r="E1718" s="8" t="s">
        <v>307</v>
      </c>
      <c r="F1718" s="8" t="s">
        <v>310</v>
      </c>
      <c r="G1718" s="6">
        <v>43028</v>
      </c>
      <c r="H1718" s="6">
        <v>43042</v>
      </c>
      <c r="I1718" s="4">
        <v>2</v>
      </c>
      <c r="J1718" s="8" t="s">
        <v>37</v>
      </c>
      <c r="K1718" s="8" t="s">
        <v>4202</v>
      </c>
      <c r="L1718" s="4">
        <v>5637297699</v>
      </c>
      <c r="M1718" s="4"/>
      <c r="N1718" s="4">
        <v>0</v>
      </c>
    </row>
    <row r="1719" spans="1:14" x14ac:dyDescent="0.15">
      <c r="A1719" s="8" t="s">
        <v>17</v>
      </c>
      <c r="B1719" s="8" t="s">
        <v>4203</v>
      </c>
      <c r="C1719" s="8" t="s">
        <v>129</v>
      </c>
      <c r="D1719" s="8" t="s">
        <v>130</v>
      </c>
      <c r="E1719" s="8" t="s">
        <v>307</v>
      </c>
      <c r="F1719" s="8" t="s">
        <v>310</v>
      </c>
      <c r="G1719" s="6">
        <v>43028</v>
      </c>
      <c r="H1719" s="6">
        <v>43037</v>
      </c>
      <c r="I1719" s="4">
        <v>4</v>
      </c>
      <c r="J1719" s="8" t="s">
        <v>37</v>
      </c>
      <c r="K1719" s="8" t="s">
        <v>4204</v>
      </c>
      <c r="L1719" s="4"/>
      <c r="M1719" s="4"/>
      <c r="N1719" s="4">
        <v>0</v>
      </c>
    </row>
    <row r="1720" spans="1:14" x14ac:dyDescent="0.15">
      <c r="A1720" s="8" t="s">
        <v>17</v>
      </c>
      <c r="B1720" s="8" t="s">
        <v>4205</v>
      </c>
      <c r="C1720" s="8" t="s">
        <v>2390</v>
      </c>
      <c r="D1720" s="8" t="s">
        <v>2391</v>
      </c>
      <c r="E1720" s="8" t="s">
        <v>307</v>
      </c>
      <c r="F1720" s="8" t="s">
        <v>310</v>
      </c>
      <c r="G1720" s="6">
        <v>43028</v>
      </c>
      <c r="H1720" s="6">
        <v>43042</v>
      </c>
      <c r="I1720" s="4">
        <v>4</v>
      </c>
      <c r="J1720" s="8" t="s">
        <v>37</v>
      </c>
      <c r="K1720" s="8" t="s">
        <v>4206</v>
      </c>
      <c r="L1720" s="4"/>
      <c r="M1720" s="4"/>
      <c r="N1720" s="4">
        <v>0</v>
      </c>
    </row>
    <row r="1721" spans="1:14" x14ac:dyDescent="0.15">
      <c r="A1721" s="8" t="s">
        <v>17</v>
      </c>
      <c r="B1721" s="8" t="s">
        <v>4207</v>
      </c>
      <c r="C1721" s="8" t="s">
        <v>129</v>
      </c>
      <c r="D1721" s="8" t="s">
        <v>130</v>
      </c>
      <c r="E1721" s="8" t="s">
        <v>307</v>
      </c>
      <c r="F1721" s="8" t="s">
        <v>310</v>
      </c>
      <c r="G1721" s="6">
        <v>43028</v>
      </c>
      <c r="H1721" s="6">
        <v>43037</v>
      </c>
      <c r="I1721" s="4">
        <v>4</v>
      </c>
      <c r="J1721" s="8" t="s">
        <v>37</v>
      </c>
      <c r="K1721" s="8" t="s">
        <v>4208</v>
      </c>
      <c r="L1721" s="4"/>
      <c r="M1721" s="4"/>
      <c r="N1721" s="4">
        <v>0</v>
      </c>
    </row>
    <row r="1722" spans="1:14" x14ac:dyDescent="0.15">
      <c r="A1722" s="8" t="s">
        <v>17</v>
      </c>
      <c r="B1722" s="8" t="s">
        <v>4209</v>
      </c>
      <c r="C1722" s="8" t="s">
        <v>2390</v>
      </c>
      <c r="D1722" s="8" t="s">
        <v>2391</v>
      </c>
      <c r="E1722" s="8" t="s">
        <v>307</v>
      </c>
      <c r="F1722" s="8" t="s">
        <v>310</v>
      </c>
      <c r="G1722" s="6">
        <v>43028</v>
      </c>
      <c r="H1722" s="6">
        <v>43042</v>
      </c>
      <c r="I1722" s="4">
        <v>4</v>
      </c>
      <c r="J1722" s="8" t="s">
        <v>37</v>
      </c>
      <c r="K1722" s="8" t="s">
        <v>4210</v>
      </c>
      <c r="L1722" s="4"/>
      <c r="M1722" s="4"/>
      <c r="N1722" s="4">
        <v>0</v>
      </c>
    </row>
    <row r="1723" spans="1:14" x14ac:dyDescent="0.15">
      <c r="A1723" s="8" t="s">
        <v>17</v>
      </c>
      <c r="B1723" s="8" t="s">
        <v>4211</v>
      </c>
      <c r="C1723" s="8" t="s">
        <v>129</v>
      </c>
      <c r="D1723" s="8" t="s">
        <v>130</v>
      </c>
      <c r="E1723" s="8" t="s">
        <v>307</v>
      </c>
      <c r="F1723" s="8" t="s">
        <v>310</v>
      </c>
      <c r="G1723" s="6">
        <v>43028</v>
      </c>
      <c r="H1723" s="6">
        <v>43037</v>
      </c>
      <c r="I1723" s="4">
        <v>4</v>
      </c>
      <c r="J1723" s="8" t="s">
        <v>37</v>
      </c>
      <c r="K1723" s="8" t="s">
        <v>4212</v>
      </c>
      <c r="L1723" s="4"/>
      <c r="M1723" s="4"/>
      <c r="N1723" s="4">
        <v>0</v>
      </c>
    </row>
    <row r="1724" spans="1:14" x14ac:dyDescent="0.15">
      <c r="A1724" s="8" t="s">
        <v>17</v>
      </c>
      <c r="B1724" s="8" t="s">
        <v>4213</v>
      </c>
      <c r="C1724" s="8" t="s">
        <v>2390</v>
      </c>
      <c r="D1724" s="8" t="s">
        <v>2391</v>
      </c>
      <c r="E1724" s="8" t="s">
        <v>307</v>
      </c>
      <c r="F1724" s="8" t="s">
        <v>310</v>
      </c>
      <c r="G1724" s="6">
        <v>43028</v>
      </c>
      <c r="H1724" s="6">
        <v>43042</v>
      </c>
      <c r="I1724" s="4">
        <v>4</v>
      </c>
      <c r="J1724" s="8" t="s">
        <v>37</v>
      </c>
      <c r="K1724" s="8" t="s">
        <v>4214</v>
      </c>
      <c r="L1724" s="4"/>
      <c r="M1724" s="4"/>
      <c r="N1724" s="4">
        <v>0</v>
      </c>
    </row>
    <row r="1725" spans="1:14" x14ac:dyDescent="0.15">
      <c r="A1725" s="8" t="s">
        <v>17</v>
      </c>
      <c r="B1725" s="8" t="s">
        <v>4215</v>
      </c>
      <c r="C1725" s="8" t="s">
        <v>18</v>
      </c>
      <c r="D1725" s="8" t="s">
        <v>201</v>
      </c>
      <c r="E1725" s="8" t="s">
        <v>307</v>
      </c>
      <c r="F1725" s="8" t="s">
        <v>308</v>
      </c>
      <c r="G1725" s="6">
        <v>43028</v>
      </c>
      <c r="H1725" s="6">
        <v>43028</v>
      </c>
      <c r="I1725" s="4">
        <v>2145</v>
      </c>
      <c r="J1725" s="8" t="s">
        <v>38</v>
      </c>
      <c r="K1725" s="8" t="s">
        <v>4216</v>
      </c>
      <c r="L1725" s="4">
        <v>5637297152</v>
      </c>
      <c r="M1725" s="4" t="s">
        <v>291</v>
      </c>
      <c r="N1725" s="4">
        <v>0</v>
      </c>
    </row>
    <row r="1726" spans="1:14" x14ac:dyDescent="0.15">
      <c r="A1726" s="8" t="s">
        <v>17</v>
      </c>
      <c r="B1726" s="8" t="s">
        <v>4215</v>
      </c>
      <c r="C1726" s="8" t="s">
        <v>16</v>
      </c>
      <c r="D1726" s="8" t="s">
        <v>32</v>
      </c>
      <c r="E1726" s="8" t="s">
        <v>307</v>
      </c>
      <c r="F1726" s="8" t="s">
        <v>308</v>
      </c>
      <c r="G1726" s="6">
        <v>43028</v>
      </c>
      <c r="H1726" s="6">
        <v>43028</v>
      </c>
      <c r="I1726" s="4">
        <v>25740</v>
      </c>
      <c r="J1726" s="8" t="s">
        <v>38</v>
      </c>
      <c r="K1726" s="8" t="s">
        <v>4217</v>
      </c>
      <c r="L1726" s="4">
        <v>5637297151</v>
      </c>
      <c r="M1726" s="4" t="s">
        <v>291</v>
      </c>
      <c r="N1726" s="4">
        <v>0</v>
      </c>
    </row>
    <row r="1727" spans="1:14" x14ac:dyDescent="0.15">
      <c r="A1727" s="8" t="s">
        <v>17</v>
      </c>
      <c r="B1727" s="8" t="s">
        <v>4218</v>
      </c>
      <c r="C1727" s="8" t="s">
        <v>2574</v>
      </c>
      <c r="D1727" s="8" t="s">
        <v>2574</v>
      </c>
      <c r="E1727" s="8" t="s">
        <v>307</v>
      </c>
      <c r="F1727" s="8" t="s">
        <v>310</v>
      </c>
      <c r="G1727" s="6">
        <v>43031</v>
      </c>
      <c r="H1727" s="6">
        <v>43026</v>
      </c>
      <c r="I1727" s="4">
        <v>1</v>
      </c>
      <c r="J1727" s="8" t="s">
        <v>37</v>
      </c>
      <c r="K1727" s="8" t="s">
        <v>4219</v>
      </c>
      <c r="L1727" s="4">
        <v>5637297196</v>
      </c>
      <c r="M1727" s="4"/>
      <c r="N1727" s="4">
        <v>0</v>
      </c>
    </row>
    <row r="1728" spans="1:14" x14ac:dyDescent="0.15">
      <c r="A1728" s="8" t="s">
        <v>17</v>
      </c>
      <c r="B1728" s="8" t="s">
        <v>4220</v>
      </c>
      <c r="C1728" s="8" t="s">
        <v>2574</v>
      </c>
      <c r="D1728" s="8" t="s">
        <v>2574</v>
      </c>
      <c r="E1728" s="8" t="s">
        <v>307</v>
      </c>
      <c r="F1728" s="8" t="s">
        <v>310</v>
      </c>
      <c r="G1728" s="6">
        <v>43031</v>
      </c>
      <c r="H1728" s="6">
        <v>43028</v>
      </c>
      <c r="I1728" s="4">
        <v>1</v>
      </c>
      <c r="J1728" s="8" t="s">
        <v>37</v>
      </c>
      <c r="K1728" s="8" t="s">
        <v>4221</v>
      </c>
      <c r="L1728" s="4">
        <v>5637297201</v>
      </c>
      <c r="M1728" s="4"/>
      <c r="N1728" s="4">
        <v>0</v>
      </c>
    </row>
    <row r="1729" spans="1:14" x14ac:dyDescent="0.15">
      <c r="A1729" s="8" t="s">
        <v>17</v>
      </c>
      <c r="B1729" s="8" t="s">
        <v>4222</v>
      </c>
      <c r="C1729" s="8" t="s">
        <v>2574</v>
      </c>
      <c r="D1729" s="8" t="s">
        <v>2574</v>
      </c>
      <c r="E1729" s="8" t="s">
        <v>307</v>
      </c>
      <c r="F1729" s="8" t="s">
        <v>310</v>
      </c>
      <c r="G1729" s="6">
        <v>43032</v>
      </c>
      <c r="H1729" s="6">
        <v>43026</v>
      </c>
      <c r="I1729" s="4">
        <v>1</v>
      </c>
      <c r="J1729" s="8" t="s">
        <v>37</v>
      </c>
      <c r="K1729" s="8" t="s">
        <v>4223</v>
      </c>
      <c r="L1729" s="4">
        <v>5637297200</v>
      </c>
      <c r="M1729" s="4"/>
      <c r="N1729" s="4">
        <v>0</v>
      </c>
    </row>
    <row r="1730" spans="1:14" x14ac:dyDescent="0.15">
      <c r="A1730" s="8" t="s">
        <v>17</v>
      </c>
      <c r="B1730" s="8" t="s">
        <v>4224</v>
      </c>
      <c r="C1730" s="8" t="s">
        <v>2574</v>
      </c>
      <c r="D1730" s="8" t="s">
        <v>2574</v>
      </c>
      <c r="E1730" s="8" t="s">
        <v>307</v>
      </c>
      <c r="F1730" s="8" t="s">
        <v>310</v>
      </c>
      <c r="G1730" s="6">
        <v>43032</v>
      </c>
      <c r="H1730" s="6">
        <v>43028</v>
      </c>
      <c r="I1730" s="4">
        <v>1</v>
      </c>
      <c r="J1730" s="8" t="s">
        <v>37</v>
      </c>
      <c r="K1730" s="8" t="s">
        <v>4225</v>
      </c>
      <c r="L1730" s="4">
        <v>5637297199</v>
      </c>
      <c r="M1730" s="4"/>
      <c r="N1730" s="4">
        <v>0</v>
      </c>
    </row>
    <row r="1731" spans="1:14" x14ac:dyDescent="0.15">
      <c r="A1731" s="8" t="s">
        <v>17</v>
      </c>
      <c r="B1731" s="8" t="s">
        <v>4226</v>
      </c>
      <c r="C1731" s="8" t="s">
        <v>2574</v>
      </c>
      <c r="D1731" s="8" t="s">
        <v>2574</v>
      </c>
      <c r="E1731" s="8" t="s">
        <v>307</v>
      </c>
      <c r="F1731" s="8" t="s">
        <v>310</v>
      </c>
      <c r="G1731" s="6">
        <v>43032</v>
      </c>
      <c r="H1731" s="6">
        <v>43026</v>
      </c>
      <c r="I1731" s="4">
        <v>1</v>
      </c>
      <c r="J1731" s="8" t="s">
        <v>37</v>
      </c>
      <c r="K1731" s="8" t="s">
        <v>4227</v>
      </c>
      <c r="L1731" s="4">
        <v>5637297198</v>
      </c>
      <c r="M1731" s="4"/>
      <c r="N1731" s="4">
        <v>0</v>
      </c>
    </row>
    <row r="1732" spans="1:14" x14ac:dyDescent="0.15">
      <c r="A1732" s="8" t="s">
        <v>17</v>
      </c>
      <c r="B1732" s="8" t="s">
        <v>4228</v>
      </c>
      <c r="C1732" s="8" t="s">
        <v>2574</v>
      </c>
      <c r="D1732" s="8" t="s">
        <v>2574</v>
      </c>
      <c r="E1732" s="8" t="s">
        <v>307</v>
      </c>
      <c r="F1732" s="8" t="s">
        <v>310</v>
      </c>
      <c r="G1732" s="6">
        <v>43032</v>
      </c>
      <c r="H1732" s="6">
        <v>43026</v>
      </c>
      <c r="I1732" s="4">
        <v>1</v>
      </c>
      <c r="J1732" s="8" t="s">
        <v>37</v>
      </c>
      <c r="K1732" s="8" t="s">
        <v>4229</v>
      </c>
      <c r="L1732" s="4">
        <v>5637297206</v>
      </c>
      <c r="M1732" s="4"/>
      <c r="N1732" s="4">
        <v>0</v>
      </c>
    </row>
    <row r="1733" spans="1:14" x14ac:dyDescent="0.15">
      <c r="A1733" s="8" t="s">
        <v>17</v>
      </c>
      <c r="B1733" s="8" t="s">
        <v>4230</v>
      </c>
      <c r="C1733" s="8" t="s">
        <v>202</v>
      </c>
      <c r="D1733" s="8" t="s">
        <v>203</v>
      </c>
      <c r="E1733" s="8" t="s">
        <v>307</v>
      </c>
      <c r="F1733" s="8" t="s">
        <v>308</v>
      </c>
      <c r="G1733" s="6">
        <v>43042</v>
      </c>
      <c r="H1733" s="6">
        <v>43042</v>
      </c>
      <c r="I1733" s="4">
        <v>10500</v>
      </c>
      <c r="J1733" s="8" t="s">
        <v>38</v>
      </c>
      <c r="K1733" s="8" t="s">
        <v>4231</v>
      </c>
      <c r="L1733" s="4">
        <v>5637297705</v>
      </c>
      <c r="M1733" s="4" t="s">
        <v>291</v>
      </c>
      <c r="N1733" s="4">
        <v>0</v>
      </c>
    </row>
    <row r="1734" spans="1:14" x14ac:dyDescent="0.15">
      <c r="A1734" s="8" t="s">
        <v>17</v>
      </c>
      <c r="B1734" s="8" t="s">
        <v>4230</v>
      </c>
      <c r="C1734" s="8" t="s">
        <v>356</v>
      </c>
      <c r="D1734" s="8" t="s">
        <v>203</v>
      </c>
      <c r="E1734" s="8" t="s">
        <v>307</v>
      </c>
      <c r="F1734" s="8" t="s">
        <v>308</v>
      </c>
      <c r="G1734" s="6">
        <v>43046</v>
      </c>
      <c r="H1734" s="6">
        <v>43046</v>
      </c>
      <c r="I1734" s="4">
        <v>11700</v>
      </c>
      <c r="J1734" s="8" t="s">
        <v>38</v>
      </c>
      <c r="K1734" s="8" t="s">
        <v>4232</v>
      </c>
      <c r="L1734" s="4">
        <v>5637297706</v>
      </c>
      <c r="M1734" s="4" t="s">
        <v>291</v>
      </c>
      <c r="N1734" s="4">
        <v>0</v>
      </c>
    </row>
    <row r="1735" spans="1:14" x14ac:dyDescent="0.15">
      <c r="A1735" s="8" t="s">
        <v>17</v>
      </c>
      <c r="B1735" s="8" t="s">
        <v>4233</v>
      </c>
      <c r="C1735" s="8" t="s">
        <v>19</v>
      </c>
      <c r="D1735" s="8" t="s">
        <v>35</v>
      </c>
      <c r="E1735" s="8" t="s">
        <v>307</v>
      </c>
      <c r="F1735" s="8" t="s">
        <v>308</v>
      </c>
      <c r="G1735" s="6">
        <v>43042</v>
      </c>
      <c r="H1735" s="6">
        <v>43042</v>
      </c>
      <c r="I1735" s="4">
        <v>1</v>
      </c>
      <c r="J1735" s="8" t="s">
        <v>37</v>
      </c>
      <c r="K1735" s="8" t="s">
        <v>4234</v>
      </c>
      <c r="L1735" s="4">
        <v>5637297690</v>
      </c>
      <c r="M1735" s="4" t="s">
        <v>291</v>
      </c>
      <c r="N1735" s="4">
        <v>0</v>
      </c>
    </row>
    <row r="1736" spans="1:14" x14ac:dyDescent="0.15">
      <c r="A1736" s="8" t="s">
        <v>17</v>
      </c>
      <c r="B1736" s="8" t="s">
        <v>4235</v>
      </c>
      <c r="C1736" s="8" t="s">
        <v>430</v>
      </c>
      <c r="D1736" s="8" t="s">
        <v>207</v>
      </c>
      <c r="E1736" s="8" t="s">
        <v>307</v>
      </c>
      <c r="F1736" s="8" t="s">
        <v>308</v>
      </c>
      <c r="G1736" s="6">
        <v>43042</v>
      </c>
      <c r="H1736" s="6">
        <v>43042</v>
      </c>
      <c r="I1736" s="4">
        <v>1940</v>
      </c>
      <c r="J1736" s="8" t="s">
        <v>38</v>
      </c>
      <c r="K1736" s="8" t="s">
        <v>4236</v>
      </c>
      <c r="L1736" s="4">
        <v>5637297686</v>
      </c>
      <c r="M1736" s="4"/>
      <c r="N1736" s="4">
        <v>0</v>
      </c>
    </row>
    <row r="1737" spans="1:14" x14ac:dyDescent="0.15">
      <c r="A1737" s="8" t="s">
        <v>17</v>
      </c>
      <c r="B1737" s="8" t="s">
        <v>4235</v>
      </c>
      <c r="C1737" s="8" t="s">
        <v>430</v>
      </c>
      <c r="D1737" s="8" t="s">
        <v>207</v>
      </c>
      <c r="E1737" s="8" t="s">
        <v>307</v>
      </c>
      <c r="F1737" s="8" t="s">
        <v>308</v>
      </c>
      <c r="G1737" s="6">
        <v>43046</v>
      </c>
      <c r="H1737" s="6">
        <v>43046</v>
      </c>
      <c r="I1737" s="4">
        <v>5820</v>
      </c>
      <c r="J1737" s="8" t="s">
        <v>38</v>
      </c>
      <c r="K1737" s="8" t="s">
        <v>4236</v>
      </c>
      <c r="L1737" s="4">
        <v>5637297686</v>
      </c>
      <c r="M1737" s="4"/>
      <c r="N1737" s="4">
        <v>0</v>
      </c>
    </row>
    <row r="1738" spans="1:14" x14ac:dyDescent="0.15">
      <c r="A1738" s="8" t="s">
        <v>17</v>
      </c>
      <c r="B1738" s="8" t="s">
        <v>4235</v>
      </c>
      <c r="C1738" s="8" t="s">
        <v>206</v>
      </c>
      <c r="D1738" s="8" t="s">
        <v>207</v>
      </c>
      <c r="E1738" s="8" t="s">
        <v>307</v>
      </c>
      <c r="F1738" s="8" t="s">
        <v>308</v>
      </c>
      <c r="G1738" s="6">
        <v>43046</v>
      </c>
      <c r="H1738" s="6">
        <v>43046</v>
      </c>
      <c r="I1738" s="4">
        <v>6000</v>
      </c>
      <c r="J1738" s="8" t="s">
        <v>38</v>
      </c>
      <c r="K1738" s="8" t="s">
        <v>4237</v>
      </c>
      <c r="L1738" s="4">
        <v>5637297689</v>
      </c>
      <c r="M1738" s="4" t="s">
        <v>291</v>
      </c>
      <c r="N1738" s="4">
        <v>0</v>
      </c>
    </row>
    <row r="1739" spans="1:14" x14ac:dyDescent="0.15">
      <c r="A1739" s="8" t="s">
        <v>17</v>
      </c>
      <c r="B1739" s="8" t="s">
        <v>4235</v>
      </c>
      <c r="C1739" s="8" t="s">
        <v>434</v>
      </c>
      <c r="D1739" s="8" t="s">
        <v>207</v>
      </c>
      <c r="E1739" s="8" t="s">
        <v>307</v>
      </c>
      <c r="F1739" s="8" t="s">
        <v>308</v>
      </c>
      <c r="G1739" s="6">
        <v>43042</v>
      </c>
      <c r="H1739" s="6">
        <v>43042</v>
      </c>
      <c r="I1739" s="4">
        <v>9750</v>
      </c>
      <c r="J1739" s="8" t="s">
        <v>38</v>
      </c>
      <c r="K1739" s="8" t="s">
        <v>4238</v>
      </c>
      <c r="L1739" s="4">
        <v>5637297687</v>
      </c>
      <c r="M1739" s="4"/>
      <c r="N1739" s="4">
        <v>0</v>
      </c>
    </row>
    <row r="1740" spans="1:14" x14ac:dyDescent="0.15">
      <c r="A1740" s="8" t="s">
        <v>17</v>
      </c>
      <c r="B1740" s="8" t="s">
        <v>4239</v>
      </c>
      <c r="C1740" s="8" t="s">
        <v>19</v>
      </c>
      <c r="D1740" s="8" t="s">
        <v>35</v>
      </c>
      <c r="E1740" s="8" t="s">
        <v>307</v>
      </c>
      <c r="F1740" s="8" t="s">
        <v>308</v>
      </c>
      <c r="G1740" s="6">
        <v>43046</v>
      </c>
      <c r="H1740" s="6">
        <v>43046</v>
      </c>
      <c r="I1740" s="4">
        <v>1</v>
      </c>
      <c r="J1740" s="8" t="s">
        <v>37</v>
      </c>
      <c r="K1740" s="8" t="s">
        <v>4240</v>
      </c>
      <c r="L1740" s="4">
        <v>5637297678</v>
      </c>
      <c r="M1740" s="4" t="s">
        <v>291</v>
      </c>
      <c r="N1740" s="4">
        <v>0</v>
      </c>
    </row>
    <row r="1741" spans="1:14" x14ac:dyDescent="0.15">
      <c r="A1741" s="8" t="s">
        <v>17</v>
      </c>
      <c r="B1741" s="8" t="s">
        <v>4241</v>
      </c>
      <c r="C1741" s="8" t="s">
        <v>2574</v>
      </c>
      <c r="D1741" s="8" t="s">
        <v>2574</v>
      </c>
      <c r="E1741" s="8" t="s">
        <v>307</v>
      </c>
      <c r="F1741" s="8" t="s">
        <v>310</v>
      </c>
      <c r="G1741" s="6">
        <v>43033</v>
      </c>
      <c r="H1741" s="6">
        <v>43026</v>
      </c>
      <c r="I1741" s="4">
        <v>1</v>
      </c>
      <c r="J1741" s="8" t="s">
        <v>37</v>
      </c>
      <c r="K1741" s="8" t="s">
        <v>4242</v>
      </c>
      <c r="L1741" s="4">
        <v>5637297207</v>
      </c>
      <c r="M1741" s="4"/>
      <c r="N1741" s="4">
        <v>0</v>
      </c>
    </row>
    <row r="1742" spans="1:14" x14ac:dyDescent="0.15">
      <c r="A1742" s="8" t="s">
        <v>17</v>
      </c>
      <c r="B1742" s="8" t="s">
        <v>4243</v>
      </c>
      <c r="C1742" s="8" t="s">
        <v>2574</v>
      </c>
      <c r="D1742" s="8" t="s">
        <v>2574</v>
      </c>
      <c r="E1742" s="8" t="s">
        <v>307</v>
      </c>
      <c r="F1742" s="8" t="s">
        <v>310</v>
      </c>
      <c r="G1742" s="6">
        <v>43033</v>
      </c>
      <c r="H1742" s="6">
        <v>43026</v>
      </c>
      <c r="I1742" s="4">
        <v>1</v>
      </c>
      <c r="J1742" s="8" t="s">
        <v>37</v>
      </c>
      <c r="K1742" s="8" t="s">
        <v>4244</v>
      </c>
      <c r="L1742" s="4">
        <v>5637297202</v>
      </c>
      <c r="M1742" s="4"/>
      <c r="N1742" s="4">
        <v>0</v>
      </c>
    </row>
    <row r="1743" spans="1:14" x14ac:dyDescent="0.15">
      <c r="A1743" s="8" t="s">
        <v>17</v>
      </c>
      <c r="B1743" s="8" t="s">
        <v>4245</v>
      </c>
      <c r="C1743" s="8" t="s">
        <v>2574</v>
      </c>
      <c r="D1743" s="8" t="s">
        <v>2574</v>
      </c>
      <c r="E1743" s="8" t="s">
        <v>307</v>
      </c>
      <c r="F1743" s="8" t="s">
        <v>310</v>
      </c>
      <c r="G1743" s="6">
        <v>43033</v>
      </c>
      <c r="H1743" s="6">
        <v>43026</v>
      </c>
      <c r="I1743" s="4">
        <v>1</v>
      </c>
      <c r="J1743" s="8" t="s">
        <v>37</v>
      </c>
      <c r="K1743" s="8" t="s">
        <v>4246</v>
      </c>
      <c r="L1743" s="4">
        <v>5637297203</v>
      </c>
      <c r="M1743" s="4"/>
      <c r="N1743" s="4">
        <v>0</v>
      </c>
    </row>
    <row r="1744" spans="1:14" x14ac:dyDescent="0.15">
      <c r="A1744" s="8" t="s">
        <v>17</v>
      </c>
      <c r="B1744" s="8" t="s">
        <v>4247</v>
      </c>
      <c r="C1744" s="8" t="s">
        <v>2574</v>
      </c>
      <c r="D1744" s="8" t="s">
        <v>2574</v>
      </c>
      <c r="E1744" s="8" t="s">
        <v>307</v>
      </c>
      <c r="F1744" s="8" t="s">
        <v>310</v>
      </c>
      <c r="G1744" s="6">
        <v>43033</v>
      </c>
      <c r="H1744" s="6">
        <v>43026</v>
      </c>
      <c r="I1744" s="4">
        <v>1</v>
      </c>
      <c r="J1744" s="8" t="s">
        <v>37</v>
      </c>
      <c r="K1744" s="8" t="s">
        <v>4248</v>
      </c>
      <c r="L1744" s="4">
        <v>5637297204</v>
      </c>
      <c r="M1744" s="4"/>
      <c r="N1744" s="4">
        <v>0</v>
      </c>
    </row>
    <row r="1745" spans="1:14" x14ac:dyDescent="0.15">
      <c r="A1745" s="8" t="s">
        <v>17</v>
      </c>
      <c r="B1745" s="8" t="s">
        <v>1189</v>
      </c>
      <c r="C1745" s="8" t="s">
        <v>97</v>
      </c>
      <c r="D1745" s="8" t="s">
        <v>98</v>
      </c>
      <c r="E1745" s="8" t="s">
        <v>307</v>
      </c>
      <c r="F1745" s="8" t="s">
        <v>310</v>
      </c>
      <c r="G1745" s="6">
        <v>43048</v>
      </c>
      <c r="H1745" s="6">
        <v>43040</v>
      </c>
      <c r="I1745" s="4">
        <v>450</v>
      </c>
      <c r="J1745" s="8" t="s">
        <v>39</v>
      </c>
      <c r="K1745" s="8" t="s">
        <v>1191</v>
      </c>
      <c r="L1745" s="4">
        <v>5637297708</v>
      </c>
      <c r="M1745" s="4" t="s">
        <v>291</v>
      </c>
      <c r="N1745" s="4">
        <v>601.75</v>
      </c>
    </row>
    <row r="1746" spans="1:14" x14ac:dyDescent="0.15">
      <c r="A1746" s="8" t="s">
        <v>17</v>
      </c>
      <c r="B1746" s="8" t="s">
        <v>1189</v>
      </c>
      <c r="C1746" s="8" t="s">
        <v>106</v>
      </c>
      <c r="D1746" s="8" t="s">
        <v>107</v>
      </c>
      <c r="E1746" s="8" t="s">
        <v>307</v>
      </c>
      <c r="F1746" s="8" t="s">
        <v>310</v>
      </c>
      <c r="G1746" s="6">
        <v>43048</v>
      </c>
      <c r="H1746" s="6">
        <v>43040</v>
      </c>
      <c r="I1746" s="4">
        <v>600</v>
      </c>
      <c r="J1746" s="8" t="s">
        <v>39</v>
      </c>
      <c r="K1746" s="8" t="s">
        <v>1339</v>
      </c>
      <c r="L1746" s="4">
        <v>5637297709</v>
      </c>
      <c r="M1746" s="4" t="s">
        <v>291</v>
      </c>
      <c r="N1746" s="4">
        <v>901.17</v>
      </c>
    </row>
    <row r="1747" spans="1:14" x14ac:dyDescent="0.15">
      <c r="A1747" s="8" t="s">
        <v>17</v>
      </c>
      <c r="B1747" s="8" t="s">
        <v>1189</v>
      </c>
      <c r="C1747" s="8" t="s">
        <v>59</v>
      </c>
      <c r="D1747" s="8" t="s">
        <v>93</v>
      </c>
      <c r="E1747" s="8" t="s">
        <v>307</v>
      </c>
      <c r="F1747" s="8" t="s">
        <v>310</v>
      </c>
      <c r="G1747" s="6">
        <v>43048</v>
      </c>
      <c r="H1747" s="6">
        <v>43040</v>
      </c>
      <c r="I1747" s="4">
        <v>500</v>
      </c>
      <c r="J1747" s="8" t="s">
        <v>39</v>
      </c>
      <c r="K1747" s="8" t="s">
        <v>1541</v>
      </c>
      <c r="L1747" s="4">
        <v>5637297710</v>
      </c>
      <c r="M1747" s="4" t="s">
        <v>291</v>
      </c>
      <c r="N1747" s="4">
        <v>912.48</v>
      </c>
    </row>
    <row r="1748" spans="1:14" x14ac:dyDescent="0.15">
      <c r="A1748" s="8" t="s">
        <v>17</v>
      </c>
      <c r="B1748" s="8" t="s">
        <v>1189</v>
      </c>
      <c r="C1748" s="8" t="s">
        <v>76</v>
      </c>
      <c r="D1748" s="8" t="s">
        <v>110</v>
      </c>
      <c r="E1748" s="8" t="s">
        <v>307</v>
      </c>
      <c r="F1748" s="8" t="s">
        <v>310</v>
      </c>
      <c r="G1748" s="6">
        <v>43048</v>
      </c>
      <c r="H1748" s="6">
        <v>43040</v>
      </c>
      <c r="I1748" s="4">
        <v>500</v>
      </c>
      <c r="J1748" s="8" t="s">
        <v>39</v>
      </c>
      <c r="K1748" s="8" t="s">
        <v>1640</v>
      </c>
      <c r="L1748" s="4">
        <v>5637297711</v>
      </c>
      <c r="M1748" s="4" t="s">
        <v>291</v>
      </c>
      <c r="N1748" s="4">
        <v>1153.1099999999999</v>
      </c>
    </row>
    <row r="1749" spans="1:14" x14ac:dyDescent="0.15">
      <c r="A1749" s="8" t="s">
        <v>17</v>
      </c>
      <c r="B1749" s="8" t="s">
        <v>1189</v>
      </c>
      <c r="C1749" s="8" t="s">
        <v>63</v>
      </c>
      <c r="D1749" s="8" t="s">
        <v>95</v>
      </c>
      <c r="E1749" s="8" t="s">
        <v>307</v>
      </c>
      <c r="F1749" s="8" t="s">
        <v>310</v>
      </c>
      <c r="G1749" s="6">
        <v>43048</v>
      </c>
      <c r="H1749" s="6">
        <v>43040</v>
      </c>
      <c r="I1749" s="4">
        <v>300</v>
      </c>
      <c r="J1749" s="8" t="s">
        <v>39</v>
      </c>
      <c r="K1749" s="8" t="s">
        <v>1785</v>
      </c>
      <c r="L1749" s="4">
        <v>5637297712</v>
      </c>
      <c r="M1749" s="4" t="s">
        <v>291</v>
      </c>
      <c r="N1749" s="4">
        <v>1321.72</v>
      </c>
    </row>
    <row r="1750" spans="1:14" x14ac:dyDescent="0.15">
      <c r="A1750" s="8" t="s">
        <v>17</v>
      </c>
      <c r="B1750" s="8" t="s">
        <v>4249</v>
      </c>
      <c r="C1750" s="8" t="s">
        <v>19</v>
      </c>
      <c r="D1750" s="8" t="s">
        <v>35</v>
      </c>
      <c r="E1750" s="8" t="s">
        <v>307</v>
      </c>
      <c r="F1750" s="8" t="s">
        <v>310</v>
      </c>
      <c r="G1750" s="6">
        <v>43048</v>
      </c>
      <c r="H1750" s="6">
        <v>43040</v>
      </c>
      <c r="I1750" s="4">
        <v>1</v>
      </c>
      <c r="J1750" s="8" t="s">
        <v>37</v>
      </c>
      <c r="K1750" s="8" t="s">
        <v>4250</v>
      </c>
      <c r="L1750" s="4">
        <v>5637297707</v>
      </c>
      <c r="M1750" s="4" t="s">
        <v>291</v>
      </c>
      <c r="N1750" s="4">
        <v>0</v>
      </c>
    </row>
    <row r="1751" spans="1:14" x14ac:dyDescent="0.15">
      <c r="A1751" s="8" t="s">
        <v>17</v>
      </c>
      <c r="B1751" s="8" t="s">
        <v>4251</v>
      </c>
      <c r="C1751" s="8" t="s">
        <v>2574</v>
      </c>
      <c r="D1751" s="8" t="s">
        <v>2574</v>
      </c>
      <c r="E1751" s="8" t="s">
        <v>307</v>
      </c>
      <c r="F1751" s="8" t="s">
        <v>310</v>
      </c>
      <c r="G1751" s="6">
        <v>43033</v>
      </c>
      <c r="H1751" s="6">
        <v>43026</v>
      </c>
      <c r="I1751" s="4">
        <v>1</v>
      </c>
      <c r="J1751" s="8" t="s">
        <v>37</v>
      </c>
      <c r="K1751" s="8" t="s">
        <v>4252</v>
      </c>
      <c r="L1751" s="4">
        <v>5637297205</v>
      </c>
      <c r="M1751" s="4"/>
      <c r="N1751" s="4">
        <v>0</v>
      </c>
    </row>
    <row r="1752" spans="1:14" x14ac:dyDescent="0.15">
      <c r="A1752" s="8" t="s">
        <v>17</v>
      </c>
      <c r="B1752" s="8" t="s">
        <v>4253</v>
      </c>
      <c r="C1752" s="8" t="s">
        <v>2574</v>
      </c>
      <c r="D1752" s="8" t="s">
        <v>2574</v>
      </c>
      <c r="E1752" s="8" t="s">
        <v>307</v>
      </c>
      <c r="F1752" s="8" t="s">
        <v>310</v>
      </c>
      <c r="G1752" s="6">
        <v>43033</v>
      </c>
      <c r="H1752" s="6">
        <v>43028</v>
      </c>
      <c r="I1752" s="4">
        <v>1</v>
      </c>
      <c r="J1752" s="8" t="s">
        <v>37</v>
      </c>
      <c r="K1752" s="8" t="s">
        <v>4254</v>
      </c>
      <c r="L1752" s="4">
        <v>5637297195</v>
      </c>
      <c r="M1752" s="4"/>
      <c r="N1752" s="4">
        <v>0</v>
      </c>
    </row>
    <row r="1753" spans="1:14" x14ac:dyDescent="0.15">
      <c r="A1753" s="8" t="s">
        <v>17</v>
      </c>
      <c r="B1753" s="8" t="s">
        <v>4255</v>
      </c>
      <c r="C1753" s="8" t="s">
        <v>15</v>
      </c>
      <c r="D1753" s="8" t="s">
        <v>32</v>
      </c>
      <c r="E1753" s="8" t="s">
        <v>307</v>
      </c>
      <c r="F1753" s="8" t="s">
        <v>308</v>
      </c>
      <c r="G1753" s="6">
        <v>43045</v>
      </c>
      <c r="H1753" s="6">
        <v>43045</v>
      </c>
      <c r="I1753" s="4">
        <v>5820</v>
      </c>
      <c r="J1753" s="8" t="s">
        <v>38</v>
      </c>
      <c r="K1753" s="8" t="s">
        <v>4256</v>
      </c>
      <c r="L1753" s="4">
        <v>5637297697</v>
      </c>
      <c r="M1753" s="4" t="s">
        <v>291</v>
      </c>
      <c r="N1753" s="4">
        <v>0</v>
      </c>
    </row>
    <row r="1754" spans="1:14" x14ac:dyDescent="0.15">
      <c r="A1754" s="8" t="s">
        <v>17</v>
      </c>
      <c r="B1754" s="8" t="s">
        <v>4257</v>
      </c>
      <c r="C1754" s="8" t="s">
        <v>19</v>
      </c>
      <c r="D1754" s="8" t="s">
        <v>35</v>
      </c>
      <c r="E1754" s="8" t="s">
        <v>307</v>
      </c>
      <c r="F1754" s="8" t="s">
        <v>308</v>
      </c>
      <c r="G1754" s="6">
        <v>43045</v>
      </c>
      <c r="H1754" s="6">
        <v>43045</v>
      </c>
      <c r="I1754" s="4">
        <v>1</v>
      </c>
      <c r="J1754" s="8" t="s">
        <v>37</v>
      </c>
      <c r="K1754" s="8" t="s">
        <v>4258</v>
      </c>
      <c r="L1754" s="4">
        <v>5637297696</v>
      </c>
      <c r="M1754" s="4" t="s">
        <v>291</v>
      </c>
      <c r="N1754" s="4">
        <v>0</v>
      </c>
    </row>
    <row r="1755" spans="1:14" x14ac:dyDescent="0.15">
      <c r="A1755" s="8" t="s">
        <v>17</v>
      </c>
      <c r="B1755" s="8" t="s">
        <v>4259</v>
      </c>
      <c r="C1755" s="8" t="s">
        <v>2188</v>
      </c>
      <c r="D1755" s="8" t="s">
        <v>2189</v>
      </c>
      <c r="E1755" s="8" t="s">
        <v>307</v>
      </c>
      <c r="F1755" s="8" t="s">
        <v>310</v>
      </c>
      <c r="G1755" s="6">
        <v>43035</v>
      </c>
      <c r="H1755" s="6">
        <v>43033</v>
      </c>
      <c r="I1755" s="4">
        <v>21900</v>
      </c>
      <c r="J1755" s="8" t="s">
        <v>120</v>
      </c>
      <c r="K1755" s="8" t="s">
        <v>4260</v>
      </c>
      <c r="L1755" s="4">
        <v>5637297193</v>
      </c>
      <c r="M1755" s="4"/>
      <c r="N1755" s="4">
        <v>0</v>
      </c>
    </row>
    <row r="1756" spans="1:14" x14ac:dyDescent="0.15">
      <c r="A1756" s="8" t="s">
        <v>17</v>
      </c>
      <c r="B1756" s="8" t="s">
        <v>4261</v>
      </c>
      <c r="C1756" s="8" t="s">
        <v>2188</v>
      </c>
      <c r="D1756" s="8" t="s">
        <v>2189</v>
      </c>
      <c r="E1756" s="8" t="s">
        <v>307</v>
      </c>
      <c r="F1756" s="8" t="s">
        <v>310</v>
      </c>
      <c r="G1756" s="6">
        <v>43035</v>
      </c>
      <c r="H1756" s="6">
        <v>43033</v>
      </c>
      <c r="I1756" s="4">
        <v>19960</v>
      </c>
      <c r="J1756" s="8" t="s">
        <v>120</v>
      </c>
      <c r="K1756" s="8" t="s">
        <v>4262</v>
      </c>
      <c r="L1756" s="4">
        <v>5637297649</v>
      </c>
      <c r="M1756" s="4"/>
      <c r="N1756" s="4">
        <v>0</v>
      </c>
    </row>
    <row r="1757" spans="1:14" x14ac:dyDescent="0.15">
      <c r="A1757" s="8" t="s">
        <v>17</v>
      </c>
      <c r="B1757" s="8" t="s">
        <v>4263</v>
      </c>
      <c r="C1757" s="8" t="s">
        <v>2188</v>
      </c>
      <c r="D1757" s="8" t="s">
        <v>2189</v>
      </c>
      <c r="E1757" s="8" t="s">
        <v>307</v>
      </c>
      <c r="F1757" s="8" t="s">
        <v>310</v>
      </c>
      <c r="G1757" s="6">
        <v>43035</v>
      </c>
      <c r="H1757" s="6">
        <v>43033</v>
      </c>
      <c r="I1757" s="4">
        <v>24060</v>
      </c>
      <c r="J1757" s="8" t="s">
        <v>120</v>
      </c>
      <c r="K1757" s="8" t="s">
        <v>4264</v>
      </c>
      <c r="L1757" s="4">
        <v>5637297648</v>
      </c>
      <c r="M1757" s="4"/>
      <c r="N1757" s="4">
        <v>0</v>
      </c>
    </row>
    <row r="1758" spans="1:14" ht="27" x14ac:dyDescent="0.15">
      <c r="A1758" s="8" t="s">
        <v>17</v>
      </c>
      <c r="B1758" s="8" t="s">
        <v>2098</v>
      </c>
      <c r="C1758" s="8" t="s">
        <v>287</v>
      </c>
      <c r="D1758" s="11" t="s">
        <v>288</v>
      </c>
      <c r="E1758" s="8" t="s">
        <v>307</v>
      </c>
      <c r="F1758" s="8" t="s">
        <v>310</v>
      </c>
      <c r="G1758" s="6">
        <v>43038</v>
      </c>
      <c r="H1758" s="6">
        <v>43032</v>
      </c>
      <c r="I1758" s="4">
        <v>-2</v>
      </c>
      <c r="J1758" s="8" t="s">
        <v>37</v>
      </c>
      <c r="K1758" s="8" t="s">
        <v>2100</v>
      </c>
      <c r="L1758" s="4">
        <v>5637297191</v>
      </c>
      <c r="M1758" s="4" t="s">
        <v>291</v>
      </c>
      <c r="N1758" s="4">
        <v>-12.01</v>
      </c>
    </row>
    <row r="1759" spans="1:14" x14ac:dyDescent="0.15">
      <c r="A1759" s="8" t="s">
        <v>17</v>
      </c>
      <c r="B1759" s="8" t="s">
        <v>4265</v>
      </c>
      <c r="C1759" s="8" t="s">
        <v>54</v>
      </c>
      <c r="D1759" s="8" t="s">
        <v>159</v>
      </c>
      <c r="E1759" s="8" t="s">
        <v>307</v>
      </c>
      <c r="F1759" s="8" t="s">
        <v>308</v>
      </c>
      <c r="G1759" s="6">
        <v>43045</v>
      </c>
      <c r="H1759" s="6">
        <v>43045</v>
      </c>
      <c r="I1759" s="4">
        <v>300</v>
      </c>
      <c r="J1759" s="8" t="s">
        <v>38</v>
      </c>
      <c r="K1759" s="8" t="s">
        <v>4266</v>
      </c>
      <c r="L1759" s="4">
        <v>5637297674</v>
      </c>
      <c r="M1759" s="4" t="s">
        <v>291</v>
      </c>
      <c r="N1759" s="4">
        <v>0</v>
      </c>
    </row>
    <row r="1760" spans="1:14" x14ac:dyDescent="0.15">
      <c r="A1760" s="8" t="s">
        <v>17</v>
      </c>
      <c r="B1760" s="8" t="s">
        <v>4265</v>
      </c>
      <c r="C1760" s="8" t="s">
        <v>25</v>
      </c>
      <c r="D1760" s="8" t="s">
        <v>31</v>
      </c>
      <c r="E1760" s="8" t="s">
        <v>307</v>
      </c>
      <c r="F1760" s="8" t="s">
        <v>308</v>
      </c>
      <c r="G1760" s="6">
        <v>43045</v>
      </c>
      <c r="H1760" s="6">
        <v>43045</v>
      </c>
      <c r="I1760" s="4">
        <v>300</v>
      </c>
      <c r="J1760" s="8" t="s">
        <v>38</v>
      </c>
      <c r="K1760" s="8" t="s">
        <v>4267</v>
      </c>
      <c r="L1760" s="4">
        <v>5637297675</v>
      </c>
      <c r="M1760" s="4" t="s">
        <v>291</v>
      </c>
      <c r="N1760" s="4">
        <v>0</v>
      </c>
    </row>
    <row r="1761" spans="1:14" x14ac:dyDescent="0.15">
      <c r="A1761" s="8" t="s">
        <v>17</v>
      </c>
      <c r="B1761" s="8" t="s">
        <v>4265</v>
      </c>
      <c r="C1761" s="8" t="s">
        <v>73</v>
      </c>
      <c r="D1761" s="8" t="s">
        <v>125</v>
      </c>
      <c r="E1761" s="8" t="s">
        <v>307</v>
      </c>
      <c r="F1761" s="8" t="s">
        <v>308</v>
      </c>
      <c r="G1761" s="6">
        <v>43045</v>
      </c>
      <c r="H1761" s="6">
        <v>43045</v>
      </c>
      <c r="I1761" s="4">
        <v>750</v>
      </c>
      <c r="J1761" s="8" t="s">
        <v>38</v>
      </c>
      <c r="K1761" s="8" t="s">
        <v>4268</v>
      </c>
      <c r="L1761" s="4">
        <v>5637297676</v>
      </c>
      <c r="M1761" s="4" t="s">
        <v>291</v>
      </c>
      <c r="N1761" s="4">
        <v>0</v>
      </c>
    </row>
    <row r="1762" spans="1:14" x14ac:dyDescent="0.15">
      <c r="A1762" s="8" t="s">
        <v>17</v>
      </c>
      <c r="B1762" s="8" t="s">
        <v>4265</v>
      </c>
      <c r="C1762" s="8" t="s">
        <v>142</v>
      </c>
      <c r="D1762" s="8" t="s">
        <v>166</v>
      </c>
      <c r="E1762" s="8" t="s">
        <v>307</v>
      </c>
      <c r="F1762" s="8" t="s">
        <v>308</v>
      </c>
      <c r="G1762" s="6">
        <v>43045</v>
      </c>
      <c r="H1762" s="6">
        <v>43045</v>
      </c>
      <c r="I1762" s="4">
        <v>90</v>
      </c>
      <c r="J1762" s="8" t="s">
        <v>38</v>
      </c>
      <c r="K1762" s="8" t="s">
        <v>4269</v>
      </c>
      <c r="L1762" s="4">
        <v>5637297677</v>
      </c>
      <c r="M1762" s="4" t="s">
        <v>291</v>
      </c>
      <c r="N1762" s="4">
        <v>0</v>
      </c>
    </row>
    <row r="1763" spans="1:14" x14ac:dyDescent="0.15">
      <c r="A1763" s="8" t="s">
        <v>17</v>
      </c>
      <c r="B1763" s="8" t="s">
        <v>4270</v>
      </c>
      <c r="C1763" s="8" t="s">
        <v>19</v>
      </c>
      <c r="D1763" s="8" t="s">
        <v>35</v>
      </c>
      <c r="E1763" s="8" t="s">
        <v>307</v>
      </c>
      <c r="F1763" s="8" t="s">
        <v>308</v>
      </c>
      <c r="G1763" s="6">
        <v>43045</v>
      </c>
      <c r="H1763" s="6">
        <v>43045</v>
      </c>
      <c r="I1763" s="4">
        <v>1</v>
      </c>
      <c r="J1763" s="8" t="s">
        <v>37</v>
      </c>
      <c r="K1763" s="8" t="s">
        <v>4271</v>
      </c>
      <c r="L1763" s="4">
        <v>5637297673</v>
      </c>
      <c r="M1763" s="4" t="s">
        <v>291</v>
      </c>
      <c r="N1763" s="4">
        <v>0</v>
      </c>
    </row>
    <row r="1764" spans="1:14" x14ac:dyDescent="0.15">
      <c r="A1764" s="8" t="s">
        <v>17</v>
      </c>
      <c r="B1764" s="8" t="s">
        <v>1873</v>
      </c>
      <c r="C1764" s="8" t="s">
        <v>23</v>
      </c>
      <c r="D1764" s="8" t="s">
        <v>1820</v>
      </c>
      <c r="E1764" s="8" t="s">
        <v>307</v>
      </c>
      <c r="F1764" s="8" t="s">
        <v>308</v>
      </c>
      <c r="G1764" s="6">
        <v>43042</v>
      </c>
      <c r="H1764" s="6">
        <v>43042</v>
      </c>
      <c r="I1764" s="4">
        <v>336</v>
      </c>
      <c r="J1764" s="8" t="s">
        <v>37</v>
      </c>
      <c r="K1764" s="8" t="s">
        <v>1875</v>
      </c>
      <c r="L1764" s="4">
        <v>5637297692</v>
      </c>
      <c r="M1764" s="4" t="s">
        <v>291</v>
      </c>
      <c r="N1764" s="4">
        <v>617.4</v>
      </c>
    </row>
    <row r="1765" spans="1:14" x14ac:dyDescent="0.15">
      <c r="A1765" s="8" t="s">
        <v>17</v>
      </c>
      <c r="B1765" s="8" t="s">
        <v>1873</v>
      </c>
      <c r="C1765" s="8" t="s">
        <v>67</v>
      </c>
      <c r="D1765" s="8" t="s">
        <v>1935</v>
      </c>
      <c r="E1765" s="8" t="s">
        <v>307</v>
      </c>
      <c r="F1765" s="8" t="s">
        <v>308</v>
      </c>
      <c r="G1765" s="6">
        <v>43042</v>
      </c>
      <c r="H1765" s="6">
        <v>43042</v>
      </c>
      <c r="I1765" s="4">
        <v>224</v>
      </c>
      <c r="J1765" s="8" t="s">
        <v>37</v>
      </c>
      <c r="K1765" s="8" t="s">
        <v>1989</v>
      </c>
      <c r="L1765" s="4">
        <v>5637297693</v>
      </c>
      <c r="M1765" s="4" t="s">
        <v>291</v>
      </c>
      <c r="N1765" s="4">
        <v>879.48</v>
      </c>
    </row>
    <row r="1766" spans="1:14" x14ac:dyDescent="0.15">
      <c r="A1766" s="8" t="s">
        <v>17</v>
      </c>
      <c r="B1766" s="8" t="s">
        <v>4272</v>
      </c>
      <c r="C1766" s="8" t="s">
        <v>19</v>
      </c>
      <c r="D1766" s="8" t="s">
        <v>35</v>
      </c>
      <c r="E1766" s="8" t="s">
        <v>307</v>
      </c>
      <c r="F1766" s="8" t="s">
        <v>308</v>
      </c>
      <c r="G1766" s="6">
        <v>43042</v>
      </c>
      <c r="H1766" s="6">
        <v>43042</v>
      </c>
      <c r="I1766" s="4">
        <v>1</v>
      </c>
      <c r="J1766" s="8" t="s">
        <v>37</v>
      </c>
      <c r="K1766" s="8" t="s">
        <v>4273</v>
      </c>
      <c r="L1766" s="4">
        <v>5637297691</v>
      </c>
      <c r="M1766" s="4" t="s">
        <v>291</v>
      </c>
      <c r="N1766" s="4">
        <v>0</v>
      </c>
    </row>
    <row r="1767" spans="1:14" x14ac:dyDescent="0.15">
      <c r="A1767" s="8" t="s">
        <v>17</v>
      </c>
      <c r="B1767" s="8" t="s">
        <v>1428</v>
      </c>
      <c r="C1767" s="8" t="s">
        <v>58</v>
      </c>
      <c r="D1767" s="8" t="s">
        <v>127</v>
      </c>
      <c r="E1767" s="8" t="s">
        <v>307</v>
      </c>
      <c r="F1767" s="8" t="s">
        <v>308</v>
      </c>
      <c r="G1767" s="6">
        <v>43045</v>
      </c>
      <c r="H1767" s="6">
        <v>43045</v>
      </c>
      <c r="I1767" s="4">
        <v>300</v>
      </c>
      <c r="J1767" s="8" t="s">
        <v>39</v>
      </c>
      <c r="K1767" s="8" t="s">
        <v>1430</v>
      </c>
      <c r="L1767" s="4">
        <v>5637297679</v>
      </c>
      <c r="M1767" s="4" t="s">
        <v>291</v>
      </c>
      <c r="N1767" s="4">
        <v>492.25</v>
      </c>
    </row>
    <row r="1768" spans="1:14" x14ac:dyDescent="0.15">
      <c r="A1768" s="8" t="s">
        <v>17</v>
      </c>
      <c r="B1768" s="8" t="s">
        <v>1428</v>
      </c>
      <c r="C1768" s="8" t="s">
        <v>99</v>
      </c>
      <c r="D1768" s="8" t="s">
        <v>100</v>
      </c>
      <c r="E1768" s="8" t="s">
        <v>307</v>
      </c>
      <c r="F1768" s="8" t="s">
        <v>308</v>
      </c>
      <c r="G1768" s="6">
        <v>43045</v>
      </c>
      <c r="H1768" s="6">
        <v>43045</v>
      </c>
      <c r="I1768" s="4">
        <v>150</v>
      </c>
      <c r="J1768" s="8" t="s">
        <v>39</v>
      </c>
      <c r="K1768" s="8" t="s">
        <v>1497</v>
      </c>
      <c r="L1768" s="4">
        <v>5637297680</v>
      </c>
      <c r="M1768" s="4" t="s">
        <v>291</v>
      </c>
      <c r="N1768" s="4">
        <v>250.49</v>
      </c>
    </row>
    <row r="1769" spans="1:14" x14ac:dyDescent="0.15">
      <c r="A1769" s="8" t="s">
        <v>17</v>
      </c>
      <c r="B1769" s="8" t="s">
        <v>1428</v>
      </c>
      <c r="C1769" s="8" t="s">
        <v>59</v>
      </c>
      <c r="D1769" s="8" t="s">
        <v>93</v>
      </c>
      <c r="E1769" s="8" t="s">
        <v>307</v>
      </c>
      <c r="F1769" s="8" t="s">
        <v>308</v>
      </c>
      <c r="G1769" s="6">
        <v>43045</v>
      </c>
      <c r="H1769" s="6">
        <v>43045</v>
      </c>
      <c r="I1769" s="4">
        <v>600</v>
      </c>
      <c r="J1769" s="8" t="s">
        <v>39</v>
      </c>
      <c r="K1769" s="8" t="s">
        <v>1551</v>
      </c>
      <c r="L1769" s="4">
        <v>5637297681</v>
      </c>
      <c r="M1769" s="4" t="s">
        <v>291</v>
      </c>
      <c r="N1769" s="4">
        <v>1094.97</v>
      </c>
    </row>
    <row r="1770" spans="1:14" x14ac:dyDescent="0.15">
      <c r="A1770" s="8" t="s">
        <v>17</v>
      </c>
      <c r="B1770" s="8" t="s">
        <v>1428</v>
      </c>
      <c r="C1770" s="8" t="s">
        <v>61</v>
      </c>
      <c r="D1770" s="8" t="s">
        <v>213</v>
      </c>
      <c r="E1770" s="8" t="s">
        <v>307</v>
      </c>
      <c r="F1770" s="8" t="s">
        <v>308</v>
      </c>
      <c r="G1770" s="6">
        <v>43045</v>
      </c>
      <c r="H1770" s="6">
        <v>43045</v>
      </c>
      <c r="I1770" s="4">
        <v>500</v>
      </c>
      <c r="J1770" s="8" t="s">
        <v>39</v>
      </c>
      <c r="K1770" s="8" t="s">
        <v>1694</v>
      </c>
      <c r="L1770" s="4">
        <v>5637297682</v>
      </c>
      <c r="M1770" s="4" t="s">
        <v>291</v>
      </c>
      <c r="N1770" s="4">
        <v>1429.28</v>
      </c>
    </row>
    <row r="1771" spans="1:14" x14ac:dyDescent="0.15">
      <c r="A1771" s="8" t="s">
        <v>17</v>
      </c>
      <c r="B1771" s="8" t="s">
        <v>1428</v>
      </c>
      <c r="C1771" s="8" t="s">
        <v>62</v>
      </c>
      <c r="D1771" s="8" t="s">
        <v>94</v>
      </c>
      <c r="E1771" s="8" t="s">
        <v>307</v>
      </c>
      <c r="F1771" s="8" t="s">
        <v>308</v>
      </c>
      <c r="G1771" s="6">
        <v>43045</v>
      </c>
      <c r="H1771" s="6">
        <v>43045</v>
      </c>
      <c r="I1771" s="4">
        <v>300</v>
      </c>
      <c r="J1771" s="8" t="s">
        <v>39</v>
      </c>
      <c r="K1771" s="8" t="s">
        <v>1746</v>
      </c>
      <c r="L1771" s="4">
        <v>5637297683</v>
      </c>
      <c r="M1771" s="4" t="s">
        <v>291</v>
      </c>
      <c r="N1771" s="4">
        <v>1199.6199999999999</v>
      </c>
    </row>
    <row r="1772" spans="1:14" x14ac:dyDescent="0.15">
      <c r="A1772" s="8" t="s">
        <v>17</v>
      </c>
      <c r="B1772" s="8" t="s">
        <v>1428</v>
      </c>
      <c r="C1772" s="8" t="s">
        <v>63</v>
      </c>
      <c r="D1772" s="8" t="s">
        <v>95</v>
      </c>
      <c r="E1772" s="8" t="s">
        <v>307</v>
      </c>
      <c r="F1772" s="8" t="s">
        <v>308</v>
      </c>
      <c r="G1772" s="6">
        <v>43045</v>
      </c>
      <c r="H1772" s="6">
        <v>43045</v>
      </c>
      <c r="I1772" s="4">
        <v>300</v>
      </c>
      <c r="J1772" s="8" t="s">
        <v>39</v>
      </c>
      <c r="K1772" s="8" t="s">
        <v>1786</v>
      </c>
      <c r="L1772" s="4">
        <v>5637297684</v>
      </c>
      <c r="M1772" s="4" t="s">
        <v>291</v>
      </c>
      <c r="N1772" s="4">
        <v>1321.72</v>
      </c>
    </row>
    <row r="1773" spans="1:14" x14ac:dyDescent="0.15">
      <c r="A1773" s="8" t="s">
        <v>17</v>
      </c>
      <c r="B1773" s="8" t="s">
        <v>4274</v>
      </c>
      <c r="C1773" s="8" t="s">
        <v>19</v>
      </c>
      <c r="D1773" s="8" t="s">
        <v>35</v>
      </c>
      <c r="E1773" s="8" t="s">
        <v>307</v>
      </c>
      <c r="F1773" s="8" t="s">
        <v>308</v>
      </c>
      <c r="G1773" s="6">
        <v>43045</v>
      </c>
      <c r="H1773" s="6">
        <v>43045</v>
      </c>
      <c r="I1773" s="4">
        <v>1</v>
      </c>
      <c r="J1773" s="8" t="s">
        <v>37</v>
      </c>
      <c r="K1773" s="8" t="s">
        <v>4275</v>
      </c>
      <c r="L1773" s="4">
        <v>5637297685</v>
      </c>
      <c r="M1773" s="4" t="s">
        <v>291</v>
      </c>
      <c r="N1773" s="4">
        <v>0</v>
      </c>
    </row>
    <row r="1774" spans="1:14" x14ac:dyDescent="0.15">
      <c r="A1774" s="8" t="s">
        <v>17</v>
      </c>
      <c r="B1774" s="8" t="s">
        <v>4276</v>
      </c>
      <c r="C1774" s="8" t="s">
        <v>129</v>
      </c>
      <c r="D1774" s="8" t="s">
        <v>130</v>
      </c>
      <c r="E1774" s="8" t="s">
        <v>307</v>
      </c>
      <c r="F1774" s="8" t="s">
        <v>310</v>
      </c>
      <c r="G1774" s="6">
        <v>43041</v>
      </c>
      <c r="H1774" s="6">
        <v>43069</v>
      </c>
      <c r="I1774" s="4">
        <v>606</v>
      </c>
      <c r="J1774" s="8" t="s">
        <v>37</v>
      </c>
      <c r="K1774" s="8" t="s">
        <v>4277</v>
      </c>
      <c r="L1774" s="4">
        <v>5637298001</v>
      </c>
      <c r="M1774" s="4"/>
      <c r="N1774" s="4">
        <v>0</v>
      </c>
    </row>
    <row r="1775" spans="1:14" x14ac:dyDescent="0.15">
      <c r="A1775" s="8" t="s">
        <v>17</v>
      </c>
      <c r="B1775" s="8" t="s">
        <v>4278</v>
      </c>
      <c r="C1775" s="8" t="s">
        <v>2390</v>
      </c>
      <c r="D1775" s="8" t="s">
        <v>2391</v>
      </c>
      <c r="E1775" s="8" t="s">
        <v>307</v>
      </c>
      <c r="F1775" s="8" t="s">
        <v>310</v>
      </c>
      <c r="G1775" s="6">
        <v>43041</v>
      </c>
      <c r="H1775" s="6">
        <v>43068</v>
      </c>
      <c r="I1775" s="4">
        <v>606</v>
      </c>
      <c r="J1775" s="8" t="s">
        <v>37</v>
      </c>
      <c r="K1775" s="8" t="s">
        <v>4279</v>
      </c>
      <c r="L1775" s="4">
        <v>5637297998</v>
      </c>
      <c r="M1775" s="4"/>
      <c r="N1775" s="4">
        <v>0</v>
      </c>
    </row>
    <row r="1776" spans="1:14" x14ac:dyDescent="0.15">
      <c r="A1776" s="8" t="s">
        <v>17</v>
      </c>
      <c r="B1776" s="8" t="s">
        <v>1892</v>
      </c>
      <c r="C1776" s="8" t="s">
        <v>23</v>
      </c>
      <c r="D1776" s="8" t="s">
        <v>1820</v>
      </c>
      <c r="E1776" s="8" t="s">
        <v>307</v>
      </c>
      <c r="F1776" s="8" t="s">
        <v>310</v>
      </c>
      <c r="G1776" s="6">
        <v>43055</v>
      </c>
      <c r="H1776" s="6">
        <v>43052</v>
      </c>
      <c r="I1776" s="4">
        <v>546</v>
      </c>
      <c r="J1776" s="8" t="s">
        <v>37</v>
      </c>
      <c r="K1776" s="8" t="s">
        <v>1894</v>
      </c>
      <c r="L1776" s="4">
        <v>5637297748</v>
      </c>
      <c r="M1776" s="4" t="s">
        <v>291</v>
      </c>
      <c r="N1776" s="4">
        <v>1003.28</v>
      </c>
    </row>
    <row r="1777" spans="1:14" x14ac:dyDescent="0.15">
      <c r="A1777" s="8" t="s">
        <v>17</v>
      </c>
      <c r="B1777" s="8" t="s">
        <v>1892</v>
      </c>
      <c r="C1777" s="8" t="s">
        <v>67</v>
      </c>
      <c r="D1777" s="8" t="s">
        <v>1935</v>
      </c>
      <c r="E1777" s="8" t="s">
        <v>307</v>
      </c>
      <c r="F1777" s="8" t="s">
        <v>310</v>
      </c>
      <c r="G1777" s="6">
        <v>43055</v>
      </c>
      <c r="H1777" s="6">
        <v>43052</v>
      </c>
      <c r="I1777" s="4">
        <v>84</v>
      </c>
      <c r="J1777" s="8" t="s">
        <v>37</v>
      </c>
      <c r="K1777" s="8" t="s">
        <v>2003</v>
      </c>
      <c r="L1777" s="4">
        <v>5637297749</v>
      </c>
      <c r="M1777" s="4" t="s">
        <v>291</v>
      </c>
      <c r="N1777" s="4">
        <v>329.81</v>
      </c>
    </row>
    <row r="1778" spans="1:14" x14ac:dyDescent="0.15">
      <c r="A1778" s="8" t="s">
        <v>17</v>
      </c>
      <c r="B1778" s="8" t="s">
        <v>1892</v>
      </c>
      <c r="C1778" s="8" t="s">
        <v>28</v>
      </c>
      <c r="D1778" s="8" t="s">
        <v>2054</v>
      </c>
      <c r="E1778" s="8" t="s">
        <v>307</v>
      </c>
      <c r="F1778" s="8" t="s">
        <v>310</v>
      </c>
      <c r="G1778" s="6">
        <v>43055</v>
      </c>
      <c r="H1778" s="6">
        <v>43052</v>
      </c>
      <c r="I1778" s="4">
        <v>54</v>
      </c>
      <c r="J1778" s="8" t="s">
        <v>37</v>
      </c>
      <c r="K1778" s="8" t="s">
        <v>2066</v>
      </c>
      <c r="L1778" s="4">
        <v>5637297750</v>
      </c>
      <c r="M1778" s="4" t="s">
        <v>291</v>
      </c>
      <c r="N1778" s="4">
        <v>229.03</v>
      </c>
    </row>
    <row r="1779" spans="1:14" x14ac:dyDescent="0.15">
      <c r="A1779" s="8" t="s">
        <v>17</v>
      </c>
      <c r="B1779" s="8" t="s">
        <v>4280</v>
      </c>
      <c r="C1779" s="8" t="s">
        <v>19</v>
      </c>
      <c r="D1779" s="8" t="s">
        <v>35</v>
      </c>
      <c r="E1779" s="8" t="s">
        <v>307</v>
      </c>
      <c r="F1779" s="8" t="s">
        <v>310</v>
      </c>
      <c r="G1779" s="6">
        <v>43055</v>
      </c>
      <c r="H1779" s="6">
        <v>43053</v>
      </c>
      <c r="I1779" s="4">
        <v>1</v>
      </c>
      <c r="J1779" s="8" t="s">
        <v>37</v>
      </c>
      <c r="K1779" s="8" t="s">
        <v>4281</v>
      </c>
      <c r="L1779" s="4">
        <v>5637297751</v>
      </c>
      <c r="M1779" s="4" t="s">
        <v>291</v>
      </c>
      <c r="N1779" s="4">
        <v>0</v>
      </c>
    </row>
    <row r="1780" spans="1:14" ht="27" x14ac:dyDescent="0.15">
      <c r="A1780" s="8" t="s">
        <v>17</v>
      </c>
      <c r="B1780" s="8" t="s">
        <v>2107</v>
      </c>
      <c r="C1780" s="8" t="s">
        <v>287</v>
      </c>
      <c r="D1780" s="11" t="s">
        <v>288</v>
      </c>
      <c r="E1780" s="8" t="s">
        <v>307</v>
      </c>
      <c r="F1780" s="8" t="s">
        <v>310</v>
      </c>
      <c r="G1780" s="6">
        <v>43061</v>
      </c>
      <c r="H1780" s="6">
        <v>43053</v>
      </c>
      <c r="I1780" s="4">
        <v>252</v>
      </c>
      <c r="J1780" s="8" t="s">
        <v>37</v>
      </c>
      <c r="K1780" s="8" t="s">
        <v>2109</v>
      </c>
      <c r="L1780" s="4">
        <v>5637297965</v>
      </c>
      <c r="M1780" s="4" t="s">
        <v>291</v>
      </c>
      <c r="N1780" s="4">
        <v>1512.82</v>
      </c>
    </row>
    <row r="1781" spans="1:14" x14ac:dyDescent="0.15">
      <c r="A1781" s="8" t="s">
        <v>17</v>
      </c>
      <c r="B1781" s="8" t="s">
        <v>1049</v>
      </c>
      <c r="C1781" s="8" t="s">
        <v>111</v>
      </c>
      <c r="D1781" s="8" t="s">
        <v>112</v>
      </c>
      <c r="E1781" s="8" t="s">
        <v>307</v>
      </c>
      <c r="F1781" s="8" t="s">
        <v>310</v>
      </c>
      <c r="G1781" s="6">
        <v>43083</v>
      </c>
      <c r="H1781" s="6">
        <v>43083</v>
      </c>
      <c r="I1781" s="4">
        <v>4100</v>
      </c>
      <c r="J1781" s="8" t="s">
        <v>39</v>
      </c>
      <c r="K1781" s="8" t="s">
        <v>1051</v>
      </c>
      <c r="L1781" s="4">
        <v>5637298121</v>
      </c>
      <c r="M1781" s="4" t="s">
        <v>291</v>
      </c>
      <c r="N1781" s="4">
        <v>2612.52</v>
      </c>
    </row>
    <row r="1782" spans="1:14" x14ac:dyDescent="0.15">
      <c r="A1782" s="8" t="s">
        <v>17</v>
      </c>
      <c r="B1782" s="8" t="s">
        <v>1049</v>
      </c>
      <c r="C1782" s="8" t="s">
        <v>97</v>
      </c>
      <c r="D1782" s="8" t="s">
        <v>98</v>
      </c>
      <c r="E1782" s="8" t="s">
        <v>307</v>
      </c>
      <c r="F1782" s="8" t="s">
        <v>310</v>
      </c>
      <c r="G1782" s="6">
        <v>43083</v>
      </c>
      <c r="H1782" s="6">
        <v>43083</v>
      </c>
      <c r="I1782" s="4">
        <v>1000</v>
      </c>
      <c r="J1782" s="8" t="s">
        <v>39</v>
      </c>
      <c r="K1782" s="8" t="s">
        <v>1223</v>
      </c>
      <c r="L1782" s="4">
        <v>5637298124</v>
      </c>
      <c r="M1782" s="4" t="s">
        <v>291</v>
      </c>
      <c r="N1782" s="4">
        <v>894.24</v>
      </c>
    </row>
    <row r="1783" spans="1:14" x14ac:dyDescent="0.15">
      <c r="A1783" s="8" t="s">
        <v>17</v>
      </c>
      <c r="B1783" s="8" t="s">
        <v>1049</v>
      </c>
      <c r="C1783" s="8" t="s">
        <v>106</v>
      </c>
      <c r="D1783" s="8" t="s">
        <v>107</v>
      </c>
      <c r="E1783" s="8" t="s">
        <v>307</v>
      </c>
      <c r="F1783" s="8" t="s">
        <v>310</v>
      </c>
      <c r="G1783" s="6">
        <v>43083</v>
      </c>
      <c r="H1783" s="6">
        <v>43083</v>
      </c>
      <c r="I1783" s="4">
        <v>4000</v>
      </c>
      <c r="J1783" s="8" t="s">
        <v>39</v>
      </c>
      <c r="K1783" s="8" t="s">
        <v>1384</v>
      </c>
      <c r="L1783" s="4">
        <v>5637298122</v>
      </c>
      <c r="M1783" s="4" t="s">
        <v>291</v>
      </c>
      <c r="N1783" s="4">
        <v>4017.6</v>
      </c>
    </row>
    <row r="1784" spans="1:14" x14ac:dyDescent="0.15">
      <c r="A1784" s="8" t="s">
        <v>17</v>
      </c>
      <c r="B1784" s="8" t="s">
        <v>1049</v>
      </c>
      <c r="C1784" s="8" t="s">
        <v>99</v>
      </c>
      <c r="D1784" s="8" t="s">
        <v>100</v>
      </c>
      <c r="E1784" s="8" t="s">
        <v>307</v>
      </c>
      <c r="F1784" s="8" t="s">
        <v>310</v>
      </c>
      <c r="G1784" s="6">
        <v>43083</v>
      </c>
      <c r="H1784" s="6">
        <v>43083</v>
      </c>
      <c r="I1784" s="4">
        <v>3000</v>
      </c>
      <c r="J1784" s="8" t="s">
        <v>39</v>
      </c>
      <c r="K1784" s="8" t="s">
        <v>1505</v>
      </c>
      <c r="L1784" s="4">
        <v>5637298123</v>
      </c>
      <c r="M1784" s="4" t="s">
        <v>291</v>
      </c>
      <c r="N1784" s="4">
        <v>3350.16</v>
      </c>
    </row>
    <row r="1785" spans="1:14" x14ac:dyDescent="0.15">
      <c r="A1785" s="8" t="s">
        <v>17</v>
      </c>
      <c r="B1785" s="8" t="s">
        <v>4282</v>
      </c>
      <c r="C1785" s="8" t="s">
        <v>129</v>
      </c>
      <c r="D1785" s="8" t="s">
        <v>130</v>
      </c>
      <c r="E1785" s="8" t="s">
        <v>307</v>
      </c>
      <c r="F1785" s="8" t="s">
        <v>310</v>
      </c>
      <c r="G1785" s="6">
        <v>43045</v>
      </c>
      <c r="H1785" s="6">
        <v>43069</v>
      </c>
      <c r="I1785" s="4">
        <v>1</v>
      </c>
      <c r="J1785" s="8" t="s">
        <v>37</v>
      </c>
      <c r="K1785" s="8" t="s">
        <v>4283</v>
      </c>
      <c r="L1785" s="4"/>
      <c r="M1785" s="4"/>
      <c r="N1785" s="4">
        <v>0</v>
      </c>
    </row>
    <row r="1786" spans="1:14" x14ac:dyDescent="0.15">
      <c r="A1786" s="8" t="s">
        <v>17</v>
      </c>
      <c r="B1786" s="8" t="s">
        <v>4284</v>
      </c>
      <c r="C1786" s="8" t="s">
        <v>2390</v>
      </c>
      <c r="D1786" s="8" t="s">
        <v>2391</v>
      </c>
      <c r="E1786" s="8" t="s">
        <v>307</v>
      </c>
      <c r="F1786" s="8" t="s">
        <v>310</v>
      </c>
      <c r="G1786" s="6">
        <v>43045</v>
      </c>
      <c r="H1786" s="6">
        <v>43068</v>
      </c>
      <c r="I1786" s="4">
        <v>1</v>
      </c>
      <c r="J1786" s="8" t="s">
        <v>37</v>
      </c>
      <c r="K1786" s="8" t="s">
        <v>4285</v>
      </c>
      <c r="L1786" s="4"/>
      <c r="M1786" s="4"/>
      <c r="N1786" s="4">
        <v>0</v>
      </c>
    </row>
    <row r="1787" spans="1:14" x14ac:dyDescent="0.15">
      <c r="A1787" s="8" t="s">
        <v>17</v>
      </c>
      <c r="B1787" s="8" t="s">
        <v>1344</v>
      </c>
      <c r="C1787" s="8" t="s">
        <v>106</v>
      </c>
      <c r="D1787" s="8" t="s">
        <v>107</v>
      </c>
      <c r="E1787" s="8" t="s">
        <v>307</v>
      </c>
      <c r="F1787" s="8" t="s">
        <v>310</v>
      </c>
      <c r="G1787" s="6">
        <v>43059</v>
      </c>
      <c r="H1787" s="6">
        <v>43046</v>
      </c>
      <c r="I1787" s="4">
        <v>450</v>
      </c>
      <c r="J1787" s="8" t="s">
        <v>39</v>
      </c>
      <c r="K1787" s="8" t="s">
        <v>1346</v>
      </c>
      <c r="L1787" s="4">
        <v>5637297985</v>
      </c>
      <c r="M1787" s="4" t="s">
        <v>291</v>
      </c>
      <c r="N1787" s="4">
        <v>675.88</v>
      </c>
    </row>
    <row r="1788" spans="1:14" x14ac:dyDescent="0.15">
      <c r="A1788" s="8" t="s">
        <v>17</v>
      </c>
      <c r="B1788" s="8" t="s">
        <v>1344</v>
      </c>
      <c r="C1788" s="8" t="s">
        <v>58</v>
      </c>
      <c r="D1788" s="8" t="s">
        <v>127</v>
      </c>
      <c r="E1788" s="8" t="s">
        <v>307</v>
      </c>
      <c r="F1788" s="8" t="s">
        <v>310</v>
      </c>
      <c r="G1788" s="6">
        <v>43059</v>
      </c>
      <c r="H1788" s="6">
        <v>43046</v>
      </c>
      <c r="I1788" s="4">
        <v>600</v>
      </c>
      <c r="J1788" s="8" t="s">
        <v>39</v>
      </c>
      <c r="K1788" s="8" t="s">
        <v>1435</v>
      </c>
      <c r="L1788" s="4">
        <v>5637297986</v>
      </c>
      <c r="M1788" s="4" t="s">
        <v>291</v>
      </c>
      <c r="N1788" s="4">
        <v>984.5</v>
      </c>
    </row>
    <row r="1789" spans="1:14" x14ac:dyDescent="0.15">
      <c r="A1789" s="8" t="s">
        <v>17</v>
      </c>
      <c r="B1789" s="8" t="s">
        <v>1344</v>
      </c>
      <c r="C1789" s="8" t="s">
        <v>59</v>
      </c>
      <c r="D1789" s="8" t="s">
        <v>93</v>
      </c>
      <c r="E1789" s="8" t="s">
        <v>307</v>
      </c>
      <c r="F1789" s="8" t="s">
        <v>310</v>
      </c>
      <c r="G1789" s="6">
        <v>43059</v>
      </c>
      <c r="H1789" s="6">
        <v>43046</v>
      </c>
      <c r="I1789" s="4">
        <v>300</v>
      </c>
      <c r="J1789" s="8" t="s">
        <v>39</v>
      </c>
      <c r="K1789" s="8" t="s">
        <v>1553</v>
      </c>
      <c r="L1789" s="4">
        <v>5637297987</v>
      </c>
      <c r="M1789" s="4" t="s">
        <v>291</v>
      </c>
      <c r="N1789" s="4">
        <v>547.49</v>
      </c>
    </row>
    <row r="1790" spans="1:14" x14ac:dyDescent="0.15">
      <c r="A1790" s="8" t="s">
        <v>17</v>
      </c>
      <c r="B1790" s="8" t="s">
        <v>1344</v>
      </c>
      <c r="C1790" s="8" t="s">
        <v>76</v>
      </c>
      <c r="D1790" s="8" t="s">
        <v>110</v>
      </c>
      <c r="E1790" s="8" t="s">
        <v>307</v>
      </c>
      <c r="F1790" s="8" t="s">
        <v>310</v>
      </c>
      <c r="G1790" s="6">
        <v>43059</v>
      </c>
      <c r="H1790" s="6">
        <v>43053</v>
      </c>
      <c r="I1790" s="4">
        <v>500</v>
      </c>
      <c r="J1790" s="8" t="s">
        <v>39</v>
      </c>
      <c r="K1790" s="8" t="s">
        <v>1656</v>
      </c>
      <c r="L1790" s="4">
        <v>5637297988</v>
      </c>
      <c r="M1790" s="4" t="s">
        <v>291</v>
      </c>
      <c r="N1790" s="4">
        <v>1153.1099999999999</v>
      </c>
    </row>
    <row r="1791" spans="1:14" x14ac:dyDescent="0.15">
      <c r="A1791" s="8" t="s">
        <v>17</v>
      </c>
      <c r="B1791" s="8" t="s">
        <v>4286</v>
      </c>
      <c r="C1791" s="8" t="s">
        <v>19</v>
      </c>
      <c r="D1791" s="8" t="s">
        <v>35</v>
      </c>
      <c r="E1791" s="8" t="s">
        <v>307</v>
      </c>
      <c r="F1791" s="8" t="s">
        <v>310</v>
      </c>
      <c r="G1791" s="6">
        <v>43060</v>
      </c>
      <c r="H1791" s="6">
        <v>43046</v>
      </c>
      <c r="I1791" s="4">
        <v>1</v>
      </c>
      <c r="J1791" s="8" t="s">
        <v>37</v>
      </c>
      <c r="K1791" s="8" t="s">
        <v>4287</v>
      </c>
      <c r="L1791" s="4">
        <v>5637297966</v>
      </c>
      <c r="M1791" s="4" t="s">
        <v>291</v>
      </c>
      <c r="N1791" s="4">
        <v>0</v>
      </c>
    </row>
    <row r="1792" spans="1:14" x14ac:dyDescent="0.15">
      <c r="A1792" s="8" t="s">
        <v>17</v>
      </c>
      <c r="B1792" s="8" t="s">
        <v>4288</v>
      </c>
      <c r="C1792" s="8" t="s">
        <v>54</v>
      </c>
      <c r="D1792" s="8" t="s">
        <v>159</v>
      </c>
      <c r="E1792" s="8" t="s">
        <v>307</v>
      </c>
      <c r="F1792" s="8" t="s">
        <v>308</v>
      </c>
      <c r="G1792" s="6">
        <v>43046</v>
      </c>
      <c r="H1792" s="6">
        <v>43046</v>
      </c>
      <c r="I1792" s="4">
        <v>300</v>
      </c>
      <c r="J1792" s="8" t="s">
        <v>38</v>
      </c>
      <c r="K1792" s="8" t="s">
        <v>4289</v>
      </c>
      <c r="L1792" s="4">
        <v>5637297726</v>
      </c>
      <c r="M1792" s="4" t="s">
        <v>291</v>
      </c>
      <c r="N1792" s="4">
        <v>0</v>
      </c>
    </row>
    <row r="1793" spans="1:14" x14ac:dyDescent="0.15">
      <c r="A1793" s="8" t="s">
        <v>17</v>
      </c>
      <c r="B1793" s="8" t="s">
        <v>4288</v>
      </c>
      <c r="C1793" s="8" t="s">
        <v>25</v>
      </c>
      <c r="D1793" s="8" t="s">
        <v>31</v>
      </c>
      <c r="E1793" s="8" t="s">
        <v>307</v>
      </c>
      <c r="F1793" s="8" t="s">
        <v>308</v>
      </c>
      <c r="G1793" s="6">
        <v>43046</v>
      </c>
      <c r="H1793" s="6">
        <v>43046</v>
      </c>
      <c r="I1793" s="4">
        <v>300</v>
      </c>
      <c r="J1793" s="8" t="s">
        <v>38</v>
      </c>
      <c r="K1793" s="8" t="s">
        <v>4290</v>
      </c>
      <c r="L1793" s="4">
        <v>5637297724</v>
      </c>
      <c r="M1793" s="4" t="s">
        <v>291</v>
      </c>
      <c r="N1793" s="4">
        <v>0</v>
      </c>
    </row>
    <row r="1794" spans="1:14" x14ac:dyDescent="0.15">
      <c r="A1794" s="8" t="s">
        <v>17</v>
      </c>
      <c r="B1794" s="8" t="s">
        <v>4288</v>
      </c>
      <c r="C1794" s="8" t="s">
        <v>73</v>
      </c>
      <c r="D1794" s="8" t="s">
        <v>125</v>
      </c>
      <c r="E1794" s="8" t="s">
        <v>307</v>
      </c>
      <c r="F1794" s="8" t="s">
        <v>308</v>
      </c>
      <c r="G1794" s="6">
        <v>43046</v>
      </c>
      <c r="H1794" s="6">
        <v>43046</v>
      </c>
      <c r="I1794" s="4">
        <v>150</v>
      </c>
      <c r="J1794" s="8" t="s">
        <v>38</v>
      </c>
      <c r="K1794" s="8" t="s">
        <v>4291</v>
      </c>
      <c r="L1794" s="4">
        <v>5637297725</v>
      </c>
      <c r="M1794" s="4" t="s">
        <v>291</v>
      </c>
      <c r="N1794" s="4">
        <v>0</v>
      </c>
    </row>
    <row r="1795" spans="1:14" x14ac:dyDescent="0.15">
      <c r="A1795" s="8" t="s">
        <v>17</v>
      </c>
      <c r="B1795" s="8" t="s">
        <v>4292</v>
      </c>
      <c r="C1795" s="8" t="s">
        <v>19</v>
      </c>
      <c r="D1795" s="8" t="s">
        <v>35</v>
      </c>
      <c r="E1795" s="8" t="s">
        <v>307</v>
      </c>
      <c r="F1795" s="8" t="s">
        <v>308</v>
      </c>
      <c r="G1795" s="6">
        <v>43046</v>
      </c>
      <c r="H1795" s="6">
        <v>43046</v>
      </c>
      <c r="I1795" s="4">
        <v>1</v>
      </c>
      <c r="J1795" s="8" t="s">
        <v>37</v>
      </c>
      <c r="K1795" s="8" t="s">
        <v>4293</v>
      </c>
      <c r="L1795" s="4">
        <v>5637297723</v>
      </c>
      <c r="M1795" s="4" t="s">
        <v>291</v>
      </c>
      <c r="N1795" s="4">
        <v>0</v>
      </c>
    </row>
    <row r="1796" spans="1:14" x14ac:dyDescent="0.15">
      <c r="A1796" s="8" t="s">
        <v>17</v>
      </c>
      <c r="B1796" s="8" t="s">
        <v>4294</v>
      </c>
      <c r="C1796" s="8" t="s">
        <v>129</v>
      </c>
      <c r="D1796" s="8" t="s">
        <v>130</v>
      </c>
      <c r="E1796" s="8" t="s">
        <v>307</v>
      </c>
      <c r="F1796" s="8" t="s">
        <v>310</v>
      </c>
      <c r="G1796" s="6">
        <v>43049</v>
      </c>
      <c r="H1796" s="6">
        <v>43069</v>
      </c>
      <c r="I1796" s="4">
        <v>1</v>
      </c>
      <c r="J1796" s="8" t="s">
        <v>37</v>
      </c>
      <c r="K1796" s="8" t="s">
        <v>4295</v>
      </c>
      <c r="L1796" s="4"/>
      <c r="M1796" s="4"/>
      <c r="N1796" s="4">
        <v>0</v>
      </c>
    </row>
    <row r="1797" spans="1:14" x14ac:dyDescent="0.15">
      <c r="A1797" s="8" t="s">
        <v>17</v>
      </c>
      <c r="B1797" s="8" t="s">
        <v>4296</v>
      </c>
      <c r="C1797" s="8" t="s">
        <v>2390</v>
      </c>
      <c r="D1797" s="8" t="s">
        <v>2391</v>
      </c>
      <c r="E1797" s="8" t="s">
        <v>307</v>
      </c>
      <c r="F1797" s="8" t="s">
        <v>310</v>
      </c>
      <c r="G1797" s="6">
        <v>43049</v>
      </c>
      <c r="H1797" s="6">
        <v>43068</v>
      </c>
      <c r="I1797" s="4">
        <v>1</v>
      </c>
      <c r="J1797" s="8" t="s">
        <v>37</v>
      </c>
      <c r="K1797" s="8" t="s">
        <v>4297</v>
      </c>
      <c r="L1797" s="4"/>
      <c r="M1797" s="4"/>
      <c r="N1797" s="4">
        <v>0</v>
      </c>
    </row>
    <row r="1798" spans="1:14" x14ac:dyDescent="0.15">
      <c r="A1798" s="8" t="s">
        <v>17</v>
      </c>
      <c r="B1798" s="8" t="s">
        <v>4298</v>
      </c>
      <c r="C1798" s="8" t="s">
        <v>19</v>
      </c>
      <c r="D1798" s="8" t="s">
        <v>35</v>
      </c>
      <c r="E1798" s="8" t="s">
        <v>307</v>
      </c>
      <c r="F1798" s="8" t="s">
        <v>310</v>
      </c>
      <c r="G1798" s="6">
        <v>43083</v>
      </c>
      <c r="H1798" s="6">
        <v>43083</v>
      </c>
      <c r="I1798" s="4">
        <v>1</v>
      </c>
      <c r="J1798" s="8" t="s">
        <v>37</v>
      </c>
      <c r="K1798" s="8" t="s">
        <v>4299</v>
      </c>
      <c r="L1798" s="4">
        <v>5637298119</v>
      </c>
      <c r="M1798" s="4" t="s">
        <v>291</v>
      </c>
      <c r="N1798" s="4">
        <v>0</v>
      </c>
    </row>
    <row r="1799" spans="1:14" x14ac:dyDescent="0.15">
      <c r="A1799" s="8" t="s">
        <v>17</v>
      </c>
      <c r="B1799" s="8" t="s">
        <v>1195</v>
      </c>
      <c r="C1799" s="8" t="s">
        <v>97</v>
      </c>
      <c r="D1799" s="8" t="s">
        <v>98</v>
      </c>
      <c r="E1799" s="8" t="s">
        <v>307</v>
      </c>
      <c r="F1799" s="8" t="s">
        <v>310</v>
      </c>
      <c r="G1799" s="6">
        <v>43046</v>
      </c>
      <c r="H1799" s="6">
        <v>43046</v>
      </c>
      <c r="I1799" s="4">
        <v>2500</v>
      </c>
      <c r="J1799" s="8" t="s">
        <v>39</v>
      </c>
      <c r="K1799" s="8" t="s">
        <v>1197</v>
      </c>
      <c r="L1799" s="4">
        <v>5637297695</v>
      </c>
      <c r="M1799" s="4" t="s">
        <v>291</v>
      </c>
      <c r="N1799" s="4">
        <v>3343.05</v>
      </c>
    </row>
    <row r="1800" spans="1:14" x14ac:dyDescent="0.15">
      <c r="A1800" s="8" t="s">
        <v>17</v>
      </c>
      <c r="B1800" s="8" t="s">
        <v>4300</v>
      </c>
      <c r="C1800" s="8" t="s">
        <v>19</v>
      </c>
      <c r="D1800" s="8" t="s">
        <v>35</v>
      </c>
      <c r="E1800" s="8" t="s">
        <v>307</v>
      </c>
      <c r="F1800" s="8" t="s">
        <v>310</v>
      </c>
      <c r="G1800" s="6">
        <v>43046</v>
      </c>
      <c r="H1800" s="6">
        <v>43046</v>
      </c>
      <c r="I1800" s="4">
        <v>1</v>
      </c>
      <c r="J1800" s="8" t="s">
        <v>37</v>
      </c>
      <c r="K1800" s="8" t="s">
        <v>4301</v>
      </c>
      <c r="L1800" s="4">
        <v>5637297694</v>
      </c>
      <c r="M1800" s="4" t="s">
        <v>291</v>
      </c>
      <c r="N1800" s="4">
        <v>0</v>
      </c>
    </row>
    <row r="1801" spans="1:14" x14ac:dyDescent="0.15">
      <c r="A1801" s="8" t="s">
        <v>17</v>
      </c>
      <c r="B1801" s="8" t="s">
        <v>4302</v>
      </c>
      <c r="C1801" s="8" t="s">
        <v>358</v>
      </c>
      <c r="D1801" s="8" t="s">
        <v>734</v>
      </c>
      <c r="E1801" s="8" t="s">
        <v>307</v>
      </c>
      <c r="F1801" s="8" t="s">
        <v>308</v>
      </c>
      <c r="G1801" s="6">
        <v>43048</v>
      </c>
      <c r="H1801" s="6">
        <v>43048</v>
      </c>
      <c r="I1801" s="4">
        <v>19500</v>
      </c>
      <c r="J1801" s="8" t="s">
        <v>38</v>
      </c>
      <c r="K1801" s="8" t="s">
        <v>4303</v>
      </c>
      <c r="L1801" s="4">
        <v>5637297927</v>
      </c>
      <c r="M1801" s="4" t="s">
        <v>291</v>
      </c>
      <c r="N1801" s="4">
        <v>0</v>
      </c>
    </row>
    <row r="1802" spans="1:14" x14ac:dyDescent="0.15">
      <c r="A1802" s="8" t="s">
        <v>17</v>
      </c>
      <c r="B1802" s="8" t="s">
        <v>4304</v>
      </c>
      <c r="C1802" s="8" t="s">
        <v>19</v>
      </c>
      <c r="D1802" s="8" t="s">
        <v>35</v>
      </c>
      <c r="E1802" s="8" t="s">
        <v>307</v>
      </c>
      <c r="F1802" s="8" t="s">
        <v>308</v>
      </c>
      <c r="G1802" s="6">
        <v>43048</v>
      </c>
      <c r="H1802" s="6">
        <v>43048</v>
      </c>
      <c r="I1802" s="4">
        <v>1</v>
      </c>
      <c r="J1802" s="8" t="s">
        <v>37</v>
      </c>
      <c r="K1802" s="8" t="s">
        <v>4305</v>
      </c>
      <c r="L1802" s="4">
        <v>5637297926</v>
      </c>
      <c r="M1802" s="4" t="s">
        <v>291</v>
      </c>
      <c r="N1802" s="4">
        <v>0</v>
      </c>
    </row>
    <row r="1803" spans="1:14" x14ac:dyDescent="0.15">
      <c r="A1803" s="8" t="s">
        <v>17</v>
      </c>
      <c r="B1803" s="8" t="s">
        <v>4306</v>
      </c>
      <c r="C1803" s="8" t="s">
        <v>54</v>
      </c>
      <c r="D1803" s="8" t="s">
        <v>159</v>
      </c>
      <c r="E1803" s="8" t="s">
        <v>307</v>
      </c>
      <c r="F1803" s="8" t="s">
        <v>308</v>
      </c>
      <c r="G1803" s="6">
        <v>43047</v>
      </c>
      <c r="H1803" s="6">
        <v>43047</v>
      </c>
      <c r="I1803" s="4">
        <v>300</v>
      </c>
      <c r="J1803" s="8" t="s">
        <v>38</v>
      </c>
      <c r="K1803" s="8" t="s">
        <v>4307</v>
      </c>
      <c r="L1803" s="4">
        <v>5637297719</v>
      </c>
      <c r="M1803" s="4" t="s">
        <v>291</v>
      </c>
      <c r="N1803" s="4">
        <v>0</v>
      </c>
    </row>
    <row r="1804" spans="1:14" x14ac:dyDescent="0.15">
      <c r="A1804" s="8" t="s">
        <v>17</v>
      </c>
      <c r="B1804" s="8" t="s">
        <v>4306</v>
      </c>
      <c r="C1804" s="8" t="s">
        <v>25</v>
      </c>
      <c r="D1804" s="8" t="s">
        <v>31</v>
      </c>
      <c r="E1804" s="8" t="s">
        <v>307</v>
      </c>
      <c r="F1804" s="8" t="s">
        <v>308</v>
      </c>
      <c r="G1804" s="6">
        <v>43047</v>
      </c>
      <c r="H1804" s="6">
        <v>43047</v>
      </c>
      <c r="I1804" s="4">
        <v>300</v>
      </c>
      <c r="J1804" s="8" t="s">
        <v>38</v>
      </c>
      <c r="K1804" s="8" t="s">
        <v>4308</v>
      </c>
      <c r="L1804" s="4">
        <v>5637297720</v>
      </c>
      <c r="M1804" s="4" t="s">
        <v>291</v>
      </c>
      <c r="N1804" s="4">
        <v>0</v>
      </c>
    </row>
    <row r="1805" spans="1:14" x14ac:dyDescent="0.15">
      <c r="A1805" s="8" t="s">
        <v>17</v>
      </c>
      <c r="B1805" s="8" t="s">
        <v>4306</v>
      </c>
      <c r="C1805" s="8" t="s">
        <v>73</v>
      </c>
      <c r="D1805" s="8" t="s">
        <v>125</v>
      </c>
      <c r="E1805" s="8" t="s">
        <v>307</v>
      </c>
      <c r="F1805" s="8" t="s">
        <v>308</v>
      </c>
      <c r="G1805" s="6">
        <v>43047</v>
      </c>
      <c r="H1805" s="6">
        <v>43047</v>
      </c>
      <c r="I1805" s="4">
        <v>750</v>
      </c>
      <c r="J1805" s="8" t="s">
        <v>38</v>
      </c>
      <c r="K1805" s="8" t="s">
        <v>4309</v>
      </c>
      <c r="L1805" s="4">
        <v>5637297721</v>
      </c>
      <c r="M1805" s="4" t="s">
        <v>291</v>
      </c>
      <c r="N1805" s="4">
        <v>0</v>
      </c>
    </row>
    <row r="1806" spans="1:14" x14ac:dyDescent="0.15">
      <c r="A1806" s="8" t="s">
        <v>17</v>
      </c>
      <c r="B1806" s="8" t="s">
        <v>4306</v>
      </c>
      <c r="C1806" s="8" t="s">
        <v>142</v>
      </c>
      <c r="D1806" s="8" t="s">
        <v>166</v>
      </c>
      <c r="E1806" s="8" t="s">
        <v>307</v>
      </c>
      <c r="F1806" s="8" t="s">
        <v>308</v>
      </c>
      <c r="G1806" s="6">
        <v>43047</v>
      </c>
      <c r="H1806" s="6">
        <v>43047</v>
      </c>
      <c r="I1806" s="4">
        <v>90</v>
      </c>
      <c r="J1806" s="8" t="s">
        <v>38</v>
      </c>
      <c r="K1806" s="8" t="s">
        <v>4310</v>
      </c>
      <c r="L1806" s="4">
        <v>5637297722</v>
      </c>
      <c r="M1806" s="4" t="s">
        <v>291</v>
      </c>
      <c r="N1806" s="4">
        <v>0</v>
      </c>
    </row>
    <row r="1807" spans="1:14" x14ac:dyDescent="0.15">
      <c r="A1807" s="8" t="s">
        <v>17</v>
      </c>
      <c r="B1807" s="8" t="s">
        <v>4311</v>
      </c>
      <c r="C1807" s="8" t="s">
        <v>19</v>
      </c>
      <c r="D1807" s="8" t="s">
        <v>35</v>
      </c>
      <c r="E1807" s="8" t="s">
        <v>307</v>
      </c>
      <c r="F1807" s="8" t="s">
        <v>308</v>
      </c>
      <c r="G1807" s="6">
        <v>43047</v>
      </c>
      <c r="H1807" s="6">
        <v>43047</v>
      </c>
      <c r="I1807" s="4">
        <v>1</v>
      </c>
      <c r="J1807" s="8" t="s">
        <v>37</v>
      </c>
      <c r="K1807" s="8" t="s">
        <v>4312</v>
      </c>
      <c r="L1807" s="4">
        <v>5637297727</v>
      </c>
      <c r="M1807" s="4" t="s">
        <v>291</v>
      </c>
      <c r="N1807" s="4">
        <v>0</v>
      </c>
    </row>
    <row r="1808" spans="1:14" x14ac:dyDescent="0.15">
      <c r="A1808" s="8" t="s">
        <v>17</v>
      </c>
      <c r="B1808" s="8" t="s">
        <v>4313</v>
      </c>
      <c r="C1808" s="8" t="s">
        <v>54</v>
      </c>
      <c r="D1808" s="8" t="s">
        <v>159</v>
      </c>
      <c r="E1808" s="8" t="s">
        <v>307</v>
      </c>
      <c r="F1808" s="8" t="s">
        <v>308</v>
      </c>
      <c r="G1808" s="6">
        <v>43048</v>
      </c>
      <c r="H1808" s="6">
        <v>43048</v>
      </c>
      <c r="I1808" s="4">
        <v>-300</v>
      </c>
      <c r="J1808" s="8" t="s">
        <v>38</v>
      </c>
      <c r="K1808" s="8" t="s">
        <v>4314</v>
      </c>
      <c r="L1808" s="4">
        <v>5637297728</v>
      </c>
      <c r="M1808" s="4" t="s">
        <v>291</v>
      </c>
      <c r="N1808" s="4">
        <v>0</v>
      </c>
    </row>
    <row r="1809" spans="1:14" x14ac:dyDescent="0.15">
      <c r="A1809" s="8" t="s">
        <v>17</v>
      </c>
      <c r="B1809" s="8" t="s">
        <v>4313</v>
      </c>
      <c r="C1809" s="8" t="s">
        <v>25</v>
      </c>
      <c r="D1809" s="8" t="s">
        <v>31</v>
      </c>
      <c r="E1809" s="8" t="s">
        <v>307</v>
      </c>
      <c r="F1809" s="8" t="s">
        <v>308</v>
      </c>
      <c r="G1809" s="6">
        <v>43048</v>
      </c>
      <c r="H1809" s="6">
        <v>43048</v>
      </c>
      <c r="I1809" s="4">
        <v>-300</v>
      </c>
      <c r="J1809" s="8" t="s">
        <v>38</v>
      </c>
      <c r="K1809" s="8" t="s">
        <v>4315</v>
      </c>
      <c r="L1809" s="4">
        <v>5637297729</v>
      </c>
      <c r="M1809" s="4" t="s">
        <v>291</v>
      </c>
      <c r="N1809" s="4">
        <v>0</v>
      </c>
    </row>
    <row r="1810" spans="1:14" x14ac:dyDescent="0.15">
      <c r="A1810" s="8" t="s">
        <v>17</v>
      </c>
      <c r="B1810" s="8" t="s">
        <v>4313</v>
      </c>
      <c r="C1810" s="8" t="s">
        <v>73</v>
      </c>
      <c r="D1810" s="8" t="s">
        <v>125</v>
      </c>
      <c r="E1810" s="8" t="s">
        <v>307</v>
      </c>
      <c r="F1810" s="8" t="s">
        <v>308</v>
      </c>
      <c r="G1810" s="6">
        <v>43048</v>
      </c>
      <c r="H1810" s="6">
        <v>43048</v>
      </c>
      <c r="I1810" s="4">
        <v>-750</v>
      </c>
      <c r="J1810" s="8" t="s">
        <v>38</v>
      </c>
      <c r="K1810" s="8" t="s">
        <v>4316</v>
      </c>
      <c r="L1810" s="4">
        <v>5637297730</v>
      </c>
      <c r="M1810" s="4" t="s">
        <v>291</v>
      </c>
      <c r="N1810" s="4">
        <v>0</v>
      </c>
    </row>
    <row r="1811" spans="1:14" x14ac:dyDescent="0.15">
      <c r="A1811" s="8" t="s">
        <v>17</v>
      </c>
      <c r="B1811" s="8" t="s">
        <v>4313</v>
      </c>
      <c r="C1811" s="8" t="s">
        <v>142</v>
      </c>
      <c r="D1811" s="8" t="s">
        <v>166</v>
      </c>
      <c r="E1811" s="8" t="s">
        <v>307</v>
      </c>
      <c r="F1811" s="8" t="s">
        <v>308</v>
      </c>
      <c r="G1811" s="6">
        <v>43048</v>
      </c>
      <c r="H1811" s="6">
        <v>43048</v>
      </c>
      <c r="I1811" s="4">
        <v>-90</v>
      </c>
      <c r="J1811" s="8" t="s">
        <v>38</v>
      </c>
      <c r="K1811" s="8" t="s">
        <v>4317</v>
      </c>
      <c r="L1811" s="4">
        <v>5637297731</v>
      </c>
      <c r="M1811" s="4" t="s">
        <v>291</v>
      </c>
      <c r="N1811" s="4">
        <v>0</v>
      </c>
    </row>
    <row r="1812" spans="1:14" x14ac:dyDescent="0.15">
      <c r="A1812" s="8" t="s">
        <v>17</v>
      </c>
      <c r="B1812" s="8" t="s">
        <v>4318</v>
      </c>
      <c r="C1812" s="8" t="s">
        <v>20</v>
      </c>
      <c r="D1812" s="8" t="s">
        <v>201</v>
      </c>
      <c r="E1812" s="8" t="s">
        <v>307</v>
      </c>
      <c r="F1812" s="8" t="s">
        <v>310</v>
      </c>
      <c r="G1812" s="6">
        <v>43060</v>
      </c>
      <c r="H1812" s="6">
        <v>43053</v>
      </c>
      <c r="I1812" s="4">
        <v>1600.5</v>
      </c>
      <c r="J1812" s="8" t="s">
        <v>38</v>
      </c>
      <c r="K1812" s="8" t="s">
        <v>4319</v>
      </c>
      <c r="L1812" s="4">
        <v>5637297924</v>
      </c>
      <c r="M1812" s="4" t="s">
        <v>291</v>
      </c>
      <c r="N1812" s="4">
        <v>0</v>
      </c>
    </row>
    <row r="1813" spans="1:14" x14ac:dyDescent="0.15">
      <c r="A1813" s="8" t="s">
        <v>17</v>
      </c>
      <c r="B1813" s="8" t="s">
        <v>4318</v>
      </c>
      <c r="C1813" s="8" t="s">
        <v>18</v>
      </c>
      <c r="D1813" s="8" t="s">
        <v>201</v>
      </c>
      <c r="E1813" s="8" t="s">
        <v>307</v>
      </c>
      <c r="F1813" s="8" t="s">
        <v>310</v>
      </c>
      <c r="G1813" s="6">
        <v>43060</v>
      </c>
      <c r="H1813" s="6">
        <v>43053</v>
      </c>
      <c r="I1813" s="4">
        <v>3900</v>
      </c>
      <c r="J1813" s="8" t="s">
        <v>38</v>
      </c>
      <c r="K1813" s="8" t="s">
        <v>4320</v>
      </c>
      <c r="L1813" s="4">
        <v>5637297925</v>
      </c>
      <c r="M1813" s="4" t="s">
        <v>291</v>
      </c>
      <c r="N1813" s="4">
        <v>0</v>
      </c>
    </row>
    <row r="1814" spans="1:14" x14ac:dyDescent="0.15">
      <c r="A1814" s="8" t="s">
        <v>17</v>
      </c>
      <c r="B1814" s="8" t="s">
        <v>4321</v>
      </c>
      <c r="C1814" s="8" t="s">
        <v>19</v>
      </c>
      <c r="D1814" s="8" t="s">
        <v>35</v>
      </c>
      <c r="E1814" s="8" t="s">
        <v>307</v>
      </c>
      <c r="F1814" s="8" t="s">
        <v>310</v>
      </c>
      <c r="G1814" s="6">
        <v>43059</v>
      </c>
      <c r="H1814" s="6">
        <v>43053</v>
      </c>
      <c r="I1814" s="4">
        <v>1</v>
      </c>
      <c r="J1814" s="8" t="s">
        <v>37</v>
      </c>
      <c r="K1814" s="8" t="s">
        <v>4322</v>
      </c>
      <c r="L1814" s="4">
        <v>5637297921</v>
      </c>
      <c r="M1814" s="4" t="s">
        <v>291</v>
      </c>
      <c r="N1814" s="4">
        <v>0</v>
      </c>
    </row>
    <row r="1815" spans="1:14" x14ac:dyDescent="0.15">
      <c r="A1815" s="8" t="s">
        <v>17</v>
      </c>
      <c r="B1815" s="8" t="s">
        <v>4323</v>
      </c>
      <c r="C1815" s="8" t="s">
        <v>206</v>
      </c>
      <c r="D1815" s="8" t="s">
        <v>207</v>
      </c>
      <c r="E1815" s="8" t="s">
        <v>307</v>
      </c>
      <c r="F1815" s="8" t="s">
        <v>308</v>
      </c>
      <c r="G1815" s="6">
        <v>43061</v>
      </c>
      <c r="H1815" s="6">
        <v>43061</v>
      </c>
      <c r="I1815" s="4">
        <v>9000</v>
      </c>
      <c r="J1815" s="8" t="s">
        <v>38</v>
      </c>
      <c r="K1815" s="8" t="s">
        <v>4324</v>
      </c>
      <c r="L1815" s="4">
        <v>5637297983</v>
      </c>
      <c r="M1815" s="4" t="s">
        <v>291</v>
      </c>
      <c r="N1815" s="4">
        <v>0</v>
      </c>
    </row>
    <row r="1816" spans="1:14" x14ac:dyDescent="0.15">
      <c r="A1816" s="8" t="s">
        <v>17</v>
      </c>
      <c r="B1816" s="8" t="s">
        <v>4323</v>
      </c>
      <c r="C1816" s="8" t="s">
        <v>434</v>
      </c>
      <c r="D1816" s="8" t="s">
        <v>207</v>
      </c>
      <c r="E1816" s="8" t="s">
        <v>307</v>
      </c>
      <c r="F1816" s="8" t="s">
        <v>308</v>
      </c>
      <c r="G1816" s="6">
        <v>43061</v>
      </c>
      <c r="H1816" s="6">
        <v>43061</v>
      </c>
      <c r="I1816" s="4">
        <v>18720</v>
      </c>
      <c r="J1816" s="8" t="s">
        <v>38</v>
      </c>
      <c r="K1816" s="8" t="s">
        <v>4325</v>
      </c>
      <c r="L1816" s="4">
        <v>5637297982</v>
      </c>
      <c r="M1816" s="4" t="s">
        <v>291</v>
      </c>
      <c r="N1816" s="4">
        <v>0</v>
      </c>
    </row>
    <row r="1817" spans="1:14" x14ac:dyDescent="0.15">
      <c r="A1817" s="8" t="s">
        <v>17</v>
      </c>
      <c r="B1817" s="8" t="s">
        <v>4326</v>
      </c>
      <c r="C1817" s="8" t="s">
        <v>19</v>
      </c>
      <c r="D1817" s="8" t="s">
        <v>35</v>
      </c>
      <c r="E1817" s="8" t="s">
        <v>307</v>
      </c>
      <c r="F1817" s="8" t="s">
        <v>308</v>
      </c>
      <c r="G1817" s="6">
        <v>43061</v>
      </c>
      <c r="H1817" s="6">
        <v>43061</v>
      </c>
      <c r="I1817" s="4">
        <v>1</v>
      </c>
      <c r="J1817" s="8" t="s">
        <v>37</v>
      </c>
      <c r="K1817" s="8" t="s">
        <v>4327</v>
      </c>
      <c r="L1817" s="4">
        <v>5637297981</v>
      </c>
      <c r="M1817" s="4" t="s">
        <v>291</v>
      </c>
      <c r="N1817" s="4">
        <v>0</v>
      </c>
    </row>
    <row r="1818" spans="1:14" x14ac:dyDescent="0.15">
      <c r="A1818" s="8" t="s">
        <v>17</v>
      </c>
      <c r="B1818" s="8" t="s">
        <v>4328</v>
      </c>
      <c r="C1818" s="8" t="s">
        <v>19</v>
      </c>
      <c r="D1818" s="8" t="s">
        <v>35</v>
      </c>
      <c r="E1818" s="8" t="s">
        <v>307</v>
      </c>
      <c r="F1818" s="8" t="s">
        <v>308</v>
      </c>
      <c r="G1818" s="6">
        <v>43048</v>
      </c>
      <c r="H1818" s="6">
        <v>43048</v>
      </c>
      <c r="I1818" s="4">
        <v>-1</v>
      </c>
      <c r="J1818" s="8" t="s">
        <v>37</v>
      </c>
      <c r="K1818" s="8" t="s">
        <v>4329</v>
      </c>
      <c r="L1818" s="4">
        <v>5637297732</v>
      </c>
      <c r="M1818" s="4" t="s">
        <v>291</v>
      </c>
      <c r="N1818" s="4">
        <v>0</v>
      </c>
    </row>
    <row r="1819" spans="1:14" x14ac:dyDescent="0.15">
      <c r="A1819" s="8" t="s">
        <v>17</v>
      </c>
      <c r="B1819" s="8" t="s">
        <v>1752</v>
      </c>
      <c r="C1819" s="8" t="s">
        <v>141</v>
      </c>
      <c r="D1819" s="8" t="s">
        <v>159</v>
      </c>
      <c r="E1819" s="8" t="s">
        <v>307</v>
      </c>
      <c r="F1819" s="8" t="s">
        <v>310</v>
      </c>
      <c r="G1819" s="6">
        <v>43049</v>
      </c>
      <c r="H1819" s="6">
        <v>43049</v>
      </c>
      <c r="I1819" s="4">
        <v>600</v>
      </c>
      <c r="J1819" s="8" t="s">
        <v>38</v>
      </c>
      <c r="K1819" s="8" t="s">
        <v>4330</v>
      </c>
      <c r="L1819" s="4">
        <v>5637297716</v>
      </c>
      <c r="M1819" s="4" t="s">
        <v>291</v>
      </c>
      <c r="N1819" s="4">
        <v>0</v>
      </c>
    </row>
    <row r="1820" spans="1:14" x14ac:dyDescent="0.15">
      <c r="A1820" s="8" t="s">
        <v>17</v>
      </c>
      <c r="B1820" s="8" t="s">
        <v>1752</v>
      </c>
      <c r="C1820" s="8" t="s">
        <v>204</v>
      </c>
      <c r="D1820" s="8" t="s">
        <v>125</v>
      </c>
      <c r="E1820" s="8" t="s">
        <v>307</v>
      </c>
      <c r="F1820" s="8" t="s">
        <v>310</v>
      </c>
      <c r="G1820" s="6">
        <v>43049</v>
      </c>
      <c r="H1820" s="6">
        <v>43049</v>
      </c>
      <c r="I1820" s="4">
        <v>180</v>
      </c>
      <c r="J1820" s="8" t="s">
        <v>38</v>
      </c>
      <c r="K1820" s="8" t="s">
        <v>4331</v>
      </c>
      <c r="L1820" s="4">
        <v>5637297717</v>
      </c>
      <c r="M1820" s="4" t="s">
        <v>291</v>
      </c>
      <c r="N1820" s="4">
        <v>0</v>
      </c>
    </row>
    <row r="1821" spans="1:14" x14ac:dyDescent="0.15">
      <c r="A1821" s="8" t="s">
        <v>17</v>
      </c>
      <c r="B1821" s="8" t="s">
        <v>1752</v>
      </c>
      <c r="C1821" s="8" t="s">
        <v>62</v>
      </c>
      <c r="D1821" s="8" t="s">
        <v>94</v>
      </c>
      <c r="E1821" s="8" t="s">
        <v>307</v>
      </c>
      <c r="F1821" s="8" t="s">
        <v>310</v>
      </c>
      <c r="G1821" s="6">
        <v>43049</v>
      </c>
      <c r="H1821" s="6">
        <v>43049</v>
      </c>
      <c r="I1821" s="4">
        <v>80</v>
      </c>
      <c r="J1821" s="8" t="s">
        <v>39</v>
      </c>
      <c r="K1821" s="8" t="s">
        <v>1754</v>
      </c>
      <c r="L1821" s="4">
        <v>5637297718</v>
      </c>
      <c r="M1821" s="4" t="s">
        <v>291</v>
      </c>
      <c r="N1821" s="4">
        <v>109.12</v>
      </c>
    </row>
    <row r="1822" spans="1:14" x14ac:dyDescent="0.15">
      <c r="A1822" s="8" t="s">
        <v>17</v>
      </c>
      <c r="B1822" s="8" t="s">
        <v>4332</v>
      </c>
      <c r="C1822" s="8" t="s">
        <v>19</v>
      </c>
      <c r="D1822" s="8" t="s">
        <v>35</v>
      </c>
      <c r="E1822" s="8" t="s">
        <v>307</v>
      </c>
      <c r="F1822" s="8" t="s">
        <v>310</v>
      </c>
      <c r="G1822" s="6">
        <v>43049</v>
      </c>
      <c r="H1822" s="6">
        <v>43049</v>
      </c>
      <c r="I1822" s="4">
        <v>1</v>
      </c>
      <c r="J1822" s="8" t="s">
        <v>37</v>
      </c>
      <c r="K1822" s="8" t="s">
        <v>4333</v>
      </c>
      <c r="L1822" s="4">
        <v>5637297715</v>
      </c>
      <c r="M1822" s="4" t="s">
        <v>291</v>
      </c>
      <c r="N1822" s="4">
        <v>0</v>
      </c>
    </row>
    <row r="1823" spans="1:14" x14ac:dyDescent="0.15">
      <c r="A1823" s="8" t="s">
        <v>17</v>
      </c>
      <c r="B1823" s="8" t="s">
        <v>4334</v>
      </c>
      <c r="C1823" s="8" t="s">
        <v>129</v>
      </c>
      <c r="D1823" s="8" t="s">
        <v>130</v>
      </c>
      <c r="E1823" s="8" t="s">
        <v>307</v>
      </c>
      <c r="F1823" s="8" t="s">
        <v>310</v>
      </c>
      <c r="G1823" s="6">
        <v>43054</v>
      </c>
      <c r="H1823" s="6">
        <v>43069</v>
      </c>
      <c r="I1823" s="4">
        <v>1</v>
      </c>
      <c r="J1823" s="8" t="s">
        <v>37</v>
      </c>
      <c r="K1823" s="8" t="s">
        <v>4335</v>
      </c>
      <c r="L1823" s="4">
        <v>5637298005</v>
      </c>
      <c r="M1823" s="4"/>
      <c r="N1823" s="4">
        <v>0</v>
      </c>
    </row>
    <row r="1824" spans="1:14" x14ac:dyDescent="0.15">
      <c r="A1824" s="8" t="s">
        <v>17</v>
      </c>
      <c r="B1824" s="8" t="s">
        <v>4336</v>
      </c>
      <c r="C1824" s="8" t="s">
        <v>2390</v>
      </c>
      <c r="D1824" s="8" t="s">
        <v>2391</v>
      </c>
      <c r="E1824" s="8" t="s">
        <v>307</v>
      </c>
      <c r="F1824" s="8" t="s">
        <v>310</v>
      </c>
      <c r="G1824" s="6">
        <v>43054</v>
      </c>
      <c r="H1824" s="6">
        <v>43083</v>
      </c>
      <c r="I1824" s="4">
        <v>1</v>
      </c>
      <c r="J1824" s="8" t="s">
        <v>37</v>
      </c>
      <c r="K1824" s="8" t="s">
        <v>4337</v>
      </c>
      <c r="L1824" s="4">
        <v>5637298101</v>
      </c>
      <c r="M1824" s="4"/>
      <c r="N1824" s="4">
        <v>0</v>
      </c>
    </row>
    <row r="1825" spans="1:14" x14ac:dyDescent="0.15">
      <c r="A1825" s="8" t="s">
        <v>17</v>
      </c>
      <c r="B1825" s="8" t="s">
        <v>4338</v>
      </c>
      <c r="C1825" s="8" t="s">
        <v>129</v>
      </c>
      <c r="D1825" s="8" t="s">
        <v>130</v>
      </c>
      <c r="E1825" s="8" t="s">
        <v>307</v>
      </c>
      <c r="F1825" s="8" t="s">
        <v>310</v>
      </c>
      <c r="G1825" s="6">
        <v>43054</v>
      </c>
      <c r="H1825" s="6">
        <v>43069</v>
      </c>
      <c r="I1825" s="4">
        <v>1</v>
      </c>
      <c r="J1825" s="8" t="s">
        <v>37</v>
      </c>
      <c r="K1825" s="8" t="s">
        <v>4339</v>
      </c>
      <c r="L1825" s="4"/>
      <c r="M1825" s="4"/>
      <c r="N1825" s="4">
        <v>0</v>
      </c>
    </row>
    <row r="1826" spans="1:14" x14ac:dyDescent="0.15">
      <c r="A1826" s="8" t="s">
        <v>17</v>
      </c>
      <c r="B1826" s="8" t="s">
        <v>4340</v>
      </c>
      <c r="C1826" s="8" t="s">
        <v>2390</v>
      </c>
      <c r="D1826" s="8" t="s">
        <v>2391</v>
      </c>
      <c r="E1826" s="8" t="s">
        <v>307</v>
      </c>
      <c r="F1826" s="8" t="s">
        <v>310</v>
      </c>
      <c r="G1826" s="6">
        <v>43054</v>
      </c>
      <c r="H1826" s="6">
        <v>43083</v>
      </c>
      <c r="I1826" s="4">
        <v>1</v>
      </c>
      <c r="J1826" s="8" t="s">
        <v>37</v>
      </c>
      <c r="K1826" s="8" t="s">
        <v>4341</v>
      </c>
      <c r="L1826" s="4"/>
      <c r="M1826" s="4"/>
      <c r="N1826" s="4">
        <v>0</v>
      </c>
    </row>
    <row r="1827" spans="1:14" x14ac:dyDescent="0.15">
      <c r="A1827" s="8" t="s">
        <v>17</v>
      </c>
      <c r="B1827" s="8" t="s">
        <v>4342</v>
      </c>
      <c r="C1827" s="8" t="s">
        <v>129</v>
      </c>
      <c r="D1827" s="8" t="s">
        <v>130</v>
      </c>
      <c r="E1827" s="8" t="s">
        <v>307</v>
      </c>
      <c r="F1827" s="8" t="s">
        <v>310</v>
      </c>
      <c r="G1827" s="6">
        <v>43054</v>
      </c>
      <c r="H1827" s="6">
        <v>43069</v>
      </c>
      <c r="I1827" s="4">
        <v>1</v>
      </c>
      <c r="J1827" s="8" t="s">
        <v>37</v>
      </c>
      <c r="K1827" s="8" t="s">
        <v>4343</v>
      </c>
      <c r="L1827" s="4"/>
      <c r="M1827" s="4"/>
      <c r="N1827" s="4">
        <v>0</v>
      </c>
    </row>
    <row r="1828" spans="1:14" x14ac:dyDescent="0.15">
      <c r="A1828" s="8" t="s">
        <v>17</v>
      </c>
      <c r="B1828" s="8" t="s">
        <v>4344</v>
      </c>
      <c r="C1828" s="8" t="s">
        <v>2390</v>
      </c>
      <c r="D1828" s="8" t="s">
        <v>2391</v>
      </c>
      <c r="E1828" s="8" t="s">
        <v>307</v>
      </c>
      <c r="F1828" s="8" t="s">
        <v>310</v>
      </c>
      <c r="G1828" s="6">
        <v>43054</v>
      </c>
      <c r="H1828" s="6">
        <v>43083</v>
      </c>
      <c r="I1828" s="4">
        <v>1</v>
      </c>
      <c r="J1828" s="8" t="s">
        <v>37</v>
      </c>
      <c r="K1828" s="8" t="s">
        <v>4345</v>
      </c>
      <c r="L1828" s="4"/>
      <c r="M1828" s="4"/>
      <c r="N1828" s="4">
        <v>0</v>
      </c>
    </row>
    <row r="1829" spans="1:14" x14ac:dyDescent="0.15">
      <c r="A1829" s="8" t="s">
        <v>17</v>
      </c>
      <c r="B1829" s="8" t="s">
        <v>1558</v>
      </c>
      <c r="C1829" s="8" t="s">
        <v>59</v>
      </c>
      <c r="D1829" s="8" t="s">
        <v>93</v>
      </c>
      <c r="E1829" s="8" t="s">
        <v>307</v>
      </c>
      <c r="F1829" s="8" t="s">
        <v>308</v>
      </c>
      <c r="G1829" s="6">
        <v>43052</v>
      </c>
      <c r="H1829" s="6">
        <v>43052</v>
      </c>
      <c r="I1829" s="4">
        <v>100</v>
      </c>
      <c r="J1829" s="8" t="s">
        <v>39</v>
      </c>
      <c r="K1829" s="8" t="s">
        <v>1560</v>
      </c>
      <c r="L1829" s="4">
        <v>5637297967</v>
      </c>
      <c r="M1829" s="4" t="s">
        <v>291</v>
      </c>
      <c r="N1829" s="4">
        <v>182.5</v>
      </c>
    </row>
    <row r="1830" spans="1:14" x14ac:dyDescent="0.15">
      <c r="A1830" s="8" t="s">
        <v>17</v>
      </c>
      <c r="B1830" s="8" t="s">
        <v>1558</v>
      </c>
      <c r="C1830" s="8" t="s">
        <v>59</v>
      </c>
      <c r="D1830" s="8" t="s">
        <v>93</v>
      </c>
      <c r="E1830" s="8" t="s">
        <v>307</v>
      </c>
      <c r="F1830" s="8" t="s">
        <v>308</v>
      </c>
      <c r="G1830" s="6">
        <v>43052</v>
      </c>
      <c r="H1830" s="6">
        <v>43052</v>
      </c>
      <c r="I1830" s="4">
        <v>20</v>
      </c>
      <c r="J1830" s="8" t="s">
        <v>39</v>
      </c>
      <c r="K1830" s="8" t="s">
        <v>1561</v>
      </c>
      <c r="L1830" s="4">
        <v>5637297968</v>
      </c>
      <c r="M1830" s="4" t="s">
        <v>291</v>
      </c>
      <c r="N1830" s="4">
        <v>36.5</v>
      </c>
    </row>
    <row r="1831" spans="1:14" x14ac:dyDescent="0.15">
      <c r="A1831" s="8" t="s">
        <v>17</v>
      </c>
      <c r="B1831" s="8" t="s">
        <v>4346</v>
      </c>
      <c r="C1831" s="8" t="s">
        <v>19</v>
      </c>
      <c r="D1831" s="8" t="s">
        <v>35</v>
      </c>
      <c r="E1831" s="8" t="s">
        <v>307</v>
      </c>
      <c r="F1831" s="8" t="s">
        <v>308</v>
      </c>
      <c r="G1831" s="6">
        <v>43055</v>
      </c>
      <c r="H1831" s="6">
        <v>43055</v>
      </c>
      <c r="I1831" s="4">
        <v>1</v>
      </c>
      <c r="J1831" s="8" t="s">
        <v>37</v>
      </c>
      <c r="K1831" s="8" t="s">
        <v>4347</v>
      </c>
      <c r="L1831" s="4">
        <v>5637297901</v>
      </c>
      <c r="M1831" s="4"/>
      <c r="N1831" s="4">
        <v>0</v>
      </c>
    </row>
    <row r="1832" spans="1:14" x14ac:dyDescent="0.15">
      <c r="A1832" s="8" t="s">
        <v>17</v>
      </c>
      <c r="B1832" s="8" t="s">
        <v>4348</v>
      </c>
      <c r="C1832" s="8" t="s">
        <v>65</v>
      </c>
      <c r="D1832" s="8" t="s">
        <v>2425</v>
      </c>
      <c r="E1832" s="8" t="s">
        <v>307</v>
      </c>
      <c r="F1832" s="8" t="s">
        <v>310</v>
      </c>
      <c r="G1832" s="6">
        <v>43069</v>
      </c>
      <c r="H1832" s="6">
        <v>43086</v>
      </c>
      <c r="I1832" s="4">
        <v>2</v>
      </c>
      <c r="J1832" s="8" t="s">
        <v>37</v>
      </c>
      <c r="K1832" s="8" t="s">
        <v>4349</v>
      </c>
      <c r="L1832" s="4">
        <v>5637298414</v>
      </c>
      <c r="M1832" s="4"/>
      <c r="N1832" s="4">
        <v>0</v>
      </c>
    </row>
    <row r="1833" spans="1:14" x14ac:dyDescent="0.15">
      <c r="A1833" s="8" t="s">
        <v>17</v>
      </c>
      <c r="B1833" s="8" t="s">
        <v>4348</v>
      </c>
      <c r="C1833" s="8" t="s">
        <v>65</v>
      </c>
      <c r="D1833" s="8" t="s">
        <v>2425</v>
      </c>
      <c r="E1833" s="8" t="s">
        <v>307</v>
      </c>
      <c r="F1833" s="8" t="s">
        <v>310</v>
      </c>
      <c r="G1833" s="6">
        <v>43080</v>
      </c>
      <c r="H1833" s="6">
        <v>43086</v>
      </c>
      <c r="I1833" s="4">
        <v>3</v>
      </c>
      <c r="J1833" s="8" t="s">
        <v>37</v>
      </c>
      <c r="K1833" s="8" t="s">
        <v>4350</v>
      </c>
      <c r="L1833" s="4">
        <v>5637298415</v>
      </c>
      <c r="M1833" s="4"/>
      <c r="N1833" s="4">
        <v>0</v>
      </c>
    </row>
    <row r="1834" spans="1:14" x14ac:dyDescent="0.15">
      <c r="A1834" s="8" t="s">
        <v>17</v>
      </c>
      <c r="B1834" s="8" t="s">
        <v>4351</v>
      </c>
      <c r="C1834" s="8" t="s">
        <v>141</v>
      </c>
      <c r="D1834" s="8" t="s">
        <v>159</v>
      </c>
      <c r="E1834" s="8" t="s">
        <v>307</v>
      </c>
      <c r="F1834" s="8" t="s">
        <v>310</v>
      </c>
      <c r="G1834" s="6">
        <v>43060</v>
      </c>
      <c r="H1834" s="6">
        <v>43053</v>
      </c>
      <c r="I1834" s="4">
        <v>300</v>
      </c>
      <c r="J1834" s="8" t="s">
        <v>38</v>
      </c>
      <c r="K1834" s="8" t="s">
        <v>4352</v>
      </c>
      <c r="L1834" s="4">
        <v>5637297922</v>
      </c>
      <c r="M1834" s="4" t="s">
        <v>291</v>
      </c>
      <c r="N1834" s="4">
        <v>0</v>
      </c>
    </row>
    <row r="1835" spans="1:14" x14ac:dyDescent="0.15">
      <c r="A1835" s="8" t="s">
        <v>17</v>
      </c>
      <c r="B1835" s="8" t="s">
        <v>4353</v>
      </c>
      <c r="C1835" s="8" t="s">
        <v>19</v>
      </c>
      <c r="D1835" s="8" t="s">
        <v>35</v>
      </c>
      <c r="E1835" s="8" t="s">
        <v>307</v>
      </c>
      <c r="F1835" s="8" t="s">
        <v>310</v>
      </c>
      <c r="G1835" s="6">
        <v>43060</v>
      </c>
      <c r="H1835" s="6">
        <v>43053</v>
      </c>
      <c r="I1835" s="4">
        <v>1</v>
      </c>
      <c r="J1835" s="8" t="s">
        <v>37</v>
      </c>
      <c r="K1835" s="8" t="s">
        <v>4354</v>
      </c>
      <c r="L1835" s="4">
        <v>5637297923</v>
      </c>
      <c r="M1835" s="4" t="s">
        <v>291</v>
      </c>
      <c r="N1835" s="4">
        <v>0</v>
      </c>
    </row>
    <row r="1836" spans="1:14" x14ac:dyDescent="0.15">
      <c r="A1836" s="8" t="s">
        <v>17</v>
      </c>
      <c r="B1836" s="8" t="s">
        <v>991</v>
      </c>
      <c r="C1836" s="8" t="s">
        <v>101</v>
      </c>
      <c r="D1836" s="8" t="s">
        <v>102</v>
      </c>
      <c r="E1836" s="8" t="s">
        <v>307</v>
      </c>
      <c r="F1836" s="8" t="s">
        <v>308</v>
      </c>
      <c r="G1836" s="6">
        <v>43053</v>
      </c>
      <c r="H1836" s="6">
        <v>43053</v>
      </c>
      <c r="I1836" s="4">
        <v>600</v>
      </c>
      <c r="J1836" s="8" t="s">
        <v>39</v>
      </c>
      <c r="K1836" s="8" t="s">
        <v>993</v>
      </c>
      <c r="L1836" s="4">
        <v>5637297972</v>
      </c>
      <c r="M1836" s="4" t="s">
        <v>291</v>
      </c>
      <c r="N1836" s="4">
        <v>276.05</v>
      </c>
    </row>
    <row r="1837" spans="1:14" x14ac:dyDescent="0.15">
      <c r="A1837" s="8" t="s">
        <v>17</v>
      </c>
      <c r="B1837" s="8" t="s">
        <v>991</v>
      </c>
      <c r="C1837" s="8" t="s">
        <v>123</v>
      </c>
      <c r="D1837" s="8" t="s">
        <v>124</v>
      </c>
      <c r="E1837" s="8" t="s">
        <v>307</v>
      </c>
      <c r="F1837" s="8" t="s">
        <v>308</v>
      </c>
      <c r="G1837" s="6">
        <v>43053</v>
      </c>
      <c r="H1837" s="6">
        <v>43053</v>
      </c>
      <c r="I1837" s="4">
        <v>600</v>
      </c>
      <c r="J1837" s="8" t="s">
        <v>39</v>
      </c>
      <c r="K1837" s="8" t="s">
        <v>1611</v>
      </c>
      <c r="L1837" s="4">
        <v>5637297969</v>
      </c>
      <c r="M1837" s="4" t="s">
        <v>291</v>
      </c>
      <c r="N1837" s="4">
        <v>795.74</v>
      </c>
    </row>
    <row r="1838" spans="1:14" x14ac:dyDescent="0.15">
      <c r="A1838" s="8" t="s">
        <v>17</v>
      </c>
      <c r="B1838" s="8" t="s">
        <v>991</v>
      </c>
      <c r="C1838" s="8" t="s">
        <v>76</v>
      </c>
      <c r="D1838" s="8" t="s">
        <v>110</v>
      </c>
      <c r="E1838" s="8" t="s">
        <v>307</v>
      </c>
      <c r="F1838" s="8" t="s">
        <v>308</v>
      </c>
      <c r="G1838" s="6">
        <v>43053</v>
      </c>
      <c r="H1838" s="6">
        <v>43053</v>
      </c>
      <c r="I1838" s="4">
        <v>350</v>
      </c>
      <c r="J1838" s="8" t="s">
        <v>39</v>
      </c>
      <c r="K1838" s="8" t="s">
        <v>1657</v>
      </c>
      <c r="L1838" s="4">
        <v>5637297970</v>
      </c>
      <c r="M1838" s="4" t="s">
        <v>291</v>
      </c>
      <c r="N1838" s="4">
        <v>539.78</v>
      </c>
    </row>
    <row r="1839" spans="1:14" x14ac:dyDescent="0.15">
      <c r="A1839" s="8" t="s">
        <v>17</v>
      </c>
      <c r="B1839" s="8" t="s">
        <v>991</v>
      </c>
      <c r="C1839" s="8" t="s">
        <v>63</v>
      </c>
      <c r="D1839" s="8" t="s">
        <v>95</v>
      </c>
      <c r="E1839" s="8" t="s">
        <v>307</v>
      </c>
      <c r="F1839" s="8" t="s">
        <v>308</v>
      </c>
      <c r="G1839" s="6">
        <v>43053</v>
      </c>
      <c r="H1839" s="6">
        <v>43053</v>
      </c>
      <c r="I1839" s="4">
        <v>200</v>
      </c>
      <c r="J1839" s="8" t="s">
        <v>39</v>
      </c>
      <c r="K1839" s="8" t="s">
        <v>1794</v>
      </c>
      <c r="L1839" s="4">
        <v>5637297971</v>
      </c>
      <c r="M1839" s="4" t="s">
        <v>291</v>
      </c>
      <c r="N1839" s="4">
        <v>589.25</v>
      </c>
    </row>
    <row r="1840" spans="1:14" x14ac:dyDescent="0.15">
      <c r="A1840" s="8" t="s">
        <v>17</v>
      </c>
      <c r="B1840" s="8" t="s">
        <v>4355</v>
      </c>
      <c r="C1840" s="8" t="s">
        <v>19</v>
      </c>
      <c r="D1840" s="8" t="s">
        <v>35</v>
      </c>
      <c r="E1840" s="8" t="s">
        <v>307</v>
      </c>
      <c r="F1840" s="8" t="s">
        <v>308</v>
      </c>
      <c r="G1840" s="6">
        <v>43055</v>
      </c>
      <c r="H1840" s="6">
        <v>43055</v>
      </c>
      <c r="I1840" s="4">
        <v>1</v>
      </c>
      <c r="J1840" s="8" t="s">
        <v>37</v>
      </c>
      <c r="K1840" s="8" t="s">
        <v>4356</v>
      </c>
      <c r="L1840" s="4">
        <v>5637297902</v>
      </c>
      <c r="M1840" s="4" t="s">
        <v>291</v>
      </c>
      <c r="N1840" s="4">
        <v>0</v>
      </c>
    </row>
    <row r="1841" spans="1:14" x14ac:dyDescent="0.15">
      <c r="A1841" s="8" t="s">
        <v>17</v>
      </c>
      <c r="B1841" s="8" t="s">
        <v>4357</v>
      </c>
      <c r="C1841" s="8" t="s">
        <v>76</v>
      </c>
      <c r="D1841" s="8" t="s">
        <v>110</v>
      </c>
      <c r="E1841" s="8" t="s">
        <v>307</v>
      </c>
      <c r="F1841" s="8" t="s">
        <v>308</v>
      </c>
      <c r="G1841" s="6">
        <v>43059</v>
      </c>
      <c r="H1841" s="6">
        <v>43055</v>
      </c>
      <c r="I1841" s="4">
        <v>-1900</v>
      </c>
      <c r="J1841" s="8" t="s">
        <v>39</v>
      </c>
      <c r="K1841" s="8" t="s">
        <v>4358</v>
      </c>
      <c r="L1841" s="4">
        <v>5637297898</v>
      </c>
      <c r="M1841" s="4"/>
      <c r="N1841" s="4">
        <v>0</v>
      </c>
    </row>
    <row r="1842" spans="1:14" x14ac:dyDescent="0.15">
      <c r="A1842" s="8" t="s">
        <v>17</v>
      </c>
      <c r="B1842" s="8" t="s">
        <v>1662</v>
      </c>
      <c r="C1842" s="8" t="s">
        <v>76</v>
      </c>
      <c r="D1842" s="8" t="s">
        <v>110</v>
      </c>
      <c r="E1842" s="8" t="s">
        <v>307</v>
      </c>
      <c r="F1842" s="8" t="s">
        <v>310</v>
      </c>
      <c r="G1842" s="6">
        <v>43055</v>
      </c>
      <c r="H1842" s="6">
        <v>43055</v>
      </c>
      <c r="I1842" s="4">
        <v>-1900</v>
      </c>
      <c r="J1842" s="8" t="s">
        <v>39</v>
      </c>
      <c r="K1842" s="8" t="s">
        <v>1664</v>
      </c>
      <c r="L1842" s="4">
        <v>5637297929</v>
      </c>
      <c r="M1842" s="4" t="s">
        <v>291</v>
      </c>
      <c r="N1842" s="4">
        <v>2930.26</v>
      </c>
    </row>
    <row r="1843" spans="1:14" x14ac:dyDescent="0.15">
      <c r="A1843" s="8" t="s">
        <v>17</v>
      </c>
      <c r="B1843" s="8" t="s">
        <v>1662</v>
      </c>
      <c r="C1843" s="8" t="s">
        <v>76</v>
      </c>
      <c r="D1843" s="8" t="s">
        <v>110</v>
      </c>
      <c r="E1843" s="8" t="s">
        <v>307</v>
      </c>
      <c r="F1843" s="8" t="s">
        <v>310</v>
      </c>
      <c r="G1843" s="6">
        <v>43059</v>
      </c>
      <c r="H1843" s="6">
        <v>43055</v>
      </c>
      <c r="I1843" s="4">
        <v>1900</v>
      </c>
      <c r="J1843" s="8" t="s">
        <v>39</v>
      </c>
      <c r="K1843" s="8" t="s">
        <v>1664</v>
      </c>
      <c r="L1843" s="4">
        <v>5637297929</v>
      </c>
      <c r="M1843" s="4" t="s">
        <v>291</v>
      </c>
      <c r="N1843" s="4">
        <v>2930.26</v>
      </c>
    </row>
    <row r="1844" spans="1:14" x14ac:dyDescent="0.15">
      <c r="A1844" s="8" t="s">
        <v>17</v>
      </c>
      <c r="B1844" s="8" t="s">
        <v>1662</v>
      </c>
      <c r="C1844" s="8" t="s">
        <v>76</v>
      </c>
      <c r="D1844" s="8" t="s">
        <v>110</v>
      </c>
      <c r="E1844" s="8" t="s">
        <v>307</v>
      </c>
      <c r="F1844" s="8" t="s">
        <v>308</v>
      </c>
      <c r="G1844" s="6">
        <v>43061</v>
      </c>
      <c r="H1844" s="6">
        <v>43061</v>
      </c>
      <c r="I1844" s="4">
        <v>1900</v>
      </c>
      <c r="J1844" s="8" t="s">
        <v>39</v>
      </c>
      <c r="K1844" s="8" t="s">
        <v>1664</v>
      </c>
      <c r="L1844" s="4">
        <v>5637297929</v>
      </c>
      <c r="M1844" s="4" t="s">
        <v>291</v>
      </c>
      <c r="N1844" s="4">
        <v>2930.26</v>
      </c>
    </row>
    <row r="1845" spans="1:14" x14ac:dyDescent="0.15">
      <c r="A1845" s="8" t="s">
        <v>17</v>
      </c>
      <c r="B1845" s="8" t="s">
        <v>4359</v>
      </c>
      <c r="C1845" s="8" t="s">
        <v>76</v>
      </c>
      <c r="D1845" s="8" t="s">
        <v>110</v>
      </c>
      <c r="E1845" s="8" t="s">
        <v>307</v>
      </c>
      <c r="F1845" s="8" t="s">
        <v>308</v>
      </c>
      <c r="G1845" s="6">
        <v>43059</v>
      </c>
      <c r="H1845" s="6">
        <v>43055</v>
      </c>
      <c r="I1845" s="4">
        <v>1900</v>
      </c>
      <c r="J1845" s="8" t="s">
        <v>39</v>
      </c>
      <c r="K1845" s="8" t="s">
        <v>4360</v>
      </c>
      <c r="L1845" s="4">
        <v>5637297899</v>
      </c>
      <c r="M1845" s="4"/>
      <c r="N1845" s="4">
        <v>0</v>
      </c>
    </row>
    <row r="1846" spans="1:14" x14ac:dyDescent="0.15">
      <c r="A1846" s="8" t="s">
        <v>17</v>
      </c>
      <c r="B1846" s="8" t="s">
        <v>4361</v>
      </c>
      <c r="C1846" s="8" t="s">
        <v>129</v>
      </c>
      <c r="D1846" s="8" t="s">
        <v>130</v>
      </c>
      <c r="E1846" s="8" t="s">
        <v>307</v>
      </c>
      <c r="F1846" s="8" t="s">
        <v>310</v>
      </c>
      <c r="G1846" s="6">
        <v>43066</v>
      </c>
      <c r="H1846" s="6">
        <v>43069</v>
      </c>
      <c r="I1846" s="4">
        <v>22</v>
      </c>
      <c r="J1846" s="8" t="s">
        <v>37</v>
      </c>
      <c r="K1846" s="8" t="s">
        <v>4362</v>
      </c>
      <c r="L1846" s="4"/>
      <c r="M1846" s="4"/>
      <c r="N1846" s="4">
        <v>0</v>
      </c>
    </row>
    <row r="1847" spans="1:14" x14ac:dyDescent="0.15">
      <c r="A1847" s="8" t="s">
        <v>17</v>
      </c>
      <c r="B1847" s="8" t="s">
        <v>4363</v>
      </c>
      <c r="C1847" s="8" t="s">
        <v>2390</v>
      </c>
      <c r="D1847" s="8" t="s">
        <v>2391</v>
      </c>
      <c r="E1847" s="8" t="s">
        <v>307</v>
      </c>
      <c r="F1847" s="8" t="s">
        <v>310</v>
      </c>
      <c r="G1847" s="6">
        <v>43066</v>
      </c>
      <c r="H1847" s="6">
        <v>43076</v>
      </c>
      <c r="I1847" s="4">
        <v>22</v>
      </c>
      <c r="J1847" s="8" t="s">
        <v>37</v>
      </c>
      <c r="K1847" s="8" t="s">
        <v>4364</v>
      </c>
      <c r="L1847" s="4">
        <v>5637298100</v>
      </c>
      <c r="M1847" s="4"/>
      <c r="N1847" s="4">
        <v>0</v>
      </c>
    </row>
    <row r="1848" spans="1:14" x14ac:dyDescent="0.15">
      <c r="A1848" s="8" t="s">
        <v>17</v>
      </c>
      <c r="B1848" s="8" t="s">
        <v>1135</v>
      </c>
      <c r="C1848" s="8" t="s">
        <v>57</v>
      </c>
      <c r="D1848" s="8" t="s">
        <v>113</v>
      </c>
      <c r="E1848" s="8" t="s">
        <v>307</v>
      </c>
      <c r="F1848" s="8" t="s">
        <v>308</v>
      </c>
      <c r="G1848" s="6">
        <v>43061</v>
      </c>
      <c r="H1848" s="6">
        <v>43062</v>
      </c>
      <c r="I1848" s="4">
        <v>300</v>
      </c>
      <c r="J1848" s="8" t="s">
        <v>39</v>
      </c>
      <c r="K1848" s="8" t="s">
        <v>1137</v>
      </c>
      <c r="L1848" s="4">
        <v>5637297958</v>
      </c>
      <c r="M1848" s="4" t="s">
        <v>291</v>
      </c>
      <c r="N1848" s="4">
        <v>224.21</v>
      </c>
    </row>
    <row r="1849" spans="1:14" x14ac:dyDescent="0.15">
      <c r="A1849" s="8" t="s">
        <v>17</v>
      </c>
      <c r="B1849" s="8" t="s">
        <v>1135</v>
      </c>
      <c r="C1849" s="8" t="s">
        <v>29</v>
      </c>
      <c r="D1849" s="8" t="s">
        <v>33</v>
      </c>
      <c r="E1849" s="8" t="s">
        <v>307</v>
      </c>
      <c r="F1849" s="8" t="s">
        <v>308</v>
      </c>
      <c r="G1849" s="6">
        <v>43061</v>
      </c>
      <c r="H1849" s="6">
        <v>43062</v>
      </c>
      <c r="I1849" s="4">
        <v>150</v>
      </c>
      <c r="J1849" s="8" t="s">
        <v>39</v>
      </c>
      <c r="K1849" s="8" t="s">
        <v>1273</v>
      </c>
      <c r="L1849" s="4">
        <v>5637297959</v>
      </c>
      <c r="M1849" s="4" t="s">
        <v>291</v>
      </c>
      <c r="N1849" s="4">
        <v>144.83000000000001</v>
      </c>
    </row>
    <row r="1850" spans="1:14" x14ac:dyDescent="0.15">
      <c r="A1850" s="8" t="s">
        <v>17</v>
      </c>
      <c r="B1850" s="8" t="s">
        <v>1135</v>
      </c>
      <c r="C1850" s="8" t="s">
        <v>106</v>
      </c>
      <c r="D1850" s="8" t="s">
        <v>107</v>
      </c>
      <c r="E1850" s="8" t="s">
        <v>307</v>
      </c>
      <c r="F1850" s="8" t="s">
        <v>308</v>
      </c>
      <c r="G1850" s="6">
        <v>43061</v>
      </c>
      <c r="H1850" s="6">
        <v>43062</v>
      </c>
      <c r="I1850" s="4">
        <v>150</v>
      </c>
      <c r="J1850" s="8" t="s">
        <v>39</v>
      </c>
      <c r="K1850" s="8" t="s">
        <v>1359</v>
      </c>
      <c r="L1850" s="4">
        <v>5637297960</v>
      </c>
      <c r="M1850" s="4" t="s">
        <v>291</v>
      </c>
      <c r="N1850" s="4">
        <v>150.66</v>
      </c>
    </row>
    <row r="1851" spans="1:14" x14ac:dyDescent="0.15">
      <c r="A1851" s="8" t="s">
        <v>17</v>
      </c>
      <c r="B1851" s="8" t="s">
        <v>1135</v>
      </c>
      <c r="C1851" s="8" t="s">
        <v>58</v>
      </c>
      <c r="D1851" s="8" t="s">
        <v>127</v>
      </c>
      <c r="E1851" s="8" t="s">
        <v>307</v>
      </c>
      <c r="F1851" s="8" t="s">
        <v>308</v>
      </c>
      <c r="G1851" s="6">
        <v>43061</v>
      </c>
      <c r="H1851" s="6">
        <v>43062</v>
      </c>
      <c r="I1851" s="4">
        <v>150</v>
      </c>
      <c r="J1851" s="8" t="s">
        <v>39</v>
      </c>
      <c r="K1851" s="8" t="s">
        <v>1446</v>
      </c>
      <c r="L1851" s="4">
        <v>5637297961</v>
      </c>
      <c r="M1851" s="4" t="s">
        <v>291</v>
      </c>
      <c r="N1851" s="4">
        <v>164.59</v>
      </c>
    </row>
    <row r="1852" spans="1:14" x14ac:dyDescent="0.15">
      <c r="A1852" s="8" t="s">
        <v>17</v>
      </c>
      <c r="B1852" s="8" t="s">
        <v>1135</v>
      </c>
      <c r="C1852" s="8" t="s">
        <v>63</v>
      </c>
      <c r="D1852" s="8" t="s">
        <v>95</v>
      </c>
      <c r="E1852" s="8" t="s">
        <v>307</v>
      </c>
      <c r="F1852" s="8" t="s">
        <v>308</v>
      </c>
      <c r="G1852" s="6">
        <v>43061</v>
      </c>
      <c r="H1852" s="6">
        <v>43062</v>
      </c>
      <c r="I1852" s="4">
        <v>100</v>
      </c>
      <c r="J1852" s="8" t="s">
        <v>39</v>
      </c>
      <c r="K1852" s="8" t="s">
        <v>1803</v>
      </c>
      <c r="L1852" s="4">
        <v>5637297962</v>
      </c>
      <c r="M1852" s="4" t="s">
        <v>291</v>
      </c>
      <c r="N1852" s="4">
        <v>294.62</v>
      </c>
    </row>
    <row r="1853" spans="1:14" x14ac:dyDescent="0.15">
      <c r="A1853" s="8" t="s">
        <v>17</v>
      </c>
      <c r="B1853" s="8" t="s">
        <v>4365</v>
      </c>
      <c r="C1853" s="8" t="s">
        <v>19</v>
      </c>
      <c r="D1853" s="8" t="s">
        <v>35</v>
      </c>
      <c r="E1853" s="8" t="s">
        <v>307</v>
      </c>
      <c r="F1853" s="8" t="s">
        <v>308</v>
      </c>
      <c r="G1853" s="6">
        <v>43062</v>
      </c>
      <c r="H1853" s="6">
        <v>43062</v>
      </c>
      <c r="I1853" s="4">
        <v>1</v>
      </c>
      <c r="J1853" s="8" t="s">
        <v>37</v>
      </c>
      <c r="K1853" s="8" t="s">
        <v>4366</v>
      </c>
      <c r="L1853" s="4">
        <v>5637297963</v>
      </c>
      <c r="M1853" s="4" t="s">
        <v>291</v>
      </c>
      <c r="N1853" s="4">
        <v>0</v>
      </c>
    </row>
    <row r="1854" spans="1:14" x14ac:dyDescent="0.15">
      <c r="A1854" s="8" t="s">
        <v>17</v>
      </c>
      <c r="B1854" s="8" t="s">
        <v>4367</v>
      </c>
      <c r="C1854" s="8" t="s">
        <v>76</v>
      </c>
      <c r="D1854" s="8" t="s">
        <v>110</v>
      </c>
      <c r="E1854" s="8" t="s">
        <v>307</v>
      </c>
      <c r="F1854" s="8" t="s">
        <v>308</v>
      </c>
      <c r="G1854" s="6">
        <v>43061</v>
      </c>
      <c r="H1854" s="6">
        <v>43060</v>
      </c>
      <c r="I1854" s="4">
        <v>-1900</v>
      </c>
      <c r="J1854" s="8" t="s">
        <v>39</v>
      </c>
      <c r="K1854" s="8" t="s">
        <v>4368</v>
      </c>
      <c r="L1854" s="4">
        <v>5637297928</v>
      </c>
      <c r="M1854" s="4"/>
      <c r="N1854" s="4">
        <v>0</v>
      </c>
    </row>
    <row r="1855" spans="1:14" x14ac:dyDescent="0.15">
      <c r="A1855" s="8" t="s">
        <v>17</v>
      </c>
      <c r="B1855" s="8" t="s">
        <v>761</v>
      </c>
      <c r="C1855" s="8" t="s">
        <v>25</v>
      </c>
      <c r="D1855" s="8" t="s">
        <v>31</v>
      </c>
      <c r="E1855" s="8" t="s">
        <v>307</v>
      </c>
      <c r="F1855" s="8" t="s">
        <v>310</v>
      </c>
      <c r="G1855" s="6">
        <v>43083</v>
      </c>
      <c r="H1855" s="6">
        <v>43083</v>
      </c>
      <c r="I1855" s="4">
        <v>150</v>
      </c>
      <c r="J1855" s="8" t="s">
        <v>38</v>
      </c>
      <c r="K1855" s="8" t="s">
        <v>763</v>
      </c>
      <c r="L1855" s="4">
        <v>5637298120</v>
      </c>
      <c r="M1855" s="4" t="s">
        <v>291</v>
      </c>
      <c r="N1855" s="4">
        <v>106.35</v>
      </c>
    </row>
    <row r="1856" spans="1:14" x14ac:dyDescent="0.15">
      <c r="A1856" s="8" t="s">
        <v>17</v>
      </c>
      <c r="B1856" s="8" t="s">
        <v>1902</v>
      </c>
      <c r="C1856" s="8" t="s">
        <v>23</v>
      </c>
      <c r="D1856" s="8" t="s">
        <v>1820</v>
      </c>
      <c r="E1856" s="8" t="s">
        <v>307</v>
      </c>
      <c r="F1856" s="8" t="s">
        <v>310</v>
      </c>
      <c r="G1856" s="6">
        <v>43066</v>
      </c>
      <c r="H1856" s="6">
        <v>43062</v>
      </c>
      <c r="I1856" s="4">
        <v>504</v>
      </c>
      <c r="J1856" s="8" t="s">
        <v>37</v>
      </c>
      <c r="K1856" s="8" t="s">
        <v>1904</v>
      </c>
      <c r="L1856" s="4">
        <v>5637297973</v>
      </c>
      <c r="M1856" s="4" t="s">
        <v>291</v>
      </c>
      <c r="N1856" s="4">
        <v>926.1</v>
      </c>
    </row>
    <row r="1857" spans="1:14" x14ac:dyDescent="0.15">
      <c r="A1857" s="8" t="s">
        <v>17</v>
      </c>
      <c r="B1857" s="8" t="s">
        <v>1902</v>
      </c>
      <c r="C1857" s="8" t="s">
        <v>67</v>
      </c>
      <c r="D1857" s="8" t="s">
        <v>1935</v>
      </c>
      <c r="E1857" s="8" t="s">
        <v>307</v>
      </c>
      <c r="F1857" s="8" t="s">
        <v>310</v>
      </c>
      <c r="G1857" s="6">
        <v>43066</v>
      </c>
      <c r="H1857" s="6">
        <v>43062</v>
      </c>
      <c r="I1857" s="4">
        <v>560</v>
      </c>
      <c r="J1857" s="8" t="s">
        <v>37</v>
      </c>
      <c r="K1857" s="8" t="s">
        <v>2018</v>
      </c>
      <c r="L1857" s="4">
        <v>5637297974</v>
      </c>
      <c r="M1857" s="4" t="s">
        <v>291</v>
      </c>
      <c r="N1857" s="4">
        <v>2198.6999999999998</v>
      </c>
    </row>
    <row r="1858" spans="1:14" x14ac:dyDescent="0.15">
      <c r="A1858" s="8" t="s">
        <v>17</v>
      </c>
      <c r="B1858" s="8" t="s">
        <v>4369</v>
      </c>
      <c r="C1858" s="8" t="s">
        <v>19</v>
      </c>
      <c r="D1858" s="8" t="s">
        <v>35</v>
      </c>
      <c r="E1858" s="8" t="s">
        <v>307</v>
      </c>
      <c r="F1858" s="8" t="s">
        <v>310</v>
      </c>
      <c r="G1858" s="6">
        <v>43066</v>
      </c>
      <c r="H1858" s="6">
        <v>43062</v>
      </c>
      <c r="I1858" s="4">
        <v>1</v>
      </c>
      <c r="J1858" s="8" t="s">
        <v>37</v>
      </c>
      <c r="K1858" s="8" t="s">
        <v>4370</v>
      </c>
      <c r="L1858" s="4">
        <v>5637297975</v>
      </c>
      <c r="M1858" s="4" t="s">
        <v>291</v>
      </c>
      <c r="N1858" s="4">
        <v>0</v>
      </c>
    </row>
    <row r="1859" spans="1:14" x14ac:dyDescent="0.15">
      <c r="A1859" s="8" t="s">
        <v>17</v>
      </c>
      <c r="B1859" s="8" t="s">
        <v>1809</v>
      </c>
      <c r="C1859" s="8" t="s">
        <v>63</v>
      </c>
      <c r="D1859" s="8" t="s">
        <v>95</v>
      </c>
      <c r="E1859" s="8" t="s">
        <v>307</v>
      </c>
      <c r="F1859" s="8" t="s">
        <v>310</v>
      </c>
      <c r="G1859" s="6">
        <v>43084</v>
      </c>
      <c r="H1859" s="6">
        <v>43070</v>
      </c>
      <c r="I1859" s="4">
        <v>879.6</v>
      </c>
      <c r="J1859" s="8" t="s">
        <v>39</v>
      </c>
      <c r="K1859" s="8" t="s">
        <v>1811</v>
      </c>
      <c r="L1859" s="4">
        <v>5637298139</v>
      </c>
      <c r="M1859" s="4" t="s">
        <v>291</v>
      </c>
      <c r="N1859" s="4">
        <v>2591.5100000000002</v>
      </c>
    </row>
    <row r="1860" spans="1:14" x14ac:dyDescent="0.15">
      <c r="A1860" s="8" t="s">
        <v>17</v>
      </c>
      <c r="B1860" s="8" t="s">
        <v>1809</v>
      </c>
      <c r="C1860" s="8" t="s">
        <v>63</v>
      </c>
      <c r="D1860" s="8" t="s">
        <v>95</v>
      </c>
      <c r="E1860" s="8" t="s">
        <v>307</v>
      </c>
      <c r="F1860" s="8" t="s">
        <v>310</v>
      </c>
      <c r="G1860" s="6">
        <v>43084</v>
      </c>
      <c r="H1860" s="6">
        <v>43070</v>
      </c>
      <c r="I1860" s="4">
        <v>713</v>
      </c>
      <c r="J1860" s="8" t="s">
        <v>39</v>
      </c>
      <c r="K1860" s="8" t="s">
        <v>1812</v>
      </c>
      <c r="L1860" s="4">
        <v>5637298140</v>
      </c>
      <c r="M1860" s="4" t="s">
        <v>291</v>
      </c>
      <c r="N1860" s="4">
        <v>2100.67</v>
      </c>
    </row>
    <row r="1861" spans="1:14" x14ac:dyDescent="0.15">
      <c r="A1861" s="8" t="s">
        <v>17</v>
      </c>
      <c r="B1861" s="8" t="s">
        <v>4371</v>
      </c>
      <c r="C1861" s="8" t="s">
        <v>19</v>
      </c>
      <c r="D1861" s="8" t="s">
        <v>35</v>
      </c>
      <c r="E1861" s="8" t="s">
        <v>307</v>
      </c>
      <c r="F1861" s="8" t="s">
        <v>310</v>
      </c>
      <c r="G1861" s="6">
        <v>43084</v>
      </c>
      <c r="H1861" s="6">
        <v>43070</v>
      </c>
      <c r="I1861" s="4">
        <v>1</v>
      </c>
      <c r="J1861" s="8" t="s">
        <v>37</v>
      </c>
      <c r="K1861" s="8" t="s">
        <v>4372</v>
      </c>
      <c r="L1861" s="4">
        <v>5637298138</v>
      </c>
      <c r="M1861" s="4" t="s">
        <v>291</v>
      </c>
      <c r="N1861" s="4">
        <v>0</v>
      </c>
    </row>
    <row r="1862" spans="1:14" x14ac:dyDescent="0.15">
      <c r="A1862" s="8" t="s">
        <v>17</v>
      </c>
      <c r="B1862" s="8" t="s">
        <v>4373</v>
      </c>
      <c r="C1862" s="8" t="s">
        <v>19</v>
      </c>
      <c r="D1862" s="8" t="s">
        <v>35</v>
      </c>
      <c r="E1862" s="8" t="s">
        <v>307</v>
      </c>
      <c r="F1862" s="8" t="s">
        <v>310</v>
      </c>
      <c r="G1862" s="6">
        <v>43069</v>
      </c>
      <c r="H1862" s="6">
        <v>43062</v>
      </c>
      <c r="I1862" s="4">
        <v>1</v>
      </c>
      <c r="J1862" s="8" t="s">
        <v>37</v>
      </c>
      <c r="K1862" s="8" t="s">
        <v>4374</v>
      </c>
      <c r="L1862" s="4">
        <v>5637297997</v>
      </c>
      <c r="M1862" s="4" t="s">
        <v>291</v>
      </c>
      <c r="N1862" s="4">
        <v>0</v>
      </c>
    </row>
    <row r="1863" spans="1:14" x14ac:dyDescent="0.15">
      <c r="A1863" s="8" t="s">
        <v>17</v>
      </c>
      <c r="B1863" s="8" t="s">
        <v>994</v>
      </c>
      <c r="C1863" s="8" t="s">
        <v>101</v>
      </c>
      <c r="D1863" s="8" t="s">
        <v>102</v>
      </c>
      <c r="E1863" s="8" t="s">
        <v>307</v>
      </c>
      <c r="F1863" s="8" t="s">
        <v>308</v>
      </c>
      <c r="G1863" s="6">
        <v>43062</v>
      </c>
      <c r="H1863" s="6">
        <v>43062</v>
      </c>
      <c r="I1863" s="4">
        <v>1200</v>
      </c>
      <c r="J1863" s="8" t="s">
        <v>39</v>
      </c>
      <c r="K1863" s="8" t="s">
        <v>996</v>
      </c>
      <c r="L1863" s="4">
        <v>5637297955</v>
      </c>
      <c r="M1863" s="4" t="s">
        <v>291</v>
      </c>
      <c r="N1863" s="4">
        <v>552.1</v>
      </c>
    </row>
    <row r="1864" spans="1:14" x14ac:dyDescent="0.15">
      <c r="A1864" s="8" t="s">
        <v>17</v>
      </c>
      <c r="B1864" s="8" t="s">
        <v>994</v>
      </c>
      <c r="C1864" s="8" t="s">
        <v>56</v>
      </c>
      <c r="D1864" s="8" t="s">
        <v>126</v>
      </c>
      <c r="E1864" s="8" t="s">
        <v>307</v>
      </c>
      <c r="F1864" s="8" t="s">
        <v>308</v>
      </c>
      <c r="G1864" s="6">
        <v>43062</v>
      </c>
      <c r="H1864" s="6">
        <v>43062</v>
      </c>
      <c r="I1864" s="4">
        <v>2250</v>
      </c>
      <c r="J1864" s="8" t="s">
        <v>39</v>
      </c>
      <c r="K1864" s="8" t="s">
        <v>1101</v>
      </c>
      <c r="L1864" s="4">
        <v>5637297956</v>
      </c>
      <c r="M1864" s="4" t="s">
        <v>291</v>
      </c>
      <c r="N1864" s="4">
        <v>1535.76</v>
      </c>
    </row>
    <row r="1865" spans="1:14" x14ac:dyDescent="0.15">
      <c r="A1865" s="8" t="s">
        <v>17</v>
      </c>
      <c r="B1865" s="8" t="s">
        <v>994</v>
      </c>
      <c r="C1865" s="8" t="s">
        <v>57</v>
      </c>
      <c r="D1865" s="8" t="s">
        <v>113</v>
      </c>
      <c r="E1865" s="8" t="s">
        <v>307</v>
      </c>
      <c r="F1865" s="8" t="s">
        <v>308</v>
      </c>
      <c r="G1865" s="6">
        <v>43062</v>
      </c>
      <c r="H1865" s="6">
        <v>43062</v>
      </c>
      <c r="I1865" s="4">
        <v>250</v>
      </c>
      <c r="J1865" s="8" t="s">
        <v>39</v>
      </c>
      <c r="K1865" s="8" t="s">
        <v>1134</v>
      </c>
      <c r="L1865" s="4">
        <v>5637297957</v>
      </c>
      <c r="M1865" s="4" t="s">
        <v>291</v>
      </c>
      <c r="N1865" s="4">
        <v>186.84</v>
      </c>
    </row>
    <row r="1866" spans="1:14" x14ac:dyDescent="0.15">
      <c r="A1866" s="8" t="s">
        <v>17</v>
      </c>
      <c r="B1866" s="8" t="s">
        <v>4375</v>
      </c>
      <c r="C1866" s="8" t="s">
        <v>19</v>
      </c>
      <c r="D1866" s="8" t="s">
        <v>35</v>
      </c>
      <c r="E1866" s="8" t="s">
        <v>307</v>
      </c>
      <c r="F1866" s="8" t="s">
        <v>308</v>
      </c>
      <c r="G1866" s="6">
        <v>43062</v>
      </c>
      <c r="H1866" s="6">
        <v>43062</v>
      </c>
      <c r="I1866" s="4">
        <v>1</v>
      </c>
      <c r="J1866" s="8" t="s">
        <v>37</v>
      </c>
      <c r="K1866" s="8" t="s">
        <v>4376</v>
      </c>
      <c r="L1866" s="4">
        <v>5637297964</v>
      </c>
      <c r="M1866" s="4" t="s">
        <v>291</v>
      </c>
      <c r="N1866" s="4">
        <v>0</v>
      </c>
    </row>
    <row r="1867" spans="1:14" x14ac:dyDescent="0.15">
      <c r="A1867" s="8" t="s">
        <v>17</v>
      </c>
      <c r="B1867" s="8" t="s">
        <v>4377</v>
      </c>
      <c r="C1867" s="8" t="s">
        <v>2574</v>
      </c>
      <c r="D1867" s="8" t="s">
        <v>2574</v>
      </c>
      <c r="E1867" s="8" t="s">
        <v>307</v>
      </c>
      <c r="F1867" s="8" t="s">
        <v>310</v>
      </c>
      <c r="G1867" s="6">
        <v>43062</v>
      </c>
      <c r="H1867" s="6">
        <v>43049</v>
      </c>
      <c r="I1867" s="4">
        <v>1</v>
      </c>
      <c r="J1867" s="8" t="s">
        <v>37</v>
      </c>
      <c r="K1867" s="8" t="s">
        <v>4378</v>
      </c>
      <c r="L1867" s="4">
        <v>5637297952</v>
      </c>
      <c r="M1867" s="4"/>
      <c r="N1867" s="4">
        <v>0</v>
      </c>
    </row>
    <row r="1868" spans="1:14" x14ac:dyDescent="0.15">
      <c r="A1868" s="8" t="s">
        <v>17</v>
      </c>
      <c r="B1868" s="8" t="s">
        <v>4379</v>
      </c>
      <c r="C1868" s="8" t="s">
        <v>2574</v>
      </c>
      <c r="D1868" s="8" t="s">
        <v>2574</v>
      </c>
      <c r="E1868" s="8" t="s">
        <v>307</v>
      </c>
      <c r="F1868" s="8" t="s">
        <v>310</v>
      </c>
      <c r="G1868" s="6">
        <v>43062</v>
      </c>
      <c r="H1868" s="6">
        <v>43049</v>
      </c>
      <c r="I1868" s="4">
        <v>1</v>
      </c>
      <c r="J1868" s="8" t="s">
        <v>37</v>
      </c>
      <c r="K1868" s="8" t="s">
        <v>4380</v>
      </c>
      <c r="L1868" s="4">
        <v>5637297951</v>
      </c>
      <c r="M1868" s="4"/>
      <c r="N1868" s="4">
        <v>0</v>
      </c>
    </row>
    <row r="1869" spans="1:14" x14ac:dyDescent="0.15">
      <c r="A1869" s="8" t="s">
        <v>17</v>
      </c>
      <c r="B1869" s="8" t="s">
        <v>4381</v>
      </c>
      <c r="C1869" s="8" t="s">
        <v>2574</v>
      </c>
      <c r="D1869" s="8" t="s">
        <v>2574</v>
      </c>
      <c r="E1869" s="8" t="s">
        <v>307</v>
      </c>
      <c r="F1869" s="8" t="s">
        <v>310</v>
      </c>
      <c r="G1869" s="6">
        <v>43062</v>
      </c>
      <c r="H1869" s="6">
        <v>43049</v>
      </c>
      <c r="I1869" s="4">
        <v>1</v>
      </c>
      <c r="J1869" s="8" t="s">
        <v>37</v>
      </c>
      <c r="K1869" s="8" t="s">
        <v>4382</v>
      </c>
      <c r="L1869" s="4">
        <v>5637297954</v>
      </c>
      <c r="M1869" s="4"/>
      <c r="N1869" s="4">
        <v>0</v>
      </c>
    </row>
    <row r="1870" spans="1:14" x14ac:dyDescent="0.15">
      <c r="A1870" s="8" t="s">
        <v>17</v>
      </c>
      <c r="B1870" s="8" t="s">
        <v>1364</v>
      </c>
      <c r="C1870" s="8" t="s">
        <v>106</v>
      </c>
      <c r="D1870" s="8" t="s">
        <v>107</v>
      </c>
      <c r="E1870" s="8" t="s">
        <v>307</v>
      </c>
      <c r="F1870" s="8" t="s">
        <v>310</v>
      </c>
      <c r="G1870" s="6">
        <v>43067</v>
      </c>
      <c r="H1870" s="6">
        <v>43066</v>
      </c>
      <c r="I1870" s="4">
        <v>800</v>
      </c>
      <c r="J1870" s="8" t="s">
        <v>39</v>
      </c>
      <c r="K1870" s="8" t="s">
        <v>1366</v>
      </c>
      <c r="L1870" s="4">
        <v>5637297990</v>
      </c>
      <c r="M1870" s="4" t="s">
        <v>291</v>
      </c>
      <c r="N1870" s="4">
        <v>803.52</v>
      </c>
    </row>
    <row r="1871" spans="1:14" x14ac:dyDescent="0.15">
      <c r="A1871" s="8" t="s">
        <v>17</v>
      </c>
      <c r="B1871" s="8" t="s">
        <v>4383</v>
      </c>
      <c r="C1871" s="8" t="s">
        <v>129</v>
      </c>
      <c r="D1871" s="8" t="s">
        <v>130</v>
      </c>
      <c r="E1871" s="8" t="s">
        <v>307</v>
      </c>
      <c r="F1871" s="8" t="s">
        <v>310</v>
      </c>
      <c r="G1871" s="6">
        <v>43069</v>
      </c>
      <c r="H1871" s="6">
        <v>43069</v>
      </c>
      <c r="I1871" s="4">
        <v>1</v>
      </c>
      <c r="J1871" s="8" t="s">
        <v>37</v>
      </c>
      <c r="K1871" s="8" t="s">
        <v>4384</v>
      </c>
      <c r="L1871" s="4"/>
      <c r="M1871" s="4"/>
      <c r="N1871" s="4">
        <v>0</v>
      </c>
    </row>
    <row r="1872" spans="1:14" x14ac:dyDescent="0.15">
      <c r="A1872" s="8" t="s">
        <v>17</v>
      </c>
      <c r="B1872" s="8" t="s">
        <v>4385</v>
      </c>
      <c r="C1872" s="8" t="s">
        <v>2390</v>
      </c>
      <c r="D1872" s="8" t="s">
        <v>2391</v>
      </c>
      <c r="E1872" s="8" t="s">
        <v>307</v>
      </c>
      <c r="F1872" s="8" t="s">
        <v>310</v>
      </c>
      <c r="G1872" s="6">
        <v>43069</v>
      </c>
      <c r="H1872" s="6">
        <v>43076</v>
      </c>
      <c r="I1872" s="4">
        <v>1</v>
      </c>
      <c r="J1872" s="8" t="s">
        <v>37</v>
      </c>
      <c r="K1872" s="8" t="s">
        <v>4386</v>
      </c>
      <c r="L1872" s="4">
        <v>5637298099</v>
      </c>
      <c r="M1872" s="4"/>
      <c r="N1872" s="4">
        <v>0</v>
      </c>
    </row>
    <row r="1873" spans="1:14" x14ac:dyDescent="0.15">
      <c r="A1873" s="8" t="s">
        <v>17</v>
      </c>
      <c r="B1873" s="8" t="s">
        <v>4387</v>
      </c>
      <c r="C1873" s="8" t="s">
        <v>19</v>
      </c>
      <c r="D1873" s="8" t="s">
        <v>35</v>
      </c>
      <c r="E1873" s="8" t="s">
        <v>307</v>
      </c>
      <c r="F1873" s="8" t="s">
        <v>310</v>
      </c>
      <c r="G1873" s="6">
        <v>43069</v>
      </c>
      <c r="H1873" s="6">
        <v>43068</v>
      </c>
      <c r="I1873" s="4">
        <v>1</v>
      </c>
      <c r="J1873" s="8" t="s">
        <v>37</v>
      </c>
      <c r="K1873" s="8" t="s">
        <v>4388</v>
      </c>
      <c r="L1873" s="4">
        <v>5637297996</v>
      </c>
      <c r="M1873" s="4" t="s">
        <v>291</v>
      </c>
      <c r="N1873" s="4">
        <v>0</v>
      </c>
    </row>
    <row r="1874" spans="1:14" x14ac:dyDescent="0.15">
      <c r="A1874" s="8" t="s">
        <v>17</v>
      </c>
      <c r="B1874" s="8" t="s">
        <v>4389</v>
      </c>
      <c r="C1874" s="8" t="s">
        <v>2574</v>
      </c>
      <c r="D1874" s="8" t="s">
        <v>2574</v>
      </c>
      <c r="E1874" s="8" t="s">
        <v>307</v>
      </c>
      <c r="F1874" s="8" t="s">
        <v>310</v>
      </c>
      <c r="G1874" s="6">
        <v>43062</v>
      </c>
      <c r="H1874" s="6">
        <v>43049</v>
      </c>
      <c r="I1874" s="4">
        <v>1</v>
      </c>
      <c r="J1874" s="8" t="s">
        <v>37</v>
      </c>
      <c r="K1874" s="8" t="s">
        <v>4390</v>
      </c>
      <c r="L1874" s="4">
        <v>5637297953</v>
      </c>
      <c r="M1874" s="4"/>
      <c r="N1874" s="4">
        <v>0</v>
      </c>
    </row>
    <row r="1875" spans="1:14" x14ac:dyDescent="0.15">
      <c r="A1875" s="8" t="s">
        <v>17</v>
      </c>
      <c r="B1875" s="8" t="s">
        <v>1038</v>
      </c>
      <c r="C1875" s="8" t="s">
        <v>111</v>
      </c>
      <c r="D1875" s="8" t="s">
        <v>112</v>
      </c>
      <c r="E1875" s="8" t="s">
        <v>307</v>
      </c>
      <c r="F1875" s="8" t="s">
        <v>310</v>
      </c>
      <c r="G1875" s="6">
        <v>43070</v>
      </c>
      <c r="H1875" s="6">
        <v>43062</v>
      </c>
      <c r="I1875" s="4">
        <v>300</v>
      </c>
      <c r="J1875" s="8" t="s">
        <v>39</v>
      </c>
      <c r="K1875" s="8" t="s">
        <v>1040</v>
      </c>
      <c r="L1875" s="4">
        <v>5637298073</v>
      </c>
      <c r="M1875" s="4" t="s">
        <v>291</v>
      </c>
      <c r="N1875" s="4">
        <v>191.16</v>
      </c>
    </row>
    <row r="1876" spans="1:14" x14ac:dyDescent="0.15">
      <c r="A1876" s="8" t="s">
        <v>17</v>
      </c>
      <c r="B1876" s="8" t="s">
        <v>1038</v>
      </c>
      <c r="C1876" s="8" t="s">
        <v>56</v>
      </c>
      <c r="D1876" s="8" t="s">
        <v>126</v>
      </c>
      <c r="E1876" s="8" t="s">
        <v>307</v>
      </c>
      <c r="F1876" s="8" t="s">
        <v>310</v>
      </c>
      <c r="G1876" s="6">
        <v>43070</v>
      </c>
      <c r="H1876" s="6">
        <v>43062</v>
      </c>
      <c r="I1876" s="4">
        <v>600</v>
      </c>
      <c r="J1876" s="8" t="s">
        <v>39</v>
      </c>
      <c r="K1876" s="8" t="s">
        <v>1100</v>
      </c>
      <c r="L1876" s="4">
        <v>5637298074</v>
      </c>
      <c r="M1876" s="4" t="s">
        <v>291</v>
      </c>
      <c r="N1876" s="4">
        <v>409.54</v>
      </c>
    </row>
    <row r="1877" spans="1:14" x14ac:dyDescent="0.15">
      <c r="A1877" s="8" t="s">
        <v>17</v>
      </c>
      <c r="B1877" s="8" t="s">
        <v>1038</v>
      </c>
      <c r="C1877" s="8" t="s">
        <v>97</v>
      </c>
      <c r="D1877" s="8" t="s">
        <v>98</v>
      </c>
      <c r="E1877" s="8" t="s">
        <v>307</v>
      </c>
      <c r="F1877" s="8" t="s">
        <v>310</v>
      </c>
      <c r="G1877" s="6">
        <v>43070</v>
      </c>
      <c r="H1877" s="6">
        <v>43062</v>
      </c>
      <c r="I1877" s="4">
        <v>600</v>
      </c>
      <c r="J1877" s="8" t="s">
        <v>39</v>
      </c>
      <c r="K1877" s="8" t="s">
        <v>1204</v>
      </c>
      <c r="L1877" s="4">
        <v>5637298075</v>
      </c>
      <c r="M1877" s="4" t="s">
        <v>291</v>
      </c>
      <c r="N1877" s="4">
        <v>536.54</v>
      </c>
    </row>
    <row r="1878" spans="1:14" x14ac:dyDescent="0.15">
      <c r="A1878" s="8" t="s">
        <v>17</v>
      </c>
      <c r="B1878" s="8" t="s">
        <v>1038</v>
      </c>
      <c r="C1878" s="8" t="s">
        <v>29</v>
      </c>
      <c r="D1878" s="8" t="s">
        <v>33</v>
      </c>
      <c r="E1878" s="8" t="s">
        <v>307</v>
      </c>
      <c r="F1878" s="8" t="s">
        <v>310</v>
      </c>
      <c r="G1878" s="6">
        <v>43070</v>
      </c>
      <c r="H1878" s="6">
        <v>43062</v>
      </c>
      <c r="I1878" s="4">
        <v>900</v>
      </c>
      <c r="J1878" s="8" t="s">
        <v>39</v>
      </c>
      <c r="K1878" s="8" t="s">
        <v>1272</v>
      </c>
      <c r="L1878" s="4">
        <v>5637298076</v>
      </c>
      <c r="M1878" s="4" t="s">
        <v>291</v>
      </c>
      <c r="N1878" s="4">
        <v>868.97</v>
      </c>
    </row>
    <row r="1879" spans="1:14" x14ac:dyDescent="0.15">
      <c r="A1879" s="8" t="s">
        <v>17</v>
      </c>
      <c r="B1879" s="8" t="s">
        <v>1038</v>
      </c>
      <c r="C1879" s="8" t="s">
        <v>106</v>
      </c>
      <c r="D1879" s="8" t="s">
        <v>107</v>
      </c>
      <c r="E1879" s="8" t="s">
        <v>307</v>
      </c>
      <c r="F1879" s="8" t="s">
        <v>310</v>
      </c>
      <c r="G1879" s="6">
        <v>43070</v>
      </c>
      <c r="H1879" s="6">
        <v>43062</v>
      </c>
      <c r="I1879" s="4">
        <v>1500</v>
      </c>
      <c r="J1879" s="8" t="s">
        <v>39</v>
      </c>
      <c r="K1879" s="8" t="s">
        <v>1360</v>
      </c>
      <c r="L1879" s="4">
        <v>5637298077</v>
      </c>
      <c r="M1879" s="4" t="s">
        <v>291</v>
      </c>
      <c r="N1879" s="4">
        <v>1506.6</v>
      </c>
    </row>
    <row r="1880" spans="1:14" x14ac:dyDescent="0.15">
      <c r="A1880" s="8" t="s">
        <v>17</v>
      </c>
      <c r="B1880" s="8" t="s">
        <v>1038</v>
      </c>
      <c r="C1880" s="8" t="s">
        <v>58</v>
      </c>
      <c r="D1880" s="8" t="s">
        <v>127</v>
      </c>
      <c r="E1880" s="8" t="s">
        <v>307</v>
      </c>
      <c r="F1880" s="8" t="s">
        <v>310</v>
      </c>
      <c r="G1880" s="6">
        <v>43070</v>
      </c>
      <c r="H1880" s="6">
        <v>43062</v>
      </c>
      <c r="I1880" s="4">
        <v>1200</v>
      </c>
      <c r="J1880" s="8" t="s">
        <v>39</v>
      </c>
      <c r="K1880" s="8" t="s">
        <v>1445</v>
      </c>
      <c r="L1880" s="4">
        <v>5637298078</v>
      </c>
      <c r="M1880" s="4" t="s">
        <v>291</v>
      </c>
      <c r="N1880" s="4">
        <v>1316.74</v>
      </c>
    </row>
    <row r="1881" spans="1:14" x14ac:dyDescent="0.15">
      <c r="A1881" s="8" t="s">
        <v>17</v>
      </c>
      <c r="B1881" s="8" t="s">
        <v>1038</v>
      </c>
      <c r="C1881" s="8" t="s">
        <v>99</v>
      </c>
      <c r="D1881" s="8" t="s">
        <v>100</v>
      </c>
      <c r="E1881" s="8" t="s">
        <v>307</v>
      </c>
      <c r="F1881" s="8" t="s">
        <v>310</v>
      </c>
      <c r="G1881" s="6">
        <v>43070</v>
      </c>
      <c r="H1881" s="6">
        <v>43062</v>
      </c>
      <c r="I1881" s="4">
        <v>300</v>
      </c>
      <c r="J1881" s="8" t="s">
        <v>39</v>
      </c>
      <c r="K1881" s="8" t="s">
        <v>1502</v>
      </c>
      <c r="L1881" s="4">
        <v>5637298079</v>
      </c>
      <c r="M1881" s="4" t="s">
        <v>291</v>
      </c>
      <c r="N1881" s="4">
        <v>335.02</v>
      </c>
    </row>
    <row r="1882" spans="1:14" x14ac:dyDescent="0.15">
      <c r="A1882" s="8" t="s">
        <v>17</v>
      </c>
      <c r="B1882" s="8" t="s">
        <v>1038</v>
      </c>
      <c r="C1882" s="8" t="s">
        <v>59</v>
      </c>
      <c r="D1882" s="8" t="s">
        <v>93</v>
      </c>
      <c r="E1882" s="8" t="s">
        <v>307</v>
      </c>
      <c r="F1882" s="8" t="s">
        <v>310</v>
      </c>
      <c r="G1882" s="6">
        <v>43070</v>
      </c>
      <c r="H1882" s="6">
        <v>43062</v>
      </c>
      <c r="I1882" s="4">
        <v>1200</v>
      </c>
      <c r="J1882" s="8" t="s">
        <v>39</v>
      </c>
      <c r="K1882" s="8" t="s">
        <v>1578</v>
      </c>
      <c r="L1882" s="4">
        <v>5637298080</v>
      </c>
      <c r="M1882" s="4" t="s">
        <v>291</v>
      </c>
      <c r="N1882" s="4">
        <v>1464.48</v>
      </c>
    </row>
    <row r="1883" spans="1:14" x14ac:dyDescent="0.15">
      <c r="A1883" s="8" t="s">
        <v>17</v>
      </c>
      <c r="B1883" s="8" t="s">
        <v>4391</v>
      </c>
      <c r="C1883" s="8" t="s">
        <v>19</v>
      </c>
      <c r="D1883" s="8" t="s">
        <v>35</v>
      </c>
      <c r="E1883" s="8" t="s">
        <v>307</v>
      </c>
      <c r="F1883" s="8" t="s">
        <v>310</v>
      </c>
      <c r="G1883" s="6">
        <v>43070</v>
      </c>
      <c r="H1883" s="6">
        <v>43062</v>
      </c>
      <c r="I1883" s="4">
        <v>1</v>
      </c>
      <c r="J1883" s="8" t="s">
        <v>37</v>
      </c>
      <c r="K1883" s="8" t="s">
        <v>4392</v>
      </c>
      <c r="L1883" s="4">
        <v>5637298081</v>
      </c>
      <c r="M1883" s="4" t="s">
        <v>291</v>
      </c>
      <c r="N1883" s="4">
        <v>0</v>
      </c>
    </row>
    <row r="1884" spans="1:14" x14ac:dyDescent="0.15">
      <c r="A1884" s="8" t="s">
        <v>17</v>
      </c>
      <c r="B1884" s="8" t="s">
        <v>1622</v>
      </c>
      <c r="C1884" s="8" t="s">
        <v>123</v>
      </c>
      <c r="D1884" s="8" t="s">
        <v>124</v>
      </c>
      <c r="E1884" s="8" t="s">
        <v>307</v>
      </c>
      <c r="F1884" s="8" t="s">
        <v>310</v>
      </c>
      <c r="G1884" s="6">
        <v>43083</v>
      </c>
      <c r="H1884" s="6">
        <v>43075</v>
      </c>
      <c r="I1884" s="4">
        <v>500</v>
      </c>
      <c r="J1884" s="8" t="s">
        <v>39</v>
      </c>
      <c r="K1884" s="8" t="s">
        <v>1624</v>
      </c>
      <c r="L1884" s="4">
        <v>5637298126</v>
      </c>
      <c r="M1884" s="4" t="s">
        <v>291</v>
      </c>
      <c r="N1884" s="4">
        <v>663.12</v>
      </c>
    </row>
    <row r="1885" spans="1:14" x14ac:dyDescent="0.15">
      <c r="A1885" s="8" t="s">
        <v>17</v>
      </c>
      <c r="B1885" s="8" t="s">
        <v>4393</v>
      </c>
      <c r="C1885" s="8" t="s">
        <v>19</v>
      </c>
      <c r="D1885" s="8" t="s">
        <v>35</v>
      </c>
      <c r="E1885" s="8" t="s">
        <v>307</v>
      </c>
      <c r="F1885" s="8" t="s">
        <v>310</v>
      </c>
      <c r="G1885" s="6">
        <v>43083</v>
      </c>
      <c r="H1885" s="6">
        <v>43076</v>
      </c>
      <c r="I1885" s="4">
        <v>1</v>
      </c>
      <c r="J1885" s="8" t="s">
        <v>37</v>
      </c>
      <c r="K1885" s="8" t="s">
        <v>4394</v>
      </c>
      <c r="L1885" s="4">
        <v>5637298125</v>
      </c>
      <c r="M1885" s="4" t="s">
        <v>291</v>
      </c>
      <c r="N1885" s="4">
        <v>0</v>
      </c>
    </row>
    <row r="1886" spans="1:14" x14ac:dyDescent="0.15">
      <c r="A1886" s="8" t="s">
        <v>17</v>
      </c>
      <c r="B1886" s="8" t="s">
        <v>4395</v>
      </c>
      <c r="C1886" s="8" t="s">
        <v>25</v>
      </c>
      <c r="D1886" s="8" t="s">
        <v>31</v>
      </c>
      <c r="E1886" s="8" t="s">
        <v>307</v>
      </c>
      <c r="F1886" s="8" t="s">
        <v>310</v>
      </c>
      <c r="G1886" s="6">
        <v>43082</v>
      </c>
      <c r="H1886" s="6">
        <v>43070</v>
      </c>
      <c r="I1886" s="4">
        <v>1080</v>
      </c>
      <c r="J1886" s="8" t="s">
        <v>38</v>
      </c>
      <c r="K1886" s="8" t="s">
        <v>4396</v>
      </c>
      <c r="L1886" s="4">
        <v>5637298096</v>
      </c>
      <c r="M1886" s="4" t="s">
        <v>291</v>
      </c>
      <c r="N1886" s="4">
        <v>0</v>
      </c>
    </row>
    <row r="1887" spans="1:14" x14ac:dyDescent="0.15">
      <c r="A1887" s="8" t="s">
        <v>17</v>
      </c>
      <c r="B1887" s="8" t="s">
        <v>4397</v>
      </c>
      <c r="C1887" s="8" t="s">
        <v>19</v>
      </c>
      <c r="D1887" s="8" t="s">
        <v>35</v>
      </c>
      <c r="E1887" s="8" t="s">
        <v>307</v>
      </c>
      <c r="F1887" s="8" t="s">
        <v>310</v>
      </c>
      <c r="G1887" s="6">
        <v>43082</v>
      </c>
      <c r="H1887" s="6">
        <v>43070</v>
      </c>
      <c r="I1887" s="4">
        <v>1</v>
      </c>
      <c r="J1887" s="8" t="s">
        <v>37</v>
      </c>
      <c r="K1887" s="8" t="s">
        <v>4398</v>
      </c>
      <c r="L1887" s="4">
        <v>5637298097</v>
      </c>
      <c r="M1887" s="4" t="s">
        <v>291</v>
      </c>
      <c r="N1887" s="4">
        <v>0</v>
      </c>
    </row>
    <row r="1888" spans="1:14" x14ac:dyDescent="0.15">
      <c r="A1888" s="8" t="s">
        <v>17</v>
      </c>
      <c r="B1888" s="8" t="s">
        <v>4399</v>
      </c>
      <c r="C1888" s="8" t="s">
        <v>2188</v>
      </c>
      <c r="D1888" s="8" t="s">
        <v>2189</v>
      </c>
      <c r="E1888" s="8" t="s">
        <v>307</v>
      </c>
      <c r="F1888" s="8" t="s">
        <v>310</v>
      </c>
      <c r="G1888" s="6">
        <v>43066</v>
      </c>
      <c r="H1888" s="6">
        <v>43061</v>
      </c>
      <c r="I1888" s="4">
        <v>20140</v>
      </c>
      <c r="J1888" s="8" t="s">
        <v>120</v>
      </c>
      <c r="K1888" s="8" t="s">
        <v>4400</v>
      </c>
      <c r="L1888" s="4">
        <v>5637297950</v>
      </c>
      <c r="M1888" s="4"/>
      <c r="N1888" s="4">
        <v>0</v>
      </c>
    </row>
    <row r="1889" spans="1:14" x14ac:dyDescent="0.15">
      <c r="A1889" s="8" t="s">
        <v>17</v>
      </c>
      <c r="B1889" s="8" t="s">
        <v>4401</v>
      </c>
      <c r="C1889" s="8" t="s">
        <v>19</v>
      </c>
      <c r="D1889" s="8" t="s">
        <v>35</v>
      </c>
      <c r="E1889" s="8" t="s">
        <v>307</v>
      </c>
      <c r="F1889" s="8" t="s">
        <v>308</v>
      </c>
      <c r="G1889" s="6">
        <v>43068</v>
      </c>
      <c r="H1889" s="6">
        <v>43068</v>
      </c>
      <c r="I1889" s="4">
        <v>1</v>
      </c>
      <c r="J1889" s="8" t="s">
        <v>37</v>
      </c>
      <c r="K1889" s="8" t="s">
        <v>4402</v>
      </c>
      <c r="L1889" s="4">
        <v>5637297991</v>
      </c>
      <c r="M1889" s="4" t="s">
        <v>291</v>
      </c>
      <c r="N1889" s="4">
        <v>0</v>
      </c>
    </row>
    <row r="1890" spans="1:14" x14ac:dyDescent="0.15">
      <c r="A1890" s="8" t="s">
        <v>17</v>
      </c>
      <c r="B1890" s="8" t="s">
        <v>4403</v>
      </c>
      <c r="C1890" s="8" t="s">
        <v>636</v>
      </c>
      <c r="D1890" s="8" t="s">
        <v>2713</v>
      </c>
      <c r="E1890" s="8" t="s">
        <v>307</v>
      </c>
      <c r="F1890" s="8" t="s">
        <v>310</v>
      </c>
      <c r="G1890" s="6">
        <v>43075</v>
      </c>
      <c r="H1890" s="6">
        <v>43080</v>
      </c>
      <c r="I1890" s="4">
        <v>120</v>
      </c>
      <c r="J1890" s="8" t="s">
        <v>37</v>
      </c>
      <c r="K1890" s="8" t="s">
        <v>4404</v>
      </c>
      <c r="L1890" s="4">
        <v>5637298098</v>
      </c>
      <c r="M1890" s="4"/>
      <c r="N1890" s="4">
        <v>0</v>
      </c>
    </row>
    <row r="1891" spans="1:14" x14ac:dyDescent="0.15">
      <c r="A1891" s="8" t="s">
        <v>17</v>
      </c>
      <c r="B1891" s="8" t="s">
        <v>4405</v>
      </c>
      <c r="C1891" s="8" t="s">
        <v>320</v>
      </c>
      <c r="D1891" s="8" t="s">
        <v>2200</v>
      </c>
      <c r="E1891" s="8" t="s">
        <v>307</v>
      </c>
      <c r="F1891" s="8" t="s">
        <v>310</v>
      </c>
      <c r="G1891" s="6">
        <v>43083</v>
      </c>
      <c r="H1891" s="6">
        <v>43077</v>
      </c>
      <c r="I1891" s="4">
        <v>480</v>
      </c>
      <c r="J1891" s="8" t="s">
        <v>120</v>
      </c>
      <c r="K1891" s="8" t="s">
        <v>4406</v>
      </c>
      <c r="L1891" s="4">
        <v>5637298137</v>
      </c>
      <c r="M1891" s="4"/>
      <c r="N1891" s="4">
        <v>0</v>
      </c>
    </row>
    <row r="1892" spans="1:14" x14ac:dyDescent="0.15">
      <c r="A1892" s="8" t="s">
        <v>17</v>
      </c>
      <c r="B1892" s="8" t="s">
        <v>978</v>
      </c>
      <c r="C1892" s="8" t="s">
        <v>74</v>
      </c>
      <c r="D1892" s="8" t="s">
        <v>210</v>
      </c>
      <c r="E1892" s="8" t="s">
        <v>307</v>
      </c>
      <c r="F1892" s="8" t="s">
        <v>308</v>
      </c>
      <c r="G1892" s="6">
        <v>43068</v>
      </c>
      <c r="H1892" s="6">
        <v>43068</v>
      </c>
      <c r="I1892" s="4">
        <v>150</v>
      </c>
      <c r="J1892" s="8" t="s">
        <v>39</v>
      </c>
      <c r="K1892" s="8" t="s">
        <v>980</v>
      </c>
      <c r="L1892" s="4">
        <v>5637297992</v>
      </c>
      <c r="M1892" s="4" t="s">
        <v>291</v>
      </c>
      <c r="N1892" s="4">
        <v>45.36</v>
      </c>
    </row>
    <row r="1893" spans="1:14" x14ac:dyDescent="0.15">
      <c r="A1893" s="8" t="s">
        <v>17</v>
      </c>
      <c r="B1893" s="8" t="s">
        <v>978</v>
      </c>
      <c r="C1893" s="8" t="s">
        <v>101</v>
      </c>
      <c r="D1893" s="8" t="s">
        <v>102</v>
      </c>
      <c r="E1893" s="8" t="s">
        <v>307</v>
      </c>
      <c r="F1893" s="8" t="s">
        <v>308</v>
      </c>
      <c r="G1893" s="6">
        <v>43068</v>
      </c>
      <c r="H1893" s="6">
        <v>43068</v>
      </c>
      <c r="I1893" s="4">
        <v>2604</v>
      </c>
      <c r="J1893" s="8" t="s">
        <v>39</v>
      </c>
      <c r="K1893" s="8" t="s">
        <v>1000</v>
      </c>
      <c r="L1893" s="4">
        <v>5637297993</v>
      </c>
      <c r="M1893" s="4" t="s">
        <v>291</v>
      </c>
      <c r="N1893" s="4">
        <v>1198.05</v>
      </c>
    </row>
    <row r="1894" spans="1:14" x14ac:dyDescent="0.15">
      <c r="A1894" s="8" t="s">
        <v>17</v>
      </c>
      <c r="B1894" s="8" t="s">
        <v>978</v>
      </c>
      <c r="C1894" s="8" t="s">
        <v>56</v>
      </c>
      <c r="D1894" s="8" t="s">
        <v>126</v>
      </c>
      <c r="E1894" s="8" t="s">
        <v>307</v>
      </c>
      <c r="F1894" s="8" t="s">
        <v>308</v>
      </c>
      <c r="G1894" s="6">
        <v>43068</v>
      </c>
      <c r="H1894" s="6">
        <v>43068</v>
      </c>
      <c r="I1894" s="4">
        <v>650</v>
      </c>
      <c r="J1894" s="8" t="s">
        <v>39</v>
      </c>
      <c r="K1894" s="8" t="s">
        <v>1105</v>
      </c>
      <c r="L1894" s="4">
        <v>5637297994</v>
      </c>
      <c r="M1894" s="4" t="s">
        <v>291</v>
      </c>
      <c r="N1894" s="4">
        <v>443.66</v>
      </c>
    </row>
    <row r="1895" spans="1:14" x14ac:dyDescent="0.15">
      <c r="A1895" s="8" t="s">
        <v>17</v>
      </c>
      <c r="B1895" s="8" t="s">
        <v>4407</v>
      </c>
      <c r="C1895" s="8" t="s">
        <v>66</v>
      </c>
      <c r="D1895" s="8" t="s">
        <v>116</v>
      </c>
      <c r="E1895" s="8" t="s">
        <v>307</v>
      </c>
      <c r="F1895" s="8" t="s">
        <v>310</v>
      </c>
      <c r="G1895" s="6">
        <v>43069</v>
      </c>
      <c r="H1895" s="6">
        <v>43069</v>
      </c>
      <c r="I1895" s="4">
        <v>2</v>
      </c>
      <c r="J1895" s="8" t="s">
        <v>37</v>
      </c>
      <c r="K1895" s="8" t="s">
        <v>4408</v>
      </c>
      <c r="L1895" s="4"/>
      <c r="M1895" s="4"/>
      <c r="N1895" s="4">
        <v>0</v>
      </c>
    </row>
    <row r="1896" spans="1:14" x14ac:dyDescent="0.15">
      <c r="A1896" s="8" t="s">
        <v>17</v>
      </c>
      <c r="B1896" s="8" t="s">
        <v>983</v>
      </c>
      <c r="C1896" s="8" t="s">
        <v>74</v>
      </c>
      <c r="D1896" s="8" t="s">
        <v>210</v>
      </c>
      <c r="E1896" s="8" t="s">
        <v>307</v>
      </c>
      <c r="F1896" s="8" t="s">
        <v>308</v>
      </c>
      <c r="G1896" s="6">
        <v>43074</v>
      </c>
      <c r="H1896" s="6">
        <v>43074</v>
      </c>
      <c r="I1896" s="4">
        <v>0</v>
      </c>
      <c r="J1896" s="8" t="s">
        <v>39</v>
      </c>
      <c r="K1896" s="8" t="s">
        <v>985</v>
      </c>
      <c r="L1896" s="4">
        <v>5637298106</v>
      </c>
      <c r="M1896" s="4" t="s">
        <v>291</v>
      </c>
      <c r="N1896" s="4">
        <v>3039.12</v>
      </c>
    </row>
    <row r="1897" spans="1:14" x14ac:dyDescent="0.15">
      <c r="A1897" s="8" t="s">
        <v>17</v>
      </c>
      <c r="B1897" s="8" t="s">
        <v>983</v>
      </c>
      <c r="C1897" s="8" t="s">
        <v>74</v>
      </c>
      <c r="D1897" s="8" t="s">
        <v>210</v>
      </c>
      <c r="E1897" s="8" t="s">
        <v>307</v>
      </c>
      <c r="F1897" s="8" t="s">
        <v>308</v>
      </c>
      <c r="G1897" s="6">
        <v>43075</v>
      </c>
      <c r="H1897" s="6">
        <v>43075</v>
      </c>
      <c r="I1897" s="4">
        <v>10050</v>
      </c>
      <c r="J1897" s="8" t="s">
        <v>39</v>
      </c>
      <c r="K1897" s="8" t="s">
        <v>985</v>
      </c>
      <c r="L1897" s="4">
        <v>5637298106</v>
      </c>
      <c r="M1897" s="4" t="s">
        <v>291</v>
      </c>
      <c r="N1897" s="4">
        <v>3039.12</v>
      </c>
    </row>
    <row r="1898" spans="1:14" x14ac:dyDescent="0.15">
      <c r="A1898" s="8" t="s">
        <v>17</v>
      </c>
      <c r="B1898" s="8" t="s">
        <v>4409</v>
      </c>
      <c r="C1898" s="8" t="s">
        <v>19</v>
      </c>
      <c r="D1898" s="8" t="s">
        <v>35</v>
      </c>
      <c r="E1898" s="8" t="s">
        <v>307</v>
      </c>
      <c r="F1898" s="8" t="s">
        <v>308</v>
      </c>
      <c r="G1898" s="6">
        <v>43076</v>
      </c>
      <c r="H1898" s="6">
        <v>43076</v>
      </c>
      <c r="I1898" s="4">
        <v>1</v>
      </c>
      <c r="J1898" s="8" t="s">
        <v>37</v>
      </c>
      <c r="K1898" s="8" t="s">
        <v>4410</v>
      </c>
      <c r="L1898" s="4">
        <v>5637298105</v>
      </c>
      <c r="M1898" s="4" t="s">
        <v>291</v>
      </c>
      <c r="N1898" s="4">
        <v>0</v>
      </c>
    </row>
    <row r="1899" spans="1:14" x14ac:dyDescent="0.15">
      <c r="A1899" s="8" t="s">
        <v>17</v>
      </c>
      <c r="B1899" s="8" t="s">
        <v>1043</v>
      </c>
      <c r="C1899" s="8" t="s">
        <v>111</v>
      </c>
      <c r="D1899" s="8" t="s">
        <v>112</v>
      </c>
      <c r="E1899" s="8" t="s">
        <v>307</v>
      </c>
      <c r="F1899" s="8" t="s">
        <v>310</v>
      </c>
      <c r="G1899" s="6">
        <v>43075</v>
      </c>
      <c r="H1899" s="6">
        <v>43075</v>
      </c>
      <c r="I1899" s="4">
        <v>900</v>
      </c>
      <c r="J1899" s="8" t="s">
        <v>39</v>
      </c>
      <c r="K1899" s="8" t="s">
        <v>1045</v>
      </c>
      <c r="L1899" s="4">
        <v>5637298107</v>
      </c>
      <c r="M1899" s="4" t="s">
        <v>291</v>
      </c>
      <c r="N1899" s="4">
        <v>573.48</v>
      </c>
    </row>
    <row r="1900" spans="1:14" x14ac:dyDescent="0.15">
      <c r="A1900" s="8" t="s">
        <v>17</v>
      </c>
      <c r="B1900" s="8" t="s">
        <v>4411</v>
      </c>
      <c r="C1900" s="8" t="s">
        <v>19</v>
      </c>
      <c r="D1900" s="8" t="s">
        <v>35</v>
      </c>
      <c r="E1900" s="8" t="s">
        <v>307</v>
      </c>
      <c r="F1900" s="8" t="s">
        <v>310</v>
      </c>
      <c r="G1900" s="6">
        <v>43076</v>
      </c>
      <c r="H1900" s="6">
        <v>43076</v>
      </c>
      <c r="I1900" s="4">
        <v>1</v>
      </c>
      <c r="J1900" s="8" t="s">
        <v>37</v>
      </c>
      <c r="K1900" s="8" t="s">
        <v>4412</v>
      </c>
      <c r="L1900" s="4">
        <v>5637298104</v>
      </c>
      <c r="M1900" s="4" t="s">
        <v>291</v>
      </c>
      <c r="N1900" s="4">
        <v>0</v>
      </c>
    </row>
    <row r="1901" spans="1:14" x14ac:dyDescent="0.15">
      <c r="A1901" s="8" t="s">
        <v>17</v>
      </c>
      <c r="B1901" s="8" t="s">
        <v>4413</v>
      </c>
      <c r="C1901" s="8" t="s">
        <v>129</v>
      </c>
      <c r="D1901" s="8" t="s">
        <v>130</v>
      </c>
      <c r="E1901" s="8" t="s">
        <v>307</v>
      </c>
      <c r="F1901" s="8" t="s">
        <v>310</v>
      </c>
      <c r="G1901" s="6">
        <v>43074</v>
      </c>
      <c r="H1901" s="6">
        <v>43086</v>
      </c>
      <c r="I1901" s="4">
        <v>16</v>
      </c>
      <c r="J1901" s="8" t="s">
        <v>37</v>
      </c>
      <c r="K1901" s="8" t="s">
        <v>4414</v>
      </c>
      <c r="L1901" s="4">
        <v>5637298407</v>
      </c>
      <c r="M1901" s="4"/>
      <c r="N1901" s="4">
        <v>0</v>
      </c>
    </row>
    <row r="1902" spans="1:14" x14ac:dyDescent="0.15">
      <c r="A1902" s="8" t="s">
        <v>17</v>
      </c>
      <c r="B1902" s="8" t="s">
        <v>4415</v>
      </c>
      <c r="C1902" s="8" t="s">
        <v>2390</v>
      </c>
      <c r="D1902" s="8" t="s">
        <v>2391</v>
      </c>
      <c r="E1902" s="8" t="s">
        <v>307</v>
      </c>
      <c r="F1902" s="8" t="s">
        <v>310</v>
      </c>
      <c r="G1902" s="6">
        <v>43074</v>
      </c>
      <c r="H1902" s="6">
        <v>43087</v>
      </c>
      <c r="I1902" s="4">
        <v>16</v>
      </c>
      <c r="J1902" s="8" t="s">
        <v>37</v>
      </c>
      <c r="K1902" s="8" t="s">
        <v>4416</v>
      </c>
      <c r="L1902" s="4">
        <v>5637298145</v>
      </c>
      <c r="M1902" s="4"/>
      <c r="N1902" s="4">
        <v>0</v>
      </c>
    </row>
    <row r="1903" spans="1:14" x14ac:dyDescent="0.15">
      <c r="A1903" s="8" t="s">
        <v>17</v>
      </c>
      <c r="B1903" s="8" t="s">
        <v>4417</v>
      </c>
      <c r="C1903" s="8" t="s">
        <v>129</v>
      </c>
      <c r="D1903" s="8" t="s">
        <v>130</v>
      </c>
      <c r="E1903" s="8" t="s">
        <v>307</v>
      </c>
      <c r="F1903" s="8" t="s">
        <v>310</v>
      </c>
      <c r="G1903" s="6">
        <v>43074</v>
      </c>
      <c r="H1903" s="6">
        <v>43086</v>
      </c>
      <c r="I1903" s="4">
        <v>10</v>
      </c>
      <c r="J1903" s="8" t="s">
        <v>37</v>
      </c>
      <c r="K1903" s="8" t="s">
        <v>4418</v>
      </c>
      <c r="L1903" s="4"/>
      <c r="M1903" s="4"/>
      <c r="N1903" s="4">
        <v>0</v>
      </c>
    </row>
    <row r="1904" spans="1:14" x14ac:dyDescent="0.15">
      <c r="A1904" s="8" t="s">
        <v>17</v>
      </c>
      <c r="B1904" s="8" t="s">
        <v>4419</v>
      </c>
      <c r="C1904" s="8" t="s">
        <v>2390</v>
      </c>
      <c r="D1904" s="8" t="s">
        <v>2391</v>
      </c>
      <c r="E1904" s="8" t="s">
        <v>307</v>
      </c>
      <c r="F1904" s="8" t="s">
        <v>310</v>
      </c>
      <c r="G1904" s="6">
        <v>43074</v>
      </c>
      <c r="H1904" s="6">
        <v>43087</v>
      </c>
      <c r="I1904" s="4">
        <v>10</v>
      </c>
      <c r="J1904" s="8" t="s">
        <v>37</v>
      </c>
      <c r="K1904" s="8" t="s">
        <v>4420</v>
      </c>
      <c r="L1904" s="4"/>
      <c r="M1904" s="4"/>
      <c r="N1904" s="4">
        <v>0</v>
      </c>
    </row>
    <row r="1905" spans="1:14" x14ac:dyDescent="0.15">
      <c r="A1905" s="8" t="s">
        <v>17</v>
      </c>
      <c r="B1905" s="8" t="s">
        <v>4421</v>
      </c>
      <c r="C1905" s="8" t="s">
        <v>129</v>
      </c>
      <c r="D1905" s="8" t="s">
        <v>130</v>
      </c>
      <c r="E1905" s="8" t="s">
        <v>307</v>
      </c>
      <c r="F1905" s="8" t="s">
        <v>310</v>
      </c>
      <c r="G1905" s="6">
        <v>43074</v>
      </c>
      <c r="H1905" s="6">
        <v>43086</v>
      </c>
      <c r="I1905" s="4">
        <v>10</v>
      </c>
      <c r="J1905" s="8" t="s">
        <v>37</v>
      </c>
      <c r="K1905" s="8" t="s">
        <v>4422</v>
      </c>
      <c r="L1905" s="4"/>
      <c r="M1905" s="4"/>
      <c r="N1905" s="4">
        <v>0</v>
      </c>
    </row>
    <row r="1906" spans="1:14" x14ac:dyDescent="0.15">
      <c r="A1906" s="8" t="s">
        <v>17</v>
      </c>
      <c r="B1906" s="8" t="s">
        <v>4423</v>
      </c>
      <c r="C1906" s="8" t="s">
        <v>2390</v>
      </c>
      <c r="D1906" s="8" t="s">
        <v>2391</v>
      </c>
      <c r="E1906" s="8" t="s">
        <v>307</v>
      </c>
      <c r="F1906" s="8" t="s">
        <v>310</v>
      </c>
      <c r="G1906" s="6">
        <v>43074</v>
      </c>
      <c r="H1906" s="6">
        <v>43087</v>
      </c>
      <c r="I1906" s="4">
        <v>10</v>
      </c>
      <c r="J1906" s="8" t="s">
        <v>37</v>
      </c>
      <c r="K1906" s="8" t="s">
        <v>4424</v>
      </c>
      <c r="L1906" s="4"/>
      <c r="M1906" s="4"/>
      <c r="N1906" s="4">
        <v>0</v>
      </c>
    </row>
    <row r="1907" spans="1:14" x14ac:dyDescent="0.15">
      <c r="A1907" s="8" t="s">
        <v>17</v>
      </c>
      <c r="B1907" s="8" t="s">
        <v>4425</v>
      </c>
      <c r="C1907" s="8" t="s">
        <v>129</v>
      </c>
      <c r="D1907" s="8" t="s">
        <v>130</v>
      </c>
      <c r="E1907" s="8" t="s">
        <v>307</v>
      </c>
      <c r="F1907" s="8" t="s">
        <v>310</v>
      </c>
      <c r="G1907" s="6">
        <v>43074</v>
      </c>
      <c r="H1907" s="6">
        <v>43086</v>
      </c>
      <c r="I1907" s="4">
        <v>2</v>
      </c>
      <c r="J1907" s="8" t="s">
        <v>37</v>
      </c>
      <c r="K1907" s="8" t="s">
        <v>4426</v>
      </c>
      <c r="L1907" s="4"/>
      <c r="M1907" s="4"/>
      <c r="N1907" s="4">
        <v>0</v>
      </c>
    </row>
    <row r="1908" spans="1:14" x14ac:dyDescent="0.15">
      <c r="A1908" s="8" t="s">
        <v>17</v>
      </c>
      <c r="B1908" s="8" t="s">
        <v>4427</v>
      </c>
      <c r="C1908" s="8" t="s">
        <v>2390</v>
      </c>
      <c r="D1908" s="8" t="s">
        <v>2391</v>
      </c>
      <c r="E1908" s="8" t="s">
        <v>307</v>
      </c>
      <c r="F1908" s="8" t="s">
        <v>310</v>
      </c>
      <c r="G1908" s="6">
        <v>43074</v>
      </c>
      <c r="H1908" s="6">
        <v>43087</v>
      </c>
      <c r="I1908" s="4">
        <v>2</v>
      </c>
      <c r="J1908" s="8" t="s">
        <v>37</v>
      </c>
      <c r="K1908" s="8" t="s">
        <v>4428</v>
      </c>
      <c r="L1908" s="4">
        <v>5637298400</v>
      </c>
      <c r="M1908" s="4"/>
      <c r="N1908" s="4">
        <v>0</v>
      </c>
    </row>
    <row r="1909" spans="1:14" x14ac:dyDescent="0.15">
      <c r="A1909" s="8" t="s">
        <v>17</v>
      </c>
      <c r="B1909" s="8" t="s">
        <v>4429</v>
      </c>
      <c r="C1909" s="8" t="s">
        <v>129</v>
      </c>
      <c r="D1909" s="8" t="s">
        <v>130</v>
      </c>
      <c r="E1909" s="8" t="s">
        <v>307</v>
      </c>
      <c r="F1909" s="8" t="s">
        <v>310</v>
      </c>
      <c r="G1909" s="6">
        <v>43074</v>
      </c>
      <c r="H1909" s="6">
        <v>43086</v>
      </c>
      <c r="I1909" s="4">
        <v>2</v>
      </c>
      <c r="J1909" s="8" t="s">
        <v>37</v>
      </c>
      <c r="K1909" s="8" t="s">
        <v>4430</v>
      </c>
      <c r="L1909" s="4"/>
      <c r="M1909" s="4"/>
      <c r="N1909" s="4">
        <v>0</v>
      </c>
    </row>
    <row r="1910" spans="1:14" x14ac:dyDescent="0.15">
      <c r="A1910" s="8" t="s">
        <v>17</v>
      </c>
      <c r="B1910" s="8" t="s">
        <v>4431</v>
      </c>
      <c r="C1910" s="8" t="s">
        <v>2390</v>
      </c>
      <c r="D1910" s="8" t="s">
        <v>2391</v>
      </c>
      <c r="E1910" s="8" t="s">
        <v>307</v>
      </c>
      <c r="F1910" s="8" t="s">
        <v>310</v>
      </c>
      <c r="G1910" s="6">
        <v>43074</v>
      </c>
      <c r="H1910" s="6">
        <v>43087</v>
      </c>
      <c r="I1910" s="4">
        <v>2</v>
      </c>
      <c r="J1910" s="8" t="s">
        <v>37</v>
      </c>
      <c r="K1910" s="8" t="s">
        <v>4432</v>
      </c>
      <c r="L1910" s="4"/>
      <c r="M1910" s="4"/>
      <c r="N1910" s="4">
        <v>0</v>
      </c>
    </row>
    <row r="1911" spans="1:14" x14ac:dyDescent="0.15">
      <c r="A1911" s="8" t="s">
        <v>17</v>
      </c>
      <c r="B1911" s="8" t="s">
        <v>4433</v>
      </c>
      <c r="C1911" s="8" t="s">
        <v>129</v>
      </c>
      <c r="D1911" s="8" t="s">
        <v>130</v>
      </c>
      <c r="E1911" s="8" t="s">
        <v>307</v>
      </c>
      <c r="F1911" s="8" t="s">
        <v>310</v>
      </c>
      <c r="G1911" s="6">
        <v>43074</v>
      </c>
      <c r="H1911" s="6">
        <v>43086</v>
      </c>
      <c r="I1911" s="4">
        <v>6</v>
      </c>
      <c r="J1911" s="8" t="s">
        <v>37</v>
      </c>
      <c r="K1911" s="8" t="s">
        <v>4434</v>
      </c>
      <c r="L1911" s="4"/>
      <c r="M1911" s="4"/>
      <c r="N1911" s="4">
        <v>0</v>
      </c>
    </row>
    <row r="1912" spans="1:14" x14ac:dyDescent="0.15">
      <c r="A1912" s="8" t="s">
        <v>17</v>
      </c>
      <c r="B1912" s="8" t="s">
        <v>4435</v>
      </c>
      <c r="C1912" s="8" t="s">
        <v>2390</v>
      </c>
      <c r="D1912" s="8" t="s">
        <v>2391</v>
      </c>
      <c r="E1912" s="8" t="s">
        <v>307</v>
      </c>
      <c r="F1912" s="8" t="s">
        <v>310</v>
      </c>
      <c r="G1912" s="6">
        <v>43075</v>
      </c>
      <c r="H1912" s="6">
        <v>43087</v>
      </c>
      <c r="I1912" s="4">
        <v>6</v>
      </c>
      <c r="J1912" s="8" t="s">
        <v>37</v>
      </c>
      <c r="K1912" s="8" t="s">
        <v>4436</v>
      </c>
      <c r="L1912" s="4">
        <v>5637298399</v>
      </c>
      <c r="M1912" s="4"/>
      <c r="N1912" s="4">
        <v>0</v>
      </c>
    </row>
    <row r="1913" spans="1:14" x14ac:dyDescent="0.15">
      <c r="A1913" s="8" t="s">
        <v>17</v>
      </c>
      <c r="B1913" s="8" t="s">
        <v>4437</v>
      </c>
      <c r="C1913" s="8" t="s">
        <v>129</v>
      </c>
      <c r="D1913" s="8" t="s">
        <v>130</v>
      </c>
      <c r="E1913" s="8" t="s">
        <v>307</v>
      </c>
      <c r="F1913" s="8" t="s">
        <v>310</v>
      </c>
      <c r="G1913" s="6">
        <v>43075</v>
      </c>
      <c r="H1913" s="6">
        <v>43086</v>
      </c>
      <c r="I1913" s="4">
        <v>8</v>
      </c>
      <c r="J1913" s="8" t="s">
        <v>37</v>
      </c>
      <c r="K1913" s="8" t="s">
        <v>4438</v>
      </c>
      <c r="L1913" s="4"/>
      <c r="M1913" s="4"/>
      <c r="N1913" s="4">
        <v>0</v>
      </c>
    </row>
    <row r="1914" spans="1:14" x14ac:dyDescent="0.15">
      <c r="A1914" s="8" t="s">
        <v>17</v>
      </c>
      <c r="B1914" s="8" t="s">
        <v>4439</v>
      </c>
      <c r="C1914" s="8" t="s">
        <v>2390</v>
      </c>
      <c r="D1914" s="8" t="s">
        <v>2391</v>
      </c>
      <c r="E1914" s="8" t="s">
        <v>307</v>
      </c>
      <c r="F1914" s="8" t="s">
        <v>310</v>
      </c>
      <c r="G1914" s="6">
        <v>43075</v>
      </c>
      <c r="H1914" s="6">
        <v>43087</v>
      </c>
      <c r="I1914" s="4">
        <v>8</v>
      </c>
      <c r="J1914" s="8" t="s">
        <v>37</v>
      </c>
      <c r="K1914" s="8" t="s">
        <v>4440</v>
      </c>
      <c r="L1914" s="4"/>
      <c r="M1914" s="4"/>
      <c r="N1914" s="4">
        <v>0</v>
      </c>
    </row>
    <row r="1915" spans="1:14" x14ac:dyDescent="0.15">
      <c r="A1915" s="8" t="s">
        <v>17</v>
      </c>
      <c r="B1915" s="8" t="s">
        <v>4441</v>
      </c>
      <c r="C1915" s="8" t="s">
        <v>19</v>
      </c>
      <c r="D1915" s="8" t="s">
        <v>35</v>
      </c>
      <c r="E1915" s="8" t="s">
        <v>307</v>
      </c>
      <c r="F1915" s="8" t="s">
        <v>308</v>
      </c>
      <c r="G1915" s="6">
        <v>43082</v>
      </c>
      <c r="H1915" s="6">
        <v>43082</v>
      </c>
      <c r="I1915" s="4">
        <v>1</v>
      </c>
      <c r="J1915" s="8" t="s">
        <v>37</v>
      </c>
      <c r="K1915" s="8" t="s">
        <v>4442</v>
      </c>
      <c r="L1915" s="4">
        <v>5637298127</v>
      </c>
      <c r="M1915" s="4" t="s">
        <v>291</v>
      </c>
      <c r="N1915" s="4">
        <v>0</v>
      </c>
    </row>
    <row r="1916" spans="1:14" x14ac:dyDescent="0.15">
      <c r="A1916" s="8" t="s">
        <v>17</v>
      </c>
      <c r="B1916" s="8" t="s">
        <v>4443</v>
      </c>
      <c r="C1916" s="8" t="s">
        <v>20</v>
      </c>
      <c r="D1916" s="8" t="s">
        <v>201</v>
      </c>
      <c r="E1916" s="8" t="s">
        <v>307</v>
      </c>
      <c r="F1916" s="8" t="s">
        <v>308</v>
      </c>
      <c r="G1916" s="6">
        <v>43080</v>
      </c>
      <c r="H1916" s="6">
        <v>43080</v>
      </c>
      <c r="I1916" s="4">
        <v>-291</v>
      </c>
      <c r="J1916" s="8" t="s">
        <v>38</v>
      </c>
      <c r="K1916" s="8" t="s">
        <v>4444</v>
      </c>
      <c r="L1916" s="4">
        <v>5637298110</v>
      </c>
      <c r="M1916" s="4" t="s">
        <v>291</v>
      </c>
      <c r="N1916" s="4">
        <v>0</v>
      </c>
    </row>
    <row r="1917" spans="1:14" x14ac:dyDescent="0.15">
      <c r="A1917" s="8" t="s">
        <v>17</v>
      </c>
      <c r="B1917" s="8" t="s">
        <v>4443</v>
      </c>
      <c r="C1917" s="8" t="s">
        <v>71</v>
      </c>
      <c r="D1917" s="8" t="s">
        <v>201</v>
      </c>
      <c r="E1917" s="8" t="s">
        <v>307</v>
      </c>
      <c r="F1917" s="8" t="s">
        <v>308</v>
      </c>
      <c r="G1917" s="6">
        <v>43080</v>
      </c>
      <c r="H1917" s="6">
        <v>43080</v>
      </c>
      <c r="I1917" s="4">
        <v>-2475</v>
      </c>
      <c r="J1917" s="8" t="s">
        <v>38</v>
      </c>
      <c r="K1917" s="8" t="s">
        <v>4445</v>
      </c>
      <c r="L1917" s="4">
        <v>5637298111</v>
      </c>
      <c r="M1917" s="4" t="s">
        <v>291</v>
      </c>
      <c r="N1917" s="4">
        <v>0</v>
      </c>
    </row>
    <row r="1918" spans="1:14" x14ac:dyDescent="0.15">
      <c r="A1918" s="8" t="s">
        <v>17</v>
      </c>
      <c r="B1918" s="8" t="s">
        <v>4446</v>
      </c>
      <c r="C1918" s="8" t="s">
        <v>19</v>
      </c>
      <c r="D1918" s="8" t="s">
        <v>35</v>
      </c>
      <c r="E1918" s="8" t="s">
        <v>307</v>
      </c>
      <c r="F1918" s="8" t="s">
        <v>308</v>
      </c>
      <c r="G1918" s="6">
        <v>43080</v>
      </c>
      <c r="H1918" s="6">
        <v>43080</v>
      </c>
      <c r="I1918" s="4">
        <v>-1</v>
      </c>
      <c r="J1918" s="8" t="s">
        <v>37</v>
      </c>
      <c r="K1918" s="8" t="s">
        <v>4447</v>
      </c>
      <c r="L1918" s="4">
        <v>5637298108</v>
      </c>
      <c r="M1918" s="4" t="s">
        <v>291</v>
      </c>
      <c r="N1918" s="4">
        <v>0</v>
      </c>
    </row>
    <row r="1919" spans="1:14" x14ac:dyDescent="0.15">
      <c r="A1919" s="8" t="s">
        <v>17</v>
      </c>
      <c r="B1919" s="8" t="s">
        <v>4448</v>
      </c>
      <c r="C1919" s="8" t="s">
        <v>20</v>
      </c>
      <c r="D1919" s="8" t="s">
        <v>201</v>
      </c>
      <c r="E1919" s="8" t="s">
        <v>307</v>
      </c>
      <c r="F1919" s="8" t="s">
        <v>308</v>
      </c>
      <c r="G1919" s="6">
        <v>43080</v>
      </c>
      <c r="H1919" s="6">
        <v>43080</v>
      </c>
      <c r="I1919" s="4">
        <v>291</v>
      </c>
      <c r="J1919" s="8" t="s">
        <v>38</v>
      </c>
      <c r="K1919" s="8" t="s">
        <v>4449</v>
      </c>
      <c r="L1919" s="4">
        <v>5637298112</v>
      </c>
      <c r="M1919" s="4" t="s">
        <v>291</v>
      </c>
      <c r="N1919" s="4">
        <v>0</v>
      </c>
    </row>
    <row r="1920" spans="1:14" x14ac:dyDescent="0.15">
      <c r="A1920" s="8" t="s">
        <v>17</v>
      </c>
      <c r="B1920" s="8" t="s">
        <v>4448</v>
      </c>
      <c r="C1920" s="8" t="s">
        <v>71</v>
      </c>
      <c r="D1920" s="8" t="s">
        <v>201</v>
      </c>
      <c r="E1920" s="8" t="s">
        <v>307</v>
      </c>
      <c r="F1920" s="8" t="s">
        <v>308</v>
      </c>
      <c r="G1920" s="6">
        <v>43080</v>
      </c>
      <c r="H1920" s="6">
        <v>43080</v>
      </c>
      <c r="I1920" s="4">
        <v>2475</v>
      </c>
      <c r="J1920" s="8" t="s">
        <v>38</v>
      </c>
      <c r="K1920" s="8" t="s">
        <v>4450</v>
      </c>
      <c r="L1920" s="4">
        <v>5637298113</v>
      </c>
      <c r="M1920" s="4" t="s">
        <v>291</v>
      </c>
      <c r="N1920" s="4">
        <v>0</v>
      </c>
    </row>
    <row r="1921" spans="1:14" x14ac:dyDescent="0.15">
      <c r="A1921" s="8" t="s">
        <v>17</v>
      </c>
      <c r="B1921" s="8" t="s">
        <v>4451</v>
      </c>
      <c r="C1921" s="8" t="s">
        <v>19</v>
      </c>
      <c r="D1921" s="8" t="s">
        <v>35</v>
      </c>
      <c r="E1921" s="8" t="s">
        <v>307</v>
      </c>
      <c r="F1921" s="8" t="s">
        <v>308</v>
      </c>
      <c r="G1921" s="6">
        <v>43080</v>
      </c>
      <c r="H1921" s="6">
        <v>43080</v>
      </c>
      <c r="I1921" s="4">
        <v>1</v>
      </c>
      <c r="J1921" s="8" t="s">
        <v>37</v>
      </c>
      <c r="K1921" s="8" t="s">
        <v>4452</v>
      </c>
      <c r="L1921" s="4">
        <v>5637298109</v>
      </c>
      <c r="M1921" s="4" t="s">
        <v>291</v>
      </c>
      <c r="N1921" s="4">
        <v>0</v>
      </c>
    </row>
    <row r="1922" spans="1:14" x14ac:dyDescent="0.15">
      <c r="A1922" s="8" t="s">
        <v>17</v>
      </c>
      <c r="B1922" s="8" t="s">
        <v>2037</v>
      </c>
      <c r="C1922" s="8" t="s">
        <v>67</v>
      </c>
      <c r="D1922" s="8" t="s">
        <v>1935</v>
      </c>
      <c r="E1922" s="8" t="s">
        <v>307</v>
      </c>
      <c r="F1922" s="8" t="s">
        <v>308</v>
      </c>
      <c r="G1922" s="6">
        <v>43081</v>
      </c>
      <c r="H1922" s="6">
        <v>43082</v>
      </c>
      <c r="I1922" s="4">
        <v>56</v>
      </c>
      <c r="J1922" s="8" t="s">
        <v>37</v>
      </c>
      <c r="K1922" s="8" t="s">
        <v>2039</v>
      </c>
      <c r="L1922" s="4">
        <v>5637298128</v>
      </c>
      <c r="M1922" s="4" t="s">
        <v>291</v>
      </c>
      <c r="N1922" s="4">
        <v>219.87</v>
      </c>
    </row>
    <row r="1923" spans="1:14" x14ac:dyDescent="0.15">
      <c r="A1923" s="8" t="s">
        <v>17</v>
      </c>
      <c r="B1923" s="8" t="s">
        <v>877</v>
      </c>
      <c r="C1923" s="8" t="s">
        <v>377</v>
      </c>
      <c r="D1923" s="8" t="s">
        <v>878</v>
      </c>
      <c r="E1923" s="8" t="s">
        <v>307</v>
      </c>
      <c r="F1923" s="8" t="s">
        <v>310</v>
      </c>
      <c r="G1923" s="6">
        <v>43090</v>
      </c>
      <c r="H1923" s="6">
        <v>43089</v>
      </c>
      <c r="I1923" s="4">
        <v>35</v>
      </c>
      <c r="J1923" s="8" t="s">
        <v>37</v>
      </c>
      <c r="K1923" s="8" t="s">
        <v>881</v>
      </c>
      <c r="L1923" s="4">
        <v>5637298406</v>
      </c>
      <c r="M1923" s="4" t="s">
        <v>879</v>
      </c>
      <c r="N1923" s="4">
        <v>854.58</v>
      </c>
    </row>
    <row r="1924" spans="1:14" x14ac:dyDescent="0.15">
      <c r="A1924" s="8" t="s">
        <v>17</v>
      </c>
      <c r="B1924" s="8" t="s">
        <v>4453</v>
      </c>
      <c r="C1924" s="8" t="s">
        <v>19</v>
      </c>
      <c r="D1924" s="8" t="s">
        <v>35</v>
      </c>
      <c r="E1924" s="8" t="s">
        <v>307</v>
      </c>
      <c r="F1924" s="8" t="s">
        <v>308</v>
      </c>
      <c r="G1924" s="6">
        <v>43087</v>
      </c>
      <c r="H1924" s="6">
        <v>43083</v>
      </c>
      <c r="I1924" s="4">
        <v>-1</v>
      </c>
      <c r="J1924" s="8" t="s">
        <v>37</v>
      </c>
      <c r="K1924" s="8" t="s">
        <v>4454</v>
      </c>
      <c r="L1924" s="4">
        <v>5637298142</v>
      </c>
      <c r="M1924" s="4" t="s">
        <v>291</v>
      </c>
      <c r="N1924" s="4">
        <v>0</v>
      </c>
    </row>
    <row r="1925" spans="1:14" x14ac:dyDescent="0.15">
      <c r="A1925" s="8" t="s">
        <v>17</v>
      </c>
      <c r="B1925" s="8" t="s">
        <v>4455</v>
      </c>
      <c r="C1925" s="8" t="s">
        <v>19</v>
      </c>
      <c r="D1925" s="8" t="s">
        <v>35</v>
      </c>
      <c r="E1925" s="8" t="s">
        <v>307</v>
      </c>
      <c r="F1925" s="8" t="s">
        <v>308</v>
      </c>
      <c r="G1925" s="6">
        <v>43083</v>
      </c>
      <c r="H1925" s="6">
        <v>43083</v>
      </c>
      <c r="I1925" s="4">
        <v>1</v>
      </c>
      <c r="J1925" s="8" t="s">
        <v>37</v>
      </c>
      <c r="K1925" s="8" t="s">
        <v>4456</v>
      </c>
      <c r="L1925" s="4">
        <v>5637298143</v>
      </c>
      <c r="M1925" s="4" t="s">
        <v>291</v>
      </c>
      <c r="N1925" s="4">
        <v>0</v>
      </c>
    </row>
    <row r="1926" spans="1:14" x14ac:dyDescent="0.15">
      <c r="A1926" s="8" t="s">
        <v>17</v>
      </c>
      <c r="B1926" s="8" t="s">
        <v>4457</v>
      </c>
      <c r="C1926" s="8" t="s">
        <v>19</v>
      </c>
      <c r="D1926" s="8" t="s">
        <v>35</v>
      </c>
      <c r="E1926" s="8" t="s">
        <v>307</v>
      </c>
      <c r="F1926" s="8" t="s">
        <v>308</v>
      </c>
      <c r="G1926" s="6">
        <v>43087</v>
      </c>
      <c r="H1926" s="6">
        <v>43087</v>
      </c>
      <c r="I1926" s="4">
        <v>1</v>
      </c>
      <c r="J1926" s="8" t="s">
        <v>37</v>
      </c>
      <c r="K1926" s="8" t="s">
        <v>4458</v>
      </c>
      <c r="L1926" s="4">
        <v>5637298141</v>
      </c>
      <c r="M1926" s="4" t="s">
        <v>291</v>
      </c>
      <c r="N1926" s="4">
        <v>0</v>
      </c>
    </row>
    <row r="1927" spans="1:14" x14ac:dyDescent="0.15">
      <c r="A1927" s="8" t="s">
        <v>17</v>
      </c>
      <c r="B1927" s="8" t="s">
        <v>4459</v>
      </c>
      <c r="C1927" s="8" t="s">
        <v>2188</v>
      </c>
      <c r="D1927" s="8" t="s">
        <v>2189</v>
      </c>
      <c r="E1927" s="8" t="s">
        <v>307</v>
      </c>
      <c r="F1927" s="8" t="s">
        <v>310</v>
      </c>
      <c r="G1927" s="6">
        <v>43084</v>
      </c>
      <c r="H1927" s="6">
        <v>43081</v>
      </c>
      <c r="I1927" s="4">
        <v>17940</v>
      </c>
      <c r="J1927" s="8" t="s">
        <v>120</v>
      </c>
      <c r="K1927" s="8" t="s">
        <v>4460</v>
      </c>
      <c r="L1927" s="4">
        <v>5637298136</v>
      </c>
      <c r="M1927" s="4"/>
      <c r="N1927" s="4">
        <v>0</v>
      </c>
    </row>
    <row r="1928" spans="1:14" x14ac:dyDescent="0.15">
      <c r="A1928" s="8" t="s">
        <v>17</v>
      </c>
      <c r="B1928" s="8" t="s">
        <v>4461</v>
      </c>
      <c r="C1928" s="8" t="s">
        <v>2188</v>
      </c>
      <c r="D1928" s="8" t="s">
        <v>2189</v>
      </c>
      <c r="E1928" s="8" t="s">
        <v>307</v>
      </c>
      <c r="F1928" s="8" t="s">
        <v>310</v>
      </c>
      <c r="G1928" s="6">
        <v>43084</v>
      </c>
      <c r="H1928" s="6">
        <v>43081</v>
      </c>
      <c r="I1928" s="4">
        <v>13820</v>
      </c>
      <c r="J1928" s="8" t="s">
        <v>120</v>
      </c>
      <c r="K1928" s="8" t="s">
        <v>4462</v>
      </c>
      <c r="L1928" s="4">
        <v>5637298135</v>
      </c>
      <c r="M1928" s="4"/>
      <c r="N1928" s="4">
        <v>0</v>
      </c>
    </row>
    <row r="1929" spans="1:14" x14ac:dyDescent="0.15">
      <c r="A1929" s="8" t="s">
        <v>17</v>
      </c>
      <c r="B1929" s="8" t="s">
        <v>4463</v>
      </c>
      <c r="C1929" s="8" t="s">
        <v>19</v>
      </c>
      <c r="D1929" s="8" t="s">
        <v>35</v>
      </c>
      <c r="E1929" s="8" t="s">
        <v>307</v>
      </c>
      <c r="F1929" s="8" t="s">
        <v>308</v>
      </c>
      <c r="G1929" s="6">
        <v>43087</v>
      </c>
      <c r="H1929" s="6">
        <v>43087</v>
      </c>
      <c r="I1929" s="4">
        <v>-1</v>
      </c>
      <c r="J1929" s="8" t="s">
        <v>37</v>
      </c>
      <c r="K1929" s="8" t="s">
        <v>4464</v>
      </c>
      <c r="L1929" s="4">
        <v>5637298144</v>
      </c>
      <c r="M1929" s="4" t="s">
        <v>291</v>
      </c>
      <c r="N1929" s="4">
        <v>0</v>
      </c>
    </row>
    <row r="1930" spans="1:14" x14ac:dyDescent="0.15">
      <c r="A1930" s="8" t="s">
        <v>17</v>
      </c>
      <c r="B1930" s="8" t="s">
        <v>4465</v>
      </c>
      <c r="C1930" s="8" t="s">
        <v>2574</v>
      </c>
      <c r="D1930" s="8" t="s">
        <v>2574</v>
      </c>
      <c r="E1930" s="8" t="s">
        <v>307</v>
      </c>
      <c r="F1930" s="8" t="s">
        <v>310</v>
      </c>
      <c r="G1930" s="6">
        <v>43090</v>
      </c>
      <c r="H1930" s="6">
        <v>43089</v>
      </c>
      <c r="I1930" s="4">
        <v>1</v>
      </c>
      <c r="J1930" s="8" t="s">
        <v>37</v>
      </c>
      <c r="K1930" s="8" t="s">
        <v>4466</v>
      </c>
      <c r="L1930" s="4">
        <v>5637298416</v>
      </c>
      <c r="M1930" s="4"/>
      <c r="N1930" s="4">
        <v>0</v>
      </c>
    </row>
    <row r="1931" spans="1:14" x14ac:dyDescent="0.15">
      <c r="A1931" s="8" t="s">
        <v>17</v>
      </c>
      <c r="B1931" s="8" t="s">
        <v>4467</v>
      </c>
      <c r="C1931" s="8" t="s">
        <v>2574</v>
      </c>
      <c r="D1931" s="8" t="s">
        <v>2574</v>
      </c>
      <c r="E1931" s="8" t="s">
        <v>307</v>
      </c>
      <c r="F1931" s="8" t="s">
        <v>310</v>
      </c>
      <c r="G1931" s="6">
        <v>43090</v>
      </c>
      <c r="H1931" s="6">
        <v>43089</v>
      </c>
      <c r="I1931" s="4">
        <v>1</v>
      </c>
      <c r="J1931" s="8" t="s">
        <v>37</v>
      </c>
      <c r="K1931" s="8" t="s">
        <v>4468</v>
      </c>
      <c r="L1931" s="4">
        <v>5637298417</v>
      </c>
      <c r="M1931" s="4"/>
      <c r="N1931" s="4">
        <v>0</v>
      </c>
    </row>
    <row r="1932" spans="1:14" x14ac:dyDescent="0.15">
      <c r="A1932" s="8" t="s">
        <v>17</v>
      </c>
      <c r="B1932" s="8" t="s">
        <v>4469</v>
      </c>
      <c r="C1932" s="8" t="s">
        <v>2574</v>
      </c>
      <c r="D1932" s="8" t="s">
        <v>2574</v>
      </c>
      <c r="E1932" s="8" t="s">
        <v>307</v>
      </c>
      <c r="F1932" s="8" t="s">
        <v>310</v>
      </c>
      <c r="G1932" s="6">
        <v>43090</v>
      </c>
      <c r="H1932" s="6">
        <v>43089</v>
      </c>
      <c r="I1932" s="4">
        <v>1</v>
      </c>
      <c r="J1932" s="8" t="s">
        <v>37</v>
      </c>
      <c r="K1932" s="8" t="s">
        <v>4470</v>
      </c>
      <c r="L1932" s="4">
        <v>5637298418</v>
      </c>
      <c r="M1932" s="4"/>
      <c r="N1932" s="4">
        <v>0</v>
      </c>
    </row>
    <row r="1933" spans="1:14" x14ac:dyDescent="0.15">
      <c r="A1933" s="8" t="s">
        <v>298</v>
      </c>
      <c r="B1933" s="8" t="s">
        <v>4471</v>
      </c>
      <c r="C1933" s="8" t="s">
        <v>20</v>
      </c>
      <c r="D1933" s="8" t="s">
        <v>201</v>
      </c>
      <c r="E1933" s="8" t="s">
        <v>307</v>
      </c>
      <c r="F1933" s="8" t="s">
        <v>308</v>
      </c>
      <c r="G1933" s="6">
        <v>43009</v>
      </c>
      <c r="H1933" s="6">
        <v>43009</v>
      </c>
      <c r="I1933" s="4">
        <v>970</v>
      </c>
      <c r="J1933" s="8" t="s">
        <v>38</v>
      </c>
      <c r="K1933" s="8" t="s">
        <v>4472</v>
      </c>
      <c r="L1933" s="4"/>
      <c r="M1933" s="4"/>
      <c r="N1933" s="4"/>
    </row>
    <row r="1934" spans="1:14" x14ac:dyDescent="0.15">
      <c r="A1934" s="8" t="s">
        <v>298</v>
      </c>
      <c r="B1934" s="8" t="s">
        <v>4473</v>
      </c>
      <c r="C1934" s="8" t="s">
        <v>143</v>
      </c>
      <c r="D1934" s="8" t="s">
        <v>208</v>
      </c>
      <c r="E1934" s="8" t="s">
        <v>307</v>
      </c>
      <c r="F1934" s="8" t="s">
        <v>310</v>
      </c>
      <c r="G1934" s="6">
        <v>43019</v>
      </c>
      <c r="H1934" s="6">
        <v>43019</v>
      </c>
      <c r="I1934" s="4">
        <v>67</v>
      </c>
      <c r="J1934" s="8" t="s">
        <v>38</v>
      </c>
      <c r="K1934" s="8" t="s">
        <v>4474</v>
      </c>
      <c r="L1934" s="4"/>
      <c r="M1934" s="4"/>
      <c r="N1934" s="4"/>
    </row>
    <row r="1935" spans="1:14" x14ac:dyDescent="0.15">
      <c r="A1935" s="8" t="s">
        <v>298</v>
      </c>
      <c r="B1935" s="8" t="s">
        <v>4473</v>
      </c>
      <c r="C1935" s="8" t="s">
        <v>144</v>
      </c>
      <c r="D1935" s="8" t="s">
        <v>170</v>
      </c>
      <c r="E1935" s="8" t="s">
        <v>307</v>
      </c>
      <c r="F1935" s="8" t="s">
        <v>310</v>
      </c>
      <c r="G1935" s="6">
        <v>43019</v>
      </c>
      <c r="H1935" s="6">
        <v>43019</v>
      </c>
      <c r="I1935" s="4">
        <v>-67</v>
      </c>
      <c r="J1935" s="8" t="s">
        <v>38</v>
      </c>
      <c r="K1935" s="8" t="s">
        <v>4475</v>
      </c>
      <c r="L1935" s="4"/>
      <c r="M1935" s="4"/>
      <c r="N1935" s="4"/>
    </row>
    <row r="1936" spans="1:14" x14ac:dyDescent="0.15">
      <c r="A1936" s="8" t="s">
        <v>298</v>
      </c>
      <c r="B1936" s="8" t="s">
        <v>4476</v>
      </c>
      <c r="C1936" s="8" t="s">
        <v>397</v>
      </c>
      <c r="D1936" s="8" t="s">
        <v>2331</v>
      </c>
      <c r="E1936" s="8" t="s">
        <v>307</v>
      </c>
      <c r="F1936" s="8" t="s">
        <v>310</v>
      </c>
      <c r="G1936" s="6">
        <v>43024</v>
      </c>
      <c r="H1936" s="6">
        <v>43024</v>
      </c>
      <c r="I1936" s="4">
        <v>2</v>
      </c>
      <c r="J1936" s="8" t="s">
        <v>37</v>
      </c>
      <c r="K1936" s="8" t="s">
        <v>4477</v>
      </c>
      <c r="L1936" s="4"/>
      <c r="M1936" s="4"/>
      <c r="N1936" s="4"/>
    </row>
    <row r="1937" spans="1:14" x14ac:dyDescent="0.15">
      <c r="A1937" s="8" t="s">
        <v>298</v>
      </c>
      <c r="B1937" s="8" t="s">
        <v>4476</v>
      </c>
      <c r="C1937" s="8" t="s">
        <v>547</v>
      </c>
      <c r="D1937" s="8" t="s">
        <v>2593</v>
      </c>
      <c r="E1937" s="8" t="s">
        <v>307</v>
      </c>
      <c r="F1937" s="8" t="s">
        <v>310</v>
      </c>
      <c r="G1937" s="6">
        <v>43024</v>
      </c>
      <c r="H1937" s="6">
        <v>43024</v>
      </c>
      <c r="I1937" s="4">
        <v>4</v>
      </c>
      <c r="J1937" s="8" t="s">
        <v>37</v>
      </c>
      <c r="K1937" s="8" t="s">
        <v>4478</v>
      </c>
      <c r="L1937" s="4"/>
      <c r="M1937" s="4"/>
      <c r="N1937" s="4"/>
    </row>
    <row r="1938" spans="1:14" x14ac:dyDescent="0.15">
      <c r="A1938" s="8" t="s">
        <v>298</v>
      </c>
      <c r="B1938" s="8" t="s">
        <v>4479</v>
      </c>
      <c r="C1938" s="8" t="s">
        <v>64</v>
      </c>
      <c r="D1938" s="8" t="s">
        <v>2410</v>
      </c>
      <c r="E1938" s="8" t="s">
        <v>307</v>
      </c>
      <c r="F1938" s="8" t="s">
        <v>310</v>
      </c>
      <c r="G1938" s="6">
        <v>43025</v>
      </c>
      <c r="H1938" s="6">
        <v>43025</v>
      </c>
      <c r="I1938" s="4">
        <v>-1</v>
      </c>
      <c r="J1938" s="8" t="s">
        <v>37</v>
      </c>
      <c r="K1938" s="8" t="s">
        <v>4480</v>
      </c>
      <c r="L1938" s="4"/>
      <c r="M1938" s="4"/>
      <c r="N1938" s="4"/>
    </row>
    <row r="1939" spans="1:14" x14ac:dyDescent="0.15">
      <c r="A1939" s="8" t="s">
        <v>298</v>
      </c>
      <c r="B1939" s="8" t="s">
        <v>4481</v>
      </c>
      <c r="C1939" s="8" t="s">
        <v>143</v>
      </c>
      <c r="D1939" s="8" t="s">
        <v>208</v>
      </c>
      <c r="E1939" s="8" t="s">
        <v>307</v>
      </c>
      <c r="F1939" s="8" t="s">
        <v>310</v>
      </c>
      <c r="G1939" s="6">
        <v>43026</v>
      </c>
      <c r="H1939" s="6">
        <v>43026</v>
      </c>
      <c r="I1939" s="4">
        <v>33.5</v>
      </c>
      <c r="J1939" s="8" t="s">
        <v>38</v>
      </c>
      <c r="K1939" s="8" t="s">
        <v>4482</v>
      </c>
      <c r="L1939" s="4"/>
      <c r="M1939" s="4"/>
      <c r="N1939" s="4"/>
    </row>
    <row r="1940" spans="1:14" x14ac:dyDescent="0.15">
      <c r="A1940" s="8" t="s">
        <v>298</v>
      </c>
      <c r="B1940" s="8" t="s">
        <v>4481</v>
      </c>
      <c r="C1940" s="8" t="s">
        <v>144</v>
      </c>
      <c r="D1940" s="8" t="s">
        <v>170</v>
      </c>
      <c r="E1940" s="8" t="s">
        <v>307</v>
      </c>
      <c r="F1940" s="8" t="s">
        <v>310</v>
      </c>
      <c r="G1940" s="6">
        <v>43026</v>
      </c>
      <c r="H1940" s="6">
        <v>43026</v>
      </c>
      <c r="I1940" s="4">
        <v>-33.5</v>
      </c>
      <c r="J1940" s="8" t="s">
        <v>38</v>
      </c>
      <c r="K1940" s="8" t="s">
        <v>4483</v>
      </c>
      <c r="L1940" s="4"/>
      <c r="M1940" s="4"/>
      <c r="N1940" s="4"/>
    </row>
    <row r="1941" spans="1:14" x14ac:dyDescent="0.15">
      <c r="A1941" s="8" t="s">
        <v>298</v>
      </c>
      <c r="B1941" s="8" t="s">
        <v>4484</v>
      </c>
      <c r="C1941" s="8" t="s">
        <v>143</v>
      </c>
      <c r="D1941" s="8" t="s">
        <v>208</v>
      </c>
      <c r="E1941" s="8" t="s">
        <v>307</v>
      </c>
      <c r="F1941" s="8" t="s">
        <v>310</v>
      </c>
      <c r="G1941" s="6">
        <v>43038</v>
      </c>
      <c r="H1941" s="6">
        <v>43038</v>
      </c>
      <c r="I1941" s="4">
        <v>67</v>
      </c>
      <c r="J1941" s="8" t="s">
        <v>38</v>
      </c>
      <c r="K1941" s="8" t="s">
        <v>4485</v>
      </c>
      <c r="L1941" s="4"/>
      <c r="M1941" s="4"/>
      <c r="N1941" s="4"/>
    </row>
    <row r="1942" spans="1:14" x14ac:dyDescent="0.15">
      <c r="A1942" s="8" t="s">
        <v>298</v>
      </c>
      <c r="B1942" s="8" t="s">
        <v>4484</v>
      </c>
      <c r="C1942" s="8" t="s">
        <v>144</v>
      </c>
      <c r="D1942" s="8" t="s">
        <v>170</v>
      </c>
      <c r="E1942" s="8" t="s">
        <v>307</v>
      </c>
      <c r="F1942" s="8" t="s">
        <v>310</v>
      </c>
      <c r="G1942" s="6">
        <v>43038</v>
      </c>
      <c r="H1942" s="6">
        <v>43038</v>
      </c>
      <c r="I1942" s="4">
        <v>-67</v>
      </c>
      <c r="J1942" s="8" t="s">
        <v>38</v>
      </c>
      <c r="K1942" s="8" t="s">
        <v>4486</v>
      </c>
      <c r="L1942" s="4"/>
      <c r="M1942" s="4"/>
      <c r="N1942" s="4"/>
    </row>
    <row r="1943" spans="1:14" x14ac:dyDescent="0.15">
      <c r="A1943" s="8" t="s">
        <v>298</v>
      </c>
      <c r="B1943" s="8" t="s">
        <v>4487</v>
      </c>
      <c r="C1943" s="8" t="s">
        <v>76</v>
      </c>
      <c r="D1943" s="8" t="s">
        <v>110</v>
      </c>
      <c r="E1943" s="8" t="s">
        <v>307</v>
      </c>
      <c r="F1943" s="8" t="s">
        <v>310</v>
      </c>
      <c r="G1943" s="6">
        <v>43048</v>
      </c>
      <c r="H1943" s="6">
        <v>43048</v>
      </c>
      <c r="I1943" s="4">
        <v>100</v>
      </c>
      <c r="J1943" s="8" t="s">
        <v>39</v>
      </c>
      <c r="K1943" s="8" t="s">
        <v>4488</v>
      </c>
      <c r="L1943" s="4"/>
      <c r="M1943" s="4"/>
      <c r="N1943" s="4"/>
    </row>
    <row r="1944" spans="1:14" x14ac:dyDescent="0.15">
      <c r="A1944" s="8" t="s">
        <v>298</v>
      </c>
      <c r="B1944" s="8" t="s">
        <v>4487</v>
      </c>
      <c r="C1944" s="8" t="s">
        <v>76</v>
      </c>
      <c r="D1944" s="8" t="s">
        <v>110</v>
      </c>
      <c r="E1944" s="8" t="s">
        <v>307</v>
      </c>
      <c r="F1944" s="8" t="s">
        <v>310</v>
      </c>
      <c r="G1944" s="6">
        <v>43048</v>
      </c>
      <c r="H1944" s="6">
        <v>43048</v>
      </c>
      <c r="I1944" s="4">
        <v>100</v>
      </c>
      <c r="J1944" s="8" t="s">
        <v>39</v>
      </c>
      <c r="K1944" s="8" t="s">
        <v>4489</v>
      </c>
      <c r="L1944" s="4"/>
      <c r="M1944" s="4"/>
      <c r="N1944" s="4"/>
    </row>
    <row r="1945" spans="1:14" x14ac:dyDescent="0.15">
      <c r="A1945" s="8" t="s">
        <v>298</v>
      </c>
      <c r="B1945" s="8" t="s">
        <v>4487</v>
      </c>
      <c r="C1945" s="8" t="s">
        <v>76</v>
      </c>
      <c r="D1945" s="8" t="s">
        <v>110</v>
      </c>
      <c r="E1945" s="8" t="s">
        <v>307</v>
      </c>
      <c r="F1945" s="8" t="s">
        <v>310</v>
      </c>
      <c r="G1945" s="6">
        <v>43048</v>
      </c>
      <c r="H1945" s="6">
        <v>43048</v>
      </c>
      <c r="I1945" s="4">
        <v>100</v>
      </c>
      <c r="J1945" s="8" t="s">
        <v>39</v>
      </c>
      <c r="K1945" s="8" t="s">
        <v>4490</v>
      </c>
      <c r="L1945" s="4"/>
      <c r="M1945" s="4"/>
      <c r="N1945" s="4"/>
    </row>
    <row r="1946" spans="1:14" x14ac:dyDescent="0.15">
      <c r="A1946" s="8" t="s">
        <v>298</v>
      </c>
      <c r="B1946" s="8" t="s">
        <v>4487</v>
      </c>
      <c r="C1946" s="8" t="s">
        <v>76</v>
      </c>
      <c r="D1946" s="8" t="s">
        <v>110</v>
      </c>
      <c r="E1946" s="8" t="s">
        <v>307</v>
      </c>
      <c r="F1946" s="8" t="s">
        <v>310</v>
      </c>
      <c r="G1946" s="6">
        <v>43048</v>
      </c>
      <c r="H1946" s="6">
        <v>43048</v>
      </c>
      <c r="I1946" s="4">
        <v>100</v>
      </c>
      <c r="J1946" s="8" t="s">
        <v>39</v>
      </c>
      <c r="K1946" s="8" t="s">
        <v>4491</v>
      </c>
      <c r="L1946" s="4"/>
      <c r="M1946" s="4"/>
      <c r="N1946" s="4"/>
    </row>
    <row r="1947" spans="1:14" x14ac:dyDescent="0.15">
      <c r="A1947" s="8" t="s">
        <v>298</v>
      </c>
      <c r="B1947" s="8" t="s">
        <v>4487</v>
      </c>
      <c r="C1947" s="8" t="s">
        <v>76</v>
      </c>
      <c r="D1947" s="8" t="s">
        <v>110</v>
      </c>
      <c r="E1947" s="8" t="s">
        <v>307</v>
      </c>
      <c r="F1947" s="8" t="s">
        <v>310</v>
      </c>
      <c r="G1947" s="6">
        <v>43048</v>
      </c>
      <c r="H1947" s="6">
        <v>43048</v>
      </c>
      <c r="I1947" s="4">
        <v>100</v>
      </c>
      <c r="J1947" s="8" t="s">
        <v>39</v>
      </c>
      <c r="K1947" s="8" t="s">
        <v>4492</v>
      </c>
      <c r="L1947" s="4"/>
      <c r="M1947" s="4"/>
      <c r="N1947" s="4"/>
    </row>
    <row r="1948" spans="1:14" x14ac:dyDescent="0.15">
      <c r="A1948" s="8" t="s">
        <v>298</v>
      </c>
      <c r="B1948" s="8" t="s">
        <v>4487</v>
      </c>
      <c r="C1948" s="8" t="s">
        <v>76</v>
      </c>
      <c r="D1948" s="8" t="s">
        <v>110</v>
      </c>
      <c r="E1948" s="8" t="s">
        <v>307</v>
      </c>
      <c r="F1948" s="8" t="s">
        <v>310</v>
      </c>
      <c r="G1948" s="6">
        <v>43048</v>
      </c>
      <c r="H1948" s="6">
        <v>43048</v>
      </c>
      <c r="I1948" s="4">
        <v>100</v>
      </c>
      <c r="J1948" s="8" t="s">
        <v>39</v>
      </c>
      <c r="K1948" s="8" t="s">
        <v>4493</v>
      </c>
      <c r="L1948" s="4"/>
      <c r="M1948" s="4"/>
      <c r="N1948" s="4"/>
    </row>
    <row r="1949" spans="1:14" x14ac:dyDescent="0.15">
      <c r="A1949" s="8" t="s">
        <v>298</v>
      </c>
      <c r="B1949" s="8" t="s">
        <v>4487</v>
      </c>
      <c r="C1949" s="8" t="s">
        <v>76</v>
      </c>
      <c r="D1949" s="8" t="s">
        <v>110</v>
      </c>
      <c r="E1949" s="8" t="s">
        <v>307</v>
      </c>
      <c r="F1949" s="8" t="s">
        <v>310</v>
      </c>
      <c r="G1949" s="6">
        <v>43048</v>
      </c>
      <c r="H1949" s="6">
        <v>43048</v>
      </c>
      <c r="I1949" s="4">
        <v>100</v>
      </c>
      <c r="J1949" s="8" t="s">
        <v>39</v>
      </c>
      <c r="K1949" s="8" t="s">
        <v>4494</v>
      </c>
      <c r="L1949" s="4"/>
      <c r="M1949" s="4"/>
      <c r="N1949" s="4"/>
    </row>
    <row r="1950" spans="1:14" x14ac:dyDescent="0.15">
      <c r="A1950" s="8" t="s">
        <v>298</v>
      </c>
      <c r="B1950" s="8" t="s">
        <v>4487</v>
      </c>
      <c r="C1950" s="8" t="s">
        <v>76</v>
      </c>
      <c r="D1950" s="8" t="s">
        <v>110</v>
      </c>
      <c r="E1950" s="8" t="s">
        <v>307</v>
      </c>
      <c r="F1950" s="8" t="s">
        <v>310</v>
      </c>
      <c r="G1950" s="6">
        <v>43048</v>
      </c>
      <c r="H1950" s="6">
        <v>43048</v>
      </c>
      <c r="I1950" s="4">
        <v>100</v>
      </c>
      <c r="J1950" s="8" t="s">
        <v>39</v>
      </c>
      <c r="K1950" s="8" t="s">
        <v>4495</v>
      </c>
      <c r="L1950" s="4"/>
      <c r="M1950" s="4"/>
      <c r="N1950" s="4"/>
    </row>
    <row r="1951" spans="1:14" x14ac:dyDescent="0.15">
      <c r="A1951" s="8" t="s">
        <v>298</v>
      </c>
      <c r="B1951" s="8" t="s">
        <v>4487</v>
      </c>
      <c r="C1951" s="8" t="s">
        <v>76</v>
      </c>
      <c r="D1951" s="8" t="s">
        <v>110</v>
      </c>
      <c r="E1951" s="8" t="s">
        <v>307</v>
      </c>
      <c r="F1951" s="8" t="s">
        <v>310</v>
      </c>
      <c r="G1951" s="6">
        <v>43048</v>
      </c>
      <c r="H1951" s="6">
        <v>43048</v>
      </c>
      <c r="I1951" s="4">
        <v>100</v>
      </c>
      <c r="J1951" s="8" t="s">
        <v>39</v>
      </c>
      <c r="K1951" s="8" t="s">
        <v>4496</v>
      </c>
      <c r="L1951" s="4"/>
      <c r="M1951" s="4"/>
      <c r="N1951" s="4"/>
    </row>
    <row r="1952" spans="1:14" x14ac:dyDescent="0.15">
      <c r="A1952" s="8" t="s">
        <v>298</v>
      </c>
      <c r="B1952" s="8" t="s">
        <v>4487</v>
      </c>
      <c r="C1952" s="8" t="s">
        <v>76</v>
      </c>
      <c r="D1952" s="8" t="s">
        <v>110</v>
      </c>
      <c r="E1952" s="8" t="s">
        <v>307</v>
      </c>
      <c r="F1952" s="8" t="s">
        <v>310</v>
      </c>
      <c r="G1952" s="6">
        <v>43048</v>
      </c>
      <c r="H1952" s="6">
        <v>43048</v>
      </c>
      <c r="I1952" s="4">
        <v>100</v>
      </c>
      <c r="J1952" s="8" t="s">
        <v>39</v>
      </c>
      <c r="K1952" s="8" t="s">
        <v>4497</v>
      </c>
      <c r="L1952" s="4"/>
      <c r="M1952" s="4"/>
      <c r="N1952" s="4"/>
    </row>
    <row r="1953" spans="1:14" x14ac:dyDescent="0.15">
      <c r="A1953" s="8" t="s">
        <v>298</v>
      </c>
      <c r="B1953" s="8" t="s">
        <v>4487</v>
      </c>
      <c r="C1953" s="8" t="s">
        <v>76</v>
      </c>
      <c r="D1953" s="8" t="s">
        <v>110</v>
      </c>
      <c r="E1953" s="8" t="s">
        <v>307</v>
      </c>
      <c r="F1953" s="8" t="s">
        <v>310</v>
      </c>
      <c r="G1953" s="6">
        <v>43048</v>
      </c>
      <c r="H1953" s="6">
        <v>43048</v>
      </c>
      <c r="I1953" s="4">
        <v>100</v>
      </c>
      <c r="J1953" s="8" t="s">
        <v>39</v>
      </c>
      <c r="K1953" s="8" t="s">
        <v>4498</v>
      </c>
      <c r="L1953" s="4"/>
      <c r="M1953" s="4"/>
      <c r="N1953" s="4"/>
    </row>
    <row r="1954" spans="1:14" x14ac:dyDescent="0.15">
      <c r="A1954" s="8" t="s">
        <v>298</v>
      </c>
      <c r="B1954" s="8" t="s">
        <v>4487</v>
      </c>
      <c r="C1954" s="8" t="s">
        <v>76</v>
      </c>
      <c r="D1954" s="8" t="s">
        <v>110</v>
      </c>
      <c r="E1954" s="8" t="s">
        <v>307</v>
      </c>
      <c r="F1954" s="8" t="s">
        <v>310</v>
      </c>
      <c r="G1954" s="6">
        <v>43048</v>
      </c>
      <c r="H1954" s="6">
        <v>43048</v>
      </c>
      <c r="I1954" s="4">
        <v>100</v>
      </c>
      <c r="J1954" s="8" t="s">
        <v>39</v>
      </c>
      <c r="K1954" s="8" t="s">
        <v>4499</v>
      </c>
      <c r="L1954" s="4"/>
      <c r="M1954" s="4"/>
      <c r="N1954" s="4"/>
    </row>
    <row r="1955" spans="1:14" x14ac:dyDescent="0.15">
      <c r="A1955" s="8" t="s">
        <v>298</v>
      </c>
      <c r="B1955" s="8" t="s">
        <v>4487</v>
      </c>
      <c r="C1955" s="8" t="s">
        <v>76</v>
      </c>
      <c r="D1955" s="8" t="s">
        <v>110</v>
      </c>
      <c r="E1955" s="8" t="s">
        <v>307</v>
      </c>
      <c r="F1955" s="8" t="s">
        <v>310</v>
      </c>
      <c r="G1955" s="6">
        <v>43048</v>
      </c>
      <c r="H1955" s="6">
        <v>43048</v>
      </c>
      <c r="I1955" s="4">
        <v>100</v>
      </c>
      <c r="J1955" s="8" t="s">
        <v>39</v>
      </c>
      <c r="K1955" s="8" t="s">
        <v>4500</v>
      </c>
      <c r="L1955" s="4"/>
      <c r="M1955" s="4"/>
      <c r="N1955" s="4"/>
    </row>
    <row r="1956" spans="1:14" x14ac:dyDescent="0.15">
      <c r="A1956" s="8" t="s">
        <v>298</v>
      </c>
      <c r="B1956" s="8" t="s">
        <v>4487</v>
      </c>
      <c r="C1956" s="8" t="s">
        <v>76</v>
      </c>
      <c r="D1956" s="8" t="s">
        <v>110</v>
      </c>
      <c r="E1956" s="8" t="s">
        <v>307</v>
      </c>
      <c r="F1956" s="8" t="s">
        <v>310</v>
      </c>
      <c r="G1956" s="6">
        <v>43048</v>
      </c>
      <c r="H1956" s="6">
        <v>43048</v>
      </c>
      <c r="I1956" s="4">
        <v>100</v>
      </c>
      <c r="J1956" s="8" t="s">
        <v>39</v>
      </c>
      <c r="K1956" s="8" t="s">
        <v>4501</v>
      </c>
      <c r="L1956" s="4"/>
      <c r="M1956" s="4"/>
      <c r="N1956" s="4"/>
    </row>
    <row r="1957" spans="1:14" x14ac:dyDescent="0.15">
      <c r="A1957" s="8" t="s">
        <v>298</v>
      </c>
      <c r="B1957" s="8" t="s">
        <v>4487</v>
      </c>
      <c r="C1957" s="8" t="s">
        <v>76</v>
      </c>
      <c r="D1957" s="8" t="s">
        <v>110</v>
      </c>
      <c r="E1957" s="8" t="s">
        <v>307</v>
      </c>
      <c r="F1957" s="8" t="s">
        <v>310</v>
      </c>
      <c r="G1957" s="6">
        <v>43048</v>
      </c>
      <c r="H1957" s="6">
        <v>43048</v>
      </c>
      <c r="I1957" s="4">
        <v>100</v>
      </c>
      <c r="J1957" s="8" t="s">
        <v>39</v>
      </c>
      <c r="K1957" s="8" t="s">
        <v>4502</v>
      </c>
      <c r="L1957" s="4"/>
      <c r="M1957" s="4"/>
      <c r="N1957" s="4"/>
    </row>
    <row r="1958" spans="1:14" x14ac:dyDescent="0.15">
      <c r="A1958" s="8" t="s">
        <v>298</v>
      </c>
      <c r="B1958" s="8" t="s">
        <v>4487</v>
      </c>
      <c r="C1958" s="8" t="s">
        <v>76</v>
      </c>
      <c r="D1958" s="8" t="s">
        <v>110</v>
      </c>
      <c r="E1958" s="8" t="s">
        <v>307</v>
      </c>
      <c r="F1958" s="8" t="s">
        <v>310</v>
      </c>
      <c r="G1958" s="6">
        <v>43048</v>
      </c>
      <c r="H1958" s="6">
        <v>43048</v>
      </c>
      <c r="I1958" s="4">
        <v>100</v>
      </c>
      <c r="J1958" s="8" t="s">
        <v>39</v>
      </c>
      <c r="K1958" s="8" t="s">
        <v>4503</v>
      </c>
      <c r="L1958" s="4"/>
      <c r="M1958" s="4"/>
      <c r="N1958" s="4"/>
    </row>
    <row r="1959" spans="1:14" x14ac:dyDescent="0.15">
      <c r="A1959" s="8" t="s">
        <v>298</v>
      </c>
      <c r="B1959" s="8" t="s">
        <v>4487</v>
      </c>
      <c r="C1959" s="8" t="s">
        <v>76</v>
      </c>
      <c r="D1959" s="8" t="s">
        <v>110</v>
      </c>
      <c r="E1959" s="8" t="s">
        <v>307</v>
      </c>
      <c r="F1959" s="8" t="s">
        <v>310</v>
      </c>
      <c r="G1959" s="6">
        <v>43048</v>
      </c>
      <c r="H1959" s="6">
        <v>43048</v>
      </c>
      <c r="I1959" s="4">
        <v>100</v>
      </c>
      <c r="J1959" s="8" t="s">
        <v>39</v>
      </c>
      <c r="K1959" s="8" t="s">
        <v>4504</v>
      </c>
      <c r="L1959" s="4"/>
      <c r="M1959" s="4"/>
      <c r="N1959" s="4"/>
    </row>
    <row r="1960" spans="1:14" x14ac:dyDescent="0.15">
      <c r="A1960" s="8" t="s">
        <v>298</v>
      </c>
      <c r="B1960" s="8" t="s">
        <v>4487</v>
      </c>
      <c r="C1960" s="8" t="s">
        <v>76</v>
      </c>
      <c r="D1960" s="8" t="s">
        <v>110</v>
      </c>
      <c r="E1960" s="8" t="s">
        <v>307</v>
      </c>
      <c r="F1960" s="8" t="s">
        <v>310</v>
      </c>
      <c r="G1960" s="6">
        <v>43048</v>
      </c>
      <c r="H1960" s="6">
        <v>43048</v>
      </c>
      <c r="I1960" s="4">
        <v>100</v>
      </c>
      <c r="J1960" s="8" t="s">
        <v>39</v>
      </c>
      <c r="K1960" s="8" t="s">
        <v>4505</v>
      </c>
      <c r="L1960" s="4"/>
      <c r="M1960" s="4"/>
      <c r="N1960" s="4"/>
    </row>
    <row r="1961" spans="1:14" x14ac:dyDescent="0.15">
      <c r="A1961" s="8" t="s">
        <v>298</v>
      </c>
      <c r="B1961" s="8" t="s">
        <v>4506</v>
      </c>
      <c r="C1961" s="8" t="s">
        <v>106</v>
      </c>
      <c r="D1961" s="8" t="s">
        <v>107</v>
      </c>
      <c r="E1961" s="8" t="s">
        <v>307</v>
      </c>
      <c r="F1961" s="8" t="s">
        <v>310</v>
      </c>
      <c r="G1961" s="6">
        <v>43055</v>
      </c>
      <c r="H1961" s="6">
        <v>43055</v>
      </c>
      <c r="I1961" s="4">
        <v>150</v>
      </c>
      <c r="J1961" s="8" t="s">
        <v>39</v>
      </c>
      <c r="K1961" s="8" t="s">
        <v>4507</v>
      </c>
      <c r="L1961" s="4"/>
      <c r="M1961" s="4"/>
      <c r="N1961" s="4"/>
    </row>
    <row r="1962" spans="1:14" x14ac:dyDescent="0.15">
      <c r="A1962" s="8" t="s">
        <v>298</v>
      </c>
      <c r="B1962" s="8" t="s">
        <v>4506</v>
      </c>
      <c r="C1962" s="8" t="s">
        <v>106</v>
      </c>
      <c r="D1962" s="8" t="s">
        <v>107</v>
      </c>
      <c r="E1962" s="8" t="s">
        <v>307</v>
      </c>
      <c r="F1962" s="8" t="s">
        <v>310</v>
      </c>
      <c r="G1962" s="6">
        <v>43055</v>
      </c>
      <c r="H1962" s="6">
        <v>43055</v>
      </c>
      <c r="I1962" s="4">
        <v>150</v>
      </c>
      <c r="J1962" s="8" t="s">
        <v>39</v>
      </c>
      <c r="K1962" s="8" t="s">
        <v>4508</v>
      </c>
      <c r="L1962" s="4"/>
      <c r="M1962" s="4"/>
      <c r="N1962" s="4"/>
    </row>
    <row r="1963" spans="1:14" x14ac:dyDescent="0.15">
      <c r="A1963" s="8" t="s">
        <v>298</v>
      </c>
      <c r="B1963" s="8" t="s">
        <v>4506</v>
      </c>
      <c r="C1963" s="8" t="s">
        <v>106</v>
      </c>
      <c r="D1963" s="8" t="s">
        <v>107</v>
      </c>
      <c r="E1963" s="8" t="s">
        <v>307</v>
      </c>
      <c r="F1963" s="8" t="s">
        <v>310</v>
      </c>
      <c r="G1963" s="6">
        <v>43055</v>
      </c>
      <c r="H1963" s="6">
        <v>43055</v>
      </c>
      <c r="I1963" s="4">
        <v>150</v>
      </c>
      <c r="J1963" s="8" t="s">
        <v>39</v>
      </c>
      <c r="K1963" s="8" t="s">
        <v>4509</v>
      </c>
      <c r="L1963" s="4"/>
      <c r="M1963" s="4"/>
      <c r="N1963" s="4"/>
    </row>
    <row r="1964" spans="1:14" x14ac:dyDescent="0.15">
      <c r="A1964" s="8" t="s">
        <v>298</v>
      </c>
      <c r="B1964" s="8" t="s">
        <v>4506</v>
      </c>
      <c r="C1964" s="8" t="s">
        <v>58</v>
      </c>
      <c r="D1964" s="8" t="s">
        <v>127</v>
      </c>
      <c r="E1964" s="8" t="s">
        <v>307</v>
      </c>
      <c r="F1964" s="8" t="s">
        <v>310</v>
      </c>
      <c r="G1964" s="6">
        <v>43055</v>
      </c>
      <c r="H1964" s="6">
        <v>43055</v>
      </c>
      <c r="I1964" s="4">
        <v>150</v>
      </c>
      <c r="J1964" s="8" t="s">
        <v>39</v>
      </c>
      <c r="K1964" s="8" t="s">
        <v>4510</v>
      </c>
      <c r="L1964" s="4"/>
      <c r="M1964" s="4"/>
      <c r="N1964" s="4"/>
    </row>
    <row r="1965" spans="1:14" x14ac:dyDescent="0.15">
      <c r="A1965" s="8" t="s">
        <v>298</v>
      </c>
      <c r="B1965" s="8" t="s">
        <v>4506</v>
      </c>
      <c r="C1965" s="8" t="s">
        <v>58</v>
      </c>
      <c r="D1965" s="8" t="s">
        <v>127</v>
      </c>
      <c r="E1965" s="8" t="s">
        <v>307</v>
      </c>
      <c r="F1965" s="8" t="s">
        <v>310</v>
      </c>
      <c r="G1965" s="6">
        <v>43055</v>
      </c>
      <c r="H1965" s="6">
        <v>43055</v>
      </c>
      <c r="I1965" s="4">
        <v>150</v>
      </c>
      <c r="J1965" s="8" t="s">
        <v>39</v>
      </c>
      <c r="K1965" s="8" t="s">
        <v>4511</v>
      </c>
      <c r="L1965" s="4"/>
      <c r="M1965" s="4"/>
      <c r="N1965" s="4"/>
    </row>
    <row r="1966" spans="1:14" x14ac:dyDescent="0.15">
      <c r="A1966" s="8" t="s">
        <v>298</v>
      </c>
      <c r="B1966" s="8" t="s">
        <v>4506</v>
      </c>
      <c r="C1966" s="8" t="s">
        <v>58</v>
      </c>
      <c r="D1966" s="8" t="s">
        <v>127</v>
      </c>
      <c r="E1966" s="8" t="s">
        <v>307</v>
      </c>
      <c r="F1966" s="8" t="s">
        <v>310</v>
      </c>
      <c r="G1966" s="6">
        <v>43055</v>
      </c>
      <c r="H1966" s="6">
        <v>43055</v>
      </c>
      <c r="I1966" s="4">
        <v>150</v>
      </c>
      <c r="J1966" s="8" t="s">
        <v>39</v>
      </c>
      <c r="K1966" s="8" t="s">
        <v>4512</v>
      </c>
      <c r="L1966" s="4"/>
      <c r="M1966" s="4"/>
      <c r="N1966" s="4"/>
    </row>
    <row r="1967" spans="1:14" x14ac:dyDescent="0.15">
      <c r="A1967" s="8" t="s">
        <v>298</v>
      </c>
      <c r="B1967" s="8" t="s">
        <v>4506</v>
      </c>
      <c r="C1967" s="8" t="s">
        <v>58</v>
      </c>
      <c r="D1967" s="8" t="s">
        <v>127</v>
      </c>
      <c r="E1967" s="8" t="s">
        <v>307</v>
      </c>
      <c r="F1967" s="8" t="s">
        <v>310</v>
      </c>
      <c r="G1967" s="6">
        <v>43055</v>
      </c>
      <c r="H1967" s="6">
        <v>43055</v>
      </c>
      <c r="I1967" s="4">
        <v>150</v>
      </c>
      <c r="J1967" s="8" t="s">
        <v>39</v>
      </c>
      <c r="K1967" s="8" t="s">
        <v>4513</v>
      </c>
      <c r="L1967" s="4"/>
      <c r="M1967" s="4"/>
      <c r="N1967" s="4"/>
    </row>
    <row r="1968" spans="1:14" x14ac:dyDescent="0.15">
      <c r="A1968" s="8" t="s">
        <v>298</v>
      </c>
      <c r="B1968" s="8" t="s">
        <v>4506</v>
      </c>
      <c r="C1968" s="8" t="s">
        <v>59</v>
      </c>
      <c r="D1968" s="8" t="s">
        <v>93</v>
      </c>
      <c r="E1968" s="8" t="s">
        <v>307</v>
      </c>
      <c r="F1968" s="8" t="s">
        <v>310</v>
      </c>
      <c r="G1968" s="6">
        <v>43055</v>
      </c>
      <c r="H1968" s="6">
        <v>43055</v>
      </c>
      <c r="I1968" s="4">
        <v>100</v>
      </c>
      <c r="J1968" s="8" t="s">
        <v>39</v>
      </c>
      <c r="K1968" s="8" t="s">
        <v>4514</v>
      </c>
      <c r="L1968" s="4"/>
      <c r="M1968" s="4"/>
      <c r="N1968" s="4"/>
    </row>
    <row r="1969" spans="1:14" x14ac:dyDescent="0.15">
      <c r="A1969" s="8" t="s">
        <v>298</v>
      </c>
      <c r="B1969" s="8" t="s">
        <v>4506</v>
      </c>
      <c r="C1969" s="8" t="s">
        <v>59</v>
      </c>
      <c r="D1969" s="8" t="s">
        <v>93</v>
      </c>
      <c r="E1969" s="8" t="s">
        <v>307</v>
      </c>
      <c r="F1969" s="8" t="s">
        <v>310</v>
      </c>
      <c r="G1969" s="6">
        <v>43055</v>
      </c>
      <c r="H1969" s="6">
        <v>43055</v>
      </c>
      <c r="I1969" s="4">
        <v>100</v>
      </c>
      <c r="J1969" s="8" t="s">
        <v>39</v>
      </c>
      <c r="K1969" s="8" t="s">
        <v>4515</v>
      </c>
      <c r="L1969" s="4"/>
      <c r="M1969" s="4"/>
      <c r="N1969" s="4"/>
    </row>
    <row r="1970" spans="1:14" x14ac:dyDescent="0.15">
      <c r="A1970" s="8" t="s">
        <v>298</v>
      </c>
      <c r="B1970" s="8" t="s">
        <v>4506</v>
      </c>
      <c r="C1970" s="8" t="s">
        <v>59</v>
      </c>
      <c r="D1970" s="8" t="s">
        <v>93</v>
      </c>
      <c r="E1970" s="8" t="s">
        <v>307</v>
      </c>
      <c r="F1970" s="8" t="s">
        <v>310</v>
      </c>
      <c r="G1970" s="6">
        <v>43055</v>
      </c>
      <c r="H1970" s="6">
        <v>43055</v>
      </c>
      <c r="I1970" s="4">
        <v>100</v>
      </c>
      <c r="J1970" s="8" t="s">
        <v>39</v>
      </c>
      <c r="K1970" s="8" t="s">
        <v>4516</v>
      </c>
      <c r="L1970" s="4"/>
      <c r="M1970" s="4"/>
      <c r="N1970" s="4"/>
    </row>
    <row r="1971" spans="1:14" x14ac:dyDescent="0.15">
      <c r="A1971" s="8" t="s">
        <v>298</v>
      </c>
      <c r="B1971" s="8" t="s">
        <v>4517</v>
      </c>
      <c r="C1971" s="8" t="s">
        <v>143</v>
      </c>
      <c r="D1971" s="8" t="s">
        <v>208</v>
      </c>
      <c r="E1971" s="8" t="s">
        <v>307</v>
      </c>
      <c r="F1971" s="8" t="s">
        <v>310</v>
      </c>
      <c r="G1971" s="6">
        <v>43056</v>
      </c>
      <c r="H1971" s="6">
        <v>43056</v>
      </c>
      <c r="I1971" s="4">
        <v>67</v>
      </c>
      <c r="J1971" s="8" t="s">
        <v>38</v>
      </c>
      <c r="K1971" s="8" t="s">
        <v>4518</v>
      </c>
      <c r="L1971" s="4"/>
      <c r="M1971" s="4"/>
      <c r="N1971" s="4"/>
    </row>
    <row r="1972" spans="1:14" x14ac:dyDescent="0.15">
      <c r="A1972" s="8" t="s">
        <v>298</v>
      </c>
      <c r="B1972" s="8" t="s">
        <v>4517</v>
      </c>
      <c r="C1972" s="8" t="s">
        <v>144</v>
      </c>
      <c r="D1972" s="8" t="s">
        <v>170</v>
      </c>
      <c r="E1972" s="8" t="s">
        <v>307</v>
      </c>
      <c r="F1972" s="8" t="s">
        <v>310</v>
      </c>
      <c r="G1972" s="6">
        <v>43056</v>
      </c>
      <c r="H1972" s="6">
        <v>43056</v>
      </c>
      <c r="I1972" s="4">
        <v>-67</v>
      </c>
      <c r="J1972" s="8" t="s">
        <v>38</v>
      </c>
      <c r="K1972" s="8" t="s">
        <v>4519</v>
      </c>
      <c r="L1972" s="4"/>
      <c r="M1972" s="4"/>
      <c r="N1972" s="4"/>
    </row>
    <row r="1973" spans="1:14" x14ac:dyDescent="0.15">
      <c r="A1973" s="8" t="s">
        <v>298</v>
      </c>
      <c r="B1973" s="8" t="s">
        <v>4520</v>
      </c>
      <c r="C1973" s="8" t="s">
        <v>76</v>
      </c>
      <c r="D1973" s="8" t="s">
        <v>110</v>
      </c>
      <c r="E1973" s="8" t="s">
        <v>307</v>
      </c>
      <c r="F1973" s="8" t="s">
        <v>310</v>
      </c>
      <c r="G1973" s="6">
        <v>43059</v>
      </c>
      <c r="H1973" s="6">
        <v>43059</v>
      </c>
      <c r="I1973" s="4">
        <v>-100</v>
      </c>
      <c r="J1973" s="8" t="s">
        <v>39</v>
      </c>
      <c r="K1973" s="8" t="s">
        <v>4521</v>
      </c>
      <c r="L1973" s="4"/>
      <c r="M1973" s="4"/>
      <c r="N1973" s="4"/>
    </row>
    <row r="1974" spans="1:14" x14ac:dyDescent="0.15">
      <c r="A1974" s="8" t="s">
        <v>298</v>
      </c>
      <c r="B1974" s="8" t="s">
        <v>4520</v>
      </c>
      <c r="C1974" s="8" t="s">
        <v>76</v>
      </c>
      <c r="D1974" s="8" t="s">
        <v>110</v>
      </c>
      <c r="E1974" s="8" t="s">
        <v>307</v>
      </c>
      <c r="F1974" s="8" t="s">
        <v>310</v>
      </c>
      <c r="G1974" s="6">
        <v>43059</v>
      </c>
      <c r="H1974" s="6">
        <v>43059</v>
      </c>
      <c r="I1974" s="4">
        <v>-100</v>
      </c>
      <c r="J1974" s="8" t="s">
        <v>39</v>
      </c>
      <c r="K1974" s="8" t="s">
        <v>4522</v>
      </c>
      <c r="L1974" s="4"/>
      <c r="M1974" s="4"/>
      <c r="N1974" s="4"/>
    </row>
    <row r="1975" spans="1:14" x14ac:dyDescent="0.15">
      <c r="A1975" s="8" t="s">
        <v>298</v>
      </c>
      <c r="B1975" s="8" t="s">
        <v>4520</v>
      </c>
      <c r="C1975" s="8" t="s">
        <v>76</v>
      </c>
      <c r="D1975" s="8" t="s">
        <v>110</v>
      </c>
      <c r="E1975" s="8" t="s">
        <v>307</v>
      </c>
      <c r="F1975" s="8" t="s">
        <v>310</v>
      </c>
      <c r="G1975" s="6">
        <v>43059</v>
      </c>
      <c r="H1975" s="6">
        <v>43059</v>
      </c>
      <c r="I1975" s="4">
        <v>-100</v>
      </c>
      <c r="J1975" s="8" t="s">
        <v>39</v>
      </c>
      <c r="K1975" s="8" t="s">
        <v>4523</v>
      </c>
      <c r="L1975" s="4"/>
      <c r="M1975" s="4"/>
      <c r="N1975" s="4"/>
    </row>
    <row r="1976" spans="1:14" x14ac:dyDescent="0.15">
      <c r="A1976" s="8" t="s">
        <v>298</v>
      </c>
      <c r="B1976" s="8" t="s">
        <v>4520</v>
      </c>
      <c r="C1976" s="8" t="s">
        <v>76</v>
      </c>
      <c r="D1976" s="8" t="s">
        <v>110</v>
      </c>
      <c r="E1976" s="8" t="s">
        <v>307</v>
      </c>
      <c r="F1976" s="8" t="s">
        <v>310</v>
      </c>
      <c r="G1976" s="6">
        <v>43059</v>
      </c>
      <c r="H1976" s="6">
        <v>43059</v>
      </c>
      <c r="I1976" s="4">
        <v>-100</v>
      </c>
      <c r="J1976" s="8" t="s">
        <v>39</v>
      </c>
      <c r="K1976" s="8" t="s">
        <v>4524</v>
      </c>
      <c r="L1976" s="4"/>
      <c r="M1976" s="4"/>
      <c r="N1976" s="4"/>
    </row>
    <row r="1977" spans="1:14" x14ac:dyDescent="0.15">
      <c r="A1977" s="8" t="s">
        <v>298</v>
      </c>
      <c r="B1977" s="8" t="s">
        <v>4520</v>
      </c>
      <c r="C1977" s="8" t="s">
        <v>76</v>
      </c>
      <c r="D1977" s="8" t="s">
        <v>110</v>
      </c>
      <c r="E1977" s="8" t="s">
        <v>307</v>
      </c>
      <c r="F1977" s="8" t="s">
        <v>310</v>
      </c>
      <c r="G1977" s="6">
        <v>43059</v>
      </c>
      <c r="H1977" s="6">
        <v>43059</v>
      </c>
      <c r="I1977" s="4">
        <v>-100</v>
      </c>
      <c r="J1977" s="8" t="s">
        <v>39</v>
      </c>
      <c r="K1977" s="8" t="s">
        <v>4525</v>
      </c>
      <c r="L1977" s="4"/>
      <c r="M1977" s="4"/>
      <c r="N1977" s="4"/>
    </row>
    <row r="1978" spans="1:14" x14ac:dyDescent="0.15">
      <c r="A1978" s="8" t="s">
        <v>298</v>
      </c>
      <c r="B1978" s="8" t="s">
        <v>4520</v>
      </c>
      <c r="C1978" s="8" t="s">
        <v>76</v>
      </c>
      <c r="D1978" s="8" t="s">
        <v>110</v>
      </c>
      <c r="E1978" s="8" t="s">
        <v>307</v>
      </c>
      <c r="F1978" s="8" t="s">
        <v>310</v>
      </c>
      <c r="G1978" s="6">
        <v>43059</v>
      </c>
      <c r="H1978" s="6">
        <v>43059</v>
      </c>
      <c r="I1978" s="4">
        <v>-100</v>
      </c>
      <c r="J1978" s="8" t="s">
        <v>39</v>
      </c>
      <c r="K1978" s="8" t="s">
        <v>4526</v>
      </c>
      <c r="L1978" s="4"/>
      <c r="M1978" s="4"/>
      <c r="N1978" s="4"/>
    </row>
    <row r="1979" spans="1:14" x14ac:dyDescent="0.15">
      <c r="A1979" s="8" t="s">
        <v>298</v>
      </c>
      <c r="B1979" s="8" t="s">
        <v>4520</v>
      </c>
      <c r="C1979" s="8" t="s">
        <v>76</v>
      </c>
      <c r="D1979" s="8" t="s">
        <v>110</v>
      </c>
      <c r="E1979" s="8" t="s">
        <v>307</v>
      </c>
      <c r="F1979" s="8" t="s">
        <v>310</v>
      </c>
      <c r="G1979" s="6">
        <v>43059</v>
      </c>
      <c r="H1979" s="6">
        <v>43059</v>
      </c>
      <c r="I1979" s="4">
        <v>-100</v>
      </c>
      <c r="J1979" s="8" t="s">
        <v>39</v>
      </c>
      <c r="K1979" s="8" t="s">
        <v>4527</v>
      </c>
      <c r="L1979" s="4"/>
      <c r="M1979" s="4"/>
      <c r="N1979" s="4"/>
    </row>
    <row r="1980" spans="1:14" x14ac:dyDescent="0.15">
      <c r="A1980" s="8" t="s">
        <v>298</v>
      </c>
      <c r="B1980" s="8" t="s">
        <v>4520</v>
      </c>
      <c r="C1980" s="8" t="s">
        <v>76</v>
      </c>
      <c r="D1980" s="8" t="s">
        <v>110</v>
      </c>
      <c r="E1980" s="8" t="s">
        <v>307</v>
      </c>
      <c r="F1980" s="8" t="s">
        <v>310</v>
      </c>
      <c r="G1980" s="6">
        <v>43059</v>
      </c>
      <c r="H1980" s="6">
        <v>43059</v>
      </c>
      <c r="I1980" s="4">
        <v>-100</v>
      </c>
      <c r="J1980" s="8" t="s">
        <v>39</v>
      </c>
      <c r="K1980" s="8" t="s">
        <v>4528</v>
      </c>
      <c r="L1980" s="4"/>
      <c r="M1980" s="4"/>
      <c r="N1980" s="4"/>
    </row>
    <row r="1981" spans="1:14" x14ac:dyDescent="0.15">
      <c r="A1981" s="8" t="s">
        <v>298</v>
      </c>
      <c r="B1981" s="8" t="s">
        <v>4520</v>
      </c>
      <c r="C1981" s="8" t="s">
        <v>76</v>
      </c>
      <c r="D1981" s="8" t="s">
        <v>110</v>
      </c>
      <c r="E1981" s="8" t="s">
        <v>307</v>
      </c>
      <c r="F1981" s="8" t="s">
        <v>310</v>
      </c>
      <c r="G1981" s="6">
        <v>43059</v>
      </c>
      <c r="H1981" s="6">
        <v>43059</v>
      </c>
      <c r="I1981" s="4">
        <v>-100</v>
      </c>
      <c r="J1981" s="8" t="s">
        <v>39</v>
      </c>
      <c r="K1981" s="8" t="s">
        <v>4529</v>
      </c>
      <c r="L1981" s="4"/>
      <c r="M1981" s="4"/>
      <c r="N1981" s="4"/>
    </row>
    <row r="1982" spans="1:14" x14ac:dyDescent="0.15">
      <c r="A1982" s="8" t="s">
        <v>298</v>
      </c>
      <c r="B1982" s="8" t="s">
        <v>4520</v>
      </c>
      <c r="C1982" s="8" t="s">
        <v>76</v>
      </c>
      <c r="D1982" s="8" t="s">
        <v>110</v>
      </c>
      <c r="E1982" s="8" t="s">
        <v>307</v>
      </c>
      <c r="F1982" s="8" t="s">
        <v>310</v>
      </c>
      <c r="G1982" s="6">
        <v>43059</v>
      </c>
      <c r="H1982" s="6">
        <v>43059</v>
      </c>
      <c r="I1982" s="4">
        <v>-100</v>
      </c>
      <c r="J1982" s="8" t="s">
        <v>39</v>
      </c>
      <c r="K1982" s="8" t="s">
        <v>4530</v>
      </c>
      <c r="L1982" s="4"/>
      <c r="M1982" s="4"/>
      <c r="N1982" s="4"/>
    </row>
    <row r="1983" spans="1:14" x14ac:dyDescent="0.15">
      <c r="A1983" s="8" t="s">
        <v>298</v>
      </c>
      <c r="B1983" s="8" t="s">
        <v>4520</v>
      </c>
      <c r="C1983" s="8" t="s">
        <v>76</v>
      </c>
      <c r="D1983" s="8" t="s">
        <v>110</v>
      </c>
      <c r="E1983" s="8" t="s">
        <v>307</v>
      </c>
      <c r="F1983" s="8" t="s">
        <v>310</v>
      </c>
      <c r="G1983" s="6">
        <v>43059</v>
      </c>
      <c r="H1983" s="6">
        <v>43059</v>
      </c>
      <c r="I1983" s="4">
        <v>-100</v>
      </c>
      <c r="J1983" s="8" t="s">
        <v>39</v>
      </c>
      <c r="K1983" s="8" t="s">
        <v>4531</v>
      </c>
      <c r="L1983" s="4"/>
      <c r="M1983" s="4"/>
      <c r="N1983" s="4"/>
    </row>
    <row r="1984" spans="1:14" x14ac:dyDescent="0.15">
      <c r="A1984" s="8" t="s">
        <v>298</v>
      </c>
      <c r="B1984" s="8" t="s">
        <v>4520</v>
      </c>
      <c r="C1984" s="8" t="s">
        <v>76</v>
      </c>
      <c r="D1984" s="8" t="s">
        <v>110</v>
      </c>
      <c r="E1984" s="8" t="s">
        <v>307</v>
      </c>
      <c r="F1984" s="8" t="s">
        <v>310</v>
      </c>
      <c r="G1984" s="6">
        <v>43059</v>
      </c>
      <c r="H1984" s="6">
        <v>43059</v>
      </c>
      <c r="I1984" s="4">
        <v>-100</v>
      </c>
      <c r="J1984" s="8" t="s">
        <v>39</v>
      </c>
      <c r="K1984" s="8" t="s">
        <v>4532</v>
      </c>
      <c r="L1984" s="4"/>
      <c r="M1984" s="4"/>
      <c r="N1984" s="4"/>
    </row>
    <row r="1985" spans="1:14" x14ac:dyDescent="0.15">
      <c r="A1985" s="8" t="s">
        <v>298</v>
      </c>
      <c r="B1985" s="8" t="s">
        <v>4520</v>
      </c>
      <c r="C1985" s="8" t="s">
        <v>76</v>
      </c>
      <c r="D1985" s="8" t="s">
        <v>110</v>
      </c>
      <c r="E1985" s="8" t="s">
        <v>307</v>
      </c>
      <c r="F1985" s="8" t="s">
        <v>310</v>
      </c>
      <c r="G1985" s="6">
        <v>43059</v>
      </c>
      <c r="H1985" s="6">
        <v>43059</v>
      </c>
      <c r="I1985" s="4">
        <v>-100</v>
      </c>
      <c r="J1985" s="8" t="s">
        <v>39</v>
      </c>
      <c r="K1985" s="8" t="s">
        <v>4533</v>
      </c>
      <c r="L1985" s="4"/>
      <c r="M1985" s="4"/>
      <c r="N1985" s="4"/>
    </row>
    <row r="1986" spans="1:14" x14ac:dyDescent="0.15">
      <c r="A1986" s="8" t="s">
        <v>298</v>
      </c>
      <c r="B1986" s="8" t="s">
        <v>4520</v>
      </c>
      <c r="C1986" s="8" t="s">
        <v>76</v>
      </c>
      <c r="D1986" s="8" t="s">
        <v>110</v>
      </c>
      <c r="E1986" s="8" t="s">
        <v>307</v>
      </c>
      <c r="F1986" s="8" t="s">
        <v>310</v>
      </c>
      <c r="G1986" s="6">
        <v>43059</v>
      </c>
      <c r="H1986" s="6">
        <v>43059</v>
      </c>
      <c r="I1986" s="4">
        <v>-100</v>
      </c>
      <c r="J1986" s="8" t="s">
        <v>39</v>
      </c>
      <c r="K1986" s="8" t="s">
        <v>4534</v>
      </c>
      <c r="L1986" s="4"/>
      <c r="M1986" s="4"/>
      <c r="N1986" s="4"/>
    </row>
    <row r="1987" spans="1:14" x14ac:dyDescent="0.15">
      <c r="A1987" s="8" t="s">
        <v>298</v>
      </c>
      <c r="B1987" s="8" t="s">
        <v>4520</v>
      </c>
      <c r="C1987" s="8" t="s">
        <v>76</v>
      </c>
      <c r="D1987" s="8" t="s">
        <v>110</v>
      </c>
      <c r="E1987" s="8" t="s">
        <v>307</v>
      </c>
      <c r="F1987" s="8" t="s">
        <v>310</v>
      </c>
      <c r="G1987" s="6">
        <v>43059</v>
      </c>
      <c r="H1987" s="6">
        <v>43059</v>
      </c>
      <c r="I1987" s="4">
        <v>-100</v>
      </c>
      <c r="J1987" s="8" t="s">
        <v>39</v>
      </c>
      <c r="K1987" s="8" t="s">
        <v>4535</v>
      </c>
      <c r="L1987" s="4"/>
      <c r="M1987" s="4"/>
      <c r="N1987" s="4"/>
    </row>
    <row r="1988" spans="1:14" x14ac:dyDescent="0.15">
      <c r="A1988" s="8" t="s">
        <v>298</v>
      </c>
      <c r="B1988" s="8" t="s">
        <v>4520</v>
      </c>
      <c r="C1988" s="8" t="s">
        <v>76</v>
      </c>
      <c r="D1988" s="8" t="s">
        <v>110</v>
      </c>
      <c r="E1988" s="8" t="s">
        <v>307</v>
      </c>
      <c r="F1988" s="8" t="s">
        <v>310</v>
      </c>
      <c r="G1988" s="6">
        <v>43059</v>
      </c>
      <c r="H1988" s="6">
        <v>43059</v>
      </c>
      <c r="I1988" s="4">
        <v>-100</v>
      </c>
      <c r="J1988" s="8" t="s">
        <v>39</v>
      </c>
      <c r="K1988" s="8" t="s">
        <v>4536</v>
      </c>
      <c r="L1988" s="4"/>
      <c r="M1988" s="4"/>
      <c r="N1988" s="4"/>
    </row>
    <row r="1989" spans="1:14" x14ac:dyDescent="0.15">
      <c r="A1989" s="8" t="s">
        <v>298</v>
      </c>
      <c r="B1989" s="8" t="s">
        <v>4520</v>
      </c>
      <c r="C1989" s="8" t="s">
        <v>76</v>
      </c>
      <c r="D1989" s="8" t="s">
        <v>110</v>
      </c>
      <c r="E1989" s="8" t="s">
        <v>307</v>
      </c>
      <c r="F1989" s="8" t="s">
        <v>310</v>
      </c>
      <c r="G1989" s="6">
        <v>43059</v>
      </c>
      <c r="H1989" s="6">
        <v>43059</v>
      </c>
      <c r="I1989" s="4">
        <v>-100</v>
      </c>
      <c r="J1989" s="8" t="s">
        <v>39</v>
      </c>
      <c r="K1989" s="8" t="s">
        <v>4537</v>
      </c>
      <c r="L1989" s="4"/>
      <c r="M1989" s="4"/>
      <c r="N1989" s="4"/>
    </row>
    <row r="1990" spans="1:14" x14ac:dyDescent="0.15">
      <c r="A1990" s="8" t="s">
        <v>298</v>
      </c>
      <c r="B1990" s="8" t="s">
        <v>4520</v>
      </c>
      <c r="C1990" s="8" t="s">
        <v>76</v>
      </c>
      <c r="D1990" s="8" t="s">
        <v>110</v>
      </c>
      <c r="E1990" s="8" t="s">
        <v>307</v>
      </c>
      <c r="F1990" s="8" t="s">
        <v>310</v>
      </c>
      <c r="G1990" s="6">
        <v>43059</v>
      </c>
      <c r="H1990" s="6">
        <v>43059</v>
      </c>
      <c r="I1990" s="4">
        <v>-100</v>
      </c>
      <c r="J1990" s="8" t="s">
        <v>39</v>
      </c>
      <c r="K1990" s="8" t="s">
        <v>4538</v>
      </c>
      <c r="L1990" s="4"/>
      <c r="M1990" s="4"/>
      <c r="N1990" s="4"/>
    </row>
    <row r="1991" spans="1:14" x14ac:dyDescent="0.15">
      <c r="A1991" s="8" t="s">
        <v>298</v>
      </c>
      <c r="B1991" s="8" t="s">
        <v>4539</v>
      </c>
      <c r="C1991" s="8" t="s">
        <v>76</v>
      </c>
      <c r="D1991" s="8" t="s">
        <v>110</v>
      </c>
      <c r="E1991" s="8" t="s">
        <v>307</v>
      </c>
      <c r="F1991" s="8" t="s">
        <v>310</v>
      </c>
      <c r="G1991" s="6">
        <v>43060</v>
      </c>
      <c r="H1991" s="6">
        <v>43060</v>
      </c>
      <c r="I1991" s="4">
        <v>-100</v>
      </c>
      <c r="J1991" s="8" t="s">
        <v>39</v>
      </c>
      <c r="K1991" s="8" t="s">
        <v>4540</v>
      </c>
      <c r="L1991" s="4"/>
      <c r="M1991" s="4"/>
      <c r="N1991" s="4"/>
    </row>
    <row r="1992" spans="1:14" x14ac:dyDescent="0.15">
      <c r="A1992" s="8" t="s">
        <v>298</v>
      </c>
      <c r="B1992" s="8" t="s">
        <v>4541</v>
      </c>
      <c r="C1992" s="8" t="s">
        <v>76</v>
      </c>
      <c r="D1992" s="8" t="s">
        <v>110</v>
      </c>
      <c r="E1992" s="8" t="s">
        <v>307</v>
      </c>
      <c r="F1992" s="8" t="s">
        <v>310</v>
      </c>
      <c r="G1992" s="6">
        <v>43061</v>
      </c>
      <c r="H1992" s="6">
        <v>43061</v>
      </c>
      <c r="I1992" s="4">
        <v>100</v>
      </c>
      <c r="J1992" s="8" t="s">
        <v>39</v>
      </c>
      <c r="K1992" s="8" t="s">
        <v>4542</v>
      </c>
      <c r="L1992" s="4"/>
      <c r="M1992" s="4"/>
      <c r="N1992" s="4"/>
    </row>
    <row r="1993" spans="1:14" x14ac:dyDescent="0.15">
      <c r="A1993" s="8" t="s">
        <v>298</v>
      </c>
      <c r="B1993" s="8" t="s">
        <v>4541</v>
      </c>
      <c r="C1993" s="8" t="s">
        <v>76</v>
      </c>
      <c r="D1993" s="8" t="s">
        <v>110</v>
      </c>
      <c r="E1993" s="8" t="s">
        <v>307</v>
      </c>
      <c r="F1993" s="8" t="s">
        <v>310</v>
      </c>
      <c r="G1993" s="6">
        <v>43061</v>
      </c>
      <c r="H1993" s="6">
        <v>43061</v>
      </c>
      <c r="I1993" s="4">
        <v>100</v>
      </c>
      <c r="J1993" s="8" t="s">
        <v>39</v>
      </c>
      <c r="K1993" s="8" t="s">
        <v>4543</v>
      </c>
      <c r="L1993" s="4"/>
      <c r="M1993" s="4"/>
      <c r="N1993" s="4"/>
    </row>
    <row r="1994" spans="1:14" x14ac:dyDescent="0.15">
      <c r="A1994" s="8" t="s">
        <v>298</v>
      </c>
      <c r="B1994" s="8" t="s">
        <v>4541</v>
      </c>
      <c r="C1994" s="8" t="s">
        <v>76</v>
      </c>
      <c r="D1994" s="8" t="s">
        <v>110</v>
      </c>
      <c r="E1994" s="8" t="s">
        <v>307</v>
      </c>
      <c r="F1994" s="8" t="s">
        <v>310</v>
      </c>
      <c r="G1994" s="6">
        <v>43061</v>
      </c>
      <c r="H1994" s="6">
        <v>43061</v>
      </c>
      <c r="I1994" s="4">
        <v>100</v>
      </c>
      <c r="J1994" s="8" t="s">
        <v>39</v>
      </c>
      <c r="K1994" s="8" t="s">
        <v>4544</v>
      </c>
      <c r="L1994" s="4"/>
      <c r="M1994" s="4"/>
      <c r="N1994" s="4"/>
    </row>
    <row r="1995" spans="1:14" x14ac:dyDescent="0.15">
      <c r="A1995" s="8" t="s">
        <v>298</v>
      </c>
      <c r="B1995" s="8" t="s">
        <v>4541</v>
      </c>
      <c r="C1995" s="8" t="s">
        <v>76</v>
      </c>
      <c r="D1995" s="8" t="s">
        <v>110</v>
      </c>
      <c r="E1995" s="8" t="s">
        <v>307</v>
      </c>
      <c r="F1995" s="8" t="s">
        <v>310</v>
      </c>
      <c r="G1995" s="6">
        <v>43061</v>
      </c>
      <c r="H1995" s="6">
        <v>43061</v>
      </c>
      <c r="I1995" s="4">
        <v>100</v>
      </c>
      <c r="J1995" s="8" t="s">
        <v>39</v>
      </c>
      <c r="K1995" s="8" t="s">
        <v>4545</v>
      </c>
      <c r="L1995" s="4"/>
      <c r="M1995" s="4"/>
      <c r="N1995" s="4"/>
    </row>
    <row r="1996" spans="1:14" x14ac:dyDescent="0.15">
      <c r="A1996" s="8" t="s">
        <v>298</v>
      </c>
      <c r="B1996" s="8" t="s">
        <v>4541</v>
      </c>
      <c r="C1996" s="8" t="s">
        <v>76</v>
      </c>
      <c r="D1996" s="8" t="s">
        <v>110</v>
      </c>
      <c r="E1996" s="8" t="s">
        <v>307</v>
      </c>
      <c r="F1996" s="8" t="s">
        <v>310</v>
      </c>
      <c r="G1996" s="6">
        <v>43061</v>
      </c>
      <c r="H1996" s="6">
        <v>43061</v>
      </c>
      <c r="I1996" s="4">
        <v>100</v>
      </c>
      <c r="J1996" s="8" t="s">
        <v>39</v>
      </c>
      <c r="K1996" s="8" t="s">
        <v>4546</v>
      </c>
      <c r="L1996" s="4"/>
      <c r="M1996" s="4"/>
      <c r="N1996" s="4"/>
    </row>
    <row r="1997" spans="1:14" x14ac:dyDescent="0.15">
      <c r="A1997" s="8" t="s">
        <v>298</v>
      </c>
      <c r="B1997" s="8" t="s">
        <v>4541</v>
      </c>
      <c r="C1997" s="8" t="s">
        <v>76</v>
      </c>
      <c r="D1997" s="8" t="s">
        <v>110</v>
      </c>
      <c r="E1997" s="8" t="s">
        <v>307</v>
      </c>
      <c r="F1997" s="8" t="s">
        <v>310</v>
      </c>
      <c r="G1997" s="6">
        <v>43061</v>
      </c>
      <c r="H1997" s="6">
        <v>43061</v>
      </c>
      <c r="I1997" s="4">
        <v>100</v>
      </c>
      <c r="J1997" s="8" t="s">
        <v>39</v>
      </c>
      <c r="K1997" s="8" t="s">
        <v>4547</v>
      </c>
      <c r="L1997" s="4"/>
      <c r="M1997" s="4"/>
      <c r="N1997" s="4"/>
    </row>
    <row r="1998" spans="1:14" x14ac:dyDescent="0.15">
      <c r="A1998" s="8" t="s">
        <v>298</v>
      </c>
      <c r="B1998" s="8" t="s">
        <v>4541</v>
      </c>
      <c r="C1998" s="8" t="s">
        <v>76</v>
      </c>
      <c r="D1998" s="8" t="s">
        <v>110</v>
      </c>
      <c r="E1998" s="8" t="s">
        <v>307</v>
      </c>
      <c r="F1998" s="8" t="s">
        <v>310</v>
      </c>
      <c r="G1998" s="6">
        <v>43061</v>
      </c>
      <c r="H1998" s="6">
        <v>43061</v>
      </c>
      <c r="I1998" s="4">
        <v>100</v>
      </c>
      <c r="J1998" s="8" t="s">
        <v>39</v>
      </c>
      <c r="K1998" s="8" t="s">
        <v>4548</v>
      </c>
      <c r="L1998" s="4"/>
      <c r="M1998" s="4"/>
      <c r="N1998" s="4"/>
    </row>
    <row r="1999" spans="1:14" x14ac:dyDescent="0.15">
      <c r="A1999" s="8" t="s">
        <v>298</v>
      </c>
      <c r="B1999" s="8" t="s">
        <v>4541</v>
      </c>
      <c r="C1999" s="8" t="s">
        <v>76</v>
      </c>
      <c r="D1999" s="8" t="s">
        <v>110</v>
      </c>
      <c r="E1999" s="8" t="s">
        <v>307</v>
      </c>
      <c r="F1999" s="8" t="s">
        <v>310</v>
      </c>
      <c r="G1999" s="6">
        <v>43061</v>
      </c>
      <c r="H1999" s="6">
        <v>43061</v>
      </c>
      <c r="I1999" s="4">
        <v>100</v>
      </c>
      <c r="J1999" s="8" t="s">
        <v>39</v>
      </c>
      <c r="K1999" s="8" t="s">
        <v>4549</v>
      </c>
      <c r="L1999" s="4"/>
      <c r="M1999" s="4"/>
      <c r="N1999" s="4"/>
    </row>
    <row r="2000" spans="1:14" x14ac:dyDescent="0.15">
      <c r="A2000" s="8" t="s">
        <v>298</v>
      </c>
      <c r="B2000" s="8" t="s">
        <v>4541</v>
      </c>
      <c r="C2000" s="8" t="s">
        <v>76</v>
      </c>
      <c r="D2000" s="8" t="s">
        <v>110</v>
      </c>
      <c r="E2000" s="8" t="s">
        <v>307</v>
      </c>
      <c r="F2000" s="8" t="s">
        <v>310</v>
      </c>
      <c r="G2000" s="6">
        <v>43061</v>
      </c>
      <c r="H2000" s="6">
        <v>43061</v>
      </c>
      <c r="I2000" s="4">
        <v>100</v>
      </c>
      <c r="J2000" s="8" t="s">
        <v>39</v>
      </c>
      <c r="K2000" s="8" t="s">
        <v>4550</v>
      </c>
      <c r="L2000" s="4"/>
      <c r="M2000" s="4"/>
      <c r="N2000" s="4"/>
    </row>
    <row r="2001" spans="1:14" x14ac:dyDescent="0.15">
      <c r="A2001" s="8" t="s">
        <v>298</v>
      </c>
      <c r="B2001" s="8" t="s">
        <v>4541</v>
      </c>
      <c r="C2001" s="8" t="s">
        <v>76</v>
      </c>
      <c r="D2001" s="8" t="s">
        <v>110</v>
      </c>
      <c r="E2001" s="8" t="s">
        <v>307</v>
      </c>
      <c r="F2001" s="8" t="s">
        <v>310</v>
      </c>
      <c r="G2001" s="6">
        <v>43061</v>
      </c>
      <c r="H2001" s="6">
        <v>43061</v>
      </c>
      <c r="I2001" s="4">
        <v>100</v>
      </c>
      <c r="J2001" s="8" t="s">
        <v>39</v>
      </c>
      <c r="K2001" s="8" t="s">
        <v>4551</v>
      </c>
      <c r="L2001" s="4"/>
      <c r="M2001" s="4"/>
      <c r="N2001" s="4"/>
    </row>
    <row r="2002" spans="1:14" x14ac:dyDescent="0.15">
      <c r="A2002" s="8" t="s">
        <v>298</v>
      </c>
      <c r="B2002" s="8" t="s">
        <v>4541</v>
      </c>
      <c r="C2002" s="8" t="s">
        <v>76</v>
      </c>
      <c r="D2002" s="8" t="s">
        <v>110</v>
      </c>
      <c r="E2002" s="8" t="s">
        <v>307</v>
      </c>
      <c r="F2002" s="8" t="s">
        <v>310</v>
      </c>
      <c r="G2002" s="6">
        <v>43061</v>
      </c>
      <c r="H2002" s="6">
        <v>43061</v>
      </c>
      <c r="I2002" s="4">
        <v>100</v>
      </c>
      <c r="J2002" s="8" t="s">
        <v>39</v>
      </c>
      <c r="K2002" s="8" t="s">
        <v>4552</v>
      </c>
      <c r="L2002" s="4"/>
      <c r="M2002" s="4"/>
      <c r="N2002" s="4"/>
    </row>
    <row r="2003" spans="1:14" x14ac:dyDescent="0.15">
      <c r="A2003" s="8" t="s">
        <v>298</v>
      </c>
      <c r="B2003" s="8" t="s">
        <v>4541</v>
      </c>
      <c r="C2003" s="8" t="s">
        <v>76</v>
      </c>
      <c r="D2003" s="8" t="s">
        <v>110</v>
      </c>
      <c r="E2003" s="8" t="s">
        <v>307</v>
      </c>
      <c r="F2003" s="8" t="s">
        <v>310</v>
      </c>
      <c r="G2003" s="6">
        <v>43061</v>
      </c>
      <c r="H2003" s="6">
        <v>43061</v>
      </c>
      <c r="I2003" s="4">
        <v>100</v>
      </c>
      <c r="J2003" s="8" t="s">
        <v>39</v>
      </c>
      <c r="K2003" s="8" t="s">
        <v>4553</v>
      </c>
      <c r="L2003" s="4"/>
      <c r="M2003" s="4"/>
      <c r="N2003" s="4"/>
    </row>
    <row r="2004" spans="1:14" x14ac:dyDescent="0.15">
      <c r="A2004" s="8" t="s">
        <v>298</v>
      </c>
      <c r="B2004" s="8" t="s">
        <v>4541</v>
      </c>
      <c r="C2004" s="8" t="s">
        <v>76</v>
      </c>
      <c r="D2004" s="8" t="s">
        <v>110</v>
      </c>
      <c r="E2004" s="8" t="s">
        <v>307</v>
      </c>
      <c r="F2004" s="8" t="s">
        <v>310</v>
      </c>
      <c r="G2004" s="6">
        <v>43061</v>
      </c>
      <c r="H2004" s="6">
        <v>43061</v>
      </c>
      <c r="I2004" s="4">
        <v>100</v>
      </c>
      <c r="J2004" s="8" t="s">
        <v>39</v>
      </c>
      <c r="K2004" s="8" t="s">
        <v>4554</v>
      </c>
      <c r="L2004" s="4"/>
      <c r="M2004" s="4"/>
      <c r="N2004" s="4"/>
    </row>
    <row r="2005" spans="1:14" x14ac:dyDescent="0.15">
      <c r="A2005" s="8" t="s">
        <v>298</v>
      </c>
      <c r="B2005" s="8" t="s">
        <v>4541</v>
      </c>
      <c r="C2005" s="8" t="s">
        <v>76</v>
      </c>
      <c r="D2005" s="8" t="s">
        <v>110</v>
      </c>
      <c r="E2005" s="8" t="s">
        <v>307</v>
      </c>
      <c r="F2005" s="8" t="s">
        <v>310</v>
      </c>
      <c r="G2005" s="6">
        <v>43061</v>
      </c>
      <c r="H2005" s="6">
        <v>43061</v>
      </c>
      <c r="I2005" s="4">
        <v>100</v>
      </c>
      <c r="J2005" s="8" t="s">
        <v>39</v>
      </c>
      <c r="K2005" s="8" t="s">
        <v>4555</v>
      </c>
      <c r="L2005" s="4"/>
      <c r="M2005" s="4"/>
      <c r="N2005" s="4"/>
    </row>
    <row r="2006" spans="1:14" x14ac:dyDescent="0.15">
      <c r="A2006" s="8" t="s">
        <v>298</v>
      </c>
      <c r="B2006" s="8" t="s">
        <v>4541</v>
      </c>
      <c r="C2006" s="8" t="s">
        <v>76</v>
      </c>
      <c r="D2006" s="8" t="s">
        <v>110</v>
      </c>
      <c r="E2006" s="8" t="s">
        <v>307</v>
      </c>
      <c r="F2006" s="8" t="s">
        <v>310</v>
      </c>
      <c r="G2006" s="6">
        <v>43061</v>
      </c>
      <c r="H2006" s="6">
        <v>43061</v>
      </c>
      <c r="I2006" s="4">
        <v>100</v>
      </c>
      <c r="J2006" s="8" t="s">
        <v>39</v>
      </c>
      <c r="K2006" s="8" t="s">
        <v>4556</v>
      </c>
      <c r="L2006" s="4"/>
      <c r="M2006" s="4"/>
      <c r="N2006" s="4"/>
    </row>
    <row r="2007" spans="1:14" x14ac:dyDescent="0.15">
      <c r="A2007" s="8" t="s">
        <v>298</v>
      </c>
      <c r="B2007" s="8" t="s">
        <v>4541</v>
      </c>
      <c r="C2007" s="8" t="s">
        <v>76</v>
      </c>
      <c r="D2007" s="8" t="s">
        <v>110</v>
      </c>
      <c r="E2007" s="8" t="s">
        <v>307</v>
      </c>
      <c r="F2007" s="8" t="s">
        <v>310</v>
      </c>
      <c r="G2007" s="6">
        <v>43061</v>
      </c>
      <c r="H2007" s="6">
        <v>43061</v>
      </c>
      <c r="I2007" s="4">
        <v>100</v>
      </c>
      <c r="J2007" s="8" t="s">
        <v>39</v>
      </c>
      <c r="K2007" s="8" t="s">
        <v>4557</v>
      </c>
      <c r="L2007" s="4"/>
      <c r="M2007" s="4"/>
      <c r="N2007" s="4"/>
    </row>
    <row r="2008" spans="1:14" x14ac:dyDescent="0.15">
      <c r="A2008" s="8" t="s">
        <v>298</v>
      </c>
      <c r="B2008" s="8" t="s">
        <v>4541</v>
      </c>
      <c r="C2008" s="8" t="s">
        <v>76</v>
      </c>
      <c r="D2008" s="8" t="s">
        <v>110</v>
      </c>
      <c r="E2008" s="8" t="s">
        <v>307</v>
      </c>
      <c r="F2008" s="8" t="s">
        <v>310</v>
      </c>
      <c r="G2008" s="6">
        <v>43061</v>
      </c>
      <c r="H2008" s="6">
        <v>43061</v>
      </c>
      <c r="I2008" s="4">
        <v>100</v>
      </c>
      <c r="J2008" s="8" t="s">
        <v>39</v>
      </c>
      <c r="K2008" s="8" t="s">
        <v>4558</v>
      </c>
      <c r="L2008" s="4"/>
      <c r="M2008" s="4"/>
      <c r="N2008" s="4"/>
    </row>
    <row r="2009" spans="1:14" x14ac:dyDescent="0.15">
      <c r="A2009" s="8" t="s">
        <v>298</v>
      </c>
      <c r="B2009" s="8" t="s">
        <v>4541</v>
      </c>
      <c r="C2009" s="8" t="s">
        <v>76</v>
      </c>
      <c r="D2009" s="8" t="s">
        <v>110</v>
      </c>
      <c r="E2009" s="8" t="s">
        <v>307</v>
      </c>
      <c r="F2009" s="8" t="s">
        <v>310</v>
      </c>
      <c r="G2009" s="6">
        <v>43061</v>
      </c>
      <c r="H2009" s="6">
        <v>43061</v>
      </c>
      <c r="I2009" s="4">
        <v>100</v>
      </c>
      <c r="J2009" s="8" t="s">
        <v>39</v>
      </c>
      <c r="K2009" s="8" t="s">
        <v>4559</v>
      </c>
      <c r="L2009" s="4"/>
      <c r="M2009" s="4"/>
      <c r="N2009" s="4"/>
    </row>
    <row r="2010" spans="1:14" x14ac:dyDescent="0.15">
      <c r="A2010" s="8" t="s">
        <v>298</v>
      </c>
      <c r="B2010" s="8" t="s">
        <v>4541</v>
      </c>
      <c r="C2010" s="8" t="s">
        <v>76</v>
      </c>
      <c r="D2010" s="8" t="s">
        <v>110</v>
      </c>
      <c r="E2010" s="8" t="s">
        <v>307</v>
      </c>
      <c r="F2010" s="8" t="s">
        <v>310</v>
      </c>
      <c r="G2010" s="6">
        <v>43061</v>
      </c>
      <c r="H2010" s="6">
        <v>43061</v>
      </c>
      <c r="I2010" s="4">
        <v>100</v>
      </c>
      <c r="J2010" s="8" t="s">
        <v>39</v>
      </c>
      <c r="K2010" s="8" t="s">
        <v>4560</v>
      </c>
      <c r="L2010" s="4"/>
      <c r="M2010" s="4"/>
      <c r="N2010" s="4"/>
    </row>
    <row r="2011" spans="1:14" x14ac:dyDescent="0.15">
      <c r="A2011" s="8" t="s">
        <v>298</v>
      </c>
      <c r="B2011" s="8" t="s">
        <v>4561</v>
      </c>
      <c r="C2011" s="8" t="s">
        <v>74</v>
      </c>
      <c r="D2011" s="8" t="s">
        <v>210</v>
      </c>
      <c r="E2011" s="8" t="s">
        <v>307</v>
      </c>
      <c r="F2011" s="8" t="s">
        <v>310</v>
      </c>
      <c r="G2011" s="6">
        <v>43061</v>
      </c>
      <c r="H2011" s="6">
        <v>43061</v>
      </c>
      <c r="I2011" s="4">
        <v>-21</v>
      </c>
      <c r="J2011" s="8" t="s">
        <v>39</v>
      </c>
      <c r="K2011" s="8" t="s">
        <v>4562</v>
      </c>
      <c r="L2011" s="4"/>
      <c r="M2011" s="4"/>
      <c r="N2011" s="4"/>
    </row>
    <row r="2012" spans="1:14" x14ac:dyDescent="0.15">
      <c r="A2012" s="8" t="s">
        <v>298</v>
      </c>
      <c r="B2012" s="8" t="s">
        <v>4561</v>
      </c>
      <c r="C2012" s="8" t="s">
        <v>64</v>
      </c>
      <c r="D2012" s="8" t="s">
        <v>2410</v>
      </c>
      <c r="E2012" s="8" t="s">
        <v>307</v>
      </c>
      <c r="F2012" s="8" t="s">
        <v>310</v>
      </c>
      <c r="G2012" s="6">
        <v>43061</v>
      </c>
      <c r="H2012" s="6">
        <v>43061</v>
      </c>
      <c r="I2012" s="4">
        <v>-2</v>
      </c>
      <c r="J2012" s="8" t="s">
        <v>37</v>
      </c>
      <c r="K2012" s="8" t="s">
        <v>4563</v>
      </c>
      <c r="L2012" s="4"/>
      <c r="M2012" s="4"/>
      <c r="N2012" s="4"/>
    </row>
    <row r="2013" spans="1:14" x14ac:dyDescent="0.15">
      <c r="A2013" s="8" t="s">
        <v>298</v>
      </c>
      <c r="B2013" s="8" t="s">
        <v>4561</v>
      </c>
      <c r="C2013" s="8" t="s">
        <v>564</v>
      </c>
      <c r="D2013" s="8" t="s">
        <v>2611</v>
      </c>
      <c r="E2013" s="8" t="s">
        <v>307</v>
      </c>
      <c r="F2013" s="8" t="s">
        <v>310</v>
      </c>
      <c r="G2013" s="6">
        <v>43061</v>
      </c>
      <c r="H2013" s="6">
        <v>43061</v>
      </c>
      <c r="I2013" s="4">
        <v>-19</v>
      </c>
      <c r="J2013" s="8" t="s">
        <v>37</v>
      </c>
      <c r="K2013" s="8" t="s">
        <v>4564</v>
      </c>
      <c r="L2013" s="4"/>
      <c r="M2013" s="4"/>
      <c r="N2013" s="4"/>
    </row>
    <row r="2014" spans="1:14" x14ac:dyDescent="0.15">
      <c r="A2014" s="8" t="s">
        <v>298</v>
      </c>
      <c r="B2014" s="8" t="s">
        <v>4565</v>
      </c>
      <c r="C2014" s="8" t="s">
        <v>106</v>
      </c>
      <c r="D2014" s="8" t="s">
        <v>107</v>
      </c>
      <c r="E2014" s="8" t="s">
        <v>307</v>
      </c>
      <c r="F2014" s="8" t="s">
        <v>310</v>
      </c>
      <c r="G2014" s="6">
        <v>43062</v>
      </c>
      <c r="H2014" s="6">
        <v>43062</v>
      </c>
      <c r="I2014" s="4">
        <v>-150</v>
      </c>
      <c r="J2014" s="8" t="s">
        <v>39</v>
      </c>
      <c r="K2014" s="8" t="s">
        <v>4566</v>
      </c>
      <c r="L2014" s="4"/>
      <c r="M2014" s="4"/>
      <c r="N2014" s="4"/>
    </row>
    <row r="2015" spans="1:14" x14ac:dyDescent="0.15">
      <c r="A2015" s="8" t="s">
        <v>298</v>
      </c>
      <c r="B2015" s="8" t="s">
        <v>4565</v>
      </c>
      <c r="C2015" s="8" t="s">
        <v>106</v>
      </c>
      <c r="D2015" s="8" t="s">
        <v>107</v>
      </c>
      <c r="E2015" s="8" t="s">
        <v>307</v>
      </c>
      <c r="F2015" s="8" t="s">
        <v>310</v>
      </c>
      <c r="G2015" s="6">
        <v>43062</v>
      </c>
      <c r="H2015" s="6">
        <v>43062</v>
      </c>
      <c r="I2015" s="4">
        <v>-150</v>
      </c>
      <c r="J2015" s="8" t="s">
        <v>39</v>
      </c>
      <c r="K2015" s="8" t="s">
        <v>4567</v>
      </c>
      <c r="L2015" s="4"/>
      <c r="M2015" s="4"/>
      <c r="N2015" s="4"/>
    </row>
    <row r="2016" spans="1:14" x14ac:dyDescent="0.15">
      <c r="A2016" s="8" t="s">
        <v>298</v>
      </c>
      <c r="B2016" s="8" t="s">
        <v>4565</v>
      </c>
      <c r="C2016" s="8" t="s">
        <v>106</v>
      </c>
      <c r="D2016" s="8" t="s">
        <v>107</v>
      </c>
      <c r="E2016" s="8" t="s">
        <v>307</v>
      </c>
      <c r="F2016" s="8" t="s">
        <v>310</v>
      </c>
      <c r="G2016" s="6">
        <v>43062</v>
      </c>
      <c r="H2016" s="6">
        <v>43062</v>
      </c>
      <c r="I2016" s="4">
        <v>-150</v>
      </c>
      <c r="J2016" s="8" t="s">
        <v>39</v>
      </c>
      <c r="K2016" s="8" t="s">
        <v>4568</v>
      </c>
      <c r="L2016" s="4"/>
      <c r="M2016" s="4"/>
      <c r="N2016" s="4"/>
    </row>
    <row r="2017" spans="1:14" x14ac:dyDescent="0.15">
      <c r="A2017" s="8" t="s">
        <v>298</v>
      </c>
      <c r="B2017" s="8" t="s">
        <v>4565</v>
      </c>
      <c r="C2017" s="8" t="s">
        <v>58</v>
      </c>
      <c r="D2017" s="8" t="s">
        <v>127</v>
      </c>
      <c r="E2017" s="8" t="s">
        <v>307</v>
      </c>
      <c r="F2017" s="8" t="s">
        <v>310</v>
      </c>
      <c r="G2017" s="6">
        <v>43062</v>
      </c>
      <c r="H2017" s="6">
        <v>43062</v>
      </c>
      <c r="I2017" s="4">
        <v>-150</v>
      </c>
      <c r="J2017" s="8" t="s">
        <v>39</v>
      </c>
      <c r="K2017" s="8" t="s">
        <v>4569</v>
      </c>
      <c r="L2017" s="4"/>
      <c r="M2017" s="4"/>
      <c r="N2017" s="4"/>
    </row>
    <row r="2018" spans="1:14" x14ac:dyDescent="0.15">
      <c r="A2018" s="8" t="s">
        <v>298</v>
      </c>
      <c r="B2018" s="8" t="s">
        <v>4565</v>
      </c>
      <c r="C2018" s="8" t="s">
        <v>58</v>
      </c>
      <c r="D2018" s="8" t="s">
        <v>127</v>
      </c>
      <c r="E2018" s="8" t="s">
        <v>307</v>
      </c>
      <c r="F2018" s="8" t="s">
        <v>310</v>
      </c>
      <c r="G2018" s="6">
        <v>43062</v>
      </c>
      <c r="H2018" s="6">
        <v>43062</v>
      </c>
      <c r="I2018" s="4">
        <v>-150</v>
      </c>
      <c r="J2018" s="8" t="s">
        <v>39</v>
      </c>
      <c r="K2018" s="8" t="s">
        <v>4570</v>
      </c>
      <c r="L2018" s="4"/>
      <c r="M2018" s="4"/>
      <c r="N2018" s="4"/>
    </row>
    <row r="2019" spans="1:14" x14ac:dyDescent="0.15">
      <c r="A2019" s="8" t="s">
        <v>298</v>
      </c>
      <c r="B2019" s="8" t="s">
        <v>4565</v>
      </c>
      <c r="C2019" s="8" t="s">
        <v>58</v>
      </c>
      <c r="D2019" s="8" t="s">
        <v>127</v>
      </c>
      <c r="E2019" s="8" t="s">
        <v>307</v>
      </c>
      <c r="F2019" s="8" t="s">
        <v>310</v>
      </c>
      <c r="G2019" s="6">
        <v>43062</v>
      </c>
      <c r="H2019" s="6">
        <v>43062</v>
      </c>
      <c r="I2019" s="4">
        <v>-150</v>
      </c>
      <c r="J2019" s="8" t="s">
        <v>39</v>
      </c>
      <c r="K2019" s="8" t="s">
        <v>4571</v>
      </c>
      <c r="L2019" s="4"/>
      <c r="M2019" s="4"/>
      <c r="N2019" s="4"/>
    </row>
    <row r="2020" spans="1:14" x14ac:dyDescent="0.15">
      <c r="A2020" s="8" t="s">
        <v>298</v>
      </c>
      <c r="B2020" s="8" t="s">
        <v>4565</v>
      </c>
      <c r="C2020" s="8" t="s">
        <v>58</v>
      </c>
      <c r="D2020" s="8" t="s">
        <v>127</v>
      </c>
      <c r="E2020" s="8" t="s">
        <v>307</v>
      </c>
      <c r="F2020" s="8" t="s">
        <v>310</v>
      </c>
      <c r="G2020" s="6">
        <v>43062</v>
      </c>
      <c r="H2020" s="6">
        <v>43062</v>
      </c>
      <c r="I2020" s="4">
        <v>-150</v>
      </c>
      <c r="J2020" s="8" t="s">
        <v>39</v>
      </c>
      <c r="K2020" s="8" t="s">
        <v>4572</v>
      </c>
      <c r="L2020" s="4"/>
      <c r="M2020" s="4"/>
      <c r="N2020" s="4"/>
    </row>
    <row r="2021" spans="1:14" x14ac:dyDescent="0.15">
      <c r="A2021" s="8" t="s">
        <v>298</v>
      </c>
      <c r="B2021" s="8" t="s">
        <v>4565</v>
      </c>
      <c r="C2021" s="8" t="s">
        <v>59</v>
      </c>
      <c r="D2021" s="8" t="s">
        <v>93</v>
      </c>
      <c r="E2021" s="8" t="s">
        <v>307</v>
      </c>
      <c r="F2021" s="8" t="s">
        <v>310</v>
      </c>
      <c r="G2021" s="6">
        <v>43062</v>
      </c>
      <c r="H2021" s="6">
        <v>43062</v>
      </c>
      <c r="I2021" s="4">
        <v>-100</v>
      </c>
      <c r="J2021" s="8" t="s">
        <v>39</v>
      </c>
      <c r="K2021" s="8" t="s">
        <v>4573</v>
      </c>
      <c r="L2021" s="4"/>
      <c r="M2021" s="4"/>
      <c r="N2021" s="4"/>
    </row>
    <row r="2022" spans="1:14" x14ac:dyDescent="0.15">
      <c r="A2022" s="8" t="s">
        <v>298</v>
      </c>
      <c r="B2022" s="8" t="s">
        <v>4565</v>
      </c>
      <c r="C2022" s="8" t="s">
        <v>59</v>
      </c>
      <c r="D2022" s="8" t="s">
        <v>93</v>
      </c>
      <c r="E2022" s="8" t="s">
        <v>307</v>
      </c>
      <c r="F2022" s="8" t="s">
        <v>310</v>
      </c>
      <c r="G2022" s="6">
        <v>43062</v>
      </c>
      <c r="H2022" s="6">
        <v>43062</v>
      </c>
      <c r="I2022" s="4">
        <v>-100</v>
      </c>
      <c r="J2022" s="8" t="s">
        <v>39</v>
      </c>
      <c r="K2022" s="8" t="s">
        <v>4574</v>
      </c>
      <c r="L2022" s="4"/>
      <c r="M2022" s="4"/>
      <c r="N2022" s="4"/>
    </row>
    <row r="2023" spans="1:14" x14ac:dyDescent="0.15">
      <c r="A2023" s="8" t="s">
        <v>298</v>
      </c>
      <c r="B2023" s="8" t="s">
        <v>4565</v>
      </c>
      <c r="C2023" s="8" t="s">
        <v>59</v>
      </c>
      <c r="D2023" s="8" t="s">
        <v>93</v>
      </c>
      <c r="E2023" s="8" t="s">
        <v>307</v>
      </c>
      <c r="F2023" s="8" t="s">
        <v>310</v>
      </c>
      <c r="G2023" s="6">
        <v>43062</v>
      </c>
      <c r="H2023" s="6">
        <v>43062</v>
      </c>
      <c r="I2023" s="4">
        <v>-100</v>
      </c>
      <c r="J2023" s="8" t="s">
        <v>39</v>
      </c>
      <c r="K2023" s="8" t="s">
        <v>4575</v>
      </c>
      <c r="L2023" s="4"/>
      <c r="M2023" s="4"/>
      <c r="N2023" s="4"/>
    </row>
    <row r="2024" spans="1:14" x14ac:dyDescent="0.15">
      <c r="A2024" s="8" t="s">
        <v>298</v>
      </c>
      <c r="B2024" s="8" t="s">
        <v>4565</v>
      </c>
      <c r="C2024" s="8" t="s">
        <v>76</v>
      </c>
      <c r="D2024" s="8" t="s">
        <v>110</v>
      </c>
      <c r="E2024" s="8" t="s">
        <v>307</v>
      </c>
      <c r="F2024" s="8" t="s">
        <v>310</v>
      </c>
      <c r="G2024" s="6">
        <v>43062</v>
      </c>
      <c r="H2024" s="6">
        <v>43062</v>
      </c>
      <c r="I2024" s="4">
        <v>-100</v>
      </c>
      <c r="J2024" s="8" t="s">
        <v>39</v>
      </c>
      <c r="K2024" s="8" t="s">
        <v>4576</v>
      </c>
      <c r="L2024" s="4"/>
      <c r="M2024" s="4"/>
      <c r="N2024" s="4"/>
    </row>
    <row r="2025" spans="1:14" x14ac:dyDescent="0.15">
      <c r="A2025" s="8" t="s">
        <v>298</v>
      </c>
      <c r="B2025" s="8" t="s">
        <v>4565</v>
      </c>
      <c r="C2025" s="8" t="s">
        <v>76</v>
      </c>
      <c r="D2025" s="8" t="s">
        <v>110</v>
      </c>
      <c r="E2025" s="8" t="s">
        <v>307</v>
      </c>
      <c r="F2025" s="8" t="s">
        <v>310</v>
      </c>
      <c r="G2025" s="6">
        <v>43062</v>
      </c>
      <c r="H2025" s="6">
        <v>43062</v>
      </c>
      <c r="I2025" s="4">
        <v>-100</v>
      </c>
      <c r="J2025" s="8" t="s">
        <v>39</v>
      </c>
      <c r="K2025" s="8" t="s">
        <v>4577</v>
      </c>
      <c r="L2025" s="4"/>
      <c r="M2025" s="4"/>
      <c r="N2025" s="4"/>
    </row>
    <row r="2026" spans="1:14" x14ac:dyDescent="0.15">
      <c r="A2026" s="8" t="s">
        <v>298</v>
      </c>
      <c r="B2026" s="8" t="s">
        <v>4565</v>
      </c>
      <c r="C2026" s="8" t="s">
        <v>76</v>
      </c>
      <c r="D2026" s="8" t="s">
        <v>110</v>
      </c>
      <c r="E2026" s="8" t="s">
        <v>307</v>
      </c>
      <c r="F2026" s="8" t="s">
        <v>310</v>
      </c>
      <c r="G2026" s="6">
        <v>43062</v>
      </c>
      <c r="H2026" s="6">
        <v>43062</v>
      </c>
      <c r="I2026" s="4">
        <v>-100</v>
      </c>
      <c r="J2026" s="8" t="s">
        <v>39</v>
      </c>
      <c r="K2026" s="8" t="s">
        <v>4578</v>
      </c>
      <c r="L2026" s="4"/>
      <c r="M2026" s="4"/>
      <c r="N2026" s="4"/>
    </row>
    <row r="2027" spans="1:14" x14ac:dyDescent="0.15">
      <c r="A2027" s="8" t="s">
        <v>298</v>
      </c>
      <c r="B2027" s="8" t="s">
        <v>4565</v>
      </c>
      <c r="C2027" s="8" t="s">
        <v>76</v>
      </c>
      <c r="D2027" s="8" t="s">
        <v>110</v>
      </c>
      <c r="E2027" s="8" t="s">
        <v>307</v>
      </c>
      <c r="F2027" s="8" t="s">
        <v>310</v>
      </c>
      <c r="G2027" s="6">
        <v>43062</v>
      </c>
      <c r="H2027" s="6">
        <v>43062</v>
      </c>
      <c r="I2027" s="4">
        <v>-100</v>
      </c>
      <c r="J2027" s="8" t="s">
        <v>39</v>
      </c>
      <c r="K2027" s="8" t="s">
        <v>4579</v>
      </c>
      <c r="L2027" s="4"/>
      <c r="M2027" s="4"/>
      <c r="N2027" s="4"/>
    </row>
    <row r="2028" spans="1:14" x14ac:dyDescent="0.15">
      <c r="A2028" s="8" t="s">
        <v>298</v>
      </c>
      <c r="B2028" s="8" t="s">
        <v>4565</v>
      </c>
      <c r="C2028" s="8" t="s">
        <v>76</v>
      </c>
      <c r="D2028" s="8" t="s">
        <v>110</v>
      </c>
      <c r="E2028" s="8" t="s">
        <v>307</v>
      </c>
      <c r="F2028" s="8" t="s">
        <v>310</v>
      </c>
      <c r="G2028" s="6">
        <v>43062</v>
      </c>
      <c r="H2028" s="6">
        <v>43062</v>
      </c>
      <c r="I2028" s="4">
        <v>-100</v>
      </c>
      <c r="J2028" s="8" t="s">
        <v>39</v>
      </c>
      <c r="K2028" s="8" t="s">
        <v>4580</v>
      </c>
      <c r="L2028" s="4"/>
      <c r="M2028" s="4"/>
      <c r="N2028" s="4"/>
    </row>
    <row r="2029" spans="1:14" x14ac:dyDescent="0.15">
      <c r="A2029" s="8" t="s">
        <v>298</v>
      </c>
      <c r="B2029" s="8" t="s">
        <v>4565</v>
      </c>
      <c r="C2029" s="8" t="s">
        <v>76</v>
      </c>
      <c r="D2029" s="8" t="s">
        <v>110</v>
      </c>
      <c r="E2029" s="8" t="s">
        <v>307</v>
      </c>
      <c r="F2029" s="8" t="s">
        <v>310</v>
      </c>
      <c r="G2029" s="6">
        <v>43062</v>
      </c>
      <c r="H2029" s="6">
        <v>43062</v>
      </c>
      <c r="I2029" s="4">
        <v>-100</v>
      </c>
      <c r="J2029" s="8" t="s">
        <v>39</v>
      </c>
      <c r="K2029" s="8" t="s">
        <v>4581</v>
      </c>
      <c r="L2029" s="4"/>
      <c r="M2029" s="4"/>
      <c r="N2029" s="4"/>
    </row>
    <row r="2030" spans="1:14" x14ac:dyDescent="0.15">
      <c r="A2030" s="8" t="s">
        <v>298</v>
      </c>
      <c r="B2030" s="8" t="s">
        <v>4565</v>
      </c>
      <c r="C2030" s="8" t="s">
        <v>76</v>
      </c>
      <c r="D2030" s="8" t="s">
        <v>110</v>
      </c>
      <c r="E2030" s="8" t="s">
        <v>307</v>
      </c>
      <c r="F2030" s="8" t="s">
        <v>310</v>
      </c>
      <c r="G2030" s="6">
        <v>43062</v>
      </c>
      <c r="H2030" s="6">
        <v>43062</v>
      </c>
      <c r="I2030" s="4">
        <v>-100</v>
      </c>
      <c r="J2030" s="8" t="s">
        <v>39</v>
      </c>
      <c r="K2030" s="8" t="s">
        <v>4582</v>
      </c>
      <c r="L2030" s="4"/>
      <c r="M2030" s="4"/>
      <c r="N2030" s="4"/>
    </row>
    <row r="2031" spans="1:14" x14ac:dyDescent="0.15">
      <c r="A2031" s="8" t="s">
        <v>298</v>
      </c>
      <c r="B2031" s="8" t="s">
        <v>4565</v>
      </c>
      <c r="C2031" s="8" t="s">
        <v>76</v>
      </c>
      <c r="D2031" s="8" t="s">
        <v>110</v>
      </c>
      <c r="E2031" s="8" t="s">
        <v>307</v>
      </c>
      <c r="F2031" s="8" t="s">
        <v>310</v>
      </c>
      <c r="G2031" s="6">
        <v>43062</v>
      </c>
      <c r="H2031" s="6">
        <v>43062</v>
      </c>
      <c r="I2031" s="4">
        <v>-100</v>
      </c>
      <c r="J2031" s="8" t="s">
        <v>39</v>
      </c>
      <c r="K2031" s="8" t="s">
        <v>4583</v>
      </c>
      <c r="L2031" s="4"/>
      <c r="M2031" s="4"/>
      <c r="N2031" s="4"/>
    </row>
    <row r="2032" spans="1:14" x14ac:dyDescent="0.15">
      <c r="A2032" s="8" t="s">
        <v>298</v>
      </c>
      <c r="B2032" s="8" t="s">
        <v>4565</v>
      </c>
      <c r="C2032" s="8" t="s">
        <v>76</v>
      </c>
      <c r="D2032" s="8" t="s">
        <v>110</v>
      </c>
      <c r="E2032" s="8" t="s">
        <v>307</v>
      </c>
      <c r="F2032" s="8" t="s">
        <v>310</v>
      </c>
      <c r="G2032" s="6">
        <v>43062</v>
      </c>
      <c r="H2032" s="6">
        <v>43062</v>
      </c>
      <c r="I2032" s="4">
        <v>-100</v>
      </c>
      <c r="J2032" s="8" t="s">
        <v>39</v>
      </c>
      <c r="K2032" s="8" t="s">
        <v>4584</v>
      </c>
      <c r="L2032" s="4"/>
      <c r="M2032" s="4"/>
      <c r="N2032" s="4"/>
    </row>
    <row r="2033" spans="1:14" x14ac:dyDescent="0.15">
      <c r="A2033" s="8" t="s">
        <v>298</v>
      </c>
      <c r="B2033" s="8" t="s">
        <v>4565</v>
      </c>
      <c r="C2033" s="8" t="s">
        <v>76</v>
      </c>
      <c r="D2033" s="8" t="s">
        <v>110</v>
      </c>
      <c r="E2033" s="8" t="s">
        <v>307</v>
      </c>
      <c r="F2033" s="8" t="s">
        <v>310</v>
      </c>
      <c r="G2033" s="6">
        <v>43062</v>
      </c>
      <c r="H2033" s="6">
        <v>43062</v>
      </c>
      <c r="I2033" s="4">
        <v>-100</v>
      </c>
      <c r="J2033" s="8" t="s">
        <v>39</v>
      </c>
      <c r="K2033" s="8" t="s">
        <v>4585</v>
      </c>
      <c r="L2033" s="4"/>
      <c r="M2033" s="4"/>
      <c r="N2033" s="4"/>
    </row>
    <row r="2034" spans="1:14" x14ac:dyDescent="0.15">
      <c r="A2034" s="8" t="s">
        <v>298</v>
      </c>
      <c r="B2034" s="8" t="s">
        <v>4565</v>
      </c>
      <c r="C2034" s="8" t="s">
        <v>76</v>
      </c>
      <c r="D2034" s="8" t="s">
        <v>110</v>
      </c>
      <c r="E2034" s="8" t="s">
        <v>307</v>
      </c>
      <c r="F2034" s="8" t="s">
        <v>310</v>
      </c>
      <c r="G2034" s="6">
        <v>43062</v>
      </c>
      <c r="H2034" s="6">
        <v>43062</v>
      </c>
      <c r="I2034" s="4">
        <v>-100</v>
      </c>
      <c r="J2034" s="8" t="s">
        <v>39</v>
      </c>
      <c r="K2034" s="8" t="s">
        <v>4586</v>
      </c>
      <c r="L2034" s="4"/>
      <c r="M2034" s="4"/>
      <c r="N2034" s="4"/>
    </row>
    <row r="2035" spans="1:14" x14ac:dyDescent="0.15">
      <c r="A2035" s="8" t="s">
        <v>298</v>
      </c>
      <c r="B2035" s="8" t="s">
        <v>4565</v>
      </c>
      <c r="C2035" s="8" t="s">
        <v>76</v>
      </c>
      <c r="D2035" s="8" t="s">
        <v>110</v>
      </c>
      <c r="E2035" s="8" t="s">
        <v>307</v>
      </c>
      <c r="F2035" s="8" t="s">
        <v>310</v>
      </c>
      <c r="G2035" s="6">
        <v>43062</v>
      </c>
      <c r="H2035" s="6">
        <v>43062</v>
      </c>
      <c r="I2035" s="4">
        <v>-100</v>
      </c>
      <c r="J2035" s="8" t="s">
        <v>39</v>
      </c>
      <c r="K2035" s="8" t="s">
        <v>4587</v>
      </c>
      <c r="L2035" s="4"/>
      <c r="M2035" s="4"/>
      <c r="N2035" s="4"/>
    </row>
    <row r="2036" spans="1:14" x14ac:dyDescent="0.15">
      <c r="A2036" s="8" t="s">
        <v>298</v>
      </c>
      <c r="B2036" s="8" t="s">
        <v>4565</v>
      </c>
      <c r="C2036" s="8" t="s">
        <v>76</v>
      </c>
      <c r="D2036" s="8" t="s">
        <v>110</v>
      </c>
      <c r="E2036" s="8" t="s">
        <v>307</v>
      </c>
      <c r="F2036" s="8" t="s">
        <v>310</v>
      </c>
      <c r="G2036" s="6">
        <v>43062</v>
      </c>
      <c r="H2036" s="6">
        <v>43062</v>
      </c>
      <c r="I2036" s="4">
        <v>-100</v>
      </c>
      <c r="J2036" s="8" t="s">
        <v>39</v>
      </c>
      <c r="K2036" s="8" t="s">
        <v>4588</v>
      </c>
      <c r="L2036" s="4"/>
      <c r="M2036" s="4"/>
      <c r="N2036" s="4"/>
    </row>
    <row r="2037" spans="1:14" x14ac:dyDescent="0.15">
      <c r="A2037" s="8" t="s">
        <v>298</v>
      </c>
      <c r="B2037" s="8" t="s">
        <v>4565</v>
      </c>
      <c r="C2037" s="8" t="s">
        <v>76</v>
      </c>
      <c r="D2037" s="8" t="s">
        <v>110</v>
      </c>
      <c r="E2037" s="8" t="s">
        <v>307</v>
      </c>
      <c r="F2037" s="8" t="s">
        <v>310</v>
      </c>
      <c r="G2037" s="6">
        <v>43062</v>
      </c>
      <c r="H2037" s="6">
        <v>43062</v>
      </c>
      <c r="I2037" s="4">
        <v>-100</v>
      </c>
      <c r="J2037" s="8" t="s">
        <v>39</v>
      </c>
      <c r="K2037" s="8" t="s">
        <v>4589</v>
      </c>
      <c r="L2037" s="4"/>
      <c r="M2037" s="4"/>
      <c r="N2037" s="4"/>
    </row>
    <row r="2038" spans="1:14" x14ac:dyDescent="0.15">
      <c r="A2038" s="8" t="s">
        <v>298</v>
      </c>
      <c r="B2038" s="8" t="s">
        <v>4565</v>
      </c>
      <c r="C2038" s="8" t="s">
        <v>76</v>
      </c>
      <c r="D2038" s="8" t="s">
        <v>110</v>
      </c>
      <c r="E2038" s="8" t="s">
        <v>307</v>
      </c>
      <c r="F2038" s="8" t="s">
        <v>310</v>
      </c>
      <c r="G2038" s="6">
        <v>43062</v>
      </c>
      <c r="H2038" s="6">
        <v>43062</v>
      </c>
      <c r="I2038" s="4">
        <v>-100</v>
      </c>
      <c r="J2038" s="8" t="s">
        <v>39</v>
      </c>
      <c r="K2038" s="8" t="s">
        <v>4590</v>
      </c>
      <c r="L2038" s="4"/>
      <c r="M2038" s="4"/>
      <c r="N2038" s="4"/>
    </row>
    <row r="2039" spans="1:14" x14ac:dyDescent="0.15">
      <c r="A2039" s="8" t="s">
        <v>298</v>
      </c>
      <c r="B2039" s="8" t="s">
        <v>4565</v>
      </c>
      <c r="C2039" s="8" t="s">
        <v>76</v>
      </c>
      <c r="D2039" s="8" t="s">
        <v>110</v>
      </c>
      <c r="E2039" s="8" t="s">
        <v>307</v>
      </c>
      <c r="F2039" s="8" t="s">
        <v>310</v>
      </c>
      <c r="G2039" s="6">
        <v>43062</v>
      </c>
      <c r="H2039" s="6">
        <v>43062</v>
      </c>
      <c r="I2039" s="4">
        <v>-100</v>
      </c>
      <c r="J2039" s="8" t="s">
        <v>39</v>
      </c>
      <c r="K2039" s="8" t="s">
        <v>4591</v>
      </c>
      <c r="L2039" s="4"/>
      <c r="M2039" s="4"/>
      <c r="N2039" s="4"/>
    </row>
    <row r="2040" spans="1:14" x14ac:dyDescent="0.15">
      <c r="A2040" s="8" t="s">
        <v>298</v>
      </c>
      <c r="B2040" s="8" t="s">
        <v>4565</v>
      </c>
      <c r="C2040" s="8" t="s">
        <v>76</v>
      </c>
      <c r="D2040" s="8" t="s">
        <v>110</v>
      </c>
      <c r="E2040" s="8" t="s">
        <v>307</v>
      </c>
      <c r="F2040" s="8" t="s">
        <v>310</v>
      </c>
      <c r="G2040" s="6">
        <v>43062</v>
      </c>
      <c r="H2040" s="6">
        <v>43062</v>
      </c>
      <c r="I2040" s="4">
        <v>-100</v>
      </c>
      <c r="J2040" s="8" t="s">
        <v>39</v>
      </c>
      <c r="K2040" s="8" t="s">
        <v>4592</v>
      </c>
      <c r="L2040" s="4"/>
      <c r="M2040" s="4"/>
      <c r="N2040" s="4"/>
    </row>
    <row r="2041" spans="1:14" x14ac:dyDescent="0.15">
      <c r="A2041" s="8" t="s">
        <v>298</v>
      </c>
      <c r="B2041" s="8" t="s">
        <v>4565</v>
      </c>
      <c r="C2041" s="8" t="s">
        <v>76</v>
      </c>
      <c r="D2041" s="8" t="s">
        <v>110</v>
      </c>
      <c r="E2041" s="8" t="s">
        <v>307</v>
      </c>
      <c r="F2041" s="8" t="s">
        <v>310</v>
      </c>
      <c r="G2041" s="6">
        <v>43062</v>
      </c>
      <c r="H2041" s="6">
        <v>43062</v>
      </c>
      <c r="I2041" s="4">
        <v>-100</v>
      </c>
      <c r="J2041" s="8" t="s">
        <v>39</v>
      </c>
      <c r="K2041" s="8" t="s">
        <v>4593</v>
      </c>
      <c r="L2041" s="4"/>
      <c r="M2041" s="4"/>
      <c r="N2041" s="4"/>
    </row>
    <row r="2042" spans="1:14" x14ac:dyDescent="0.15">
      <c r="A2042" s="8" t="s">
        <v>298</v>
      </c>
      <c r="B2042" s="8" t="s">
        <v>4594</v>
      </c>
      <c r="C2042" s="8" t="s">
        <v>73</v>
      </c>
      <c r="D2042" s="8" t="s">
        <v>125</v>
      </c>
      <c r="E2042" s="8" t="s">
        <v>307</v>
      </c>
      <c r="F2042" s="8" t="s">
        <v>310</v>
      </c>
      <c r="G2042" s="6">
        <v>43062</v>
      </c>
      <c r="H2042" s="6">
        <v>43062</v>
      </c>
      <c r="I2042" s="4">
        <v>30</v>
      </c>
      <c r="J2042" s="8" t="s">
        <v>38</v>
      </c>
      <c r="K2042" s="8" t="s">
        <v>4595</v>
      </c>
      <c r="L2042" s="4"/>
      <c r="M2042" s="4"/>
      <c r="N2042" s="4"/>
    </row>
    <row r="2043" spans="1:14" x14ac:dyDescent="0.15">
      <c r="A2043" s="8" t="s">
        <v>298</v>
      </c>
      <c r="B2043" s="8" t="s">
        <v>4596</v>
      </c>
      <c r="C2043" s="8" t="s">
        <v>306</v>
      </c>
      <c r="D2043" s="8" t="s">
        <v>2174</v>
      </c>
      <c r="E2043" s="8" t="s">
        <v>307</v>
      </c>
      <c r="F2043" s="8" t="s">
        <v>310</v>
      </c>
      <c r="G2043" s="6">
        <v>43063</v>
      </c>
      <c r="H2043" s="6">
        <v>43063</v>
      </c>
      <c r="I2043" s="4">
        <v>-1</v>
      </c>
      <c r="J2043" s="8" t="s">
        <v>37</v>
      </c>
      <c r="K2043" s="8" t="s">
        <v>4597</v>
      </c>
      <c r="L2043" s="4"/>
      <c r="M2043" s="4"/>
      <c r="N2043" s="4"/>
    </row>
    <row r="2044" spans="1:14" x14ac:dyDescent="0.15">
      <c r="A2044" s="8" t="s">
        <v>298</v>
      </c>
      <c r="B2044" s="8" t="s">
        <v>4598</v>
      </c>
      <c r="C2044" s="8" t="s">
        <v>29</v>
      </c>
      <c r="D2044" s="8" t="s">
        <v>33</v>
      </c>
      <c r="E2044" s="8" t="s">
        <v>307</v>
      </c>
      <c r="F2044" s="8" t="s">
        <v>310</v>
      </c>
      <c r="G2044" s="6">
        <v>43073</v>
      </c>
      <c r="H2044" s="6">
        <v>43073</v>
      </c>
      <c r="I2044" s="4">
        <v>1.3599999999999999</v>
      </c>
      <c r="J2044" s="8" t="s">
        <v>39</v>
      </c>
      <c r="K2044" s="8" t="s">
        <v>4599</v>
      </c>
      <c r="L2044" s="4"/>
      <c r="M2044" s="4"/>
      <c r="N2044" s="4"/>
    </row>
    <row r="2045" spans="1:14" x14ac:dyDescent="0.15">
      <c r="A2045" s="8" t="s">
        <v>298</v>
      </c>
      <c r="B2045" s="8" t="s">
        <v>4600</v>
      </c>
      <c r="C2045" s="8" t="s">
        <v>29</v>
      </c>
      <c r="D2045" s="8" t="s">
        <v>33</v>
      </c>
      <c r="E2045" s="8" t="s">
        <v>307</v>
      </c>
      <c r="F2045" s="8" t="s">
        <v>310</v>
      </c>
      <c r="G2045" s="6">
        <v>43073</v>
      </c>
      <c r="H2045" s="6">
        <v>43073</v>
      </c>
      <c r="I2045" s="4">
        <v>-2.7199999999999998</v>
      </c>
      <c r="J2045" s="8" t="s">
        <v>39</v>
      </c>
      <c r="K2045" s="8" t="s">
        <v>4601</v>
      </c>
      <c r="L2045" s="4"/>
      <c r="M2045" s="4"/>
      <c r="N2045" s="4"/>
    </row>
    <row r="2046" spans="1:14" x14ac:dyDescent="0.15">
      <c r="A2046" s="8" t="s">
        <v>298</v>
      </c>
      <c r="B2046" s="8" t="s">
        <v>4602</v>
      </c>
      <c r="C2046" s="8" t="s">
        <v>394</v>
      </c>
      <c r="D2046" s="8" t="s">
        <v>2328</v>
      </c>
      <c r="E2046" s="8" t="s">
        <v>307</v>
      </c>
      <c r="F2046" s="8" t="s">
        <v>310</v>
      </c>
      <c r="G2046" s="6">
        <v>43075</v>
      </c>
      <c r="H2046" s="6">
        <v>43075</v>
      </c>
      <c r="I2046" s="4">
        <v>-75</v>
      </c>
      <c r="J2046" s="8" t="s">
        <v>37</v>
      </c>
      <c r="K2046" s="8" t="s">
        <v>4603</v>
      </c>
      <c r="L2046" s="4"/>
      <c r="M2046" s="4"/>
      <c r="N2046" s="4"/>
    </row>
    <row r="2047" spans="1:14" x14ac:dyDescent="0.15">
      <c r="A2047" s="8" t="s">
        <v>4604</v>
      </c>
      <c r="B2047" s="8" t="s">
        <v>4605</v>
      </c>
      <c r="C2047" s="8" t="s">
        <v>306</v>
      </c>
      <c r="D2047" s="8" t="s">
        <v>2174</v>
      </c>
      <c r="E2047" s="8" t="s">
        <v>307</v>
      </c>
      <c r="F2047" s="8" t="s">
        <v>310</v>
      </c>
      <c r="G2047" s="6">
        <v>43031</v>
      </c>
      <c r="H2047" s="6">
        <v>43031</v>
      </c>
      <c r="I2047" s="4">
        <v>-80</v>
      </c>
      <c r="J2047" s="8" t="s">
        <v>37</v>
      </c>
      <c r="K2047" s="8" t="s">
        <v>4606</v>
      </c>
      <c r="L2047" s="4"/>
      <c r="M2047" s="4"/>
      <c r="N2047" s="4"/>
    </row>
    <row r="2048" spans="1:14" x14ac:dyDescent="0.15">
      <c r="A2048" s="8" t="s">
        <v>4604</v>
      </c>
      <c r="B2048" s="8" t="s">
        <v>4605</v>
      </c>
      <c r="C2048" s="8" t="s">
        <v>306</v>
      </c>
      <c r="D2048" s="8" t="s">
        <v>2174</v>
      </c>
      <c r="E2048" s="8" t="s">
        <v>307</v>
      </c>
      <c r="F2048" s="8" t="s">
        <v>309</v>
      </c>
      <c r="G2048" s="6">
        <v>43031</v>
      </c>
      <c r="H2048" s="6">
        <v>43031</v>
      </c>
      <c r="I2048" s="4">
        <v>80</v>
      </c>
      <c r="J2048" s="8" t="s">
        <v>37</v>
      </c>
      <c r="K2048" s="8" t="s">
        <v>4607</v>
      </c>
      <c r="L2048" s="4"/>
      <c r="M2048" s="4"/>
      <c r="N2048" s="4"/>
    </row>
    <row r="2049" spans="1:14" x14ac:dyDescent="0.15">
      <c r="A2049" s="8" t="s">
        <v>299</v>
      </c>
      <c r="B2049" s="8" t="s">
        <v>81</v>
      </c>
      <c r="C2049" s="8" t="s">
        <v>316</v>
      </c>
      <c r="D2049" s="8" t="s">
        <v>2196</v>
      </c>
      <c r="E2049" s="8" t="s">
        <v>307</v>
      </c>
      <c r="F2049" s="8" t="s">
        <v>81</v>
      </c>
      <c r="G2049" s="6">
        <v>43054</v>
      </c>
      <c r="H2049" s="6">
        <v>43054</v>
      </c>
      <c r="I2049" s="4">
        <v>0</v>
      </c>
      <c r="J2049" s="8" t="s">
        <v>120</v>
      </c>
      <c r="K2049" s="8" t="s">
        <v>4608</v>
      </c>
      <c r="L2049" s="4"/>
      <c r="M2049" s="4"/>
      <c r="N2049" s="4"/>
    </row>
    <row r="2050" spans="1:14" x14ac:dyDescent="0.15">
      <c r="A2050" s="8" t="s">
        <v>299</v>
      </c>
      <c r="B2050" s="8" t="s">
        <v>81</v>
      </c>
      <c r="C2050" s="8" t="s">
        <v>321</v>
      </c>
      <c r="D2050" s="8" t="s">
        <v>2201</v>
      </c>
      <c r="E2050" s="8" t="s">
        <v>307</v>
      </c>
      <c r="F2050" s="8" t="s">
        <v>81</v>
      </c>
      <c r="G2050" s="6">
        <v>43054</v>
      </c>
      <c r="H2050" s="6">
        <v>43054</v>
      </c>
      <c r="I2050" s="4">
        <v>0</v>
      </c>
      <c r="J2050" s="8" t="s">
        <v>120</v>
      </c>
      <c r="K2050" s="8" t="s">
        <v>4609</v>
      </c>
      <c r="L2050" s="4"/>
      <c r="M2050" s="4"/>
      <c r="N2050" s="4"/>
    </row>
    <row r="2051" spans="1:14" x14ac:dyDescent="0.15">
      <c r="A2051" s="8" t="s">
        <v>299</v>
      </c>
      <c r="B2051" s="8" t="s">
        <v>81</v>
      </c>
      <c r="C2051" s="8" t="s">
        <v>322</v>
      </c>
      <c r="D2051" s="8" t="s">
        <v>2202</v>
      </c>
      <c r="E2051" s="8" t="s">
        <v>307</v>
      </c>
      <c r="F2051" s="8" t="s">
        <v>81</v>
      </c>
      <c r="G2051" s="6">
        <v>43054</v>
      </c>
      <c r="H2051" s="6">
        <v>43054</v>
      </c>
      <c r="I2051" s="4">
        <v>0</v>
      </c>
      <c r="J2051" s="8" t="s">
        <v>120</v>
      </c>
      <c r="K2051" s="8" t="s">
        <v>4610</v>
      </c>
      <c r="L2051" s="4"/>
      <c r="M2051" s="4"/>
      <c r="N2051" s="4"/>
    </row>
    <row r="2052" spans="1:14" x14ac:dyDescent="0.15">
      <c r="A2052" s="8" t="s">
        <v>299</v>
      </c>
      <c r="B2052" s="8" t="s">
        <v>81</v>
      </c>
      <c r="C2052" s="8" t="s">
        <v>119</v>
      </c>
      <c r="D2052" s="8" t="s">
        <v>2253</v>
      </c>
      <c r="E2052" s="8" t="s">
        <v>307</v>
      </c>
      <c r="F2052" s="8" t="s">
        <v>81</v>
      </c>
      <c r="G2052" s="6">
        <v>43052</v>
      </c>
      <c r="H2052" s="6">
        <v>43052</v>
      </c>
      <c r="I2052" s="4">
        <v>0</v>
      </c>
      <c r="J2052" s="8" t="s">
        <v>37</v>
      </c>
      <c r="K2052" s="8" t="s">
        <v>4611</v>
      </c>
      <c r="L2052" s="4"/>
      <c r="M2052" s="4"/>
      <c r="N2052" s="4"/>
    </row>
    <row r="2053" spans="1:14" x14ac:dyDescent="0.15">
      <c r="A2053" s="8" t="s">
        <v>299</v>
      </c>
      <c r="B2053" s="8" t="s">
        <v>81</v>
      </c>
      <c r="C2053" s="8" t="s">
        <v>20</v>
      </c>
      <c r="D2053" s="8" t="s">
        <v>201</v>
      </c>
      <c r="E2053" s="8" t="s">
        <v>307</v>
      </c>
      <c r="F2053" s="8" t="s">
        <v>81</v>
      </c>
      <c r="G2053" s="6">
        <v>43012</v>
      </c>
      <c r="H2053" s="6">
        <v>43012</v>
      </c>
      <c r="I2053" s="4">
        <v>0</v>
      </c>
      <c r="J2053" s="8" t="s">
        <v>38</v>
      </c>
      <c r="K2053" s="8" t="s">
        <v>4612</v>
      </c>
      <c r="L2053" s="4"/>
      <c r="M2053" s="4"/>
      <c r="N2053" s="4"/>
    </row>
    <row r="2054" spans="1:14" x14ac:dyDescent="0.15">
      <c r="A2054" s="8" t="s">
        <v>299</v>
      </c>
      <c r="B2054" s="8" t="s">
        <v>81</v>
      </c>
      <c r="C2054" s="8" t="s">
        <v>20</v>
      </c>
      <c r="D2054" s="8" t="s">
        <v>201</v>
      </c>
      <c r="E2054" s="8" t="s">
        <v>307</v>
      </c>
      <c r="F2054" s="8" t="s">
        <v>81</v>
      </c>
      <c r="G2054" s="6">
        <v>43063</v>
      </c>
      <c r="H2054" s="6">
        <v>43063</v>
      </c>
      <c r="I2054" s="4">
        <v>0</v>
      </c>
      <c r="J2054" s="8" t="s">
        <v>38</v>
      </c>
      <c r="K2054" s="8" t="s">
        <v>4613</v>
      </c>
      <c r="L2054" s="4"/>
      <c r="M2054" s="4"/>
      <c r="N2054" s="4"/>
    </row>
    <row r="2055" spans="1:14" x14ac:dyDescent="0.15">
      <c r="A2055" s="8" t="s">
        <v>299</v>
      </c>
      <c r="B2055" s="8" t="s">
        <v>81</v>
      </c>
      <c r="C2055" s="8" t="s">
        <v>71</v>
      </c>
      <c r="D2055" s="8" t="s">
        <v>201</v>
      </c>
      <c r="E2055" s="8" t="s">
        <v>307</v>
      </c>
      <c r="F2055" s="8" t="s">
        <v>81</v>
      </c>
      <c r="G2055" s="6">
        <v>43034</v>
      </c>
      <c r="H2055" s="6">
        <v>43034</v>
      </c>
      <c r="I2055" s="4">
        <v>0</v>
      </c>
      <c r="J2055" s="8" t="s">
        <v>38</v>
      </c>
      <c r="K2055" s="8" t="s">
        <v>4614</v>
      </c>
      <c r="L2055" s="4"/>
      <c r="M2055" s="4"/>
      <c r="N2055" s="4"/>
    </row>
    <row r="2056" spans="1:14" x14ac:dyDescent="0.15">
      <c r="A2056" s="8" t="s">
        <v>299</v>
      </c>
      <c r="B2056" s="8" t="s">
        <v>81</v>
      </c>
      <c r="C2056" s="8" t="s">
        <v>54</v>
      </c>
      <c r="D2056" s="8" t="s">
        <v>159</v>
      </c>
      <c r="E2056" s="8" t="s">
        <v>307</v>
      </c>
      <c r="F2056" s="8" t="s">
        <v>81</v>
      </c>
      <c r="G2056" s="6">
        <v>43048</v>
      </c>
      <c r="H2056" s="6">
        <v>43048</v>
      </c>
      <c r="I2056" s="4">
        <v>0</v>
      </c>
      <c r="J2056" s="8" t="s">
        <v>38</v>
      </c>
      <c r="K2056" s="8" t="s">
        <v>4615</v>
      </c>
      <c r="L2056" s="4"/>
      <c r="M2056" s="4"/>
      <c r="N2056" s="4"/>
    </row>
    <row r="2057" spans="1:14" x14ac:dyDescent="0.15">
      <c r="A2057" s="8" t="s">
        <v>299</v>
      </c>
      <c r="B2057" s="8" t="s">
        <v>81</v>
      </c>
      <c r="C2057" s="8" t="s">
        <v>141</v>
      </c>
      <c r="D2057" s="8" t="s">
        <v>159</v>
      </c>
      <c r="E2057" s="8" t="s">
        <v>307</v>
      </c>
      <c r="F2057" s="8" t="s">
        <v>81</v>
      </c>
      <c r="G2057" s="6">
        <v>43052</v>
      </c>
      <c r="H2057" s="6">
        <v>43052</v>
      </c>
      <c r="I2057" s="4">
        <v>0</v>
      </c>
      <c r="J2057" s="8" t="s">
        <v>38</v>
      </c>
      <c r="K2057" s="8" t="s">
        <v>4616</v>
      </c>
      <c r="L2057" s="4"/>
      <c r="M2057" s="4"/>
      <c r="N2057" s="4"/>
    </row>
    <row r="2058" spans="1:14" x14ac:dyDescent="0.15">
      <c r="A2058" s="8" t="s">
        <v>299</v>
      </c>
      <c r="B2058" s="8" t="s">
        <v>81</v>
      </c>
      <c r="C2058" s="8" t="s">
        <v>141</v>
      </c>
      <c r="D2058" s="8" t="s">
        <v>159</v>
      </c>
      <c r="E2058" s="8" t="s">
        <v>307</v>
      </c>
      <c r="F2058" s="8" t="s">
        <v>81</v>
      </c>
      <c r="G2058" s="6">
        <v>43053</v>
      </c>
      <c r="H2058" s="6">
        <v>43053</v>
      </c>
      <c r="I2058" s="4">
        <v>0</v>
      </c>
      <c r="J2058" s="8" t="s">
        <v>38</v>
      </c>
      <c r="K2058" s="8" t="s">
        <v>4617</v>
      </c>
      <c r="L2058" s="4"/>
      <c r="M2058" s="4"/>
      <c r="N2058" s="4"/>
    </row>
    <row r="2059" spans="1:14" x14ac:dyDescent="0.15">
      <c r="A2059" s="8" t="s">
        <v>299</v>
      </c>
      <c r="B2059" s="8" t="s">
        <v>81</v>
      </c>
      <c r="C2059" s="8" t="s">
        <v>25</v>
      </c>
      <c r="D2059" s="8" t="s">
        <v>31</v>
      </c>
      <c r="E2059" s="8" t="s">
        <v>307</v>
      </c>
      <c r="F2059" s="8" t="s">
        <v>81</v>
      </c>
      <c r="G2059" s="6">
        <v>43038</v>
      </c>
      <c r="H2059" s="6">
        <v>43038</v>
      </c>
      <c r="I2059" s="4">
        <v>0</v>
      </c>
      <c r="J2059" s="8" t="s">
        <v>38</v>
      </c>
      <c r="K2059" s="8" t="s">
        <v>4618</v>
      </c>
      <c r="L2059" s="4"/>
      <c r="M2059" s="4"/>
      <c r="N2059" s="4"/>
    </row>
    <row r="2060" spans="1:14" x14ac:dyDescent="0.15">
      <c r="A2060" s="8" t="s">
        <v>299</v>
      </c>
      <c r="B2060" s="8" t="s">
        <v>81</v>
      </c>
      <c r="C2060" s="8" t="s">
        <v>25</v>
      </c>
      <c r="D2060" s="8" t="s">
        <v>31</v>
      </c>
      <c r="E2060" s="8" t="s">
        <v>307</v>
      </c>
      <c r="F2060" s="8" t="s">
        <v>81</v>
      </c>
      <c r="G2060" s="6">
        <v>43048</v>
      </c>
      <c r="H2060" s="6">
        <v>43048</v>
      </c>
      <c r="I2060" s="4">
        <v>0</v>
      </c>
      <c r="J2060" s="8" t="s">
        <v>38</v>
      </c>
      <c r="K2060" s="8" t="s">
        <v>4619</v>
      </c>
      <c r="L2060" s="4"/>
      <c r="M2060" s="4"/>
      <c r="N2060" s="4"/>
    </row>
    <row r="2061" spans="1:14" x14ac:dyDescent="0.15">
      <c r="A2061" s="8" t="s">
        <v>299</v>
      </c>
      <c r="B2061" s="8" t="s">
        <v>81</v>
      </c>
      <c r="C2061" s="8" t="s">
        <v>73</v>
      </c>
      <c r="D2061" s="8" t="s">
        <v>125</v>
      </c>
      <c r="E2061" s="8" t="s">
        <v>307</v>
      </c>
      <c r="F2061" s="8" t="s">
        <v>81</v>
      </c>
      <c r="G2061" s="6">
        <v>43039</v>
      </c>
      <c r="H2061" s="6">
        <v>43039</v>
      </c>
      <c r="I2061" s="4">
        <v>0</v>
      </c>
      <c r="J2061" s="8" t="s">
        <v>38</v>
      </c>
      <c r="K2061" s="8" t="s">
        <v>4620</v>
      </c>
      <c r="L2061" s="4"/>
      <c r="M2061" s="4"/>
      <c r="N2061" s="4"/>
    </row>
    <row r="2062" spans="1:14" x14ac:dyDescent="0.15">
      <c r="A2062" s="8" t="s">
        <v>299</v>
      </c>
      <c r="B2062" s="8" t="s">
        <v>81</v>
      </c>
      <c r="C2062" s="8" t="s">
        <v>73</v>
      </c>
      <c r="D2062" s="8" t="s">
        <v>125</v>
      </c>
      <c r="E2062" s="8" t="s">
        <v>307</v>
      </c>
      <c r="F2062" s="8" t="s">
        <v>81</v>
      </c>
      <c r="G2062" s="6">
        <v>43048</v>
      </c>
      <c r="H2062" s="6">
        <v>43048</v>
      </c>
      <c r="I2062" s="4">
        <v>0</v>
      </c>
      <c r="J2062" s="8" t="s">
        <v>38</v>
      </c>
      <c r="K2062" s="8" t="s">
        <v>4621</v>
      </c>
      <c r="L2062" s="4"/>
      <c r="M2062" s="4"/>
      <c r="N2062" s="4"/>
    </row>
    <row r="2063" spans="1:14" x14ac:dyDescent="0.15">
      <c r="A2063" s="8" t="s">
        <v>299</v>
      </c>
      <c r="B2063" s="8" t="s">
        <v>81</v>
      </c>
      <c r="C2063" s="8" t="s">
        <v>73</v>
      </c>
      <c r="D2063" s="8" t="s">
        <v>125</v>
      </c>
      <c r="E2063" s="8" t="s">
        <v>307</v>
      </c>
      <c r="F2063" s="8" t="s">
        <v>81</v>
      </c>
      <c r="G2063" s="6">
        <v>43052</v>
      </c>
      <c r="H2063" s="6">
        <v>43052</v>
      </c>
      <c r="I2063" s="4">
        <v>0</v>
      </c>
      <c r="J2063" s="8" t="s">
        <v>38</v>
      </c>
      <c r="K2063" s="8" t="s">
        <v>4622</v>
      </c>
      <c r="L2063" s="4"/>
      <c r="M2063" s="4"/>
      <c r="N2063" s="4"/>
    </row>
    <row r="2064" spans="1:14" x14ac:dyDescent="0.15">
      <c r="A2064" s="8" t="s">
        <v>299</v>
      </c>
      <c r="B2064" s="8" t="s">
        <v>81</v>
      </c>
      <c r="C2064" s="8" t="s">
        <v>73</v>
      </c>
      <c r="D2064" s="8" t="s">
        <v>125</v>
      </c>
      <c r="E2064" s="8" t="s">
        <v>307</v>
      </c>
      <c r="F2064" s="8" t="s">
        <v>81</v>
      </c>
      <c r="G2064" s="6">
        <v>43068</v>
      </c>
      <c r="H2064" s="6">
        <v>43068</v>
      </c>
      <c r="I2064" s="4">
        <v>0</v>
      </c>
      <c r="J2064" s="8" t="s">
        <v>38</v>
      </c>
      <c r="K2064" s="8" t="s">
        <v>4623</v>
      </c>
      <c r="L2064" s="4"/>
      <c r="M2064" s="4"/>
      <c r="N2064" s="4"/>
    </row>
    <row r="2065" spans="1:14" x14ac:dyDescent="0.15">
      <c r="A2065" s="8" t="s">
        <v>299</v>
      </c>
      <c r="B2065" s="8" t="s">
        <v>81</v>
      </c>
      <c r="C2065" s="8" t="s">
        <v>204</v>
      </c>
      <c r="D2065" s="8" t="s">
        <v>125</v>
      </c>
      <c r="E2065" s="8" t="s">
        <v>307</v>
      </c>
      <c r="F2065" s="8" t="s">
        <v>81</v>
      </c>
      <c r="G2065" s="6">
        <v>43052</v>
      </c>
      <c r="H2065" s="6">
        <v>43052</v>
      </c>
      <c r="I2065" s="4">
        <v>0</v>
      </c>
      <c r="J2065" s="8" t="s">
        <v>38</v>
      </c>
      <c r="K2065" s="8" t="s">
        <v>4624</v>
      </c>
      <c r="L2065" s="4"/>
      <c r="M2065" s="4"/>
      <c r="N2065" s="4"/>
    </row>
    <row r="2066" spans="1:14" x14ac:dyDescent="0.15">
      <c r="A2066" s="8" t="s">
        <v>299</v>
      </c>
      <c r="B2066" s="8" t="s">
        <v>81</v>
      </c>
      <c r="C2066" s="8" t="s">
        <v>142</v>
      </c>
      <c r="D2066" s="8" t="s">
        <v>166</v>
      </c>
      <c r="E2066" s="8" t="s">
        <v>307</v>
      </c>
      <c r="F2066" s="8" t="s">
        <v>81</v>
      </c>
      <c r="G2066" s="6">
        <v>43048</v>
      </c>
      <c r="H2066" s="6">
        <v>43048</v>
      </c>
      <c r="I2066" s="4">
        <v>0</v>
      </c>
      <c r="J2066" s="8" t="s">
        <v>38</v>
      </c>
      <c r="K2066" s="8" t="s">
        <v>4625</v>
      </c>
      <c r="L2066" s="4"/>
      <c r="M2066" s="4"/>
      <c r="N2066" s="4"/>
    </row>
    <row r="2067" spans="1:14" x14ac:dyDescent="0.15">
      <c r="A2067" s="8" t="s">
        <v>299</v>
      </c>
      <c r="B2067" s="8" t="s">
        <v>81</v>
      </c>
      <c r="C2067" s="8" t="s">
        <v>26</v>
      </c>
      <c r="D2067" s="8" t="s">
        <v>205</v>
      </c>
      <c r="E2067" s="8" t="s">
        <v>307</v>
      </c>
      <c r="F2067" s="8" t="s">
        <v>81</v>
      </c>
      <c r="G2067" s="6">
        <v>43027</v>
      </c>
      <c r="H2067" s="6">
        <v>43027</v>
      </c>
      <c r="I2067" s="4">
        <v>0</v>
      </c>
      <c r="J2067" s="8" t="s">
        <v>38</v>
      </c>
      <c r="K2067" s="8" t="s">
        <v>4626</v>
      </c>
      <c r="L2067" s="4"/>
      <c r="M2067" s="4"/>
      <c r="N2067" s="4"/>
    </row>
    <row r="2068" spans="1:14" x14ac:dyDescent="0.15">
      <c r="A2068" s="8" t="s">
        <v>299</v>
      </c>
      <c r="B2068" s="8" t="s">
        <v>81</v>
      </c>
      <c r="C2068" s="8" t="s">
        <v>15</v>
      </c>
      <c r="D2068" s="8" t="s">
        <v>32</v>
      </c>
      <c r="E2068" s="8" t="s">
        <v>307</v>
      </c>
      <c r="F2068" s="8" t="s">
        <v>81</v>
      </c>
      <c r="G2068" s="6">
        <v>43025</v>
      </c>
      <c r="H2068" s="6">
        <v>43025</v>
      </c>
      <c r="I2068" s="4">
        <v>0</v>
      </c>
      <c r="J2068" s="8" t="s">
        <v>38</v>
      </c>
      <c r="K2068" s="8" t="s">
        <v>4627</v>
      </c>
      <c r="L2068" s="4"/>
      <c r="M2068" s="4"/>
      <c r="N2068" s="4"/>
    </row>
    <row r="2069" spans="1:14" x14ac:dyDescent="0.15">
      <c r="A2069" s="8" t="s">
        <v>299</v>
      </c>
      <c r="B2069" s="8" t="s">
        <v>81</v>
      </c>
      <c r="C2069" s="8" t="s">
        <v>15</v>
      </c>
      <c r="D2069" s="8" t="s">
        <v>32</v>
      </c>
      <c r="E2069" s="8" t="s">
        <v>307</v>
      </c>
      <c r="F2069" s="8" t="s">
        <v>81</v>
      </c>
      <c r="G2069" s="6">
        <v>43049</v>
      </c>
      <c r="H2069" s="6">
        <v>43049</v>
      </c>
      <c r="I2069" s="4">
        <v>0</v>
      </c>
      <c r="J2069" s="8" t="s">
        <v>38</v>
      </c>
      <c r="K2069" s="8" t="s">
        <v>4628</v>
      </c>
      <c r="L2069" s="4"/>
      <c r="M2069" s="4"/>
      <c r="N2069" s="4"/>
    </row>
    <row r="2070" spans="1:14" x14ac:dyDescent="0.15">
      <c r="A2070" s="8" t="s">
        <v>299</v>
      </c>
      <c r="B2070" s="8" t="s">
        <v>81</v>
      </c>
      <c r="C2070" s="8" t="s">
        <v>27</v>
      </c>
      <c r="D2070" s="8" t="s">
        <v>32</v>
      </c>
      <c r="E2070" s="8" t="s">
        <v>307</v>
      </c>
      <c r="F2070" s="8" t="s">
        <v>81</v>
      </c>
      <c r="G2070" s="6">
        <v>43027</v>
      </c>
      <c r="H2070" s="6">
        <v>43027</v>
      </c>
      <c r="I2070" s="4">
        <v>0</v>
      </c>
      <c r="J2070" s="8" t="s">
        <v>38</v>
      </c>
      <c r="K2070" s="8" t="s">
        <v>4629</v>
      </c>
      <c r="L2070" s="4"/>
      <c r="M2070" s="4"/>
      <c r="N2070" s="4"/>
    </row>
    <row r="2071" spans="1:14" x14ac:dyDescent="0.15">
      <c r="A2071" s="8" t="s">
        <v>299</v>
      </c>
      <c r="B2071" s="8" t="s">
        <v>81</v>
      </c>
      <c r="C2071" s="8" t="s">
        <v>16</v>
      </c>
      <c r="D2071" s="8" t="s">
        <v>32</v>
      </c>
      <c r="E2071" s="8" t="s">
        <v>307</v>
      </c>
      <c r="F2071" s="8" t="s">
        <v>81</v>
      </c>
      <c r="G2071" s="6">
        <v>43027</v>
      </c>
      <c r="H2071" s="6">
        <v>43027</v>
      </c>
      <c r="I2071" s="4">
        <v>0</v>
      </c>
      <c r="J2071" s="8" t="s">
        <v>38</v>
      </c>
      <c r="K2071" s="8" t="s">
        <v>4630</v>
      </c>
      <c r="L2071" s="4"/>
      <c r="M2071" s="4"/>
      <c r="N2071" s="4"/>
    </row>
    <row r="2072" spans="1:14" x14ac:dyDescent="0.15">
      <c r="A2072" s="8" t="s">
        <v>299</v>
      </c>
      <c r="B2072" s="8" t="s">
        <v>81</v>
      </c>
      <c r="C2072" s="8" t="s">
        <v>143</v>
      </c>
      <c r="D2072" s="8" t="s">
        <v>208</v>
      </c>
      <c r="E2072" s="8" t="s">
        <v>307</v>
      </c>
      <c r="F2072" s="8" t="s">
        <v>81</v>
      </c>
      <c r="G2072" s="6">
        <v>43026</v>
      </c>
      <c r="H2072" s="6">
        <v>43026</v>
      </c>
      <c r="I2072" s="4">
        <v>0</v>
      </c>
      <c r="J2072" s="8" t="s">
        <v>38</v>
      </c>
      <c r="K2072" s="8" t="s">
        <v>4631</v>
      </c>
      <c r="L2072" s="4"/>
      <c r="M2072" s="4"/>
      <c r="N2072" s="4"/>
    </row>
    <row r="2073" spans="1:14" x14ac:dyDescent="0.15">
      <c r="A2073" s="8" t="s">
        <v>299</v>
      </c>
      <c r="B2073" s="8" t="s">
        <v>81</v>
      </c>
      <c r="C2073" s="8" t="s">
        <v>75</v>
      </c>
      <c r="D2073" s="8" t="s">
        <v>211</v>
      </c>
      <c r="E2073" s="8" t="s">
        <v>307</v>
      </c>
      <c r="F2073" s="8" t="s">
        <v>81</v>
      </c>
      <c r="G2073" s="6">
        <v>43021</v>
      </c>
      <c r="H2073" s="6">
        <v>43021</v>
      </c>
      <c r="I2073" s="4">
        <v>0</v>
      </c>
      <c r="J2073" s="8" t="s">
        <v>39</v>
      </c>
      <c r="K2073" s="8" t="s">
        <v>4632</v>
      </c>
      <c r="L2073" s="4"/>
      <c r="M2073" s="4"/>
      <c r="N2073" s="4"/>
    </row>
    <row r="2074" spans="1:14" x14ac:dyDescent="0.15">
      <c r="A2074" s="8" t="s">
        <v>299</v>
      </c>
      <c r="B2074" s="8" t="s">
        <v>81</v>
      </c>
      <c r="C2074" s="8" t="s">
        <v>111</v>
      </c>
      <c r="D2074" s="8" t="s">
        <v>112</v>
      </c>
      <c r="E2074" s="8" t="s">
        <v>307</v>
      </c>
      <c r="F2074" s="8" t="s">
        <v>81</v>
      </c>
      <c r="G2074" s="6">
        <v>43031</v>
      </c>
      <c r="H2074" s="6">
        <v>43031</v>
      </c>
      <c r="I2074" s="4">
        <v>0</v>
      </c>
      <c r="J2074" s="8" t="s">
        <v>39</v>
      </c>
      <c r="K2074" s="8" t="s">
        <v>4633</v>
      </c>
      <c r="L2074" s="4"/>
      <c r="M2074" s="4"/>
      <c r="N2074" s="4"/>
    </row>
    <row r="2075" spans="1:14" x14ac:dyDescent="0.15">
      <c r="A2075" s="8" t="s">
        <v>299</v>
      </c>
      <c r="B2075" s="8" t="s">
        <v>81</v>
      </c>
      <c r="C2075" s="8" t="s">
        <v>111</v>
      </c>
      <c r="D2075" s="8" t="s">
        <v>112</v>
      </c>
      <c r="E2075" s="8" t="s">
        <v>307</v>
      </c>
      <c r="F2075" s="8" t="s">
        <v>81</v>
      </c>
      <c r="G2075" s="6">
        <v>43063</v>
      </c>
      <c r="H2075" s="6">
        <v>43063</v>
      </c>
      <c r="I2075" s="4">
        <v>0</v>
      </c>
      <c r="J2075" s="8" t="s">
        <v>39</v>
      </c>
      <c r="K2075" s="8" t="s">
        <v>4634</v>
      </c>
      <c r="L2075" s="4"/>
      <c r="M2075" s="4"/>
      <c r="N2075" s="4"/>
    </row>
    <row r="2076" spans="1:14" x14ac:dyDescent="0.15">
      <c r="A2076" s="8" t="s">
        <v>299</v>
      </c>
      <c r="B2076" s="8" t="s">
        <v>81</v>
      </c>
      <c r="C2076" s="8" t="s">
        <v>56</v>
      </c>
      <c r="D2076" s="8" t="s">
        <v>126</v>
      </c>
      <c r="E2076" s="8" t="s">
        <v>307</v>
      </c>
      <c r="F2076" s="8" t="s">
        <v>81</v>
      </c>
      <c r="G2076" s="6">
        <v>43061</v>
      </c>
      <c r="H2076" s="6">
        <v>43061</v>
      </c>
      <c r="I2076" s="4">
        <v>0</v>
      </c>
      <c r="J2076" s="8" t="s">
        <v>39</v>
      </c>
      <c r="K2076" s="8" t="s">
        <v>4635</v>
      </c>
      <c r="L2076" s="4"/>
      <c r="M2076" s="4"/>
      <c r="N2076" s="4"/>
    </row>
    <row r="2077" spans="1:14" x14ac:dyDescent="0.15">
      <c r="A2077" s="8" t="s">
        <v>299</v>
      </c>
      <c r="B2077" s="8" t="s">
        <v>81</v>
      </c>
      <c r="C2077" s="8" t="s">
        <v>56</v>
      </c>
      <c r="D2077" s="8" t="s">
        <v>126</v>
      </c>
      <c r="E2077" s="8" t="s">
        <v>307</v>
      </c>
      <c r="F2077" s="8" t="s">
        <v>81</v>
      </c>
      <c r="G2077" s="6">
        <v>43063</v>
      </c>
      <c r="H2077" s="6">
        <v>43063</v>
      </c>
      <c r="I2077" s="4">
        <v>0</v>
      </c>
      <c r="J2077" s="8" t="s">
        <v>39</v>
      </c>
      <c r="K2077" s="8" t="s">
        <v>4636</v>
      </c>
      <c r="L2077" s="4"/>
      <c r="M2077" s="4"/>
      <c r="N2077" s="4"/>
    </row>
    <row r="2078" spans="1:14" x14ac:dyDescent="0.15">
      <c r="A2078" s="8" t="s">
        <v>299</v>
      </c>
      <c r="B2078" s="8" t="s">
        <v>81</v>
      </c>
      <c r="C2078" s="8" t="s">
        <v>97</v>
      </c>
      <c r="D2078" s="8" t="s">
        <v>98</v>
      </c>
      <c r="E2078" s="8" t="s">
        <v>307</v>
      </c>
      <c r="F2078" s="8" t="s">
        <v>81</v>
      </c>
      <c r="G2078" s="6">
        <v>43027</v>
      </c>
      <c r="H2078" s="6">
        <v>43027</v>
      </c>
      <c r="I2078" s="4">
        <v>0</v>
      </c>
      <c r="J2078" s="8" t="s">
        <v>39</v>
      </c>
      <c r="K2078" s="8" t="s">
        <v>4637</v>
      </c>
      <c r="L2078" s="4"/>
      <c r="M2078" s="4"/>
      <c r="N2078" s="4"/>
    </row>
    <row r="2079" spans="1:14" x14ac:dyDescent="0.15">
      <c r="A2079" s="8" t="s">
        <v>299</v>
      </c>
      <c r="B2079" s="8" t="s">
        <v>81</v>
      </c>
      <c r="C2079" s="8" t="s">
        <v>97</v>
      </c>
      <c r="D2079" s="8" t="s">
        <v>98</v>
      </c>
      <c r="E2079" s="8" t="s">
        <v>307</v>
      </c>
      <c r="F2079" s="8" t="s">
        <v>81</v>
      </c>
      <c r="G2079" s="6">
        <v>43034</v>
      </c>
      <c r="H2079" s="6">
        <v>43034</v>
      </c>
      <c r="I2079" s="4">
        <v>0</v>
      </c>
      <c r="J2079" s="8" t="s">
        <v>39</v>
      </c>
      <c r="K2079" s="8" t="s">
        <v>4638</v>
      </c>
      <c r="L2079" s="4"/>
      <c r="M2079" s="4"/>
      <c r="N2079" s="4"/>
    </row>
    <row r="2080" spans="1:14" x14ac:dyDescent="0.15">
      <c r="A2080" s="8" t="s">
        <v>299</v>
      </c>
      <c r="B2080" s="8" t="s">
        <v>81</v>
      </c>
      <c r="C2080" s="8" t="s">
        <v>97</v>
      </c>
      <c r="D2080" s="8" t="s">
        <v>98</v>
      </c>
      <c r="E2080" s="8" t="s">
        <v>307</v>
      </c>
      <c r="F2080" s="8" t="s">
        <v>81</v>
      </c>
      <c r="G2080" s="6">
        <v>43045</v>
      </c>
      <c r="H2080" s="6">
        <v>43045</v>
      </c>
      <c r="I2080" s="4">
        <v>0</v>
      </c>
      <c r="J2080" s="8" t="s">
        <v>39</v>
      </c>
      <c r="K2080" s="8" t="s">
        <v>4639</v>
      </c>
      <c r="L2080" s="4"/>
      <c r="M2080" s="4"/>
      <c r="N2080" s="4"/>
    </row>
    <row r="2081" spans="1:14" x14ac:dyDescent="0.15">
      <c r="A2081" s="8" t="s">
        <v>299</v>
      </c>
      <c r="B2081" s="8" t="s">
        <v>81</v>
      </c>
      <c r="C2081" s="8" t="s">
        <v>97</v>
      </c>
      <c r="D2081" s="8" t="s">
        <v>98</v>
      </c>
      <c r="E2081" s="8" t="s">
        <v>307</v>
      </c>
      <c r="F2081" s="8" t="s">
        <v>81</v>
      </c>
      <c r="G2081" s="6">
        <v>43046</v>
      </c>
      <c r="H2081" s="6">
        <v>43046</v>
      </c>
      <c r="I2081" s="4">
        <v>0</v>
      </c>
      <c r="J2081" s="8" t="s">
        <v>39</v>
      </c>
      <c r="K2081" s="8" t="s">
        <v>4640</v>
      </c>
      <c r="L2081" s="4"/>
      <c r="M2081" s="4"/>
      <c r="N2081" s="4"/>
    </row>
    <row r="2082" spans="1:14" x14ac:dyDescent="0.15">
      <c r="A2082" s="8" t="s">
        <v>299</v>
      </c>
      <c r="B2082" s="8" t="s">
        <v>81</v>
      </c>
      <c r="C2082" s="8" t="s">
        <v>97</v>
      </c>
      <c r="D2082" s="8" t="s">
        <v>98</v>
      </c>
      <c r="E2082" s="8" t="s">
        <v>307</v>
      </c>
      <c r="F2082" s="8" t="s">
        <v>81</v>
      </c>
      <c r="G2082" s="6">
        <v>43063</v>
      </c>
      <c r="H2082" s="6">
        <v>43063</v>
      </c>
      <c r="I2082" s="4">
        <v>0</v>
      </c>
      <c r="J2082" s="8" t="s">
        <v>39</v>
      </c>
      <c r="K2082" s="8" t="s">
        <v>4641</v>
      </c>
      <c r="L2082" s="4"/>
      <c r="M2082" s="4"/>
      <c r="N2082" s="4"/>
    </row>
    <row r="2083" spans="1:14" x14ac:dyDescent="0.15">
      <c r="A2083" s="8" t="s">
        <v>299</v>
      </c>
      <c r="B2083" s="8" t="s">
        <v>81</v>
      </c>
      <c r="C2083" s="8" t="s">
        <v>29</v>
      </c>
      <c r="D2083" s="8" t="s">
        <v>33</v>
      </c>
      <c r="E2083" s="8" t="s">
        <v>307</v>
      </c>
      <c r="F2083" s="8" t="s">
        <v>81</v>
      </c>
      <c r="G2083" s="6">
        <v>43063</v>
      </c>
      <c r="H2083" s="6">
        <v>43063</v>
      </c>
      <c r="I2083" s="4">
        <v>0</v>
      </c>
      <c r="J2083" s="8" t="s">
        <v>39</v>
      </c>
      <c r="K2083" s="8" t="s">
        <v>4642</v>
      </c>
      <c r="L2083" s="4"/>
      <c r="M2083" s="4"/>
      <c r="N2083" s="4"/>
    </row>
    <row r="2084" spans="1:14" x14ac:dyDescent="0.15">
      <c r="A2084" s="8" t="s">
        <v>299</v>
      </c>
      <c r="B2084" s="8" t="s">
        <v>81</v>
      </c>
      <c r="C2084" s="8" t="s">
        <v>106</v>
      </c>
      <c r="D2084" s="8" t="s">
        <v>107</v>
      </c>
      <c r="E2084" s="8" t="s">
        <v>307</v>
      </c>
      <c r="F2084" s="8" t="s">
        <v>81</v>
      </c>
      <c r="G2084" s="6">
        <v>43026</v>
      </c>
      <c r="H2084" s="6">
        <v>43026</v>
      </c>
      <c r="I2084" s="4">
        <v>0</v>
      </c>
      <c r="J2084" s="8" t="s">
        <v>39</v>
      </c>
      <c r="K2084" s="8" t="s">
        <v>4643</v>
      </c>
      <c r="L2084" s="4"/>
      <c r="M2084" s="4"/>
      <c r="N2084" s="4"/>
    </row>
    <row r="2085" spans="1:14" x14ac:dyDescent="0.15">
      <c r="A2085" s="8" t="s">
        <v>299</v>
      </c>
      <c r="B2085" s="8" t="s">
        <v>81</v>
      </c>
      <c r="C2085" s="8" t="s">
        <v>106</v>
      </c>
      <c r="D2085" s="8" t="s">
        <v>107</v>
      </c>
      <c r="E2085" s="8" t="s">
        <v>307</v>
      </c>
      <c r="F2085" s="8" t="s">
        <v>81</v>
      </c>
      <c r="G2085" s="6">
        <v>43038</v>
      </c>
      <c r="H2085" s="6">
        <v>43038</v>
      </c>
      <c r="I2085" s="4">
        <v>0</v>
      </c>
      <c r="J2085" s="8" t="s">
        <v>39</v>
      </c>
      <c r="K2085" s="8" t="s">
        <v>4644</v>
      </c>
      <c r="L2085" s="4"/>
      <c r="M2085" s="4"/>
      <c r="N2085" s="4"/>
    </row>
    <row r="2086" spans="1:14" x14ac:dyDescent="0.15">
      <c r="A2086" s="8" t="s">
        <v>299</v>
      </c>
      <c r="B2086" s="8" t="s">
        <v>81</v>
      </c>
      <c r="C2086" s="8" t="s">
        <v>106</v>
      </c>
      <c r="D2086" s="8" t="s">
        <v>107</v>
      </c>
      <c r="E2086" s="8" t="s">
        <v>307</v>
      </c>
      <c r="F2086" s="8" t="s">
        <v>81</v>
      </c>
      <c r="G2086" s="6">
        <v>43041</v>
      </c>
      <c r="H2086" s="6">
        <v>43041</v>
      </c>
      <c r="I2086" s="4">
        <v>0</v>
      </c>
      <c r="J2086" s="8" t="s">
        <v>39</v>
      </c>
      <c r="K2086" s="8" t="s">
        <v>4645</v>
      </c>
      <c r="L2086" s="4"/>
      <c r="M2086" s="4"/>
      <c r="N2086" s="4"/>
    </row>
    <row r="2087" spans="1:14" x14ac:dyDescent="0.15">
      <c r="A2087" s="8" t="s">
        <v>299</v>
      </c>
      <c r="B2087" s="8" t="s">
        <v>81</v>
      </c>
      <c r="C2087" s="8" t="s">
        <v>106</v>
      </c>
      <c r="D2087" s="8" t="s">
        <v>107</v>
      </c>
      <c r="E2087" s="8" t="s">
        <v>307</v>
      </c>
      <c r="F2087" s="8" t="s">
        <v>81</v>
      </c>
      <c r="G2087" s="6">
        <v>43045</v>
      </c>
      <c r="H2087" s="6">
        <v>43045</v>
      </c>
      <c r="I2087" s="4">
        <v>0</v>
      </c>
      <c r="J2087" s="8" t="s">
        <v>39</v>
      </c>
      <c r="K2087" s="8" t="s">
        <v>4646</v>
      </c>
      <c r="L2087" s="4"/>
      <c r="M2087" s="4"/>
      <c r="N2087" s="4"/>
    </row>
    <row r="2088" spans="1:14" x14ac:dyDescent="0.15">
      <c r="A2088" s="8" t="s">
        <v>299</v>
      </c>
      <c r="B2088" s="8" t="s">
        <v>81</v>
      </c>
      <c r="C2088" s="8" t="s">
        <v>106</v>
      </c>
      <c r="D2088" s="8" t="s">
        <v>107</v>
      </c>
      <c r="E2088" s="8" t="s">
        <v>307</v>
      </c>
      <c r="F2088" s="8" t="s">
        <v>81</v>
      </c>
      <c r="G2088" s="6">
        <v>43053</v>
      </c>
      <c r="H2088" s="6">
        <v>43053</v>
      </c>
      <c r="I2088" s="4">
        <v>0</v>
      </c>
      <c r="J2088" s="8" t="s">
        <v>39</v>
      </c>
      <c r="K2088" s="8" t="s">
        <v>4647</v>
      </c>
      <c r="L2088" s="4"/>
      <c r="M2088" s="4"/>
      <c r="N2088" s="4"/>
    </row>
    <row r="2089" spans="1:14" x14ac:dyDescent="0.15">
      <c r="A2089" s="8" t="s">
        <v>299</v>
      </c>
      <c r="B2089" s="8" t="s">
        <v>81</v>
      </c>
      <c r="C2089" s="8" t="s">
        <v>106</v>
      </c>
      <c r="D2089" s="8" t="s">
        <v>107</v>
      </c>
      <c r="E2089" s="8" t="s">
        <v>307</v>
      </c>
      <c r="F2089" s="8" t="s">
        <v>81</v>
      </c>
      <c r="G2089" s="6">
        <v>43056</v>
      </c>
      <c r="H2089" s="6">
        <v>43056</v>
      </c>
      <c r="I2089" s="4">
        <v>0</v>
      </c>
      <c r="J2089" s="8" t="s">
        <v>39</v>
      </c>
      <c r="K2089" s="8" t="s">
        <v>4648</v>
      </c>
      <c r="L2089" s="4"/>
      <c r="M2089" s="4"/>
      <c r="N2089" s="4"/>
    </row>
    <row r="2090" spans="1:14" x14ac:dyDescent="0.15">
      <c r="A2090" s="8" t="s">
        <v>299</v>
      </c>
      <c r="B2090" s="8" t="s">
        <v>81</v>
      </c>
      <c r="C2090" s="8" t="s">
        <v>106</v>
      </c>
      <c r="D2090" s="8" t="s">
        <v>107</v>
      </c>
      <c r="E2090" s="8" t="s">
        <v>307</v>
      </c>
      <c r="F2090" s="8" t="s">
        <v>81</v>
      </c>
      <c r="G2090" s="6">
        <v>43062</v>
      </c>
      <c r="H2090" s="6">
        <v>43062</v>
      </c>
      <c r="I2090" s="4">
        <v>0</v>
      </c>
      <c r="J2090" s="8" t="s">
        <v>39</v>
      </c>
      <c r="K2090" s="8" t="s">
        <v>4649</v>
      </c>
      <c r="L2090" s="4"/>
      <c r="M2090" s="4"/>
      <c r="N2090" s="4"/>
    </row>
    <row r="2091" spans="1:14" x14ac:dyDescent="0.15">
      <c r="A2091" s="8" t="s">
        <v>299</v>
      </c>
      <c r="B2091" s="8" t="s">
        <v>81</v>
      </c>
      <c r="C2091" s="8" t="s">
        <v>106</v>
      </c>
      <c r="D2091" s="8" t="s">
        <v>107</v>
      </c>
      <c r="E2091" s="8" t="s">
        <v>307</v>
      </c>
      <c r="F2091" s="8" t="s">
        <v>81</v>
      </c>
      <c r="G2091" s="6">
        <v>43067</v>
      </c>
      <c r="H2091" s="6">
        <v>43067</v>
      </c>
      <c r="I2091" s="4">
        <v>0</v>
      </c>
      <c r="J2091" s="8" t="s">
        <v>39</v>
      </c>
      <c r="K2091" s="8" t="s">
        <v>4650</v>
      </c>
      <c r="L2091" s="4"/>
      <c r="M2091" s="4"/>
      <c r="N2091" s="4"/>
    </row>
    <row r="2092" spans="1:14" x14ac:dyDescent="0.15">
      <c r="A2092" s="8" t="s">
        <v>299</v>
      </c>
      <c r="B2092" s="8" t="s">
        <v>81</v>
      </c>
      <c r="C2092" s="8" t="s">
        <v>106</v>
      </c>
      <c r="D2092" s="8" t="s">
        <v>107</v>
      </c>
      <c r="E2092" s="8" t="s">
        <v>307</v>
      </c>
      <c r="F2092" s="8" t="s">
        <v>81</v>
      </c>
      <c r="G2092" s="6">
        <v>43069</v>
      </c>
      <c r="H2092" s="6">
        <v>43069</v>
      </c>
      <c r="I2092" s="4">
        <v>0</v>
      </c>
      <c r="J2092" s="8" t="s">
        <v>39</v>
      </c>
      <c r="K2092" s="8" t="s">
        <v>4651</v>
      </c>
      <c r="L2092" s="4"/>
      <c r="M2092" s="4"/>
      <c r="N2092" s="4"/>
    </row>
    <row r="2093" spans="1:14" x14ac:dyDescent="0.15">
      <c r="A2093" s="8" t="s">
        <v>299</v>
      </c>
      <c r="B2093" s="8" t="s">
        <v>81</v>
      </c>
      <c r="C2093" s="8" t="s">
        <v>58</v>
      </c>
      <c r="D2093" s="8" t="s">
        <v>127</v>
      </c>
      <c r="E2093" s="8" t="s">
        <v>307</v>
      </c>
      <c r="F2093" s="8" t="s">
        <v>81</v>
      </c>
      <c r="G2093" s="6">
        <v>43031</v>
      </c>
      <c r="H2093" s="6">
        <v>43031</v>
      </c>
      <c r="I2093" s="4">
        <v>0</v>
      </c>
      <c r="J2093" s="8" t="s">
        <v>39</v>
      </c>
      <c r="K2093" s="8" t="s">
        <v>4652</v>
      </c>
      <c r="L2093" s="4"/>
      <c r="M2093" s="4"/>
      <c r="N2093" s="4"/>
    </row>
    <row r="2094" spans="1:14" x14ac:dyDescent="0.15">
      <c r="A2094" s="8" t="s">
        <v>299</v>
      </c>
      <c r="B2094" s="8" t="s">
        <v>81</v>
      </c>
      <c r="C2094" s="8" t="s">
        <v>58</v>
      </c>
      <c r="D2094" s="8" t="s">
        <v>127</v>
      </c>
      <c r="E2094" s="8" t="s">
        <v>307</v>
      </c>
      <c r="F2094" s="8" t="s">
        <v>81</v>
      </c>
      <c r="G2094" s="6">
        <v>43045</v>
      </c>
      <c r="H2094" s="6">
        <v>43045</v>
      </c>
      <c r="I2094" s="4">
        <v>0</v>
      </c>
      <c r="J2094" s="8" t="s">
        <v>39</v>
      </c>
      <c r="K2094" s="8" t="s">
        <v>4653</v>
      </c>
      <c r="L2094" s="4"/>
      <c r="M2094" s="4"/>
      <c r="N2094" s="4"/>
    </row>
    <row r="2095" spans="1:14" x14ac:dyDescent="0.15">
      <c r="A2095" s="8" t="s">
        <v>299</v>
      </c>
      <c r="B2095" s="8" t="s">
        <v>81</v>
      </c>
      <c r="C2095" s="8" t="s">
        <v>58</v>
      </c>
      <c r="D2095" s="8" t="s">
        <v>127</v>
      </c>
      <c r="E2095" s="8" t="s">
        <v>307</v>
      </c>
      <c r="F2095" s="8" t="s">
        <v>81</v>
      </c>
      <c r="G2095" s="6">
        <v>43046</v>
      </c>
      <c r="H2095" s="6">
        <v>43046</v>
      </c>
      <c r="I2095" s="4">
        <v>0</v>
      </c>
      <c r="J2095" s="8" t="s">
        <v>39</v>
      </c>
      <c r="K2095" s="8" t="s">
        <v>4654</v>
      </c>
      <c r="L2095" s="4"/>
      <c r="M2095" s="4"/>
      <c r="N2095" s="4"/>
    </row>
    <row r="2096" spans="1:14" x14ac:dyDescent="0.15">
      <c r="A2096" s="8" t="s">
        <v>299</v>
      </c>
      <c r="B2096" s="8" t="s">
        <v>81</v>
      </c>
      <c r="C2096" s="8" t="s">
        <v>58</v>
      </c>
      <c r="D2096" s="8" t="s">
        <v>127</v>
      </c>
      <c r="E2096" s="8" t="s">
        <v>307</v>
      </c>
      <c r="F2096" s="8" t="s">
        <v>81</v>
      </c>
      <c r="G2096" s="6">
        <v>43060</v>
      </c>
      <c r="H2096" s="6">
        <v>43060</v>
      </c>
      <c r="I2096" s="4">
        <v>0</v>
      </c>
      <c r="J2096" s="8" t="s">
        <v>39</v>
      </c>
      <c r="K2096" s="8" t="s">
        <v>4655</v>
      </c>
      <c r="L2096" s="4"/>
      <c r="M2096" s="4"/>
      <c r="N2096" s="4"/>
    </row>
    <row r="2097" spans="1:14" x14ac:dyDescent="0.15">
      <c r="A2097" s="8" t="s">
        <v>299</v>
      </c>
      <c r="B2097" s="8" t="s">
        <v>81</v>
      </c>
      <c r="C2097" s="8" t="s">
        <v>58</v>
      </c>
      <c r="D2097" s="8" t="s">
        <v>127</v>
      </c>
      <c r="E2097" s="8" t="s">
        <v>307</v>
      </c>
      <c r="F2097" s="8" t="s">
        <v>81</v>
      </c>
      <c r="G2097" s="6">
        <v>43062</v>
      </c>
      <c r="H2097" s="6">
        <v>43062</v>
      </c>
      <c r="I2097" s="4">
        <v>0</v>
      </c>
      <c r="J2097" s="8" t="s">
        <v>39</v>
      </c>
      <c r="K2097" s="8" t="s">
        <v>4656</v>
      </c>
      <c r="L2097" s="4"/>
      <c r="M2097" s="4"/>
      <c r="N2097" s="4"/>
    </row>
    <row r="2098" spans="1:14" x14ac:dyDescent="0.15">
      <c r="A2098" s="8" t="s">
        <v>299</v>
      </c>
      <c r="B2098" s="8" t="s">
        <v>81</v>
      </c>
      <c r="C2098" s="8" t="s">
        <v>58</v>
      </c>
      <c r="D2098" s="8" t="s">
        <v>127</v>
      </c>
      <c r="E2098" s="8" t="s">
        <v>307</v>
      </c>
      <c r="F2098" s="8" t="s">
        <v>81</v>
      </c>
      <c r="G2098" s="6">
        <v>43069</v>
      </c>
      <c r="H2098" s="6">
        <v>43069</v>
      </c>
      <c r="I2098" s="4">
        <v>0</v>
      </c>
      <c r="J2098" s="8" t="s">
        <v>39</v>
      </c>
      <c r="K2098" s="8" t="s">
        <v>4657</v>
      </c>
      <c r="L2098" s="4"/>
      <c r="M2098" s="4"/>
      <c r="N2098" s="4"/>
    </row>
    <row r="2099" spans="1:14" x14ac:dyDescent="0.15">
      <c r="A2099" s="8" t="s">
        <v>299</v>
      </c>
      <c r="B2099" s="8" t="s">
        <v>81</v>
      </c>
      <c r="C2099" s="8" t="s">
        <v>59</v>
      </c>
      <c r="D2099" s="8" t="s">
        <v>93</v>
      </c>
      <c r="E2099" s="8" t="s">
        <v>307</v>
      </c>
      <c r="F2099" s="8" t="s">
        <v>81</v>
      </c>
      <c r="G2099" s="6">
        <v>43019</v>
      </c>
      <c r="H2099" s="6">
        <v>43019</v>
      </c>
      <c r="I2099" s="4">
        <v>0</v>
      </c>
      <c r="J2099" s="8" t="s">
        <v>39</v>
      </c>
      <c r="K2099" s="8" t="s">
        <v>4658</v>
      </c>
      <c r="L2099" s="4"/>
      <c r="M2099" s="4"/>
      <c r="N2099" s="4"/>
    </row>
    <row r="2100" spans="1:14" x14ac:dyDescent="0.15">
      <c r="A2100" s="8" t="s">
        <v>299</v>
      </c>
      <c r="B2100" s="8" t="s">
        <v>81</v>
      </c>
      <c r="C2100" s="8" t="s">
        <v>59</v>
      </c>
      <c r="D2100" s="8" t="s">
        <v>93</v>
      </c>
      <c r="E2100" s="8" t="s">
        <v>307</v>
      </c>
      <c r="F2100" s="8" t="s">
        <v>81</v>
      </c>
      <c r="G2100" s="6">
        <v>43031</v>
      </c>
      <c r="H2100" s="6">
        <v>43031</v>
      </c>
      <c r="I2100" s="4">
        <v>0</v>
      </c>
      <c r="J2100" s="8" t="s">
        <v>39</v>
      </c>
      <c r="K2100" s="8" t="s">
        <v>4659</v>
      </c>
      <c r="L2100" s="4"/>
      <c r="M2100" s="4"/>
      <c r="N2100" s="4"/>
    </row>
    <row r="2101" spans="1:14" x14ac:dyDescent="0.15">
      <c r="A2101" s="8" t="s">
        <v>299</v>
      </c>
      <c r="B2101" s="8" t="s">
        <v>81</v>
      </c>
      <c r="C2101" s="8" t="s">
        <v>59</v>
      </c>
      <c r="D2101" s="8" t="s">
        <v>93</v>
      </c>
      <c r="E2101" s="8" t="s">
        <v>307</v>
      </c>
      <c r="F2101" s="8" t="s">
        <v>81</v>
      </c>
      <c r="G2101" s="6">
        <v>43039</v>
      </c>
      <c r="H2101" s="6">
        <v>43039</v>
      </c>
      <c r="I2101" s="4">
        <v>0</v>
      </c>
      <c r="J2101" s="8" t="s">
        <v>39</v>
      </c>
      <c r="K2101" s="8" t="s">
        <v>4660</v>
      </c>
      <c r="L2101" s="4"/>
      <c r="M2101" s="4"/>
      <c r="N2101" s="4"/>
    </row>
    <row r="2102" spans="1:14" x14ac:dyDescent="0.15">
      <c r="A2102" s="8" t="s">
        <v>299</v>
      </c>
      <c r="B2102" s="8" t="s">
        <v>81</v>
      </c>
      <c r="C2102" s="8" t="s">
        <v>59</v>
      </c>
      <c r="D2102" s="8" t="s">
        <v>93</v>
      </c>
      <c r="E2102" s="8" t="s">
        <v>307</v>
      </c>
      <c r="F2102" s="8" t="s">
        <v>81</v>
      </c>
      <c r="G2102" s="6">
        <v>43042</v>
      </c>
      <c r="H2102" s="6">
        <v>43042</v>
      </c>
      <c r="I2102" s="4">
        <v>0</v>
      </c>
      <c r="J2102" s="8" t="s">
        <v>39</v>
      </c>
      <c r="K2102" s="8" t="s">
        <v>4661</v>
      </c>
      <c r="L2102" s="4"/>
      <c r="M2102" s="4"/>
      <c r="N2102" s="4"/>
    </row>
    <row r="2103" spans="1:14" x14ac:dyDescent="0.15">
      <c r="A2103" s="8" t="s">
        <v>299</v>
      </c>
      <c r="B2103" s="8" t="s">
        <v>81</v>
      </c>
      <c r="C2103" s="8" t="s">
        <v>59</v>
      </c>
      <c r="D2103" s="8" t="s">
        <v>93</v>
      </c>
      <c r="E2103" s="8" t="s">
        <v>307</v>
      </c>
      <c r="F2103" s="8" t="s">
        <v>81</v>
      </c>
      <c r="G2103" s="6">
        <v>43047</v>
      </c>
      <c r="H2103" s="6">
        <v>43047</v>
      </c>
      <c r="I2103" s="4">
        <v>0</v>
      </c>
      <c r="J2103" s="8" t="s">
        <v>39</v>
      </c>
      <c r="K2103" s="8" t="s">
        <v>4662</v>
      </c>
      <c r="L2103" s="4"/>
      <c r="M2103" s="4"/>
      <c r="N2103" s="4"/>
    </row>
    <row r="2104" spans="1:14" x14ac:dyDescent="0.15">
      <c r="A2104" s="8" t="s">
        <v>299</v>
      </c>
      <c r="B2104" s="8" t="s">
        <v>81</v>
      </c>
      <c r="C2104" s="8" t="s">
        <v>59</v>
      </c>
      <c r="D2104" s="8" t="s">
        <v>93</v>
      </c>
      <c r="E2104" s="8" t="s">
        <v>307</v>
      </c>
      <c r="F2104" s="8" t="s">
        <v>81</v>
      </c>
      <c r="G2104" s="6">
        <v>43056</v>
      </c>
      <c r="H2104" s="6">
        <v>43056</v>
      </c>
      <c r="I2104" s="4">
        <v>0</v>
      </c>
      <c r="J2104" s="8" t="s">
        <v>39</v>
      </c>
      <c r="K2104" s="8" t="s">
        <v>4663</v>
      </c>
      <c r="L2104" s="4"/>
      <c r="M2104" s="4"/>
      <c r="N2104" s="4"/>
    </row>
    <row r="2105" spans="1:14" x14ac:dyDescent="0.15">
      <c r="A2105" s="8" t="s">
        <v>299</v>
      </c>
      <c r="B2105" s="8" t="s">
        <v>81</v>
      </c>
      <c r="C2105" s="8" t="s">
        <v>59</v>
      </c>
      <c r="D2105" s="8" t="s">
        <v>93</v>
      </c>
      <c r="E2105" s="8" t="s">
        <v>307</v>
      </c>
      <c r="F2105" s="8" t="s">
        <v>81</v>
      </c>
      <c r="G2105" s="6">
        <v>43062</v>
      </c>
      <c r="H2105" s="6">
        <v>43062</v>
      </c>
      <c r="I2105" s="4">
        <v>0</v>
      </c>
      <c r="J2105" s="8" t="s">
        <v>39</v>
      </c>
      <c r="K2105" s="8" t="s">
        <v>4664</v>
      </c>
      <c r="L2105" s="4"/>
      <c r="M2105" s="4"/>
      <c r="N2105" s="4"/>
    </row>
    <row r="2106" spans="1:14" x14ac:dyDescent="0.15">
      <c r="A2106" s="8" t="s">
        <v>299</v>
      </c>
      <c r="B2106" s="8" t="s">
        <v>81</v>
      </c>
      <c r="C2106" s="8" t="s">
        <v>59</v>
      </c>
      <c r="D2106" s="8" t="s">
        <v>93</v>
      </c>
      <c r="E2106" s="8" t="s">
        <v>307</v>
      </c>
      <c r="F2106" s="8" t="s">
        <v>81</v>
      </c>
      <c r="G2106" s="6">
        <v>43063</v>
      </c>
      <c r="H2106" s="6">
        <v>43063</v>
      </c>
      <c r="I2106" s="4">
        <v>0</v>
      </c>
      <c r="J2106" s="8" t="s">
        <v>39</v>
      </c>
      <c r="K2106" s="8" t="s">
        <v>4665</v>
      </c>
      <c r="L2106" s="4"/>
      <c r="M2106" s="4"/>
      <c r="N2106" s="4"/>
    </row>
    <row r="2107" spans="1:14" x14ac:dyDescent="0.15">
      <c r="A2107" s="8" t="s">
        <v>299</v>
      </c>
      <c r="B2107" s="8" t="s">
        <v>81</v>
      </c>
      <c r="C2107" s="8" t="s">
        <v>76</v>
      </c>
      <c r="D2107" s="8" t="s">
        <v>110</v>
      </c>
      <c r="E2107" s="8" t="s">
        <v>307</v>
      </c>
      <c r="F2107" s="8" t="s">
        <v>81</v>
      </c>
      <c r="G2107" s="6">
        <v>43011</v>
      </c>
      <c r="H2107" s="6">
        <v>43011</v>
      </c>
      <c r="I2107" s="4">
        <v>0</v>
      </c>
      <c r="J2107" s="8" t="s">
        <v>39</v>
      </c>
      <c r="K2107" s="8" t="s">
        <v>4666</v>
      </c>
      <c r="L2107" s="4"/>
      <c r="M2107" s="4"/>
      <c r="N2107" s="4"/>
    </row>
    <row r="2108" spans="1:14" x14ac:dyDescent="0.15">
      <c r="A2108" s="8" t="s">
        <v>299</v>
      </c>
      <c r="B2108" s="8" t="s">
        <v>81</v>
      </c>
      <c r="C2108" s="8" t="s">
        <v>76</v>
      </c>
      <c r="D2108" s="8" t="s">
        <v>110</v>
      </c>
      <c r="E2108" s="8" t="s">
        <v>307</v>
      </c>
      <c r="F2108" s="8" t="s">
        <v>81</v>
      </c>
      <c r="G2108" s="6">
        <v>43026</v>
      </c>
      <c r="H2108" s="6">
        <v>43026</v>
      </c>
      <c r="I2108" s="4">
        <v>0</v>
      </c>
      <c r="J2108" s="8" t="s">
        <v>39</v>
      </c>
      <c r="K2108" s="8" t="s">
        <v>4667</v>
      </c>
      <c r="L2108" s="4"/>
      <c r="M2108" s="4"/>
      <c r="N2108" s="4"/>
    </row>
    <row r="2109" spans="1:14" x14ac:dyDescent="0.15">
      <c r="A2109" s="8" t="s">
        <v>299</v>
      </c>
      <c r="B2109" s="8" t="s">
        <v>81</v>
      </c>
      <c r="C2109" s="8" t="s">
        <v>76</v>
      </c>
      <c r="D2109" s="8" t="s">
        <v>110</v>
      </c>
      <c r="E2109" s="8" t="s">
        <v>307</v>
      </c>
      <c r="F2109" s="8" t="s">
        <v>81</v>
      </c>
      <c r="G2109" s="6">
        <v>43049</v>
      </c>
      <c r="H2109" s="6">
        <v>43049</v>
      </c>
      <c r="I2109" s="4">
        <v>0</v>
      </c>
      <c r="J2109" s="8" t="s">
        <v>39</v>
      </c>
      <c r="K2109" s="8" t="s">
        <v>4668</v>
      </c>
      <c r="L2109" s="4"/>
      <c r="M2109" s="4"/>
      <c r="N2109" s="4"/>
    </row>
    <row r="2110" spans="1:14" x14ac:dyDescent="0.15">
      <c r="A2110" s="8" t="s">
        <v>299</v>
      </c>
      <c r="B2110" s="8" t="s">
        <v>81</v>
      </c>
      <c r="C2110" s="8" t="s">
        <v>76</v>
      </c>
      <c r="D2110" s="8" t="s">
        <v>110</v>
      </c>
      <c r="E2110" s="8" t="s">
        <v>307</v>
      </c>
      <c r="F2110" s="8" t="s">
        <v>81</v>
      </c>
      <c r="G2110" s="6">
        <v>43053</v>
      </c>
      <c r="H2110" s="6">
        <v>43053</v>
      </c>
      <c r="I2110" s="4">
        <v>0</v>
      </c>
      <c r="J2110" s="8" t="s">
        <v>39</v>
      </c>
      <c r="K2110" s="8" t="s">
        <v>4669</v>
      </c>
      <c r="L2110" s="4"/>
      <c r="M2110" s="4"/>
      <c r="N2110" s="4"/>
    </row>
    <row r="2111" spans="1:14" x14ac:dyDescent="0.15">
      <c r="A2111" s="8" t="s">
        <v>299</v>
      </c>
      <c r="B2111" s="8" t="s">
        <v>81</v>
      </c>
      <c r="C2111" s="8" t="s">
        <v>76</v>
      </c>
      <c r="D2111" s="8" t="s">
        <v>110</v>
      </c>
      <c r="E2111" s="8" t="s">
        <v>307</v>
      </c>
      <c r="F2111" s="8" t="s">
        <v>81</v>
      </c>
      <c r="G2111" s="6">
        <v>43055</v>
      </c>
      <c r="H2111" s="6">
        <v>43055</v>
      </c>
      <c r="I2111" s="4">
        <v>0</v>
      </c>
      <c r="J2111" s="8" t="s">
        <v>39</v>
      </c>
      <c r="K2111" s="8" t="s">
        <v>4670</v>
      </c>
      <c r="L2111" s="4"/>
      <c r="M2111" s="4"/>
      <c r="N2111" s="4"/>
    </row>
    <row r="2112" spans="1:14" x14ac:dyDescent="0.15">
      <c r="A2112" s="8" t="s">
        <v>299</v>
      </c>
      <c r="B2112" s="8" t="s">
        <v>81</v>
      </c>
      <c r="C2112" s="8" t="s">
        <v>76</v>
      </c>
      <c r="D2112" s="8" t="s">
        <v>110</v>
      </c>
      <c r="E2112" s="8" t="s">
        <v>307</v>
      </c>
      <c r="F2112" s="8" t="s">
        <v>81</v>
      </c>
      <c r="G2112" s="6">
        <v>43061</v>
      </c>
      <c r="H2112" s="6">
        <v>43061</v>
      </c>
      <c r="I2112" s="4">
        <v>0</v>
      </c>
      <c r="J2112" s="8" t="s">
        <v>39</v>
      </c>
      <c r="K2112" s="8" t="s">
        <v>4671</v>
      </c>
      <c r="L2112" s="4"/>
      <c r="M2112" s="4"/>
      <c r="N2112" s="4"/>
    </row>
    <row r="2113" spans="1:14" x14ac:dyDescent="0.15">
      <c r="A2113" s="8" t="s">
        <v>299</v>
      </c>
      <c r="B2113" s="8" t="s">
        <v>81</v>
      </c>
      <c r="C2113" s="8" t="s">
        <v>61</v>
      </c>
      <c r="D2113" s="8" t="s">
        <v>213</v>
      </c>
      <c r="E2113" s="8" t="s">
        <v>307</v>
      </c>
      <c r="F2113" s="8" t="s">
        <v>81</v>
      </c>
      <c r="G2113" s="6">
        <v>43031</v>
      </c>
      <c r="H2113" s="6">
        <v>43031</v>
      </c>
      <c r="I2113" s="4">
        <v>0</v>
      </c>
      <c r="J2113" s="8" t="s">
        <v>39</v>
      </c>
      <c r="K2113" s="8" t="s">
        <v>4672</v>
      </c>
      <c r="L2113" s="4"/>
      <c r="M2113" s="4"/>
      <c r="N2113" s="4"/>
    </row>
    <row r="2114" spans="1:14" x14ac:dyDescent="0.15">
      <c r="A2114" s="8" t="s">
        <v>299</v>
      </c>
      <c r="B2114" s="8" t="s">
        <v>81</v>
      </c>
      <c r="C2114" s="8" t="s">
        <v>77</v>
      </c>
      <c r="D2114" s="8" t="s">
        <v>214</v>
      </c>
      <c r="E2114" s="8" t="s">
        <v>307</v>
      </c>
      <c r="F2114" s="8" t="s">
        <v>81</v>
      </c>
      <c r="G2114" s="6">
        <v>43056</v>
      </c>
      <c r="H2114" s="6">
        <v>43056</v>
      </c>
      <c r="I2114" s="4">
        <v>0</v>
      </c>
      <c r="J2114" s="8" t="s">
        <v>39</v>
      </c>
      <c r="K2114" s="8" t="s">
        <v>4673</v>
      </c>
      <c r="L2114" s="4"/>
      <c r="M2114" s="4"/>
      <c r="N2114" s="4"/>
    </row>
    <row r="2115" spans="1:14" x14ac:dyDescent="0.15">
      <c r="A2115" s="8" t="s">
        <v>299</v>
      </c>
      <c r="B2115" s="8" t="s">
        <v>81</v>
      </c>
      <c r="C2115" s="8" t="s">
        <v>62</v>
      </c>
      <c r="D2115" s="8" t="s">
        <v>94</v>
      </c>
      <c r="E2115" s="8" t="s">
        <v>307</v>
      </c>
      <c r="F2115" s="8" t="s">
        <v>81</v>
      </c>
      <c r="G2115" s="6">
        <v>43052</v>
      </c>
      <c r="H2115" s="6">
        <v>43052</v>
      </c>
      <c r="I2115" s="4">
        <v>0</v>
      </c>
      <c r="J2115" s="8" t="s">
        <v>39</v>
      </c>
      <c r="K2115" s="8" t="s">
        <v>4674</v>
      </c>
      <c r="L2115" s="4"/>
      <c r="M2115" s="4"/>
      <c r="N2115" s="4"/>
    </row>
    <row r="2116" spans="1:14" x14ac:dyDescent="0.15">
      <c r="A2116" s="8" t="s">
        <v>299</v>
      </c>
      <c r="B2116" s="8" t="s">
        <v>81</v>
      </c>
      <c r="C2116" s="8" t="s">
        <v>63</v>
      </c>
      <c r="D2116" s="8" t="s">
        <v>95</v>
      </c>
      <c r="E2116" s="8" t="s">
        <v>307</v>
      </c>
      <c r="F2116" s="8" t="s">
        <v>81</v>
      </c>
      <c r="G2116" s="6">
        <v>43027</v>
      </c>
      <c r="H2116" s="6">
        <v>43027</v>
      </c>
      <c r="I2116" s="4">
        <v>0</v>
      </c>
      <c r="J2116" s="8" t="s">
        <v>39</v>
      </c>
      <c r="K2116" s="8" t="s">
        <v>4675</v>
      </c>
      <c r="L2116" s="4"/>
      <c r="M2116" s="4"/>
      <c r="N2116" s="4"/>
    </row>
    <row r="2117" spans="1:14" x14ac:dyDescent="0.15">
      <c r="A2117" s="8" t="s">
        <v>299</v>
      </c>
      <c r="B2117" s="8" t="s">
        <v>81</v>
      </c>
      <c r="C2117" s="8" t="s">
        <v>63</v>
      </c>
      <c r="D2117" s="8" t="s">
        <v>95</v>
      </c>
      <c r="E2117" s="8" t="s">
        <v>307</v>
      </c>
      <c r="F2117" s="8" t="s">
        <v>81</v>
      </c>
      <c r="G2117" s="6">
        <v>43038</v>
      </c>
      <c r="H2117" s="6">
        <v>43038</v>
      </c>
      <c r="I2117" s="4">
        <v>0</v>
      </c>
      <c r="J2117" s="8" t="s">
        <v>39</v>
      </c>
      <c r="K2117" s="8" t="s">
        <v>4676</v>
      </c>
      <c r="L2117" s="4"/>
      <c r="M2117" s="4"/>
      <c r="N2117" s="4"/>
    </row>
    <row r="2118" spans="1:14" x14ac:dyDescent="0.15">
      <c r="A2118" s="8" t="s">
        <v>299</v>
      </c>
      <c r="B2118" s="8" t="s">
        <v>81</v>
      </c>
      <c r="C2118" s="8" t="s">
        <v>63</v>
      </c>
      <c r="D2118" s="8" t="s">
        <v>95</v>
      </c>
      <c r="E2118" s="8" t="s">
        <v>307</v>
      </c>
      <c r="F2118" s="8" t="s">
        <v>81</v>
      </c>
      <c r="G2118" s="6">
        <v>43049</v>
      </c>
      <c r="H2118" s="6">
        <v>43049</v>
      </c>
      <c r="I2118" s="4">
        <v>0</v>
      </c>
      <c r="J2118" s="8" t="s">
        <v>39</v>
      </c>
      <c r="K2118" s="8" t="s">
        <v>4677</v>
      </c>
      <c r="L2118" s="4"/>
      <c r="M2118" s="4"/>
      <c r="N2118" s="4"/>
    </row>
    <row r="2119" spans="1:14" x14ac:dyDescent="0.15">
      <c r="A2119" s="8" t="s">
        <v>299</v>
      </c>
      <c r="B2119" s="8" t="s">
        <v>81</v>
      </c>
      <c r="C2119" s="8" t="s">
        <v>457</v>
      </c>
      <c r="D2119" s="8" t="s">
        <v>2400</v>
      </c>
      <c r="E2119" s="8" t="s">
        <v>307</v>
      </c>
      <c r="F2119" s="8" t="s">
        <v>81</v>
      </c>
      <c r="G2119" s="6">
        <v>43028</v>
      </c>
      <c r="H2119" s="6">
        <v>43028</v>
      </c>
      <c r="I2119" s="4">
        <v>0</v>
      </c>
      <c r="J2119" s="8" t="s">
        <v>133</v>
      </c>
      <c r="K2119" s="8" t="s">
        <v>4678</v>
      </c>
      <c r="L2119" s="4"/>
      <c r="M2119" s="4"/>
      <c r="N2119" s="4"/>
    </row>
    <row r="2120" spans="1:14" x14ac:dyDescent="0.15">
      <c r="A2120" s="8" t="s">
        <v>299</v>
      </c>
      <c r="B2120" s="8" t="s">
        <v>81</v>
      </c>
      <c r="C2120" s="8" t="s">
        <v>114</v>
      </c>
      <c r="D2120" s="8" t="s">
        <v>115</v>
      </c>
      <c r="E2120" s="8" t="s">
        <v>307</v>
      </c>
      <c r="F2120" s="8" t="s">
        <v>81</v>
      </c>
      <c r="G2120" s="6">
        <v>43049</v>
      </c>
      <c r="H2120" s="6">
        <v>43049</v>
      </c>
      <c r="I2120" s="4">
        <v>0</v>
      </c>
      <c r="J2120" s="8" t="s">
        <v>37</v>
      </c>
      <c r="K2120" s="8" t="s">
        <v>4679</v>
      </c>
      <c r="L2120" s="4"/>
      <c r="M2120" s="4"/>
      <c r="N2120" s="4"/>
    </row>
    <row r="2121" spans="1:14" x14ac:dyDescent="0.15">
      <c r="A2121" s="8" t="s">
        <v>299</v>
      </c>
      <c r="B2121" s="8" t="s">
        <v>81</v>
      </c>
      <c r="C2121" s="8" t="s">
        <v>23</v>
      </c>
      <c r="D2121" s="8" t="s">
        <v>1820</v>
      </c>
      <c r="E2121" s="8" t="s">
        <v>307</v>
      </c>
      <c r="F2121" s="8" t="s">
        <v>81</v>
      </c>
      <c r="G2121" s="6">
        <v>43011</v>
      </c>
      <c r="H2121" s="6">
        <v>43011</v>
      </c>
      <c r="I2121" s="4">
        <v>0</v>
      </c>
      <c r="J2121" s="8" t="s">
        <v>37</v>
      </c>
      <c r="K2121" s="8" t="s">
        <v>4680</v>
      </c>
      <c r="L2121" s="4"/>
      <c r="M2121" s="4"/>
      <c r="N2121" s="4"/>
    </row>
    <row r="2122" spans="1:14" x14ac:dyDescent="0.15">
      <c r="A2122" s="8" t="s">
        <v>299</v>
      </c>
      <c r="B2122" s="8" t="s">
        <v>81</v>
      </c>
      <c r="C2122" s="8" t="s">
        <v>23</v>
      </c>
      <c r="D2122" s="8" t="s">
        <v>1820</v>
      </c>
      <c r="E2122" s="8" t="s">
        <v>307</v>
      </c>
      <c r="F2122" s="8" t="s">
        <v>81</v>
      </c>
      <c r="G2122" s="6">
        <v>43019</v>
      </c>
      <c r="H2122" s="6">
        <v>43019</v>
      </c>
      <c r="I2122" s="4">
        <v>0</v>
      </c>
      <c r="J2122" s="8" t="s">
        <v>37</v>
      </c>
      <c r="K2122" s="8" t="s">
        <v>4681</v>
      </c>
      <c r="L2122" s="4"/>
      <c r="M2122" s="4"/>
      <c r="N2122" s="4"/>
    </row>
    <row r="2123" spans="1:14" x14ac:dyDescent="0.15">
      <c r="A2123" s="8" t="s">
        <v>299</v>
      </c>
      <c r="B2123" s="8" t="s">
        <v>81</v>
      </c>
      <c r="C2123" s="8" t="s">
        <v>23</v>
      </c>
      <c r="D2123" s="8" t="s">
        <v>1820</v>
      </c>
      <c r="E2123" s="8" t="s">
        <v>307</v>
      </c>
      <c r="F2123" s="8" t="s">
        <v>81</v>
      </c>
      <c r="G2123" s="6">
        <v>43031</v>
      </c>
      <c r="H2123" s="6">
        <v>43031</v>
      </c>
      <c r="I2123" s="4">
        <v>0</v>
      </c>
      <c r="J2123" s="8" t="s">
        <v>37</v>
      </c>
      <c r="K2123" s="8" t="s">
        <v>4682</v>
      </c>
      <c r="L2123" s="4"/>
      <c r="M2123" s="4"/>
      <c r="N2123" s="4"/>
    </row>
    <row r="2124" spans="1:14" x14ac:dyDescent="0.15">
      <c r="A2124" s="8" t="s">
        <v>299</v>
      </c>
      <c r="B2124" s="8" t="s">
        <v>81</v>
      </c>
      <c r="C2124" s="8" t="s">
        <v>23</v>
      </c>
      <c r="D2124" s="8" t="s">
        <v>1820</v>
      </c>
      <c r="E2124" s="8" t="s">
        <v>307</v>
      </c>
      <c r="F2124" s="8" t="s">
        <v>81</v>
      </c>
      <c r="G2124" s="6">
        <v>43038</v>
      </c>
      <c r="H2124" s="6">
        <v>43038</v>
      </c>
      <c r="I2124" s="4">
        <v>0</v>
      </c>
      <c r="J2124" s="8" t="s">
        <v>37</v>
      </c>
      <c r="K2124" s="8" t="s">
        <v>4683</v>
      </c>
      <c r="L2124" s="4"/>
      <c r="M2124" s="4"/>
      <c r="N2124" s="4"/>
    </row>
    <row r="2125" spans="1:14" x14ac:dyDescent="0.15">
      <c r="A2125" s="8" t="s">
        <v>299</v>
      </c>
      <c r="B2125" s="8" t="s">
        <v>81</v>
      </c>
      <c r="C2125" s="8" t="s">
        <v>23</v>
      </c>
      <c r="D2125" s="8" t="s">
        <v>1820</v>
      </c>
      <c r="E2125" s="8" t="s">
        <v>307</v>
      </c>
      <c r="F2125" s="8" t="s">
        <v>81</v>
      </c>
      <c r="G2125" s="6">
        <v>43049</v>
      </c>
      <c r="H2125" s="6">
        <v>43049</v>
      </c>
      <c r="I2125" s="4">
        <v>0</v>
      </c>
      <c r="J2125" s="8" t="s">
        <v>37</v>
      </c>
      <c r="K2125" s="8" t="s">
        <v>4684</v>
      </c>
      <c r="L2125" s="4"/>
      <c r="M2125" s="4"/>
      <c r="N2125" s="4"/>
    </row>
    <row r="2126" spans="1:14" x14ac:dyDescent="0.15">
      <c r="A2126" s="8" t="s">
        <v>299</v>
      </c>
      <c r="B2126" s="8" t="s">
        <v>81</v>
      </c>
      <c r="C2126" s="8" t="s">
        <v>23</v>
      </c>
      <c r="D2126" s="8" t="s">
        <v>1820</v>
      </c>
      <c r="E2126" s="8" t="s">
        <v>307</v>
      </c>
      <c r="F2126" s="8" t="s">
        <v>81</v>
      </c>
      <c r="G2126" s="6">
        <v>43052</v>
      </c>
      <c r="H2126" s="6">
        <v>43052</v>
      </c>
      <c r="I2126" s="4">
        <v>0</v>
      </c>
      <c r="J2126" s="8" t="s">
        <v>37</v>
      </c>
      <c r="K2126" s="8" t="s">
        <v>4685</v>
      </c>
      <c r="L2126" s="4"/>
      <c r="M2126" s="4"/>
      <c r="N2126" s="4"/>
    </row>
    <row r="2127" spans="1:14" x14ac:dyDescent="0.15">
      <c r="A2127" s="8" t="s">
        <v>299</v>
      </c>
      <c r="B2127" s="8" t="s">
        <v>81</v>
      </c>
      <c r="C2127" s="8" t="s">
        <v>23</v>
      </c>
      <c r="D2127" s="8" t="s">
        <v>1820</v>
      </c>
      <c r="E2127" s="8" t="s">
        <v>307</v>
      </c>
      <c r="F2127" s="8" t="s">
        <v>81</v>
      </c>
      <c r="G2127" s="6">
        <v>43066</v>
      </c>
      <c r="H2127" s="6">
        <v>43066</v>
      </c>
      <c r="I2127" s="4">
        <v>0</v>
      </c>
      <c r="J2127" s="8" t="s">
        <v>37</v>
      </c>
      <c r="K2127" s="8" t="s">
        <v>4686</v>
      </c>
      <c r="L2127" s="4"/>
      <c r="M2127" s="4"/>
      <c r="N2127" s="4"/>
    </row>
    <row r="2128" spans="1:14" x14ac:dyDescent="0.15">
      <c r="A2128" s="8" t="s">
        <v>299</v>
      </c>
      <c r="B2128" s="8" t="s">
        <v>81</v>
      </c>
      <c r="C2128" s="8" t="s">
        <v>67</v>
      </c>
      <c r="D2128" s="8" t="s">
        <v>1935</v>
      </c>
      <c r="E2128" s="8" t="s">
        <v>307</v>
      </c>
      <c r="F2128" s="8" t="s">
        <v>81</v>
      </c>
      <c r="G2128" s="6">
        <v>43011</v>
      </c>
      <c r="H2128" s="6">
        <v>43011</v>
      </c>
      <c r="I2128" s="4">
        <v>0</v>
      </c>
      <c r="J2128" s="8" t="s">
        <v>37</v>
      </c>
      <c r="K2128" s="8" t="s">
        <v>4687</v>
      </c>
      <c r="L2128" s="4"/>
      <c r="M2128" s="4"/>
      <c r="N2128" s="4"/>
    </row>
    <row r="2129" spans="1:14" x14ac:dyDescent="0.15">
      <c r="A2129" s="8" t="s">
        <v>299</v>
      </c>
      <c r="B2129" s="8" t="s">
        <v>81</v>
      </c>
      <c r="C2129" s="8" t="s">
        <v>67</v>
      </c>
      <c r="D2129" s="8" t="s">
        <v>1935</v>
      </c>
      <c r="E2129" s="8" t="s">
        <v>307</v>
      </c>
      <c r="F2129" s="8" t="s">
        <v>81</v>
      </c>
      <c r="G2129" s="6">
        <v>43017</v>
      </c>
      <c r="H2129" s="6">
        <v>43017</v>
      </c>
      <c r="I2129" s="4">
        <v>0</v>
      </c>
      <c r="J2129" s="8" t="s">
        <v>37</v>
      </c>
      <c r="K2129" s="8" t="s">
        <v>4688</v>
      </c>
      <c r="L2129" s="4"/>
      <c r="M2129" s="4"/>
      <c r="N2129" s="4"/>
    </row>
    <row r="2130" spans="1:14" x14ac:dyDescent="0.15">
      <c r="A2130" s="8" t="s">
        <v>299</v>
      </c>
      <c r="B2130" s="8" t="s">
        <v>81</v>
      </c>
      <c r="C2130" s="8" t="s">
        <v>67</v>
      </c>
      <c r="D2130" s="8" t="s">
        <v>1935</v>
      </c>
      <c r="E2130" s="8" t="s">
        <v>307</v>
      </c>
      <c r="F2130" s="8" t="s">
        <v>81</v>
      </c>
      <c r="G2130" s="6">
        <v>43019</v>
      </c>
      <c r="H2130" s="6">
        <v>43019</v>
      </c>
      <c r="I2130" s="4">
        <v>0</v>
      </c>
      <c r="J2130" s="8" t="s">
        <v>37</v>
      </c>
      <c r="K2130" s="8" t="s">
        <v>4689</v>
      </c>
      <c r="L2130" s="4"/>
      <c r="M2130" s="4"/>
      <c r="N2130" s="4"/>
    </row>
    <row r="2131" spans="1:14" x14ac:dyDescent="0.15">
      <c r="A2131" s="8" t="s">
        <v>299</v>
      </c>
      <c r="B2131" s="8" t="s">
        <v>81</v>
      </c>
      <c r="C2131" s="8" t="s">
        <v>67</v>
      </c>
      <c r="D2131" s="8" t="s">
        <v>1935</v>
      </c>
      <c r="E2131" s="8" t="s">
        <v>307</v>
      </c>
      <c r="F2131" s="8" t="s">
        <v>81</v>
      </c>
      <c r="G2131" s="6">
        <v>43026</v>
      </c>
      <c r="H2131" s="6">
        <v>43026</v>
      </c>
      <c r="I2131" s="4">
        <v>0</v>
      </c>
      <c r="J2131" s="8" t="s">
        <v>37</v>
      </c>
      <c r="K2131" s="8" t="s">
        <v>4690</v>
      </c>
      <c r="L2131" s="4"/>
      <c r="M2131" s="4"/>
      <c r="N2131" s="4"/>
    </row>
    <row r="2132" spans="1:14" x14ac:dyDescent="0.15">
      <c r="A2132" s="8" t="s">
        <v>299</v>
      </c>
      <c r="B2132" s="8" t="s">
        <v>81</v>
      </c>
      <c r="C2132" s="8" t="s">
        <v>67</v>
      </c>
      <c r="D2132" s="8" t="s">
        <v>1935</v>
      </c>
      <c r="E2132" s="8" t="s">
        <v>307</v>
      </c>
      <c r="F2132" s="8" t="s">
        <v>81</v>
      </c>
      <c r="G2132" s="6">
        <v>43031</v>
      </c>
      <c r="H2132" s="6">
        <v>43031</v>
      </c>
      <c r="I2132" s="4">
        <v>0</v>
      </c>
      <c r="J2132" s="8" t="s">
        <v>37</v>
      </c>
      <c r="K2132" s="8" t="s">
        <v>4691</v>
      </c>
      <c r="L2132" s="4"/>
      <c r="M2132" s="4"/>
      <c r="N2132" s="4"/>
    </row>
    <row r="2133" spans="1:14" x14ac:dyDescent="0.15">
      <c r="A2133" s="8" t="s">
        <v>299</v>
      </c>
      <c r="B2133" s="8" t="s">
        <v>81</v>
      </c>
      <c r="C2133" s="8" t="s">
        <v>67</v>
      </c>
      <c r="D2133" s="8" t="s">
        <v>1935</v>
      </c>
      <c r="E2133" s="8" t="s">
        <v>307</v>
      </c>
      <c r="F2133" s="8" t="s">
        <v>81</v>
      </c>
      <c r="G2133" s="6">
        <v>43049</v>
      </c>
      <c r="H2133" s="6">
        <v>43049</v>
      </c>
      <c r="I2133" s="4">
        <v>0</v>
      </c>
      <c r="J2133" s="8" t="s">
        <v>37</v>
      </c>
      <c r="K2133" s="8" t="s">
        <v>4692</v>
      </c>
      <c r="L2133" s="4"/>
      <c r="M2133" s="4"/>
      <c r="N2133" s="4"/>
    </row>
    <row r="2134" spans="1:14" x14ac:dyDescent="0.15">
      <c r="A2134" s="8" t="s">
        <v>299</v>
      </c>
      <c r="B2134" s="8" t="s">
        <v>81</v>
      </c>
      <c r="C2134" s="8" t="s">
        <v>67</v>
      </c>
      <c r="D2134" s="8" t="s">
        <v>1935</v>
      </c>
      <c r="E2134" s="8" t="s">
        <v>307</v>
      </c>
      <c r="F2134" s="8" t="s">
        <v>81</v>
      </c>
      <c r="G2134" s="6">
        <v>43052</v>
      </c>
      <c r="H2134" s="6">
        <v>43052</v>
      </c>
      <c r="I2134" s="4">
        <v>0</v>
      </c>
      <c r="J2134" s="8" t="s">
        <v>37</v>
      </c>
      <c r="K2134" s="8" t="s">
        <v>4693</v>
      </c>
      <c r="L2134" s="4"/>
      <c r="M2134" s="4"/>
      <c r="N2134" s="4"/>
    </row>
    <row r="2135" spans="1:14" x14ac:dyDescent="0.15">
      <c r="A2135" s="8" t="s">
        <v>299</v>
      </c>
      <c r="B2135" s="8" t="s">
        <v>81</v>
      </c>
      <c r="C2135" s="8" t="s">
        <v>67</v>
      </c>
      <c r="D2135" s="8" t="s">
        <v>1935</v>
      </c>
      <c r="E2135" s="8" t="s">
        <v>307</v>
      </c>
      <c r="F2135" s="8" t="s">
        <v>81</v>
      </c>
      <c r="G2135" s="6">
        <v>43063</v>
      </c>
      <c r="H2135" s="6">
        <v>43063</v>
      </c>
      <c r="I2135" s="4">
        <v>0</v>
      </c>
      <c r="J2135" s="8" t="s">
        <v>37</v>
      </c>
      <c r="K2135" s="8" t="s">
        <v>4694</v>
      </c>
      <c r="L2135" s="4"/>
      <c r="M2135" s="4"/>
      <c r="N2135" s="4"/>
    </row>
    <row r="2136" spans="1:14" x14ac:dyDescent="0.15">
      <c r="A2136" s="8" t="s">
        <v>299</v>
      </c>
      <c r="B2136" s="8" t="s">
        <v>81</v>
      </c>
      <c r="C2136" s="8" t="s">
        <v>28</v>
      </c>
      <c r="D2136" s="8" t="s">
        <v>2054</v>
      </c>
      <c r="E2136" s="8" t="s">
        <v>307</v>
      </c>
      <c r="F2136" s="8" t="s">
        <v>81</v>
      </c>
      <c r="G2136" s="6">
        <v>43059</v>
      </c>
      <c r="H2136" s="6">
        <v>43059</v>
      </c>
      <c r="I2136" s="4">
        <v>0</v>
      </c>
      <c r="J2136" s="8" t="s">
        <v>37</v>
      </c>
      <c r="K2136" s="8" t="s">
        <v>4695</v>
      </c>
      <c r="L2136" s="4"/>
      <c r="M2136" s="4"/>
      <c r="N2136" s="4"/>
    </row>
    <row r="2137" spans="1:14" x14ac:dyDescent="0.15">
      <c r="A2137" s="8" t="s">
        <v>299</v>
      </c>
      <c r="B2137" s="8" t="s">
        <v>81</v>
      </c>
      <c r="C2137" s="8" t="s">
        <v>547</v>
      </c>
      <c r="D2137" s="8" t="s">
        <v>2593</v>
      </c>
      <c r="E2137" s="8" t="s">
        <v>307</v>
      </c>
      <c r="F2137" s="8" t="s">
        <v>81</v>
      </c>
      <c r="G2137" s="6">
        <v>43053</v>
      </c>
      <c r="H2137" s="6">
        <v>43053</v>
      </c>
      <c r="I2137" s="4">
        <v>0</v>
      </c>
      <c r="J2137" s="8" t="s">
        <v>37</v>
      </c>
      <c r="K2137" s="8" t="s">
        <v>4696</v>
      </c>
      <c r="L2137" s="4"/>
      <c r="M2137" s="4"/>
      <c r="N2137" s="4"/>
    </row>
    <row r="2138" spans="1:14" x14ac:dyDescent="0.15">
      <c r="A2138" s="8" t="s">
        <v>299</v>
      </c>
      <c r="B2138" s="8" t="s">
        <v>81</v>
      </c>
      <c r="C2138" s="8" t="s">
        <v>559</v>
      </c>
      <c r="D2138" s="8" t="s">
        <v>2605</v>
      </c>
      <c r="E2138" s="8" t="s">
        <v>307</v>
      </c>
      <c r="F2138" s="8" t="s">
        <v>81</v>
      </c>
      <c r="G2138" s="6">
        <v>43014</v>
      </c>
      <c r="H2138" s="6">
        <v>43014</v>
      </c>
      <c r="I2138" s="4">
        <v>0</v>
      </c>
      <c r="J2138" s="8" t="s">
        <v>38</v>
      </c>
      <c r="K2138" s="8" t="s">
        <v>4697</v>
      </c>
      <c r="L2138" s="4"/>
      <c r="M2138" s="4"/>
      <c r="N2138" s="4"/>
    </row>
    <row r="2139" spans="1:14" x14ac:dyDescent="0.15">
      <c r="A2139" s="8" t="s">
        <v>299</v>
      </c>
      <c r="B2139" s="8" t="s">
        <v>81</v>
      </c>
      <c r="C2139" s="8" t="s">
        <v>567</v>
      </c>
      <c r="D2139" s="8" t="s">
        <v>2614</v>
      </c>
      <c r="E2139" s="8" t="s">
        <v>307</v>
      </c>
      <c r="F2139" s="8" t="s">
        <v>81</v>
      </c>
      <c r="G2139" s="6">
        <v>43052</v>
      </c>
      <c r="H2139" s="6">
        <v>43052</v>
      </c>
      <c r="I2139" s="4">
        <v>0</v>
      </c>
      <c r="J2139" s="8" t="s">
        <v>37</v>
      </c>
      <c r="K2139" s="8" t="s">
        <v>4698</v>
      </c>
      <c r="L2139" s="4"/>
      <c r="M2139" s="4"/>
      <c r="N2139" s="4"/>
    </row>
    <row r="2140" spans="1:14" ht="27" x14ac:dyDescent="0.15">
      <c r="A2140" s="8" t="s">
        <v>299</v>
      </c>
      <c r="B2140" s="8" t="s">
        <v>81</v>
      </c>
      <c r="C2140" s="8" t="s">
        <v>287</v>
      </c>
      <c r="D2140" s="11" t="s">
        <v>288</v>
      </c>
      <c r="E2140" s="8" t="s">
        <v>307</v>
      </c>
      <c r="F2140" s="8" t="s">
        <v>81</v>
      </c>
      <c r="G2140" s="6">
        <v>43012</v>
      </c>
      <c r="H2140" s="6">
        <v>43012</v>
      </c>
      <c r="I2140" s="4">
        <v>0</v>
      </c>
      <c r="J2140" s="8" t="s">
        <v>37</v>
      </c>
      <c r="K2140" s="8" t="s">
        <v>4699</v>
      </c>
      <c r="L2140" s="4"/>
      <c r="M2140" s="4"/>
      <c r="N2140" s="4"/>
    </row>
    <row r="2141" spans="1:14" ht="27" x14ac:dyDescent="0.15">
      <c r="A2141" s="8" t="s">
        <v>299</v>
      </c>
      <c r="B2141" s="8" t="s">
        <v>81</v>
      </c>
      <c r="C2141" s="8" t="s">
        <v>287</v>
      </c>
      <c r="D2141" s="11" t="s">
        <v>288</v>
      </c>
      <c r="E2141" s="8" t="s">
        <v>307</v>
      </c>
      <c r="F2141" s="8" t="s">
        <v>81</v>
      </c>
      <c r="G2141" s="6">
        <v>43027</v>
      </c>
      <c r="H2141" s="6">
        <v>43027</v>
      </c>
      <c r="I2141" s="4">
        <v>0</v>
      </c>
      <c r="J2141" s="8" t="s">
        <v>37</v>
      </c>
      <c r="K2141" s="8" t="s">
        <v>4700</v>
      </c>
      <c r="L2141" s="4"/>
      <c r="M2141" s="4"/>
      <c r="N2141" s="4"/>
    </row>
    <row r="2142" spans="1:14" ht="27" x14ac:dyDescent="0.15">
      <c r="A2142" s="8" t="s">
        <v>299</v>
      </c>
      <c r="B2142" s="8" t="s">
        <v>81</v>
      </c>
      <c r="C2142" s="8" t="s">
        <v>287</v>
      </c>
      <c r="D2142" s="11" t="s">
        <v>288</v>
      </c>
      <c r="E2142" s="8" t="s">
        <v>307</v>
      </c>
      <c r="F2142" s="8" t="s">
        <v>81</v>
      </c>
      <c r="G2142" s="6">
        <v>43049</v>
      </c>
      <c r="H2142" s="6">
        <v>43049</v>
      </c>
      <c r="I2142" s="4">
        <v>0</v>
      </c>
      <c r="J2142" s="8" t="s">
        <v>37</v>
      </c>
      <c r="K2142" s="8" t="s">
        <v>4701</v>
      </c>
      <c r="L2142" s="4"/>
      <c r="M2142" s="4"/>
      <c r="N2142" s="4"/>
    </row>
    <row r="2143" spans="1:14" ht="27" x14ac:dyDescent="0.15">
      <c r="A2143" s="8" t="s">
        <v>299</v>
      </c>
      <c r="B2143" s="8" t="s">
        <v>81</v>
      </c>
      <c r="C2143" s="8" t="s">
        <v>287</v>
      </c>
      <c r="D2143" s="11" t="s">
        <v>288</v>
      </c>
      <c r="E2143" s="8" t="s">
        <v>307</v>
      </c>
      <c r="F2143" s="8" t="s">
        <v>81</v>
      </c>
      <c r="G2143" s="6">
        <v>43056</v>
      </c>
      <c r="H2143" s="6">
        <v>43056</v>
      </c>
      <c r="I2143" s="4">
        <v>0</v>
      </c>
      <c r="J2143" s="8" t="s">
        <v>37</v>
      </c>
      <c r="K2143" s="8" t="s">
        <v>4702</v>
      </c>
      <c r="L2143" s="4"/>
      <c r="M2143" s="4"/>
      <c r="N2143" s="4"/>
    </row>
    <row r="2144" spans="1:14" x14ac:dyDescent="0.15">
      <c r="A2144" s="8" t="s">
        <v>299</v>
      </c>
      <c r="B2144" s="8" t="s">
        <v>81</v>
      </c>
      <c r="C2144" s="8" t="s">
        <v>289</v>
      </c>
      <c r="D2144" s="8" t="s">
        <v>290</v>
      </c>
      <c r="E2144" s="8" t="s">
        <v>307</v>
      </c>
      <c r="F2144" s="8" t="s">
        <v>81</v>
      </c>
      <c r="G2144" s="6">
        <v>43017</v>
      </c>
      <c r="H2144" s="6">
        <v>43017</v>
      </c>
      <c r="I2144" s="4">
        <v>0</v>
      </c>
      <c r="J2144" s="8" t="s">
        <v>37</v>
      </c>
      <c r="K2144" s="8" t="s">
        <v>4703</v>
      </c>
      <c r="L2144" s="4"/>
      <c r="M2144" s="4"/>
      <c r="N2144" s="4"/>
    </row>
    <row r="2145" spans="1:14" x14ac:dyDescent="0.15">
      <c r="A2145" s="8" t="s">
        <v>299</v>
      </c>
      <c r="B2145" s="8" t="s">
        <v>81</v>
      </c>
      <c r="C2145" s="8" t="s">
        <v>289</v>
      </c>
      <c r="D2145" s="8" t="s">
        <v>290</v>
      </c>
      <c r="E2145" s="8" t="s">
        <v>307</v>
      </c>
      <c r="F2145" s="8" t="s">
        <v>81</v>
      </c>
      <c r="G2145" s="6">
        <v>43026</v>
      </c>
      <c r="H2145" s="6">
        <v>43026</v>
      </c>
      <c r="I2145" s="4">
        <v>0</v>
      </c>
      <c r="J2145" s="8" t="s">
        <v>37</v>
      </c>
      <c r="K2145" s="8" t="s">
        <v>4704</v>
      </c>
      <c r="L2145" s="4"/>
      <c r="M2145" s="4"/>
      <c r="N2145" s="4"/>
    </row>
    <row r="2146" spans="1:14" x14ac:dyDescent="0.15">
      <c r="A2146" s="8" t="s">
        <v>299</v>
      </c>
      <c r="B2146" s="8" t="s">
        <v>81</v>
      </c>
      <c r="C2146" s="8" t="s">
        <v>596</v>
      </c>
      <c r="D2146" s="8" t="s">
        <v>2644</v>
      </c>
      <c r="E2146" s="8" t="s">
        <v>307</v>
      </c>
      <c r="F2146" s="8" t="s">
        <v>81</v>
      </c>
      <c r="G2146" s="6">
        <v>43049</v>
      </c>
      <c r="H2146" s="6">
        <v>43049</v>
      </c>
      <c r="I2146" s="4">
        <v>0</v>
      </c>
      <c r="J2146" s="8" t="s">
        <v>37</v>
      </c>
      <c r="K2146" s="8" t="s">
        <v>4705</v>
      </c>
      <c r="L2146" s="4"/>
      <c r="M2146" s="4"/>
      <c r="N2146" s="4"/>
    </row>
    <row r="2147" spans="1:14" x14ac:dyDescent="0.15">
      <c r="A2147" s="8" t="s">
        <v>299</v>
      </c>
      <c r="B2147" s="8" t="s">
        <v>81</v>
      </c>
      <c r="C2147" s="8" t="s">
        <v>596</v>
      </c>
      <c r="D2147" s="8" t="s">
        <v>2644</v>
      </c>
      <c r="E2147" s="8" t="s">
        <v>307</v>
      </c>
      <c r="F2147" s="8" t="s">
        <v>81</v>
      </c>
      <c r="G2147" s="6">
        <v>43067</v>
      </c>
      <c r="H2147" s="6">
        <v>43067</v>
      </c>
      <c r="I2147" s="4">
        <v>0</v>
      </c>
      <c r="J2147" s="8" t="s">
        <v>37</v>
      </c>
      <c r="K2147" s="8" t="s">
        <v>4706</v>
      </c>
      <c r="L2147" s="4"/>
      <c r="M2147" s="4"/>
      <c r="N2147" s="4"/>
    </row>
    <row r="2148" spans="1:14" x14ac:dyDescent="0.15">
      <c r="A2148" s="8" t="s">
        <v>299</v>
      </c>
      <c r="B2148" s="8" t="s">
        <v>81</v>
      </c>
      <c r="C2148" s="8" t="s">
        <v>597</v>
      </c>
      <c r="D2148" s="8" t="s">
        <v>2645</v>
      </c>
      <c r="E2148" s="8" t="s">
        <v>307</v>
      </c>
      <c r="F2148" s="8" t="s">
        <v>81</v>
      </c>
      <c r="G2148" s="6">
        <v>43061</v>
      </c>
      <c r="H2148" s="6">
        <v>43061</v>
      </c>
      <c r="I2148" s="4">
        <v>0</v>
      </c>
      <c r="J2148" s="8" t="s">
        <v>37</v>
      </c>
      <c r="K2148" s="8" t="s">
        <v>4707</v>
      </c>
      <c r="L2148" s="4"/>
      <c r="M2148" s="4"/>
      <c r="N2148" s="4"/>
    </row>
    <row r="2149" spans="1:14" x14ac:dyDescent="0.15">
      <c r="A2149" s="8" t="s">
        <v>299</v>
      </c>
      <c r="B2149" s="8" t="s">
        <v>81</v>
      </c>
      <c r="C2149" s="8" t="s">
        <v>105</v>
      </c>
      <c r="D2149" s="8" t="s">
        <v>241</v>
      </c>
      <c r="E2149" s="8" t="s">
        <v>307</v>
      </c>
      <c r="F2149" s="8" t="s">
        <v>81</v>
      </c>
      <c r="G2149" s="6">
        <v>43052</v>
      </c>
      <c r="H2149" s="6">
        <v>43052</v>
      </c>
      <c r="I2149" s="4">
        <v>0</v>
      </c>
      <c r="J2149" s="8" t="s">
        <v>37</v>
      </c>
      <c r="K2149" s="8" t="s">
        <v>4708</v>
      </c>
      <c r="L2149" s="4"/>
      <c r="M2149" s="4"/>
      <c r="N2149" s="4"/>
    </row>
    <row r="2150" spans="1:14" x14ac:dyDescent="0.15">
      <c r="A2150" s="8" t="s">
        <v>2052</v>
      </c>
      <c r="B2150" s="8" t="s">
        <v>3890</v>
      </c>
      <c r="C2150" s="8" t="s">
        <v>129</v>
      </c>
      <c r="D2150" s="8" t="s">
        <v>130</v>
      </c>
      <c r="E2150" s="8" t="s">
        <v>307</v>
      </c>
      <c r="F2150" s="8" t="s">
        <v>310</v>
      </c>
      <c r="G2150" s="6">
        <v>43010</v>
      </c>
      <c r="H2150" s="6">
        <v>43010</v>
      </c>
      <c r="I2150" s="4">
        <v>-2</v>
      </c>
      <c r="J2150" s="8" t="s">
        <v>37</v>
      </c>
      <c r="K2150" s="8" t="s">
        <v>4709</v>
      </c>
      <c r="L2150" s="4"/>
      <c r="M2150" s="4"/>
      <c r="N2150" s="4"/>
    </row>
    <row r="2151" spans="1:14" x14ac:dyDescent="0.15">
      <c r="A2151" s="8" t="s">
        <v>2052</v>
      </c>
      <c r="B2151" s="8" t="s">
        <v>3890</v>
      </c>
      <c r="C2151" s="8" t="s">
        <v>2390</v>
      </c>
      <c r="D2151" s="8" t="s">
        <v>2391</v>
      </c>
      <c r="E2151" s="8" t="s">
        <v>307</v>
      </c>
      <c r="F2151" s="8" t="s">
        <v>310</v>
      </c>
      <c r="G2151" s="6">
        <v>43010</v>
      </c>
      <c r="H2151" s="6">
        <v>43010</v>
      </c>
      <c r="I2151" s="4">
        <v>-2</v>
      </c>
      <c r="J2151" s="8" t="s">
        <v>37</v>
      </c>
      <c r="K2151" s="8" t="s">
        <v>4710</v>
      </c>
      <c r="L2151" s="4"/>
      <c r="M2151" s="4"/>
      <c r="N2151" s="4"/>
    </row>
    <row r="2152" spans="1:14" x14ac:dyDescent="0.15">
      <c r="A2152" s="8" t="s">
        <v>2052</v>
      </c>
      <c r="B2152" s="8" t="s">
        <v>3892</v>
      </c>
      <c r="C2152" s="8" t="s">
        <v>353</v>
      </c>
      <c r="D2152" s="8" t="s">
        <v>2251</v>
      </c>
      <c r="E2152" s="8" t="s">
        <v>307</v>
      </c>
      <c r="F2152" s="8" t="s">
        <v>310</v>
      </c>
      <c r="G2152" s="6">
        <v>43010</v>
      </c>
      <c r="H2152" s="6">
        <v>43010</v>
      </c>
      <c r="I2152" s="4">
        <v>-96</v>
      </c>
      <c r="J2152" s="8" t="s">
        <v>37</v>
      </c>
      <c r="K2152" s="8" t="s">
        <v>4711</v>
      </c>
      <c r="L2152" s="4"/>
      <c r="M2152" s="4"/>
      <c r="N2152" s="4"/>
    </row>
    <row r="2153" spans="1:14" x14ac:dyDescent="0.15">
      <c r="A2153" s="8" t="s">
        <v>2052</v>
      </c>
      <c r="B2153" s="8" t="s">
        <v>3892</v>
      </c>
      <c r="C2153" s="8" t="s">
        <v>464</v>
      </c>
      <c r="D2153" s="8" t="s">
        <v>2407</v>
      </c>
      <c r="E2153" s="8" t="s">
        <v>307</v>
      </c>
      <c r="F2153" s="8" t="s">
        <v>310</v>
      </c>
      <c r="G2153" s="6">
        <v>43010</v>
      </c>
      <c r="H2153" s="6">
        <v>43010</v>
      </c>
      <c r="I2153" s="4">
        <v>-96</v>
      </c>
      <c r="J2153" s="8" t="s">
        <v>37</v>
      </c>
      <c r="K2153" s="8" t="s">
        <v>4712</v>
      </c>
      <c r="L2153" s="4"/>
      <c r="M2153" s="4"/>
      <c r="N2153" s="4"/>
    </row>
    <row r="2154" spans="1:14" x14ac:dyDescent="0.15">
      <c r="A2154" s="8" t="s">
        <v>2052</v>
      </c>
      <c r="B2154" s="8" t="s">
        <v>3892</v>
      </c>
      <c r="C2154" s="8" t="s">
        <v>473</v>
      </c>
      <c r="D2154" s="8" t="s">
        <v>2424</v>
      </c>
      <c r="E2154" s="8" t="s">
        <v>307</v>
      </c>
      <c r="F2154" s="8" t="s">
        <v>310</v>
      </c>
      <c r="G2154" s="6">
        <v>43010</v>
      </c>
      <c r="H2154" s="6">
        <v>43010</v>
      </c>
      <c r="I2154" s="4">
        <v>-96</v>
      </c>
      <c r="J2154" s="8" t="s">
        <v>37</v>
      </c>
      <c r="K2154" s="8" t="s">
        <v>4713</v>
      </c>
      <c r="L2154" s="4"/>
      <c r="M2154" s="4"/>
      <c r="N2154" s="4"/>
    </row>
    <row r="2155" spans="1:14" x14ac:dyDescent="0.15">
      <c r="A2155" s="8" t="s">
        <v>2052</v>
      </c>
      <c r="B2155" s="8" t="s">
        <v>3892</v>
      </c>
      <c r="C2155" s="8" t="s">
        <v>481</v>
      </c>
      <c r="D2155" s="8" t="s">
        <v>2435</v>
      </c>
      <c r="E2155" s="8" t="s">
        <v>307</v>
      </c>
      <c r="F2155" s="8" t="s">
        <v>310</v>
      </c>
      <c r="G2155" s="6">
        <v>43010</v>
      </c>
      <c r="H2155" s="6">
        <v>43010</v>
      </c>
      <c r="I2155" s="4">
        <v>-384</v>
      </c>
      <c r="J2155" s="8" t="s">
        <v>37</v>
      </c>
      <c r="K2155" s="8" t="s">
        <v>4714</v>
      </c>
      <c r="L2155" s="4"/>
      <c r="M2155" s="4"/>
      <c r="N2155" s="4"/>
    </row>
    <row r="2156" spans="1:14" x14ac:dyDescent="0.15">
      <c r="A2156" s="8" t="s">
        <v>2052</v>
      </c>
      <c r="B2156" s="8" t="s">
        <v>3892</v>
      </c>
      <c r="C2156" s="8" t="s">
        <v>482</v>
      </c>
      <c r="D2156" s="8" t="s">
        <v>2436</v>
      </c>
      <c r="E2156" s="8" t="s">
        <v>307</v>
      </c>
      <c r="F2156" s="8" t="s">
        <v>310</v>
      </c>
      <c r="G2156" s="6">
        <v>43010</v>
      </c>
      <c r="H2156" s="6">
        <v>43010</v>
      </c>
      <c r="I2156" s="4">
        <v>-384</v>
      </c>
      <c r="J2156" s="8" t="s">
        <v>37</v>
      </c>
      <c r="K2156" s="8" t="s">
        <v>4715</v>
      </c>
      <c r="L2156" s="4"/>
      <c r="M2156" s="4"/>
      <c r="N2156" s="4"/>
    </row>
    <row r="2157" spans="1:14" x14ac:dyDescent="0.15">
      <c r="A2157" s="8" t="s">
        <v>2052</v>
      </c>
      <c r="B2157" s="8" t="s">
        <v>3892</v>
      </c>
      <c r="C2157" s="8" t="s">
        <v>483</v>
      </c>
      <c r="D2157" s="8" t="s">
        <v>2437</v>
      </c>
      <c r="E2157" s="8" t="s">
        <v>307</v>
      </c>
      <c r="F2157" s="8" t="s">
        <v>310</v>
      </c>
      <c r="G2157" s="6">
        <v>43010</v>
      </c>
      <c r="H2157" s="6">
        <v>43010</v>
      </c>
      <c r="I2157" s="4">
        <v>-384</v>
      </c>
      <c r="J2157" s="8" t="s">
        <v>37</v>
      </c>
      <c r="K2157" s="8" t="s">
        <v>4716</v>
      </c>
      <c r="L2157" s="4"/>
      <c r="M2157" s="4"/>
      <c r="N2157" s="4"/>
    </row>
    <row r="2158" spans="1:14" x14ac:dyDescent="0.15">
      <c r="A2158" s="8" t="s">
        <v>2052</v>
      </c>
      <c r="B2158" s="8" t="s">
        <v>3894</v>
      </c>
      <c r="C2158" s="8" t="s">
        <v>2392</v>
      </c>
      <c r="D2158" s="8" t="s">
        <v>2393</v>
      </c>
      <c r="E2158" s="8" t="s">
        <v>307</v>
      </c>
      <c r="F2158" s="8" t="s">
        <v>310</v>
      </c>
      <c r="G2158" s="6">
        <v>43011</v>
      </c>
      <c r="H2158" s="6">
        <v>43011</v>
      </c>
      <c r="I2158" s="4">
        <v>-1.67E-2</v>
      </c>
      <c r="J2158" s="8" t="s">
        <v>200</v>
      </c>
      <c r="K2158" s="8" t="s">
        <v>4717</v>
      </c>
      <c r="L2158" s="4"/>
      <c r="M2158" s="4"/>
      <c r="N2158" s="4"/>
    </row>
    <row r="2159" spans="1:14" x14ac:dyDescent="0.15">
      <c r="A2159" s="8" t="s">
        <v>2052</v>
      </c>
      <c r="B2159" s="8" t="s">
        <v>3894</v>
      </c>
      <c r="C2159" s="8" t="s">
        <v>131</v>
      </c>
      <c r="D2159" s="8" t="s">
        <v>132</v>
      </c>
      <c r="E2159" s="8" t="s">
        <v>307</v>
      </c>
      <c r="F2159" s="8" t="s">
        <v>310</v>
      </c>
      <c r="G2159" s="6">
        <v>43011</v>
      </c>
      <c r="H2159" s="6">
        <v>43011</v>
      </c>
      <c r="I2159" s="4">
        <v>-1</v>
      </c>
      <c r="J2159" s="8" t="s">
        <v>37</v>
      </c>
      <c r="K2159" s="8" t="s">
        <v>4718</v>
      </c>
      <c r="L2159" s="4"/>
      <c r="M2159" s="4"/>
      <c r="N2159" s="4"/>
    </row>
    <row r="2160" spans="1:14" x14ac:dyDescent="0.15">
      <c r="A2160" s="8" t="s">
        <v>2052</v>
      </c>
      <c r="B2160" s="8" t="s">
        <v>3894</v>
      </c>
      <c r="C2160" s="8" t="s">
        <v>457</v>
      </c>
      <c r="D2160" s="8" t="s">
        <v>2400</v>
      </c>
      <c r="E2160" s="8" t="s">
        <v>307</v>
      </c>
      <c r="F2160" s="8" t="s">
        <v>310</v>
      </c>
      <c r="G2160" s="6">
        <v>43011</v>
      </c>
      <c r="H2160" s="6">
        <v>43011</v>
      </c>
      <c r="I2160" s="4">
        <v>-2</v>
      </c>
      <c r="J2160" s="8" t="s">
        <v>133</v>
      </c>
      <c r="K2160" s="8" t="s">
        <v>4719</v>
      </c>
      <c r="L2160" s="4"/>
      <c r="M2160" s="4"/>
      <c r="N2160" s="4"/>
    </row>
    <row r="2161" spans="1:14" x14ac:dyDescent="0.15">
      <c r="A2161" s="8" t="s">
        <v>2052</v>
      </c>
      <c r="B2161" s="8" t="s">
        <v>2053</v>
      </c>
      <c r="C2161" s="8" t="s">
        <v>114</v>
      </c>
      <c r="D2161" s="8" t="s">
        <v>115</v>
      </c>
      <c r="E2161" s="8" t="s">
        <v>307</v>
      </c>
      <c r="F2161" s="8" t="s">
        <v>310</v>
      </c>
      <c r="G2161" s="6">
        <v>43011</v>
      </c>
      <c r="H2161" s="6">
        <v>43011</v>
      </c>
      <c r="I2161" s="4">
        <v>-1</v>
      </c>
      <c r="J2161" s="8" t="s">
        <v>37</v>
      </c>
      <c r="K2161" s="8" t="s">
        <v>4720</v>
      </c>
      <c r="L2161" s="4"/>
      <c r="M2161" s="4"/>
      <c r="N2161" s="4"/>
    </row>
    <row r="2162" spans="1:14" x14ac:dyDescent="0.15">
      <c r="A2162" s="8" t="s">
        <v>2052</v>
      </c>
      <c r="B2162" s="8" t="s">
        <v>2053</v>
      </c>
      <c r="C2162" s="8" t="s">
        <v>28</v>
      </c>
      <c r="D2162" s="8" t="s">
        <v>2054</v>
      </c>
      <c r="E2162" s="8" t="s">
        <v>307</v>
      </c>
      <c r="F2162" s="8" t="s">
        <v>310</v>
      </c>
      <c r="G2162" s="6">
        <v>43011</v>
      </c>
      <c r="H2162" s="6">
        <v>43011</v>
      </c>
      <c r="I2162" s="4">
        <v>-1</v>
      </c>
      <c r="J2162" s="8" t="s">
        <v>37</v>
      </c>
      <c r="K2162" s="8" t="s">
        <v>2056</v>
      </c>
      <c r="L2162" s="4"/>
      <c r="M2162" s="4"/>
      <c r="N2162" s="4"/>
    </row>
    <row r="2163" spans="1:14" x14ac:dyDescent="0.15">
      <c r="A2163" s="8" t="s">
        <v>2052</v>
      </c>
      <c r="B2163" s="8" t="s">
        <v>3897</v>
      </c>
      <c r="C2163" s="8" t="s">
        <v>2392</v>
      </c>
      <c r="D2163" s="8" t="s">
        <v>2393</v>
      </c>
      <c r="E2163" s="8" t="s">
        <v>307</v>
      </c>
      <c r="F2163" s="8" t="s">
        <v>310</v>
      </c>
      <c r="G2163" s="6">
        <v>43011</v>
      </c>
      <c r="H2163" s="6">
        <v>43011</v>
      </c>
      <c r="I2163" s="4">
        <v>-1.67E-2</v>
      </c>
      <c r="J2163" s="8" t="s">
        <v>200</v>
      </c>
      <c r="K2163" s="8" t="s">
        <v>4721</v>
      </c>
      <c r="L2163" s="4"/>
      <c r="M2163" s="4"/>
      <c r="N2163" s="4"/>
    </row>
    <row r="2164" spans="1:14" x14ac:dyDescent="0.15">
      <c r="A2164" s="8" t="s">
        <v>2052</v>
      </c>
      <c r="B2164" s="8" t="s">
        <v>3897</v>
      </c>
      <c r="C2164" s="8" t="s">
        <v>131</v>
      </c>
      <c r="D2164" s="8" t="s">
        <v>132</v>
      </c>
      <c r="E2164" s="8" t="s">
        <v>307</v>
      </c>
      <c r="F2164" s="8" t="s">
        <v>310</v>
      </c>
      <c r="G2164" s="6">
        <v>43011</v>
      </c>
      <c r="H2164" s="6">
        <v>43011</v>
      </c>
      <c r="I2164" s="4">
        <v>-1</v>
      </c>
      <c r="J2164" s="8" t="s">
        <v>37</v>
      </c>
      <c r="K2164" s="8" t="s">
        <v>4722</v>
      </c>
      <c r="L2164" s="4"/>
      <c r="M2164" s="4"/>
      <c r="N2164" s="4"/>
    </row>
    <row r="2165" spans="1:14" x14ac:dyDescent="0.15">
      <c r="A2165" s="8" t="s">
        <v>2052</v>
      </c>
      <c r="B2165" s="8" t="s">
        <v>3897</v>
      </c>
      <c r="C2165" s="8" t="s">
        <v>457</v>
      </c>
      <c r="D2165" s="8" t="s">
        <v>2400</v>
      </c>
      <c r="E2165" s="8" t="s">
        <v>307</v>
      </c>
      <c r="F2165" s="8" t="s">
        <v>310</v>
      </c>
      <c r="G2165" s="6">
        <v>43011</v>
      </c>
      <c r="H2165" s="6">
        <v>43011</v>
      </c>
      <c r="I2165" s="4">
        <v>-2</v>
      </c>
      <c r="J2165" s="8" t="s">
        <v>133</v>
      </c>
      <c r="K2165" s="8" t="s">
        <v>4723</v>
      </c>
      <c r="L2165" s="4"/>
      <c r="M2165" s="4"/>
      <c r="N2165" s="4"/>
    </row>
    <row r="2166" spans="1:14" x14ac:dyDescent="0.15">
      <c r="A2166" s="8" t="s">
        <v>2052</v>
      </c>
      <c r="B2166" s="8" t="s">
        <v>3899</v>
      </c>
      <c r="C2166" s="8" t="s">
        <v>2392</v>
      </c>
      <c r="D2166" s="8" t="s">
        <v>2393</v>
      </c>
      <c r="E2166" s="8" t="s">
        <v>307</v>
      </c>
      <c r="F2166" s="8" t="s">
        <v>310</v>
      </c>
      <c r="G2166" s="6">
        <v>43011</v>
      </c>
      <c r="H2166" s="6">
        <v>43011</v>
      </c>
      <c r="I2166" s="4">
        <v>-1.67E-2</v>
      </c>
      <c r="J2166" s="8" t="s">
        <v>200</v>
      </c>
      <c r="K2166" s="8" t="s">
        <v>4724</v>
      </c>
      <c r="L2166" s="4"/>
      <c r="M2166" s="4"/>
      <c r="N2166" s="4"/>
    </row>
    <row r="2167" spans="1:14" x14ac:dyDescent="0.15">
      <c r="A2167" s="8" t="s">
        <v>2052</v>
      </c>
      <c r="B2167" s="8" t="s">
        <v>3899</v>
      </c>
      <c r="C2167" s="8" t="s">
        <v>131</v>
      </c>
      <c r="D2167" s="8" t="s">
        <v>132</v>
      </c>
      <c r="E2167" s="8" t="s">
        <v>307</v>
      </c>
      <c r="F2167" s="8" t="s">
        <v>310</v>
      </c>
      <c r="G2167" s="6">
        <v>43011</v>
      </c>
      <c r="H2167" s="6">
        <v>43011</v>
      </c>
      <c r="I2167" s="4">
        <v>-1</v>
      </c>
      <c r="J2167" s="8" t="s">
        <v>37</v>
      </c>
      <c r="K2167" s="8" t="s">
        <v>4725</v>
      </c>
      <c r="L2167" s="4"/>
      <c r="M2167" s="4"/>
      <c r="N2167" s="4"/>
    </row>
    <row r="2168" spans="1:14" x14ac:dyDescent="0.15">
      <c r="A2168" s="8" t="s">
        <v>2052</v>
      </c>
      <c r="B2168" s="8" t="s">
        <v>3899</v>
      </c>
      <c r="C2168" s="8" t="s">
        <v>457</v>
      </c>
      <c r="D2168" s="8" t="s">
        <v>2400</v>
      </c>
      <c r="E2168" s="8" t="s">
        <v>307</v>
      </c>
      <c r="F2168" s="8" t="s">
        <v>310</v>
      </c>
      <c r="G2168" s="6">
        <v>43011</v>
      </c>
      <c r="H2168" s="6">
        <v>43011</v>
      </c>
      <c r="I2168" s="4">
        <v>-2</v>
      </c>
      <c r="J2168" s="8" t="s">
        <v>133</v>
      </c>
      <c r="K2168" s="8" t="s">
        <v>4726</v>
      </c>
      <c r="L2168" s="4"/>
      <c r="M2168" s="4"/>
      <c r="N2168" s="4"/>
    </row>
    <row r="2169" spans="1:14" x14ac:dyDescent="0.15">
      <c r="A2169" s="8" t="s">
        <v>2052</v>
      </c>
      <c r="B2169" s="8" t="s">
        <v>3901</v>
      </c>
      <c r="C2169" s="8" t="s">
        <v>353</v>
      </c>
      <c r="D2169" s="8" t="s">
        <v>2251</v>
      </c>
      <c r="E2169" s="8" t="s">
        <v>307</v>
      </c>
      <c r="F2169" s="8" t="s">
        <v>310</v>
      </c>
      <c r="G2169" s="6">
        <v>43012</v>
      </c>
      <c r="H2169" s="6">
        <v>43012</v>
      </c>
      <c r="I2169" s="4">
        <v>-1</v>
      </c>
      <c r="J2169" s="8" t="s">
        <v>37</v>
      </c>
      <c r="K2169" s="8" t="s">
        <v>4727</v>
      </c>
      <c r="L2169" s="4"/>
      <c r="M2169" s="4"/>
      <c r="N2169" s="4"/>
    </row>
    <row r="2170" spans="1:14" x14ac:dyDescent="0.15">
      <c r="A2170" s="8" t="s">
        <v>2052</v>
      </c>
      <c r="B2170" s="8" t="s">
        <v>3901</v>
      </c>
      <c r="C2170" s="8" t="s">
        <v>458</v>
      </c>
      <c r="D2170" s="8" t="s">
        <v>2401</v>
      </c>
      <c r="E2170" s="8" t="s">
        <v>307</v>
      </c>
      <c r="F2170" s="8" t="s">
        <v>310</v>
      </c>
      <c r="G2170" s="6">
        <v>43012</v>
      </c>
      <c r="H2170" s="6">
        <v>43012</v>
      </c>
      <c r="I2170" s="4">
        <v>-1</v>
      </c>
      <c r="J2170" s="8" t="s">
        <v>37</v>
      </c>
      <c r="K2170" s="8" t="s">
        <v>4728</v>
      </c>
      <c r="L2170" s="4"/>
      <c r="M2170" s="4"/>
      <c r="N2170" s="4"/>
    </row>
    <row r="2171" spans="1:14" x14ac:dyDescent="0.15">
      <c r="A2171" s="8" t="s">
        <v>2052</v>
      </c>
      <c r="B2171" s="8" t="s">
        <v>3901</v>
      </c>
      <c r="C2171" s="8" t="s">
        <v>467</v>
      </c>
      <c r="D2171" s="8" t="s">
        <v>2418</v>
      </c>
      <c r="E2171" s="8" t="s">
        <v>307</v>
      </c>
      <c r="F2171" s="8" t="s">
        <v>310</v>
      </c>
      <c r="G2171" s="6">
        <v>43012</v>
      </c>
      <c r="H2171" s="6">
        <v>43012</v>
      </c>
      <c r="I2171" s="4">
        <v>-1</v>
      </c>
      <c r="J2171" s="8" t="s">
        <v>37</v>
      </c>
      <c r="K2171" s="8" t="s">
        <v>4729</v>
      </c>
      <c r="L2171" s="4"/>
      <c r="M2171" s="4"/>
      <c r="N2171" s="4"/>
    </row>
    <row r="2172" spans="1:14" x14ac:dyDescent="0.15">
      <c r="A2172" s="8" t="s">
        <v>2052</v>
      </c>
      <c r="B2172" s="8" t="s">
        <v>3901</v>
      </c>
      <c r="C2172" s="8" t="s">
        <v>481</v>
      </c>
      <c r="D2172" s="8" t="s">
        <v>2435</v>
      </c>
      <c r="E2172" s="8" t="s">
        <v>307</v>
      </c>
      <c r="F2172" s="8" t="s">
        <v>310</v>
      </c>
      <c r="G2172" s="6">
        <v>43012</v>
      </c>
      <c r="H2172" s="6">
        <v>43012</v>
      </c>
      <c r="I2172" s="4">
        <v>-4</v>
      </c>
      <c r="J2172" s="8" t="s">
        <v>37</v>
      </c>
      <c r="K2172" s="8" t="s">
        <v>4730</v>
      </c>
      <c r="L2172" s="4"/>
      <c r="M2172" s="4"/>
      <c r="N2172" s="4"/>
    </row>
    <row r="2173" spans="1:14" x14ac:dyDescent="0.15">
      <c r="A2173" s="8" t="s">
        <v>2052</v>
      </c>
      <c r="B2173" s="8" t="s">
        <v>3901</v>
      </c>
      <c r="C2173" s="8" t="s">
        <v>482</v>
      </c>
      <c r="D2173" s="8" t="s">
        <v>2436</v>
      </c>
      <c r="E2173" s="8" t="s">
        <v>307</v>
      </c>
      <c r="F2173" s="8" t="s">
        <v>310</v>
      </c>
      <c r="G2173" s="6">
        <v>43012</v>
      </c>
      <c r="H2173" s="6">
        <v>43012</v>
      </c>
      <c r="I2173" s="4">
        <v>-4</v>
      </c>
      <c r="J2173" s="8" t="s">
        <v>37</v>
      </c>
      <c r="K2173" s="8" t="s">
        <v>4731</v>
      </c>
      <c r="L2173" s="4"/>
      <c r="M2173" s="4"/>
      <c r="N2173" s="4"/>
    </row>
    <row r="2174" spans="1:14" x14ac:dyDescent="0.15">
      <c r="A2174" s="8" t="s">
        <v>2052</v>
      </c>
      <c r="B2174" s="8" t="s">
        <v>3901</v>
      </c>
      <c r="C2174" s="8" t="s">
        <v>483</v>
      </c>
      <c r="D2174" s="8" t="s">
        <v>2437</v>
      </c>
      <c r="E2174" s="8" t="s">
        <v>307</v>
      </c>
      <c r="F2174" s="8" t="s">
        <v>310</v>
      </c>
      <c r="G2174" s="6">
        <v>43012</v>
      </c>
      <c r="H2174" s="6">
        <v>43012</v>
      </c>
      <c r="I2174" s="4">
        <v>-4</v>
      </c>
      <c r="J2174" s="8" t="s">
        <v>37</v>
      </c>
      <c r="K2174" s="8" t="s">
        <v>4732</v>
      </c>
      <c r="L2174" s="4"/>
      <c r="M2174" s="4"/>
      <c r="N2174" s="4"/>
    </row>
    <row r="2175" spans="1:14" x14ac:dyDescent="0.15">
      <c r="A2175" s="8" t="s">
        <v>2052</v>
      </c>
      <c r="B2175" s="8" t="s">
        <v>3903</v>
      </c>
      <c r="C2175" s="8" t="s">
        <v>2392</v>
      </c>
      <c r="D2175" s="8" t="s">
        <v>2393</v>
      </c>
      <c r="E2175" s="8" t="s">
        <v>307</v>
      </c>
      <c r="F2175" s="8" t="s">
        <v>310</v>
      </c>
      <c r="G2175" s="6">
        <v>43039</v>
      </c>
      <c r="H2175" s="6">
        <v>43039</v>
      </c>
      <c r="I2175" s="4">
        <v>-1.67E-2</v>
      </c>
      <c r="J2175" s="8" t="s">
        <v>200</v>
      </c>
      <c r="K2175" s="8" t="s">
        <v>4733</v>
      </c>
      <c r="L2175" s="4"/>
      <c r="M2175" s="4"/>
      <c r="N2175" s="4"/>
    </row>
    <row r="2176" spans="1:14" x14ac:dyDescent="0.15">
      <c r="A2176" s="8" t="s">
        <v>2052</v>
      </c>
      <c r="B2176" s="8" t="s">
        <v>3903</v>
      </c>
      <c r="C2176" s="8" t="s">
        <v>131</v>
      </c>
      <c r="D2176" s="8" t="s">
        <v>132</v>
      </c>
      <c r="E2176" s="8" t="s">
        <v>307</v>
      </c>
      <c r="F2176" s="8" t="s">
        <v>310</v>
      </c>
      <c r="G2176" s="6">
        <v>43039</v>
      </c>
      <c r="H2176" s="6">
        <v>43039</v>
      </c>
      <c r="I2176" s="4">
        <v>-1</v>
      </c>
      <c r="J2176" s="8" t="s">
        <v>37</v>
      </c>
      <c r="K2176" s="8" t="s">
        <v>4734</v>
      </c>
      <c r="L2176" s="4"/>
      <c r="M2176" s="4"/>
      <c r="N2176" s="4"/>
    </row>
    <row r="2177" spans="1:14" x14ac:dyDescent="0.15">
      <c r="A2177" s="8" t="s">
        <v>2052</v>
      </c>
      <c r="B2177" s="8" t="s">
        <v>3903</v>
      </c>
      <c r="C2177" s="8" t="s">
        <v>457</v>
      </c>
      <c r="D2177" s="8" t="s">
        <v>2400</v>
      </c>
      <c r="E2177" s="8" t="s">
        <v>307</v>
      </c>
      <c r="F2177" s="8" t="s">
        <v>310</v>
      </c>
      <c r="G2177" s="6">
        <v>43039</v>
      </c>
      <c r="H2177" s="6">
        <v>43039</v>
      </c>
      <c r="I2177" s="4">
        <v>-2</v>
      </c>
      <c r="J2177" s="8" t="s">
        <v>133</v>
      </c>
      <c r="K2177" s="8" t="s">
        <v>4735</v>
      </c>
      <c r="L2177" s="4"/>
      <c r="M2177" s="4"/>
      <c r="N2177" s="4"/>
    </row>
    <row r="2178" spans="1:14" x14ac:dyDescent="0.15">
      <c r="A2178" s="8" t="s">
        <v>2052</v>
      </c>
      <c r="B2178" s="8" t="s">
        <v>3905</v>
      </c>
      <c r="C2178" s="8" t="s">
        <v>353</v>
      </c>
      <c r="D2178" s="8" t="s">
        <v>2251</v>
      </c>
      <c r="E2178" s="8" t="s">
        <v>307</v>
      </c>
      <c r="F2178" s="8" t="s">
        <v>310</v>
      </c>
      <c r="G2178" s="6">
        <v>43017</v>
      </c>
      <c r="H2178" s="6">
        <v>43017</v>
      </c>
      <c r="I2178" s="4">
        <v>-10</v>
      </c>
      <c r="J2178" s="8" t="s">
        <v>37</v>
      </c>
      <c r="K2178" s="8" t="s">
        <v>4736</v>
      </c>
      <c r="L2178" s="4"/>
      <c r="M2178" s="4"/>
      <c r="N2178" s="4"/>
    </row>
    <row r="2179" spans="1:14" x14ac:dyDescent="0.15">
      <c r="A2179" s="8" t="s">
        <v>2052</v>
      </c>
      <c r="B2179" s="8" t="s">
        <v>3905</v>
      </c>
      <c r="C2179" s="8" t="s">
        <v>458</v>
      </c>
      <c r="D2179" s="8" t="s">
        <v>2401</v>
      </c>
      <c r="E2179" s="8" t="s">
        <v>307</v>
      </c>
      <c r="F2179" s="8" t="s">
        <v>310</v>
      </c>
      <c r="G2179" s="6">
        <v>43017</v>
      </c>
      <c r="H2179" s="6">
        <v>43017</v>
      </c>
      <c r="I2179" s="4">
        <v>-10</v>
      </c>
      <c r="J2179" s="8" t="s">
        <v>37</v>
      </c>
      <c r="K2179" s="8" t="s">
        <v>4737</v>
      </c>
      <c r="L2179" s="4"/>
      <c r="M2179" s="4"/>
      <c r="N2179" s="4"/>
    </row>
    <row r="2180" spans="1:14" x14ac:dyDescent="0.15">
      <c r="A2180" s="8" t="s">
        <v>2052</v>
      </c>
      <c r="B2180" s="8" t="s">
        <v>3905</v>
      </c>
      <c r="C2180" s="8" t="s">
        <v>467</v>
      </c>
      <c r="D2180" s="8" t="s">
        <v>2418</v>
      </c>
      <c r="E2180" s="8" t="s">
        <v>307</v>
      </c>
      <c r="F2180" s="8" t="s">
        <v>310</v>
      </c>
      <c r="G2180" s="6">
        <v>43017</v>
      </c>
      <c r="H2180" s="6">
        <v>43017</v>
      </c>
      <c r="I2180" s="4">
        <v>-10</v>
      </c>
      <c r="J2180" s="8" t="s">
        <v>37</v>
      </c>
      <c r="K2180" s="8" t="s">
        <v>4738</v>
      </c>
      <c r="L2180" s="4"/>
      <c r="M2180" s="4"/>
      <c r="N2180" s="4"/>
    </row>
    <row r="2181" spans="1:14" x14ac:dyDescent="0.15">
      <c r="A2181" s="8" t="s">
        <v>2052</v>
      </c>
      <c r="B2181" s="8" t="s">
        <v>3905</v>
      </c>
      <c r="C2181" s="8" t="s">
        <v>481</v>
      </c>
      <c r="D2181" s="8" t="s">
        <v>2435</v>
      </c>
      <c r="E2181" s="8" t="s">
        <v>307</v>
      </c>
      <c r="F2181" s="8" t="s">
        <v>310</v>
      </c>
      <c r="G2181" s="6">
        <v>43017</v>
      </c>
      <c r="H2181" s="6">
        <v>43017</v>
      </c>
      <c r="I2181" s="4">
        <v>-40</v>
      </c>
      <c r="J2181" s="8" t="s">
        <v>37</v>
      </c>
      <c r="K2181" s="8" t="s">
        <v>4739</v>
      </c>
      <c r="L2181" s="4"/>
      <c r="M2181" s="4"/>
      <c r="N2181" s="4"/>
    </row>
    <row r="2182" spans="1:14" x14ac:dyDescent="0.15">
      <c r="A2182" s="8" t="s">
        <v>2052</v>
      </c>
      <c r="B2182" s="8" t="s">
        <v>3905</v>
      </c>
      <c r="C2182" s="8" t="s">
        <v>482</v>
      </c>
      <c r="D2182" s="8" t="s">
        <v>2436</v>
      </c>
      <c r="E2182" s="8" t="s">
        <v>307</v>
      </c>
      <c r="F2182" s="8" t="s">
        <v>310</v>
      </c>
      <c r="G2182" s="6">
        <v>43017</v>
      </c>
      <c r="H2182" s="6">
        <v>43017</v>
      </c>
      <c r="I2182" s="4">
        <v>-40</v>
      </c>
      <c r="J2182" s="8" t="s">
        <v>37</v>
      </c>
      <c r="K2182" s="8" t="s">
        <v>4740</v>
      </c>
      <c r="L2182" s="4"/>
      <c r="M2182" s="4"/>
      <c r="N2182" s="4"/>
    </row>
    <row r="2183" spans="1:14" x14ac:dyDescent="0.15">
      <c r="A2183" s="8" t="s">
        <v>2052</v>
      </c>
      <c r="B2183" s="8" t="s">
        <v>3905</v>
      </c>
      <c r="C2183" s="8" t="s">
        <v>483</v>
      </c>
      <c r="D2183" s="8" t="s">
        <v>2437</v>
      </c>
      <c r="E2183" s="8" t="s">
        <v>307</v>
      </c>
      <c r="F2183" s="8" t="s">
        <v>310</v>
      </c>
      <c r="G2183" s="6">
        <v>43017</v>
      </c>
      <c r="H2183" s="6">
        <v>43017</v>
      </c>
      <c r="I2183" s="4">
        <v>-40</v>
      </c>
      <c r="J2183" s="8" t="s">
        <v>37</v>
      </c>
      <c r="K2183" s="8" t="s">
        <v>4741</v>
      </c>
      <c r="L2183" s="4"/>
      <c r="M2183" s="4"/>
      <c r="N2183" s="4"/>
    </row>
    <row r="2184" spans="1:14" x14ac:dyDescent="0.15">
      <c r="A2184" s="8" t="s">
        <v>2052</v>
      </c>
      <c r="B2184" s="8" t="s">
        <v>3907</v>
      </c>
      <c r="C2184" s="8" t="s">
        <v>2392</v>
      </c>
      <c r="D2184" s="8" t="s">
        <v>2393</v>
      </c>
      <c r="E2184" s="8" t="s">
        <v>307</v>
      </c>
      <c r="F2184" s="8" t="s">
        <v>310</v>
      </c>
      <c r="G2184" s="6">
        <v>43018</v>
      </c>
      <c r="H2184" s="6">
        <v>43018</v>
      </c>
      <c r="I2184" s="4">
        <v>-3.3300000000000003E-2</v>
      </c>
      <c r="J2184" s="8" t="s">
        <v>200</v>
      </c>
      <c r="K2184" s="8" t="s">
        <v>4742</v>
      </c>
      <c r="L2184" s="4"/>
      <c r="M2184" s="4"/>
      <c r="N2184" s="4"/>
    </row>
    <row r="2185" spans="1:14" x14ac:dyDescent="0.15">
      <c r="A2185" s="8" t="s">
        <v>2052</v>
      </c>
      <c r="B2185" s="8" t="s">
        <v>3907</v>
      </c>
      <c r="C2185" s="8" t="s">
        <v>134</v>
      </c>
      <c r="D2185" s="8" t="s">
        <v>135</v>
      </c>
      <c r="E2185" s="8" t="s">
        <v>307</v>
      </c>
      <c r="F2185" s="8" t="s">
        <v>310</v>
      </c>
      <c r="G2185" s="6">
        <v>43018</v>
      </c>
      <c r="H2185" s="6">
        <v>43018</v>
      </c>
      <c r="I2185" s="4">
        <v>-1</v>
      </c>
      <c r="J2185" s="8" t="s">
        <v>37</v>
      </c>
      <c r="K2185" s="8" t="s">
        <v>4743</v>
      </c>
      <c r="L2185" s="4"/>
      <c r="M2185" s="4"/>
      <c r="N2185" s="4"/>
    </row>
    <row r="2186" spans="1:14" x14ac:dyDescent="0.15">
      <c r="A2186" s="8" t="s">
        <v>2052</v>
      </c>
      <c r="B2186" s="8" t="s">
        <v>3907</v>
      </c>
      <c r="C2186" s="8" t="s">
        <v>457</v>
      </c>
      <c r="D2186" s="8" t="s">
        <v>2400</v>
      </c>
      <c r="E2186" s="8" t="s">
        <v>307</v>
      </c>
      <c r="F2186" s="8" t="s">
        <v>310</v>
      </c>
      <c r="G2186" s="6">
        <v>43018</v>
      </c>
      <c r="H2186" s="6">
        <v>43018</v>
      </c>
      <c r="I2186" s="4">
        <v>-10</v>
      </c>
      <c r="J2186" s="8" t="s">
        <v>133</v>
      </c>
      <c r="K2186" s="8" t="s">
        <v>4744</v>
      </c>
      <c r="L2186" s="4"/>
      <c r="M2186" s="4"/>
      <c r="N2186" s="4"/>
    </row>
    <row r="2187" spans="1:14" x14ac:dyDescent="0.15">
      <c r="A2187" s="8" t="s">
        <v>2052</v>
      </c>
      <c r="B2187" s="8" t="s">
        <v>3909</v>
      </c>
      <c r="C2187" s="8" t="s">
        <v>2392</v>
      </c>
      <c r="D2187" s="8" t="s">
        <v>2393</v>
      </c>
      <c r="E2187" s="8" t="s">
        <v>307</v>
      </c>
      <c r="F2187" s="8" t="s">
        <v>310</v>
      </c>
      <c r="G2187" s="6">
        <v>43018</v>
      </c>
      <c r="H2187" s="6">
        <v>43018</v>
      </c>
      <c r="I2187" s="4">
        <v>-1.67E-2</v>
      </c>
      <c r="J2187" s="8" t="s">
        <v>200</v>
      </c>
      <c r="K2187" s="8" t="s">
        <v>4745</v>
      </c>
      <c r="L2187" s="4"/>
      <c r="M2187" s="4"/>
      <c r="N2187" s="4"/>
    </row>
    <row r="2188" spans="1:14" x14ac:dyDescent="0.15">
      <c r="A2188" s="8" t="s">
        <v>2052</v>
      </c>
      <c r="B2188" s="8" t="s">
        <v>3909</v>
      </c>
      <c r="C2188" s="8" t="s">
        <v>131</v>
      </c>
      <c r="D2188" s="8" t="s">
        <v>132</v>
      </c>
      <c r="E2188" s="8" t="s">
        <v>307</v>
      </c>
      <c r="F2188" s="8" t="s">
        <v>310</v>
      </c>
      <c r="G2188" s="6">
        <v>43018</v>
      </c>
      <c r="H2188" s="6">
        <v>43018</v>
      </c>
      <c r="I2188" s="4">
        <v>-1</v>
      </c>
      <c r="J2188" s="8" t="s">
        <v>37</v>
      </c>
      <c r="K2188" s="8" t="s">
        <v>4746</v>
      </c>
      <c r="L2188" s="4"/>
      <c r="M2188" s="4"/>
      <c r="N2188" s="4"/>
    </row>
    <row r="2189" spans="1:14" x14ac:dyDescent="0.15">
      <c r="A2189" s="8" t="s">
        <v>2052</v>
      </c>
      <c r="B2189" s="8" t="s">
        <v>3909</v>
      </c>
      <c r="C2189" s="8" t="s">
        <v>457</v>
      </c>
      <c r="D2189" s="8" t="s">
        <v>2400</v>
      </c>
      <c r="E2189" s="8" t="s">
        <v>307</v>
      </c>
      <c r="F2189" s="8" t="s">
        <v>310</v>
      </c>
      <c r="G2189" s="6">
        <v>43018</v>
      </c>
      <c r="H2189" s="6">
        <v>43018</v>
      </c>
      <c r="I2189" s="4">
        <v>-2</v>
      </c>
      <c r="J2189" s="8" t="s">
        <v>133</v>
      </c>
      <c r="K2189" s="8" t="s">
        <v>4747</v>
      </c>
      <c r="L2189" s="4"/>
      <c r="M2189" s="4"/>
      <c r="N2189" s="4"/>
    </row>
    <row r="2190" spans="1:14" x14ac:dyDescent="0.15">
      <c r="A2190" s="8" t="s">
        <v>2052</v>
      </c>
      <c r="B2190" s="8" t="s">
        <v>3911</v>
      </c>
      <c r="C2190" s="8" t="s">
        <v>2392</v>
      </c>
      <c r="D2190" s="8" t="s">
        <v>2393</v>
      </c>
      <c r="E2190" s="8" t="s">
        <v>307</v>
      </c>
      <c r="F2190" s="8" t="s">
        <v>310</v>
      </c>
      <c r="G2190" s="6">
        <v>43019</v>
      </c>
      <c r="H2190" s="6">
        <v>43019</v>
      </c>
      <c r="I2190" s="4">
        <v>-1.67E-2</v>
      </c>
      <c r="J2190" s="8" t="s">
        <v>200</v>
      </c>
      <c r="K2190" s="8" t="s">
        <v>4748</v>
      </c>
      <c r="L2190" s="4"/>
      <c r="M2190" s="4"/>
      <c r="N2190" s="4"/>
    </row>
    <row r="2191" spans="1:14" x14ac:dyDescent="0.15">
      <c r="A2191" s="8" t="s">
        <v>2052</v>
      </c>
      <c r="B2191" s="8" t="s">
        <v>3911</v>
      </c>
      <c r="C2191" s="8" t="s">
        <v>131</v>
      </c>
      <c r="D2191" s="8" t="s">
        <v>132</v>
      </c>
      <c r="E2191" s="8" t="s">
        <v>307</v>
      </c>
      <c r="F2191" s="8" t="s">
        <v>310</v>
      </c>
      <c r="G2191" s="6">
        <v>43019</v>
      </c>
      <c r="H2191" s="6">
        <v>43019</v>
      </c>
      <c r="I2191" s="4">
        <v>-1</v>
      </c>
      <c r="J2191" s="8" t="s">
        <v>37</v>
      </c>
      <c r="K2191" s="8" t="s">
        <v>4749</v>
      </c>
      <c r="L2191" s="4"/>
      <c r="M2191" s="4"/>
      <c r="N2191" s="4"/>
    </row>
    <row r="2192" spans="1:14" x14ac:dyDescent="0.15">
      <c r="A2192" s="8" t="s">
        <v>2052</v>
      </c>
      <c r="B2192" s="8" t="s">
        <v>3911</v>
      </c>
      <c r="C2192" s="8" t="s">
        <v>457</v>
      </c>
      <c r="D2192" s="8" t="s">
        <v>2400</v>
      </c>
      <c r="E2192" s="8" t="s">
        <v>307</v>
      </c>
      <c r="F2192" s="8" t="s">
        <v>310</v>
      </c>
      <c r="G2192" s="6">
        <v>43019</v>
      </c>
      <c r="H2192" s="6">
        <v>43019</v>
      </c>
      <c r="I2192" s="4">
        <v>-2</v>
      </c>
      <c r="J2192" s="8" t="s">
        <v>133</v>
      </c>
      <c r="K2192" s="8" t="s">
        <v>4750</v>
      </c>
      <c r="L2192" s="4"/>
      <c r="M2192" s="4"/>
      <c r="N2192" s="4"/>
    </row>
    <row r="2193" spans="1:14" x14ac:dyDescent="0.15">
      <c r="A2193" s="8" t="s">
        <v>2052</v>
      </c>
      <c r="B2193" s="8" t="s">
        <v>3913</v>
      </c>
      <c r="C2193" s="8" t="s">
        <v>2392</v>
      </c>
      <c r="D2193" s="8" t="s">
        <v>2393</v>
      </c>
      <c r="E2193" s="8" t="s">
        <v>307</v>
      </c>
      <c r="F2193" s="8" t="s">
        <v>310</v>
      </c>
      <c r="G2193" s="6">
        <v>43020</v>
      </c>
      <c r="H2193" s="6">
        <v>43020</v>
      </c>
      <c r="I2193" s="4">
        <v>-3.3300000000000003E-2</v>
      </c>
      <c r="J2193" s="8" t="s">
        <v>200</v>
      </c>
      <c r="K2193" s="8" t="s">
        <v>4751</v>
      </c>
      <c r="L2193" s="4"/>
      <c r="M2193" s="4"/>
      <c r="N2193" s="4"/>
    </row>
    <row r="2194" spans="1:14" x14ac:dyDescent="0.15">
      <c r="A2194" s="8" t="s">
        <v>2052</v>
      </c>
      <c r="B2194" s="8" t="s">
        <v>3913</v>
      </c>
      <c r="C2194" s="8" t="s">
        <v>134</v>
      </c>
      <c r="D2194" s="8" t="s">
        <v>135</v>
      </c>
      <c r="E2194" s="8" t="s">
        <v>307</v>
      </c>
      <c r="F2194" s="8" t="s">
        <v>310</v>
      </c>
      <c r="G2194" s="6">
        <v>43020</v>
      </c>
      <c r="H2194" s="6">
        <v>43020</v>
      </c>
      <c r="I2194" s="4">
        <v>-1</v>
      </c>
      <c r="J2194" s="8" t="s">
        <v>37</v>
      </c>
      <c r="K2194" s="8" t="s">
        <v>4752</v>
      </c>
      <c r="L2194" s="4"/>
      <c r="M2194" s="4"/>
      <c r="N2194" s="4"/>
    </row>
    <row r="2195" spans="1:14" x14ac:dyDescent="0.15">
      <c r="A2195" s="8" t="s">
        <v>2052</v>
      </c>
      <c r="B2195" s="8" t="s">
        <v>3913</v>
      </c>
      <c r="C2195" s="8" t="s">
        <v>457</v>
      </c>
      <c r="D2195" s="8" t="s">
        <v>2400</v>
      </c>
      <c r="E2195" s="8" t="s">
        <v>307</v>
      </c>
      <c r="F2195" s="8" t="s">
        <v>310</v>
      </c>
      <c r="G2195" s="6">
        <v>43020</v>
      </c>
      <c r="H2195" s="6">
        <v>43020</v>
      </c>
      <c r="I2195" s="4">
        <v>-10</v>
      </c>
      <c r="J2195" s="8" t="s">
        <v>133</v>
      </c>
      <c r="K2195" s="8" t="s">
        <v>4753</v>
      </c>
      <c r="L2195" s="4"/>
      <c r="M2195" s="4"/>
      <c r="N2195" s="4"/>
    </row>
    <row r="2196" spans="1:14" x14ac:dyDescent="0.15">
      <c r="A2196" s="8" t="s">
        <v>2052</v>
      </c>
      <c r="B2196" s="8" t="s">
        <v>3915</v>
      </c>
      <c r="C2196" s="8" t="s">
        <v>2392</v>
      </c>
      <c r="D2196" s="8" t="s">
        <v>2393</v>
      </c>
      <c r="E2196" s="8" t="s">
        <v>307</v>
      </c>
      <c r="F2196" s="8" t="s">
        <v>310</v>
      </c>
      <c r="G2196" s="6">
        <v>43021</v>
      </c>
      <c r="H2196" s="6">
        <v>43021</v>
      </c>
      <c r="I2196" s="4">
        <v>-3.3300000000000003E-2</v>
      </c>
      <c r="J2196" s="8" t="s">
        <v>200</v>
      </c>
      <c r="K2196" s="8" t="s">
        <v>4754</v>
      </c>
      <c r="L2196" s="4"/>
      <c r="M2196" s="4"/>
      <c r="N2196" s="4"/>
    </row>
    <row r="2197" spans="1:14" x14ac:dyDescent="0.15">
      <c r="A2197" s="8" t="s">
        <v>2052</v>
      </c>
      <c r="B2197" s="8" t="s">
        <v>3915</v>
      </c>
      <c r="C2197" s="8" t="s">
        <v>134</v>
      </c>
      <c r="D2197" s="8" t="s">
        <v>135</v>
      </c>
      <c r="E2197" s="8" t="s">
        <v>307</v>
      </c>
      <c r="F2197" s="8" t="s">
        <v>310</v>
      </c>
      <c r="G2197" s="6">
        <v>43021</v>
      </c>
      <c r="H2197" s="6">
        <v>43021</v>
      </c>
      <c r="I2197" s="4">
        <v>-1</v>
      </c>
      <c r="J2197" s="8" t="s">
        <v>37</v>
      </c>
      <c r="K2197" s="8" t="s">
        <v>4755</v>
      </c>
      <c r="L2197" s="4"/>
      <c r="M2197" s="4"/>
      <c r="N2197" s="4"/>
    </row>
    <row r="2198" spans="1:14" x14ac:dyDescent="0.15">
      <c r="A2198" s="8" t="s">
        <v>2052</v>
      </c>
      <c r="B2198" s="8" t="s">
        <v>3915</v>
      </c>
      <c r="C2198" s="8" t="s">
        <v>457</v>
      </c>
      <c r="D2198" s="8" t="s">
        <v>2400</v>
      </c>
      <c r="E2198" s="8" t="s">
        <v>307</v>
      </c>
      <c r="F2198" s="8" t="s">
        <v>310</v>
      </c>
      <c r="G2198" s="6">
        <v>43021</v>
      </c>
      <c r="H2198" s="6">
        <v>43021</v>
      </c>
      <c r="I2198" s="4">
        <v>-10</v>
      </c>
      <c r="J2198" s="8" t="s">
        <v>133</v>
      </c>
      <c r="K2198" s="8" t="s">
        <v>4756</v>
      </c>
      <c r="L2198" s="4"/>
      <c r="M2198" s="4"/>
      <c r="N2198" s="4"/>
    </row>
    <row r="2199" spans="1:14" x14ac:dyDescent="0.15">
      <c r="A2199" s="8" t="s">
        <v>2052</v>
      </c>
      <c r="B2199" s="8" t="s">
        <v>3917</v>
      </c>
      <c r="C2199" s="8" t="s">
        <v>353</v>
      </c>
      <c r="D2199" s="8" t="s">
        <v>2251</v>
      </c>
      <c r="E2199" s="8" t="s">
        <v>307</v>
      </c>
      <c r="F2199" s="8" t="s">
        <v>310</v>
      </c>
      <c r="G2199" s="6">
        <v>43024</v>
      </c>
      <c r="H2199" s="6">
        <v>43024</v>
      </c>
      <c r="I2199" s="4">
        <v>-4</v>
      </c>
      <c r="J2199" s="8" t="s">
        <v>37</v>
      </c>
      <c r="K2199" s="8" t="s">
        <v>4757</v>
      </c>
      <c r="L2199" s="4"/>
      <c r="M2199" s="4"/>
      <c r="N2199" s="4"/>
    </row>
    <row r="2200" spans="1:14" x14ac:dyDescent="0.15">
      <c r="A2200" s="8" t="s">
        <v>2052</v>
      </c>
      <c r="B2200" s="8" t="s">
        <v>3917</v>
      </c>
      <c r="C2200" s="8" t="s">
        <v>464</v>
      </c>
      <c r="D2200" s="8" t="s">
        <v>2407</v>
      </c>
      <c r="E2200" s="8" t="s">
        <v>307</v>
      </c>
      <c r="F2200" s="8" t="s">
        <v>310</v>
      </c>
      <c r="G2200" s="6">
        <v>43024</v>
      </c>
      <c r="H2200" s="6">
        <v>43024</v>
      </c>
      <c r="I2200" s="4">
        <v>-4</v>
      </c>
      <c r="J2200" s="8" t="s">
        <v>37</v>
      </c>
      <c r="K2200" s="8" t="s">
        <v>4758</v>
      </c>
      <c r="L2200" s="4"/>
      <c r="M2200" s="4"/>
      <c r="N2200" s="4"/>
    </row>
    <row r="2201" spans="1:14" x14ac:dyDescent="0.15">
      <c r="A2201" s="8" t="s">
        <v>2052</v>
      </c>
      <c r="B2201" s="8" t="s">
        <v>3917</v>
      </c>
      <c r="C2201" s="8" t="s">
        <v>473</v>
      </c>
      <c r="D2201" s="8" t="s">
        <v>2424</v>
      </c>
      <c r="E2201" s="8" t="s">
        <v>307</v>
      </c>
      <c r="F2201" s="8" t="s">
        <v>310</v>
      </c>
      <c r="G2201" s="6">
        <v>43024</v>
      </c>
      <c r="H2201" s="6">
        <v>43024</v>
      </c>
      <c r="I2201" s="4">
        <v>-4</v>
      </c>
      <c r="J2201" s="8" t="s">
        <v>37</v>
      </c>
      <c r="K2201" s="8" t="s">
        <v>4759</v>
      </c>
      <c r="L2201" s="4"/>
      <c r="M2201" s="4"/>
      <c r="N2201" s="4"/>
    </row>
    <row r="2202" spans="1:14" x14ac:dyDescent="0.15">
      <c r="A2202" s="8" t="s">
        <v>2052</v>
      </c>
      <c r="B2202" s="8" t="s">
        <v>3917</v>
      </c>
      <c r="C2202" s="8" t="s">
        <v>481</v>
      </c>
      <c r="D2202" s="8" t="s">
        <v>2435</v>
      </c>
      <c r="E2202" s="8" t="s">
        <v>307</v>
      </c>
      <c r="F2202" s="8" t="s">
        <v>310</v>
      </c>
      <c r="G2202" s="6">
        <v>43024</v>
      </c>
      <c r="H2202" s="6">
        <v>43024</v>
      </c>
      <c r="I2202" s="4">
        <v>-16</v>
      </c>
      <c r="J2202" s="8" t="s">
        <v>37</v>
      </c>
      <c r="K2202" s="8" t="s">
        <v>4760</v>
      </c>
      <c r="L2202" s="4"/>
      <c r="M2202" s="4"/>
      <c r="N2202" s="4"/>
    </row>
    <row r="2203" spans="1:14" x14ac:dyDescent="0.15">
      <c r="A2203" s="8" t="s">
        <v>2052</v>
      </c>
      <c r="B2203" s="8" t="s">
        <v>3917</v>
      </c>
      <c r="C2203" s="8" t="s">
        <v>482</v>
      </c>
      <c r="D2203" s="8" t="s">
        <v>2436</v>
      </c>
      <c r="E2203" s="8" t="s">
        <v>307</v>
      </c>
      <c r="F2203" s="8" t="s">
        <v>310</v>
      </c>
      <c r="G2203" s="6">
        <v>43024</v>
      </c>
      <c r="H2203" s="6">
        <v>43024</v>
      </c>
      <c r="I2203" s="4">
        <v>-16</v>
      </c>
      <c r="J2203" s="8" t="s">
        <v>37</v>
      </c>
      <c r="K2203" s="8" t="s">
        <v>4761</v>
      </c>
      <c r="L2203" s="4"/>
      <c r="M2203" s="4"/>
      <c r="N2203" s="4"/>
    </row>
    <row r="2204" spans="1:14" x14ac:dyDescent="0.15">
      <c r="A2204" s="8" t="s">
        <v>2052</v>
      </c>
      <c r="B2204" s="8" t="s">
        <v>3917</v>
      </c>
      <c r="C2204" s="8" t="s">
        <v>483</v>
      </c>
      <c r="D2204" s="8" t="s">
        <v>2437</v>
      </c>
      <c r="E2204" s="8" t="s">
        <v>307</v>
      </c>
      <c r="F2204" s="8" t="s">
        <v>310</v>
      </c>
      <c r="G2204" s="6">
        <v>43024</v>
      </c>
      <c r="H2204" s="6">
        <v>43024</v>
      </c>
      <c r="I2204" s="4">
        <v>-16</v>
      </c>
      <c r="J2204" s="8" t="s">
        <v>37</v>
      </c>
      <c r="K2204" s="8" t="s">
        <v>4762</v>
      </c>
      <c r="L2204" s="4"/>
      <c r="M2204" s="4"/>
      <c r="N2204" s="4"/>
    </row>
    <row r="2205" spans="1:14" x14ac:dyDescent="0.15">
      <c r="A2205" s="8" t="s">
        <v>2052</v>
      </c>
      <c r="B2205" s="8" t="s">
        <v>3919</v>
      </c>
      <c r="C2205" s="8" t="s">
        <v>2392</v>
      </c>
      <c r="D2205" s="8" t="s">
        <v>2393</v>
      </c>
      <c r="E2205" s="8" t="s">
        <v>307</v>
      </c>
      <c r="F2205" s="8" t="s">
        <v>310</v>
      </c>
      <c r="G2205" s="6">
        <v>43024</v>
      </c>
      <c r="H2205" s="6">
        <v>43039</v>
      </c>
      <c r="I2205" s="4">
        <v>-3.3300000000000003E-2</v>
      </c>
      <c r="J2205" s="8" t="s">
        <v>200</v>
      </c>
      <c r="K2205" s="8" t="s">
        <v>4763</v>
      </c>
      <c r="L2205" s="4"/>
      <c r="M2205" s="4"/>
      <c r="N2205" s="4"/>
    </row>
    <row r="2206" spans="1:14" x14ac:dyDescent="0.15">
      <c r="A2206" s="8" t="s">
        <v>2052</v>
      </c>
      <c r="B2206" s="8" t="s">
        <v>3919</v>
      </c>
      <c r="C2206" s="8" t="s">
        <v>134</v>
      </c>
      <c r="D2206" s="8" t="s">
        <v>135</v>
      </c>
      <c r="E2206" s="8" t="s">
        <v>307</v>
      </c>
      <c r="F2206" s="8" t="s">
        <v>310</v>
      </c>
      <c r="G2206" s="6">
        <v>43024</v>
      </c>
      <c r="H2206" s="6">
        <v>43039</v>
      </c>
      <c r="I2206" s="4">
        <v>-1</v>
      </c>
      <c r="J2206" s="8" t="s">
        <v>37</v>
      </c>
      <c r="K2206" s="8" t="s">
        <v>4764</v>
      </c>
      <c r="L2206" s="4"/>
      <c r="M2206" s="4"/>
      <c r="N2206" s="4"/>
    </row>
    <row r="2207" spans="1:14" x14ac:dyDescent="0.15">
      <c r="A2207" s="8" t="s">
        <v>2052</v>
      </c>
      <c r="B2207" s="8" t="s">
        <v>3919</v>
      </c>
      <c r="C2207" s="8" t="s">
        <v>457</v>
      </c>
      <c r="D2207" s="8" t="s">
        <v>2400</v>
      </c>
      <c r="E2207" s="8" t="s">
        <v>307</v>
      </c>
      <c r="F2207" s="8" t="s">
        <v>310</v>
      </c>
      <c r="G2207" s="6">
        <v>43024</v>
      </c>
      <c r="H2207" s="6">
        <v>43039</v>
      </c>
      <c r="I2207" s="4">
        <v>-10</v>
      </c>
      <c r="J2207" s="8" t="s">
        <v>133</v>
      </c>
      <c r="K2207" s="8" t="s">
        <v>4765</v>
      </c>
      <c r="L2207" s="4"/>
      <c r="M2207" s="4"/>
      <c r="N2207" s="4"/>
    </row>
    <row r="2208" spans="1:14" x14ac:dyDescent="0.15">
      <c r="A2208" s="8" t="s">
        <v>2052</v>
      </c>
      <c r="B2208" s="8" t="s">
        <v>3921</v>
      </c>
      <c r="C2208" s="8" t="s">
        <v>2392</v>
      </c>
      <c r="D2208" s="8" t="s">
        <v>2393</v>
      </c>
      <c r="E2208" s="8" t="s">
        <v>307</v>
      </c>
      <c r="F2208" s="8" t="s">
        <v>310</v>
      </c>
      <c r="G2208" s="6">
        <v>43024</v>
      </c>
      <c r="H2208" s="6">
        <v>43024</v>
      </c>
      <c r="I2208" s="4">
        <v>-1.67E-2</v>
      </c>
      <c r="J2208" s="8" t="s">
        <v>200</v>
      </c>
      <c r="K2208" s="8" t="s">
        <v>4766</v>
      </c>
      <c r="L2208" s="4"/>
      <c r="M2208" s="4"/>
      <c r="N2208" s="4"/>
    </row>
    <row r="2209" spans="1:14" x14ac:dyDescent="0.15">
      <c r="A2209" s="8" t="s">
        <v>2052</v>
      </c>
      <c r="B2209" s="8" t="s">
        <v>3921</v>
      </c>
      <c r="C2209" s="8" t="s">
        <v>131</v>
      </c>
      <c r="D2209" s="8" t="s">
        <v>132</v>
      </c>
      <c r="E2209" s="8" t="s">
        <v>307</v>
      </c>
      <c r="F2209" s="8" t="s">
        <v>310</v>
      </c>
      <c r="G2209" s="6">
        <v>43024</v>
      </c>
      <c r="H2209" s="6">
        <v>43024</v>
      </c>
      <c r="I2209" s="4">
        <v>-1</v>
      </c>
      <c r="J2209" s="8" t="s">
        <v>37</v>
      </c>
      <c r="K2209" s="8" t="s">
        <v>4767</v>
      </c>
      <c r="L2209" s="4"/>
      <c r="M2209" s="4"/>
      <c r="N2209" s="4"/>
    </row>
    <row r="2210" spans="1:14" x14ac:dyDescent="0.15">
      <c r="A2210" s="8" t="s">
        <v>2052</v>
      </c>
      <c r="B2210" s="8" t="s">
        <v>3921</v>
      </c>
      <c r="C2210" s="8" t="s">
        <v>457</v>
      </c>
      <c r="D2210" s="8" t="s">
        <v>2400</v>
      </c>
      <c r="E2210" s="8" t="s">
        <v>307</v>
      </c>
      <c r="F2210" s="8" t="s">
        <v>310</v>
      </c>
      <c r="G2210" s="6">
        <v>43024</v>
      </c>
      <c r="H2210" s="6">
        <v>43024</v>
      </c>
      <c r="I2210" s="4">
        <v>-2</v>
      </c>
      <c r="J2210" s="8" t="s">
        <v>133</v>
      </c>
      <c r="K2210" s="8" t="s">
        <v>4768</v>
      </c>
      <c r="L2210" s="4"/>
      <c r="M2210" s="4"/>
      <c r="N2210" s="4"/>
    </row>
    <row r="2211" spans="1:14" x14ac:dyDescent="0.15">
      <c r="A2211" s="8" t="s">
        <v>2052</v>
      </c>
      <c r="B2211" s="8" t="s">
        <v>3923</v>
      </c>
      <c r="C2211" s="8" t="s">
        <v>2392</v>
      </c>
      <c r="D2211" s="8" t="s">
        <v>2393</v>
      </c>
      <c r="E2211" s="8" t="s">
        <v>307</v>
      </c>
      <c r="F2211" s="8" t="s">
        <v>310</v>
      </c>
      <c r="G2211" s="6">
        <v>43025</v>
      </c>
      <c r="H2211" s="6">
        <v>43039</v>
      </c>
      <c r="I2211" s="4">
        <v>-1.67E-2</v>
      </c>
      <c r="J2211" s="8" t="s">
        <v>200</v>
      </c>
      <c r="K2211" s="8" t="s">
        <v>4769</v>
      </c>
      <c r="L2211" s="4"/>
      <c r="M2211" s="4"/>
      <c r="N2211" s="4"/>
    </row>
    <row r="2212" spans="1:14" x14ac:dyDescent="0.15">
      <c r="A2212" s="8" t="s">
        <v>2052</v>
      </c>
      <c r="B2212" s="8" t="s">
        <v>3923</v>
      </c>
      <c r="C2212" s="8" t="s">
        <v>131</v>
      </c>
      <c r="D2212" s="8" t="s">
        <v>132</v>
      </c>
      <c r="E2212" s="8" t="s">
        <v>307</v>
      </c>
      <c r="F2212" s="8" t="s">
        <v>310</v>
      </c>
      <c r="G2212" s="6">
        <v>43025</v>
      </c>
      <c r="H2212" s="6">
        <v>43039</v>
      </c>
      <c r="I2212" s="4">
        <v>-1</v>
      </c>
      <c r="J2212" s="8" t="s">
        <v>37</v>
      </c>
      <c r="K2212" s="8" t="s">
        <v>4770</v>
      </c>
      <c r="L2212" s="4"/>
      <c r="M2212" s="4"/>
      <c r="N2212" s="4"/>
    </row>
    <row r="2213" spans="1:14" x14ac:dyDescent="0.15">
      <c r="A2213" s="8" t="s">
        <v>2052</v>
      </c>
      <c r="B2213" s="8" t="s">
        <v>3923</v>
      </c>
      <c r="C2213" s="8" t="s">
        <v>457</v>
      </c>
      <c r="D2213" s="8" t="s">
        <v>2400</v>
      </c>
      <c r="E2213" s="8" t="s">
        <v>307</v>
      </c>
      <c r="F2213" s="8" t="s">
        <v>310</v>
      </c>
      <c r="G2213" s="6">
        <v>43025</v>
      </c>
      <c r="H2213" s="6">
        <v>43039</v>
      </c>
      <c r="I2213" s="4">
        <v>-2</v>
      </c>
      <c r="J2213" s="8" t="s">
        <v>133</v>
      </c>
      <c r="K2213" s="8" t="s">
        <v>4771</v>
      </c>
      <c r="L2213" s="4"/>
      <c r="M2213" s="4"/>
      <c r="N2213" s="4"/>
    </row>
    <row r="2214" spans="1:14" x14ac:dyDescent="0.15">
      <c r="A2214" s="8" t="s">
        <v>2052</v>
      </c>
      <c r="B2214" s="8" t="s">
        <v>3925</v>
      </c>
      <c r="C2214" s="8" t="s">
        <v>2392</v>
      </c>
      <c r="D2214" s="8" t="s">
        <v>2393</v>
      </c>
      <c r="E2214" s="8" t="s">
        <v>307</v>
      </c>
      <c r="F2214" s="8" t="s">
        <v>310</v>
      </c>
      <c r="G2214" s="6">
        <v>43025</v>
      </c>
      <c r="H2214" s="6">
        <v>43025</v>
      </c>
      <c r="I2214" s="4">
        <v>-1.67E-2</v>
      </c>
      <c r="J2214" s="8" t="s">
        <v>200</v>
      </c>
      <c r="K2214" s="8" t="s">
        <v>4772</v>
      </c>
      <c r="L2214" s="4"/>
      <c r="M2214" s="4"/>
      <c r="N2214" s="4"/>
    </row>
    <row r="2215" spans="1:14" x14ac:dyDescent="0.15">
      <c r="A2215" s="8" t="s">
        <v>2052</v>
      </c>
      <c r="B2215" s="8" t="s">
        <v>3925</v>
      </c>
      <c r="C2215" s="8" t="s">
        <v>131</v>
      </c>
      <c r="D2215" s="8" t="s">
        <v>132</v>
      </c>
      <c r="E2215" s="8" t="s">
        <v>307</v>
      </c>
      <c r="F2215" s="8" t="s">
        <v>310</v>
      </c>
      <c r="G2215" s="6">
        <v>43025</v>
      </c>
      <c r="H2215" s="6">
        <v>43025</v>
      </c>
      <c r="I2215" s="4">
        <v>-1</v>
      </c>
      <c r="J2215" s="8" t="s">
        <v>37</v>
      </c>
      <c r="K2215" s="8" t="s">
        <v>4773</v>
      </c>
      <c r="L2215" s="4"/>
      <c r="M2215" s="4"/>
      <c r="N2215" s="4"/>
    </row>
    <row r="2216" spans="1:14" x14ac:dyDescent="0.15">
      <c r="A2216" s="8" t="s">
        <v>2052</v>
      </c>
      <c r="B2216" s="8" t="s">
        <v>3925</v>
      </c>
      <c r="C2216" s="8" t="s">
        <v>457</v>
      </c>
      <c r="D2216" s="8" t="s">
        <v>2400</v>
      </c>
      <c r="E2216" s="8" t="s">
        <v>307</v>
      </c>
      <c r="F2216" s="8" t="s">
        <v>310</v>
      </c>
      <c r="G2216" s="6">
        <v>43025</v>
      </c>
      <c r="H2216" s="6">
        <v>43025</v>
      </c>
      <c r="I2216" s="4">
        <v>-2</v>
      </c>
      <c r="J2216" s="8" t="s">
        <v>133</v>
      </c>
      <c r="K2216" s="8" t="s">
        <v>4774</v>
      </c>
      <c r="L2216" s="4"/>
      <c r="M2216" s="4"/>
      <c r="N2216" s="4"/>
    </row>
    <row r="2217" spans="1:14" x14ac:dyDescent="0.15">
      <c r="A2217" s="8" t="s">
        <v>2052</v>
      </c>
      <c r="B2217" s="8" t="s">
        <v>3927</v>
      </c>
      <c r="C2217" s="8" t="s">
        <v>2392</v>
      </c>
      <c r="D2217" s="8" t="s">
        <v>2393</v>
      </c>
      <c r="E2217" s="8" t="s">
        <v>307</v>
      </c>
      <c r="F2217" s="8" t="s">
        <v>310</v>
      </c>
      <c r="G2217" s="6">
        <v>43025</v>
      </c>
      <c r="H2217" s="6">
        <v>43025</v>
      </c>
      <c r="I2217" s="4">
        <v>-1.67E-2</v>
      </c>
      <c r="J2217" s="8" t="s">
        <v>200</v>
      </c>
      <c r="K2217" s="8" t="s">
        <v>4775</v>
      </c>
      <c r="L2217" s="4"/>
      <c r="M2217" s="4"/>
      <c r="N2217" s="4"/>
    </row>
    <row r="2218" spans="1:14" x14ac:dyDescent="0.15">
      <c r="A2218" s="8" t="s">
        <v>2052</v>
      </c>
      <c r="B2218" s="8" t="s">
        <v>3927</v>
      </c>
      <c r="C2218" s="8" t="s">
        <v>131</v>
      </c>
      <c r="D2218" s="8" t="s">
        <v>132</v>
      </c>
      <c r="E2218" s="8" t="s">
        <v>307</v>
      </c>
      <c r="F2218" s="8" t="s">
        <v>310</v>
      </c>
      <c r="G2218" s="6">
        <v>43025</v>
      </c>
      <c r="H2218" s="6">
        <v>43025</v>
      </c>
      <c r="I2218" s="4">
        <v>-1</v>
      </c>
      <c r="J2218" s="8" t="s">
        <v>37</v>
      </c>
      <c r="K2218" s="8" t="s">
        <v>4776</v>
      </c>
      <c r="L2218" s="4"/>
      <c r="M2218" s="4"/>
      <c r="N2218" s="4"/>
    </row>
    <row r="2219" spans="1:14" x14ac:dyDescent="0.15">
      <c r="A2219" s="8" t="s">
        <v>2052</v>
      </c>
      <c r="B2219" s="8" t="s">
        <v>3927</v>
      </c>
      <c r="C2219" s="8" t="s">
        <v>457</v>
      </c>
      <c r="D2219" s="8" t="s">
        <v>2400</v>
      </c>
      <c r="E2219" s="8" t="s">
        <v>307</v>
      </c>
      <c r="F2219" s="8" t="s">
        <v>310</v>
      </c>
      <c r="G2219" s="6">
        <v>43025</v>
      </c>
      <c r="H2219" s="6">
        <v>43025</v>
      </c>
      <c r="I2219" s="4">
        <v>-2</v>
      </c>
      <c r="J2219" s="8" t="s">
        <v>133</v>
      </c>
      <c r="K2219" s="8" t="s">
        <v>4777</v>
      </c>
      <c r="L2219" s="4"/>
      <c r="M2219" s="4"/>
      <c r="N2219" s="4"/>
    </row>
    <row r="2220" spans="1:14" x14ac:dyDescent="0.15">
      <c r="A2220" s="8" t="s">
        <v>2052</v>
      </c>
      <c r="B2220" s="8" t="s">
        <v>3929</v>
      </c>
      <c r="C2220" s="8" t="s">
        <v>2392</v>
      </c>
      <c r="D2220" s="8" t="s">
        <v>2393</v>
      </c>
      <c r="E2220" s="8" t="s">
        <v>307</v>
      </c>
      <c r="F2220" s="8" t="s">
        <v>310</v>
      </c>
      <c r="G2220" s="6">
        <v>43025</v>
      </c>
      <c r="H2220" s="6">
        <v>43025</v>
      </c>
      <c r="I2220" s="4">
        <v>-1.67E-2</v>
      </c>
      <c r="J2220" s="8" t="s">
        <v>200</v>
      </c>
      <c r="K2220" s="8" t="s">
        <v>4778</v>
      </c>
      <c r="L2220" s="4"/>
      <c r="M2220" s="4"/>
      <c r="N2220" s="4"/>
    </row>
    <row r="2221" spans="1:14" x14ac:dyDescent="0.15">
      <c r="A2221" s="8" t="s">
        <v>2052</v>
      </c>
      <c r="B2221" s="8" t="s">
        <v>3929</v>
      </c>
      <c r="C2221" s="8" t="s">
        <v>131</v>
      </c>
      <c r="D2221" s="8" t="s">
        <v>132</v>
      </c>
      <c r="E2221" s="8" t="s">
        <v>307</v>
      </c>
      <c r="F2221" s="8" t="s">
        <v>310</v>
      </c>
      <c r="G2221" s="6">
        <v>43025</v>
      </c>
      <c r="H2221" s="6">
        <v>43025</v>
      </c>
      <c r="I2221" s="4">
        <v>-1</v>
      </c>
      <c r="J2221" s="8" t="s">
        <v>37</v>
      </c>
      <c r="K2221" s="8" t="s">
        <v>4779</v>
      </c>
      <c r="L2221" s="4"/>
      <c r="M2221" s="4"/>
      <c r="N2221" s="4"/>
    </row>
    <row r="2222" spans="1:14" x14ac:dyDescent="0.15">
      <c r="A2222" s="8" t="s">
        <v>2052</v>
      </c>
      <c r="B2222" s="8" t="s">
        <v>3929</v>
      </c>
      <c r="C2222" s="8" t="s">
        <v>457</v>
      </c>
      <c r="D2222" s="8" t="s">
        <v>2400</v>
      </c>
      <c r="E2222" s="8" t="s">
        <v>307</v>
      </c>
      <c r="F2222" s="8" t="s">
        <v>310</v>
      </c>
      <c r="G2222" s="6">
        <v>43025</v>
      </c>
      <c r="H2222" s="6">
        <v>43025</v>
      </c>
      <c r="I2222" s="4">
        <v>-2</v>
      </c>
      <c r="J2222" s="8" t="s">
        <v>133</v>
      </c>
      <c r="K2222" s="8" t="s">
        <v>4780</v>
      </c>
      <c r="L2222" s="4"/>
      <c r="M2222" s="4"/>
      <c r="N2222" s="4"/>
    </row>
    <row r="2223" spans="1:14" x14ac:dyDescent="0.15">
      <c r="A2223" s="8" t="s">
        <v>2052</v>
      </c>
      <c r="B2223" s="8" t="s">
        <v>3931</v>
      </c>
      <c r="C2223" s="8" t="s">
        <v>353</v>
      </c>
      <c r="D2223" s="8" t="s">
        <v>2251</v>
      </c>
      <c r="E2223" s="8" t="s">
        <v>307</v>
      </c>
      <c r="F2223" s="8" t="s">
        <v>310</v>
      </c>
      <c r="G2223" s="6">
        <v>43025</v>
      </c>
      <c r="H2223" s="6">
        <v>43025</v>
      </c>
      <c r="I2223" s="4">
        <v>-1</v>
      </c>
      <c r="J2223" s="8" t="s">
        <v>37</v>
      </c>
      <c r="K2223" s="8" t="s">
        <v>4781</v>
      </c>
      <c r="L2223" s="4"/>
      <c r="M2223" s="4"/>
      <c r="N2223" s="4"/>
    </row>
    <row r="2224" spans="1:14" x14ac:dyDescent="0.15">
      <c r="A2224" s="8" t="s">
        <v>2052</v>
      </c>
      <c r="B2224" s="8" t="s">
        <v>3931</v>
      </c>
      <c r="C2224" s="8" t="s">
        <v>458</v>
      </c>
      <c r="D2224" s="8" t="s">
        <v>2401</v>
      </c>
      <c r="E2224" s="8" t="s">
        <v>307</v>
      </c>
      <c r="F2224" s="8" t="s">
        <v>310</v>
      </c>
      <c r="G2224" s="6">
        <v>43025</v>
      </c>
      <c r="H2224" s="6">
        <v>43025</v>
      </c>
      <c r="I2224" s="4">
        <v>-1</v>
      </c>
      <c r="J2224" s="8" t="s">
        <v>37</v>
      </c>
      <c r="K2224" s="8" t="s">
        <v>4782</v>
      </c>
      <c r="L2224" s="4"/>
      <c r="M2224" s="4"/>
      <c r="N2224" s="4"/>
    </row>
    <row r="2225" spans="1:14" x14ac:dyDescent="0.15">
      <c r="A2225" s="8" t="s">
        <v>2052</v>
      </c>
      <c r="B2225" s="8" t="s">
        <v>3931</v>
      </c>
      <c r="C2225" s="8" t="s">
        <v>467</v>
      </c>
      <c r="D2225" s="8" t="s">
        <v>2418</v>
      </c>
      <c r="E2225" s="8" t="s">
        <v>307</v>
      </c>
      <c r="F2225" s="8" t="s">
        <v>310</v>
      </c>
      <c r="G2225" s="6">
        <v>43025</v>
      </c>
      <c r="H2225" s="6">
        <v>43025</v>
      </c>
      <c r="I2225" s="4">
        <v>-1</v>
      </c>
      <c r="J2225" s="8" t="s">
        <v>37</v>
      </c>
      <c r="K2225" s="8" t="s">
        <v>4783</v>
      </c>
      <c r="L2225" s="4"/>
      <c r="M2225" s="4"/>
      <c r="N2225" s="4"/>
    </row>
    <row r="2226" spans="1:14" x14ac:dyDescent="0.15">
      <c r="A2226" s="8" t="s">
        <v>2052</v>
      </c>
      <c r="B2226" s="8" t="s">
        <v>3931</v>
      </c>
      <c r="C2226" s="8" t="s">
        <v>481</v>
      </c>
      <c r="D2226" s="8" t="s">
        <v>2435</v>
      </c>
      <c r="E2226" s="8" t="s">
        <v>307</v>
      </c>
      <c r="F2226" s="8" t="s">
        <v>310</v>
      </c>
      <c r="G2226" s="6">
        <v>43025</v>
      </c>
      <c r="H2226" s="6">
        <v>43025</v>
      </c>
      <c r="I2226" s="4">
        <v>-4</v>
      </c>
      <c r="J2226" s="8" t="s">
        <v>37</v>
      </c>
      <c r="K2226" s="8" t="s">
        <v>4784</v>
      </c>
      <c r="L2226" s="4"/>
      <c r="M2226" s="4"/>
      <c r="N2226" s="4"/>
    </row>
    <row r="2227" spans="1:14" x14ac:dyDescent="0.15">
      <c r="A2227" s="8" t="s">
        <v>2052</v>
      </c>
      <c r="B2227" s="8" t="s">
        <v>3931</v>
      </c>
      <c r="C2227" s="8" t="s">
        <v>482</v>
      </c>
      <c r="D2227" s="8" t="s">
        <v>2436</v>
      </c>
      <c r="E2227" s="8" t="s">
        <v>307</v>
      </c>
      <c r="F2227" s="8" t="s">
        <v>310</v>
      </c>
      <c r="G2227" s="6">
        <v>43025</v>
      </c>
      <c r="H2227" s="6">
        <v>43025</v>
      </c>
      <c r="I2227" s="4">
        <v>-4</v>
      </c>
      <c r="J2227" s="8" t="s">
        <v>37</v>
      </c>
      <c r="K2227" s="8" t="s">
        <v>4785</v>
      </c>
      <c r="L2227" s="4"/>
      <c r="M2227" s="4"/>
      <c r="N2227" s="4"/>
    </row>
    <row r="2228" spans="1:14" x14ac:dyDescent="0.15">
      <c r="A2228" s="8" t="s">
        <v>2052</v>
      </c>
      <c r="B2228" s="8" t="s">
        <v>3931</v>
      </c>
      <c r="C2228" s="8" t="s">
        <v>483</v>
      </c>
      <c r="D2228" s="8" t="s">
        <v>2437</v>
      </c>
      <c r="E2228" s="8" t="s">
        <v>307</v>
      </c>
      <c r="F2228" s="8" t="s">
        <v>310</v>
      </c>
      <c r="G2228" s="6">
        <v>43025</v>
      </c>
      <c r="H2228" s="6">
        <v>43025</v>
      </c>
      <c r="I2228" s="4">
        <v>-4</v>
      </c>
      <c r="J2228" s="8" t="s">
        <v>37</v>
      </c>
      <c r="K2228" s="8" t="s">
        <v>4786</v>
      </c>
      <c r="L2228" s="4"/>
      <c r="M2228" s="4"/>
      <c r="N2228" s="4"/>
    </row>
    <row r="2229" spans="1:14" x14ac:dyDescent="0.15">
      <c r="A2229" s="8" t="s">
        <v>2052</v>
      </c>
      <c r="B2229" s="8" t="s">
        <v>3933</v>
      </c>
      <c r="C2229" s="8" t="s">
        <v>2392</v>
      </c>
      <c r="D2229" s="8" t="s">
        <v>2393</v>
      </c>
      <c r="E2229" s="8" t="s">
        <v>307</v>
      </c>
      <c r="F2229" s="8" t="s">
        <v>310</v>
      </c>
      <c r="G2229" s="6">
        <v>43026</v>
      </c>
      <c r="H2229" s="6">
        <v>43026</v>
      </c>
      <c r="I2229" s="4">
        <v>-3.3300000000000003E-2</v>
      </c>
      <c r="J2229" s="8" t="s">
        <v>200</v>
      </c>
      <c r="K2229" s="8" t="s">
        <v>4787</v>
      </c>
      <c r="L2229" s="4"/>
      <c r="M2229" s="4"/>
      <c r="N2229" s="4"/>
    </row>
    <row r="2230" spans="1:14" x14ac:dyDescent="0.15">
      <c r="A2230" s="8" t="s">
        <v>2052</v>
      </c>
      <c r="B2230" s="8" t="s">
        <v>3933</v>
      </c>
      <c r="C2230" s="8" t="s">
        <v>134</v>
      </c>
      <c r="D2230" s="8" t="s">
        <v>135</v>
      </c>
      <c r="E2230" s="8" t="s">
        <v>307</v>
      </c>
      <c r="F2230" s="8" t="s">
        <v>310</v>
      </c>
      <c r="G2230" s="6">
        <v>43026</v>
      </c>
      <c r="H2230" s="6">
        <v>43026</v>
      </c>
      <c r="I2230" s="4">
        <v>-1</v>
      </c>
      <c r="J2230" s="8" t="s">
        <v>37</v>
      </c>
      <c r="K2230" s="8" t="s">
        <v>4788</v>
      </c>
      <c r="L2230" s="4"/>
      <c r="M2230" s="4"/>
      <c r="N2230" s="4"/>
    </row>
    <row r="2231" spans="1:14" x14ac:dyDescent="0.15">
      <c r="A2231" s="8" t="s">
        <v>2052</v>
      </c>
      <c r="B2231" s="8" t="s">
        <v>3933</v>
      </c>
      <c r="C2231" s="8" t="s">
        <v>457</v>
      </c>
      <c r="D2231" s="8" t="s">
        <v>2400</v>
      </c>
      <c r="E2231" s="8" t="s">
        <v>307</v>
      </c>
      <c r="F2231" s="8" t="s">
        <v>310</v>
      </c>
      <c r="G2231" s="6">
        <v>43026</v>
      </c>
      <c r="H2231" s="6">
        <v>43026</v>
      </c>
      <c r="I2231" s="4">
        <v>-10</v>
      </c>
      <c r="J2231" s="8" t="s">
        <v>133</v>
      </c>
      <c r="K2231" s="8" t="s">
        <v>4789</v>
      </c>
      <c r="L2231" s="4"/>
      <c r="M2231" s="4"/>
      <c r="N2231" s="4"/>
    </row>
    <row r="2232" spans="1:14" x14ac:dyDescent="0.15">
      <c r="A2232" s="8" t="s">
        <v>2052</v>
      </c>
      <c r="B2232" s="8" t="s">
        <v>3935</v>
      </c>
      <c r="C2232" s="8" t="s">
        <v>2392</v>
      </c>
      <c r="D2232" s="8" t="s">
        <v>2393</v>
      </c>
      <c r="E2232" s="8" t="s">
        <v>307</v>
      </c>
      <c r="F2232" s="8" t="s">
        <v>310</v>
      </c>
      <c r="G2232" s="6">
        <v>43026</v>
      </c>
      <c r="H2232" s="6">
        <v>43026</v>
      </c>
      <c r="I2232" s="4">
        <v>-1.67E-2</v>
      </c>
      <c r="J2232" s="8" t="s">
        <v>200</v>
      </c>
      <c r="K2232" s="8" t="s">
        <v>4790</v>
      </c>
      <c r="L2232" s="4"/>
      <c r="M2232" s="4"/>
      <c r="N2232" s="4"/>
    </row>
    <row r="2233" spans="1:14" x14ac:dyDescent="0.15">
      <c r="A2233" s="8" t="s">
        <v>2052</v>
      </c>
      <c r="B2233" s="8" t="s">
        <v>3935</v>
      </c>
      <c r="C2233" s="8" t="s">
        <v>131</v>
      </c>
      <c r="D2233" s="8" t="s">
        <v>132</v>
      </c>
      <c r="E2233" s="8" t="s">
        <v>307</v>
      </c>
      <c r="F2233" s="8" t="s">
        <v>310</v>
      </c>
      <c r="G2233" s="6">
        <v>43026</v>
      </c>
      <c r="H2233" s="6">
        <v>43026</v>
      </c>
      <c r="I2233" s="4">
        <v>-1</v>
      </c>
      <c r="J2233" s="8" t="s">
        <v>37</v>
      </c>
      <c r="K2233" s="8" t="s">
        <v>4791</v>
      </c>
      <c r="L2233" s="4"/>
      <c r="M2233" s="4"/>
      <c r="N2233" s="4"/>
    </row>
    <row r="2234" spans="1:14" x14ac:dyDescent="0.15">
      <c r="A2234" s="8" t="s">
        <v>2052</v>
      </c>
      <c r="B2234" s="8" t="s">
        <v>3935</v>
      </c>
      <c r="C2234" s="8" t="s">
        <v>457</v>
      </c>
      <c r="D2234" s="8" t="s">
        <v>2400</v>
      </c>
      <c r="E2234" s="8" t="s">
        <v>307</v>
      </c>
      <c r="F2234" s="8" t="s">
        <v>310</v>
      </c>
      <c r="G2234" s="6">
        <v>43026</v>
      </c>
      <c r="H2234" s="6">
        <v>43026</v>
      </c>
      <c r="I2234" s="4">
        <v>-2</v>
      </c>
      <c r="J2234" s="8" t="s">
        <v>133</v>
      </c>
      <c r="K2234" s="8" t="s">
        <v>4792</v>
      </c>
      <c r="L2234" s="4"/>
      <c r="M2234" s="4"/>
      <c r="N2234" s="4"/>
    </row>
    <row r="2235" spans="1:14" x14ac:dyDescent="0.15">
      <c r="A2235" s="8" t="s">
        <v>2052</v>
      </c>
      <c r="B2235" s="8" t="s">
        <v>3937</v>
      </c>
      <c r="C2235" s="8" t="s">
        <v>353</v>
      </c>
      <c r="D2235" s="8" t="s">
        <v>2251</v>
      </c>
      <c r="E2235" s="8" t="s">
        <v>307</v>
      </c>
      <c r="F2235" s="8" t="s">
        <v>310</v>
      </c>
      <c r="G2235" s="6">
        <v>43026</v>
      </c>
      <c r="H2235" s="6">
        <v>43026</v>
      </c>
      <c r="I2235" s="4">
        <v>-4</v>
      </c>
      <c r="J2235" s="8" t="s">
        <v>37</v>
      </c>
      <c r="K2235" s="8" t="s">
        <v>4793</v>
      </c>
      <c r="L2235" s="4"/>
      <c r="M2235" s="4"/>
      <c r="N2235" s="4"/>
    </row>
    <row r="2236" spans="1:14" x14ac:dyDescent="0.15">
      <c r="A2236" s="8" t="s">
        <v>2052</v>
      </c>
      <c r="B2236" s="8" t="s">
        <v>3937</v>
      </c>
      <c r="C2236" s="8" t="s">
        <v>464</v>
      </c>
      <c r="D2236" s="8" t="s">
        <v>2407</v>
      </c>
      <c r="E2236" s="8" t="s">
        <v>307</v>
      </c>
      <c r="F2236" s="8" t="s">
        <v>310</v>
      </c>
      <c r="G2236" s="6">
        <v>43026</v>
      </c>
      <c r="H2236" s="6">
        <v>43026</v>
      </c>
      <c r="I2236" s="4">
        <v>-4</v>
      </c>
      <c r="J2236" s="8" t="s">
        <v>37</v>
      </c>
      <c r="K2236" s="8" t="s">
        <v>4794</v>
      </c>
      <c r="L2236" s="4"/>
      <c r="M2236" s="4"/>
      <c r="N2236" s="4"/>
    </row>
    <row r="2237" spans="1:14" x14ac:dyDescent="0.15">
      <c r="A2237" s="8" t="s">
        <v>2052</v>
      </c>
      <c r="B2237" s="8" t="s">
        <v>3937</v>
      </c>
      <c r="C2237" s="8" t="s">
        <v>473</v>
      </c>
      <c r="D2237" s="8" t="s">
        <v>2424</v>
      </c>
      <c r="E2237" s="8" t="s">
        <v>307</v>
      </c>
      <c r="F2237" s="8" t="s">
        <v>310</v>
      </c>
      <c r="G2237" s="6">
        <v>43026</v>
      </c>
      <c r="H2237" s="6">
        <v>43026</v>
      </c>
      <c r="I2237" s="4">
        <v>-4</v>
      </c>
      <c r="J2237" s="8" t="s">
        <v>37</v>
      </c>
      <c r="K2237" s="8" t="s">
        <v>4795</v>
      </c>
      <c r="L2237" s="4"/>
      <c r="M2237" s="4"/>
      <c r="N2237" s="4"/>
    </row>
    <row r="2238" spans="1:14" x14ac:dyDescent="0.15">
      <c r="A2238" s="8" t="s">
        <v>2052</v>
      </c>
      <c r="B2238" s="8" t="s">
        <v>3937</v>
      </c>
      <c r="C2238" s="8" t="s">
        <v>481</v>
      </c>
      <c r="D2238" s="8" t="s">
        <v>2435</v>
      </c>
      <c r="E2238" s="8" t="s">
        <v>307</v>
      </c>
      <c r="F2238" s="8" t="s">
        <v>310</v>
      </c>
      <c r="G2238" s="6">
        <v>43026</v>
      </c>
      <c r="H2238" s="6">
        <v>43026</v>
      </c>
      <c r="I2238" s="4">
        <v>-16</v>
      </c>
      <c r="J2238" s="8" t="s">
        <v>37</v>
      </c>
      <c r="K2238" s="8" t="s">
        <v>4796</v>
      </c>
      <c r="L2238" s="4"/>
      <c r="M2238" s="4"/>
      <c r="N2238" s="4"/>
    </row>
    <row r="2239" spans="1:14" x14ac:dyDescent="0.15">
      <c r="A2239" s="8" t="s">
        <v>2052</v>
      </c>
      <c r="B2239" s="8" t="s">
        <v>3937</v>
      </c>
      <c r="C2239" s="8" t="s">
        <v>482</v>
      </c>
      <c r="D2239" s="8" t="s">
        <v>2436</v>
      </c>
      <c r="E2239" s="8" t="s">
        <v>307</v>
      </c>
      <c r="F2239" s="8" t="s">
        <v>310</v>
      </c>
      <c r="G2239" s="6">
        <v>43026</v>
      </c>
      <c r="H2239" s="6">
        <v>43026</v>
      </c>
      <c r="I2239" s="4">
        <v>-16</v>
      </c>
      <c r="J2239" s="8" t="s">
        <v>37</v>
      </c>
      <c r="K2239" s="8" t="s">
        <v>4797</v>
      </c>
      <c r="L2239" s="4"/>
      <c r="M2239" s="4"/>
      <c r="N2239" s="4"/>
    </row>
    <row r="2240" spans="1:14" x14ac:dyDescent="0.15">
      <c r="A2240" s="8" t="s">
        <v>2052</v>
      </c>
      <c r="B2240" s="8" t="s">
        <v>3937</v>
      </c>
      <c r="C2240" s="8" t="s">
        <v>483</v>
      </c>
      <c r="D2240" s="8" t="s">
        <v>2437</v>
      </c>
      <c r="E2240" s="8" t="s">
        <v>307</v>
      </c>
      <c r="F2240" s="8" t="s">
        <v>310</v>
      </c>
      <c r="G2240" s="6">
        <v>43026</v>
      </c>
      <c r="H2240" s="6">
        <v>43026</v>
      </c>
      <c r="I2240" s="4">
        <v>-16</v>
      </c>
      <c r="J2240" s="8" t="s">
        <v>37</v>
      </c>
      <c r="K2240" s="8" t="s">
        <v>4798</v>
      </c>
      <c r="L2240" s="4"/>
      <c r="M2240" s="4"/>
      <c r="N2240" s="4"/>
    </row>
    <row r="2241" spans="1:14" x14ac:dyDescent="0.15">
      <c r="A2241" s="8" t="s">
        <v>2052</v>
      </c>
      <c r="B2241" s="8" t="s">
        <v>3939</v>
      </c>
      <c r="C2241" s="8" t="s">
        <v>129</v>
      </c>
      <c r="D2241" s="8" t="s">
        <v>130</v>
      </c>
      <c r="E2241" s="8" t="s">
        <v>307</v>
      </c>
      <c r="F2241" s="8" t="s">
        <v>310</v>
      </c>
      <c r="G2241" s="6">
        <v>43027</v>
      </c>
      <c r="H2241" s="6">
        <v>43027</v>
      </c>
      <c r="I2241" s="4">
        <v>-12</v>
      </c>
      <c r="J2241" s="8" t="s">
        <v>37</v>
      </c>
      <c r="K2241" s="8" t="s">
        <v>4799</v>
      </c>
      <c r="L2241" s="4"/>
      <c r="M2241" s="4"/>
      <c r="N2241" s="4"/>
    </row>
    <row r="2242" spans="1:14" x14ac:dyDescent="0.15">
      <c r="A2242" s="8" t="s">
        <v>2052</v>
      </c>
      <c r="B2242" s="8" t="s">
        <v>3939</v>
      </c>
      <c r="C2242" s="8" t="s">
        <v>2390</v>
      </c>
      <c r="D2242" s="8" t="s">
        <v>2391</v>
      </c>
      <c r="E2242" s="8" t="s">
        <v>307</v>
      </c>
      <c r="F2242" s="8" t="s">
        <v>310</v>
      </c>
      <c r="G2242" s="6">
        <v>43027</v>
      </c>
      <c r="H2242" s="6">
        <v>43027</v>
      </c>
      <c r="I2242" s="4">
        <v>-12</v>
      </c>
      <c r="J2242" s="8" t="s">
        <v>37</v>
      </c>
      <c r="K2242" s="8" t="s">
        <v>4800</v>
      </c>
      <c r="L2242" s="4"/>
      <c r="M2242" s="4"/>
      <c r="N2242" s="4"/>
    </row>
    <row r="2243" spans="1:14" x14ac:dyDescent="0.15">
      <c r="A2243" s="8" t="s">
        <v>2052</v>
      </c>
      <c r="B2243" s="8" t="s">
        <v>3941</v>
      </c>
      <c r="C2243" s="8" t="s">
        <v>2392</v>
      </c>
      <c r="D2243" s="8" t="s">
        <v>2393</v>
      </c>
      <c r="E2243" s="8" t="s">
        <v>307</v>
      </c>
      <c r="F2243" s="8" t="s">
        <v>310</v>
      </c>
      <c r="G2243" s="6">
        <v>43027</v>
      </c>
      <c r="H2243" s="6">
        <v>43027</v>
      </c>
      <c r="I2243" s="4">
        <v>-1.67E-2</v>
      </c>
      <c r="J2243" s="8" t="s">
        <v>200</v>
      </c>
      <c r="K2243" s="8" t="s">
        <v>4801</v>
      </c>
      <c r="L2243" s="4"/>
      <c r="M2243" s="4"/>
      <c r="N2243" s="4"/>
    </row>
    <row r="2244" spans="1:14" x14ac:dyDescent="0.15">
      <c r="A2244" s="8" t="s">
        <v>2052</v>
      </c>
      <c r="B2244" s="8" t="s">
        <v>3941</v>
      </c>
      <c r="C2244" s="8" t="s">
        <v>131</v>
      </c>
      <c r="D2244" s="8" t="s">
        <v>132</v>
      </c>
      <c r="E2244" s="8" t="s">
        <v>307</v>
      </c>
      <c r="F2244" s="8" t="s">
        <v>310</v>
      </c>
      <c r="G2244" s="6">
        <v>43027</v>
      </c>
      <c r="H2244" s="6">
        <v>43027</v>
      </c>
      <c r="I2244" s="4">
        <v>-1</v>
      </c>
      <c r="J2244" s="8" t="s">
        <v>37</v>
      </c>
      <c r="K2244" s="8" t="s">
        <v>4802</v>
      </c>
      <c r="L2244" s="4"/>
      <c r="M2244" s="4"/>
      <c r="N2244" s="4"/>
    </row>
    <row r="2245" spans="1:14" x14ac:dyDescent="0.15">
      <c r="A2245" s="8" t="s">
        <v>2052</v>
      </c>
      <c r="B2245" s="8" t="s">
        <v>3941</v>
      </c>
      <c r="C2245" s="8" t="s">
        <v>457</v>
      </c>
      <c r="D2245" s="8" t="s">
        <v>2400</v>
      </c>
      <c r="E2245" s="8" t="s">
        <v>307</v>
      </c>
      <c r="F2245" s="8" t="s">
        <v>310</v>
      </c>
      <c r="G2245" s="6">
        <v>43027</v>
      </c>
      <c r="H2245" s="6">
        <v>43027</v>
      </c>
      <c r="I2245" s="4">
        <v>-2</v>
      </c>
      <c r="J2245" s="8" t="s">
        <v>133</v>
      </c>
      <c r="K2245" s="8" t="s">
        <v>4803</v>
      </c>
      <c r="L2245" s="4"/>
      <c r="M2245" s="4"/>
      <c r="N2245" s="4"/>
    </row>
    <row r="2246" spans="1:14" x14ac:dyDescent="0.15">
      <c r="A2246" s="8" t="s">
        <v>2052</v>
      </c>
      <c r="B2246" s="8" t="s">
        <v>3943</v>
      </c>
      <c r="C2246" s="8" t="s">
        <v>129</v>
      </c>
      <c r="D2246" s="8" t="s">
        <v>130</v>
      </c>
      <c r="E2246" s="8" t="s">
        <v>307</v>
      </c>
      <c r="F2246" s="8" t="s">
        <v>310</v>
      </c>
      <c r="G2246" s="6">
        <v>43027</v>
      </c>
      <c r="H2246" s="6">
        <v>43039</v>
      </c>
      <c r="I2246" s="4">
        <v>-18</v>
      </c>
      <c r="J2246" s="8" t="s">
        <v>37</v>
      </c>
      <c r="K2246" s="8" t="s">
        <v>4804</v>
      </c>
      <c r="L2246" s="4"/>
      <c r="M2246" s="4"/>
      <c r="N2246" s="4"/>
    </row>
    <row r="2247" spans="1:14" x14ac:dyDescent="0.15">
      <c r="A2247" s="8" t="s">
        <v>2052</v>
      </c>
      <c r="B2247" s="8" t="s">
        <v>3943</v>
      </c>
      <c r="C2247" s="8" t="s">
        <v>2390</v>
      </c>
      <c r="D2247" s="8" t="s">
        <v>2391</v>
      </c>
      <c r="E2247" s="8" t="s">
        <v>307</v>
      </c>
      <c r="F2247" s="8" t="s">
        <v>310</v>
      </c>
      <c r="G2247" s="6">
        <v>43027</v>
      </c>
      <c r="H2247" s="6">
        <v>43039</v>
      </c>
      <c r="I2247" s="4">
        <v>-18</v>
      </c>
      <c r="J2247" s="8" t="s">
        <v>37</v>
      </c>
      <c r="K2247" s="8" t="s">
        <v>4805</v>
      </c>
      <c r="L2247" s="4"/>
      <c r="M2247" s="4"/>
      <c r="N2247" s="4"/>
    </row>
    <row r="2248" spans="1:14" x14ac:dyDescent="0.15">
      <c r="A2248" s="8" t="s">
        <v>2052</v>
      </c>
      <c r="B2248" s="8" t="s">
        <v>3945</v>
      </c>
      <c r="C2248" s="8" t="s">
        <v>2392</v>
      </c>
      <c r="D2248" s="8" t="s">
        <v>2393</v>
      </c>
      <c r="E2248" s="8" t="s">
        <v>307</v>
      </c>
      <c r="F2248" s="8" t="s">
        <v>310</v>
      </c>
      <c r="G2248" s="6">
        <v>43027</v>
      </c>
      <c r="H2248" s="6">
        <v>43027</v>
      </c>
      <c r="I2248" s="4">
        <v>-1.67E-2</v>
      </c>
      <c r="J2248" s="8" t="s">
        <v>200</v>
      </c>
      <c r="K2248" s="8" t="s">
        <v>4806</v>
      </c>
      <c r="L2248" s="4"/>
      <c r="M2248" s="4"/>
      <c r="N2248" s="4"/>
    </row>
    <row r="2249" spans="1:14" x14ac:dyDescent="0.15">
      <c r="A2249" s="8" t="s">
        <v>2052</v>
      </c>
      <c r="B2249" s="8" t="s">
        <v>3945</v>
      </c>
      <c r="C2249" s="8" t="s">
        <v>131</v>
      </c>
      <c r="D2249" s="8" t="s">
        <v>132</v>
      </c>
      <c r="E2249" s="8" t="s">
        <v>307</v>
      </c>
      <c r="F2249" s="8" t="s">
        <v>310</v>
      </c>
      <c r="G2249" s="6">
        <v>43027</v>
      </c>
      <c r="H2249" s="6">
        <v>43027</v>
      </c>
      <c r="I2249" s="4">
        <v>-1</v>
      </c>
      <c r="J2249" s="8" t="s">
        <v>37</v>
      </c>
      <c r="K2249" s="8" t="s">
        <v>4807</v>
      </c>
      <c r="L2249" s="4"/>
      <c r="M2249" s="4"/>
      <c r="N2249" s="4"/>
    </row>
    <row r="2250" spans="1:14" x14ac:dyDescent="0.15">
      <c r="A2250" s="8" t="s">
        <v>2052</v>
      </c>
      <c r="B2250" s="8" t="s">
        <v>3945</v>
      </c>
      <c r="C2250" s="8" t="s">
        <v>457</v>
      </c>
      <c r="D2250" s="8" t="s">
        <v>2400</v>
      </c>
      <c r="E2250" s="8" t="s">
        <v>307</v>
      </c>
      <c r="F2250" s="8" t="s">
        <v>310</v>
      </c>
      <c r="G2250" s="6">
        <v>43027</v>
      </c>
      <c r="H2250" s="6">
        <v>43027</v>
      </c>
      <c r="I2250" s="4">
        <v>-2</v>
      </c>
      <c r="J2250" s="8" t="s">
        <v>133</v>
      </c>
      <c r="K2250" s="8" t="s">
        <v>4808</v>
      </c>
      <c r="L2250" s="4"/>
      <c r="M2250" s="4"/>
      <c r="N2250" s="4"/>
    </row>
    <row r="2251" spans="1:14" x14ac:dyDescent="0.15">
      <c r="A2251" s="8" t="s">
        <v>2052</v>
      </c>
      <c r="B2251" s="8" t="s">
        <v>2057</v>
      </c>
      <c r="C2251" s="8" t="s">
        <v>114</v>
      </c>
      <c r="D2251" s="8" t="s">
        <v>115</v>
      </c>
      <c r="E2251" s="8" t="s">
        <v>307</v>
      </c>
      <c r="F2251" s="8" t="s">
        <v>310</v>
      </c>
      <c r="G2251" s="6">
        <v>43027</v>
      </c>
      <c r="H2251" s="6">
        <v>43027</v>
      </c>
      <c r="I2251" s="4">
        <v>-4</v>
      </c>
      <c r="J2251" s="8" t="s">
        <v>37</v>
      </c>
      <c r="K2251" s="8" t="s">
        <v>4809</v>
      </c>
      <c r="L2251" s="4"/>
      <c r="M2251" s="4"/>
      <c r="N2251" s="4"/>
    </row>
    <row r="2252" spans="1:14" x14ac:dyDescent="0.15">
      <c r="A2252" s="8" t="s">
        <v>2052</v>
      </c>
      <c r="B2252" s="8" t="s">
        <v>2057</v>
      </c>
      <c r="C2252" s="8" t="s">
        <v>28</v>
      </c>
      <c r="D2252" s="8" t="s">
        <v>2054</v>
      </c>
      <c r="E2252" s="8" t="s">
        <v>307</v>
      </c>
      <c r="F2252" s="8" t="s">
        <v>310</v>
      </c>
      <c r="G2252" s="6">
        <v>43027</v>
      </c>
      <c r="H2252" s="6">
        <v>43027</v>
      </c>
      <c r="I2252" s="4">
        <v>-4</v>
      </c>
      <c r="J2252" s="8" t="s">
        <v>37</v>
      </c>
      <c r="K2252" s="8" t="s">
        <v>2059</v>
      </c>
      <c r="L2252" s="4"/>
      <c r="M2252" s="4"/>
      <c r="N2252" s="4"/>
    </row>
    <row r="2253" spans="1:14" ht="27" x14ac:dyDescent="0.15">
      <c r="A2253" s="8" t="s">
        <v>2052</v>
      </c>
      <c r="B2253" s="8" t="s">
        <v>3948</v>
      </c>
      <c r="C2253" s="8" t="s">
        <v>343</v>
      </c>
      <c r="D2253" s="11" t="s">
        <v>2236</v>
      </c>
      <c r="E2253" s="8" t="s">
        <v>307</v>
      </c>
      <c r="F2253" s="8" t="s">
        <v>310</v>
      </c>
      <c r="G2253" s="6">
        <v>43028</v>
      </c>
      <c r="H2253" s="6">
        <v>43039</v>
      </c>
      <c r="I2253" s="4">
        <v>-2</v>
      </c>
      <c r="J2253" s="8" t="s">
        <v>133</v>
      </c>
      <c r="K2253" s="8" t="s">
        <v>4810</v>
      </c>
      <c r="L2253" s="4"/>
      <c r="M2253" s="4"/>
      <c r="N2253" s="4"/>
    </row>
    <row r="2254" spans="1:14" x14ac:dyDescent="0.15">
      <c r="A2254" s="8" t="s">
        <v>2052</v>
      </c>
      <c r="B2254" s="8" t="s">
        <v>3948</v>
      </c>
      <c r="C2254" s="8" t="s">
        <v>2392</v>
      </c>
      <c r="D2254" s="8" t="s">
        <v>2393</v>
      </c>
      <c r="E2254" s="8" t="s">
        <v>307</v>
      </c>
      <c r="F2254" s="8" t="s">
        <v>310</v>
      </c>
      <c r="G2254" s="6">
        <v>43028</v>
      </c>
      <c r="H2254" s="6">
        <v>43039</v>
      </c>
      <c r="I2254" s="4">
        <v>-1.67E-2</v>
      </c>
      <c r="J2254" s="8" t="s">
        <v>200</v>
      </c>
      <c r="K2254" s="8" t="s">
        <v>4811</v>
      </c>
      <c r="L2254" s="4"/>
      <c r="M2254" s="4"/>
      <c r="N2254" s="4"/>
    </row>
    <row r="2255" spans="1:14" x14ac:dyDescent="0.15">
      <c r="A2255" s="8" t="s">
        <v>2052</v>
      </c>
      <c r="B2255" s="8" t="s">
        <v>3948</v>
      </c>
      <c r="C2255" s="8" t="s">
        <v>131</v>
      </c>
      <c r="D2255" s="8" t="s">
        <v>132</v>
      </c>
      <c r="E2255" s="8" t="s">
        <v>307</v>
      </c>
      <c r="F2255" s="8" t="s">
        <v>310</v>
      </c>
      <c r="G2255" s="6">
        <v>43028</v>
      </c>
      <c r="H2255" s="6">
        <v>43039</v>
      </c>
      <c r="I2255" s="4">
        <v>-1</v>
      </c>
      <c r="J2255" s="8" t="s">
        <v>37</v>
      </c>
      <c r="K2255" s="8" t="s">
        <v>4812</v>
      </c>
      <c r="L2255" s="4"/>
      <c r="M2255" s="4"/>
      <c r="N2255" s="4"/>
    </row>
    <row r="2256" spans="1:14" x14ac:dyDescent="0.15">
      <c r="A2256" s="8" t="s">
        <v>2052</v>
      </c>
      <c r="B2256" s="8" t="s">
        <v>3950</v>
      </c>
      <c r="C2256" s="8" t="s">
        <v>2392</v>
      </c>
      <c r="D2256" s="8" t="s">
        <v>2393</v>
      </c>
      <c r="E2256" s="8" t="s">
        <v>307</v>
      </c>
      <c r="F2256" s="8" t="s">
        <v>310</v>
      </c>
      <c r="G2256" s="6">
        <v>43028</v>
      </c>
      <c r="H2256" s="6">
        <v>43028</v>
      </c>
      <c r="I2256" s="4">
        <v>-0.1333</v>
      </c>
      <c r="J2256" s="8" t="s">
        <v>200</v>
      </c>
      <c r="K2256" s="8" t="s">
        <v>4813</v>
      </c>
      <c r="L2256" s="4"/>
      <c r="M2256" s="4"/>
      <c r="N2256" s="4"/>
    </row>
    <row r="2257" spans="1:14" x14ac:dyDescent="0.15">
      <c r="A2257" s="8" t="s">
        <v>2052</v>
      </c>
      <c r="B2257" s="8" t="s">
        <v>3950</v>
      </c>
      <c r="C2257" s="8" t="s">
        <v>134</v>
      </c>
      <c r="D2257" s="8" t="s">
        <v>135</v>
      </c>
      <c r="E2257" s="8" t="s">
        <v>307</v>
      </c>
      <c r="F2257" s="8" t="s">
        <v>310</v>
      </c>
      <c r="G2257" s="6">
        <v>43028</v>
      </c>
      <c r="H2257" s="6">
        <v>43028</v>
      </c>
      <c r="I2257" s="4">
        <v>-4</v>
      </c>
      <c r="J2257" s="8" t="s">
        <v>37</v>
      </c>
      <c r="K2257" s="8" t="s">
        <v>4814</v>
      </c>
      <c r="L2257" s="4"/>
      <c r="M2257" s="4"/>
      <c r="N2257" s="4"/>
    </row>
    <row r="2258" spans="1:14" x14ac:dyDescent="0.15">
      <c r="A2258" s="8" t="s">
        <v>2052</v>
      </c>
      <c r="B2258" s="8" t="s">
        <v>3950</v>
      </c>
      <c r="C2258" s="8" t="s">
        <v>457</v>
      </c>
      <c r="D2258" s="8" t="s">
        <v>2400</v>
      </c>
      <c r="E2258" s="8" t="s">
        <v>307</v>
      </c>
      <c r="F2258" s="8" t="s">
        <v>310</v>
      </c>
      <c r="G2258" s="6">
        <v>43028</v>
      </c>
      <c r="H2258" s="6">
        <v>43028</v>
      </c>
      <c r="I2258" s="4">
        <v>-40</v>
      </c>
      <c r="J2258" s="8" t="s">
        <v>133</v>
      </c>
      <c r="K2258" s="8" t="s">
        <v>4815</v>
      </c>
      <c r="L2258" s="4"/>
      <c r="M2258" s="4"/>
      <c r="N2258" s="4"/>
    </row>
    <row r="2259" spans="1:14" x14ac:dyDescent="0.15">
      <c r="A2259" s="8" t="s">
        <v>2052</v>
      </c>
      <c r="B2259" s="8" t="s">
        <v>3952</v>
      </c>
      <c r="C2259" s="8" t="s">
        <v>2392</v>
      </c>
      <c r="D2259" s="8" t="s">
        <v>2393</v>
      </c>
      <c r="E2259" s="8" t="s">
        <v>307</v>
      </c>
      <c r="F2259" s="8" t="s">
        <v>310</v>
      </c>
      <c r="G2259" s="6">
        <v>43028</v>
      </c>
      <c r="H2259" s="6">
        <v>43028</v>
      </c>
      <c r="I2259" s="4">
        <v>-0.05</v>
      </c>
      <c r="J2259" s="8" t="s">
        <v>200</v>
      </c>
      <c r="K2259" s="8" t="s">
        <v>4816</v>
      </c>
      <c r="L2259" s="4"/>
      <c r="M2259" s="4"/>
      <c r="N2259" s="4"/>
    </row>
    <row r="2260" spans="1:14" x14ac:dyDescent="0.15">
      <c r="A2260" s="8" t="s">
        <v>2052</v>
      </c>
      <c r="B2260" s="8" t="s">
        <v>3952</v>
      </c>
      <c r="C2260" s="8" t="s">
        <v>131</v>
      </c>
      <c r="D2260" s="8" t="s">
        <v>132</v>
      </c>
      <c r="E2260" s="8" t="s">
        <v>307</v>
      </c>
      <c r="F2260" s="8" t="s">
        <v>310</v>
      </c>
      <c r="G2260" s="6">
        <v>43028</v>
      </c>
      <c r="H2260" s="6">
        <v>43028</v>
      </c>
      <c r="I2260" s="4">
        <v>-3</v>
      </c>
      <c r="J2260" s="8" t="s">
        <v>37</v>
      </c>
      <c r="K2260" s="8" t="s">
        <v>4817</v>
      </c>
      <c r="L2260" s="4"/>
      <c r="M2260" s="4"/>
      <c r="N2260" s="4"/>
    </row>
    <row r="2261" spans="1:14" x14ac:dyDescent="0.15">
      <c r="A2261" s="8" t="s">
        <v>2052</v>
      </c>
      <c r="B2261" s="8" t="s">
        <v>3952</v>
      </c>
      <c r="C2261" s="8" t="s">
        <v>457</v>
      </c>
      <c r="D2261" s="8" t="s">
        <v>2400</v>
      </c>
      <c r="E2261" s="8" t="s">
        <v>307</v>
      </c>
      <c r="F2261" s="8" t="s">
        <v>310</v>
      </c>
      <c r="G2261" s="6">
        <v>43028</v>
      </c>
      <c r="H2261" s="6">
        <v>43028</v>
      </c>
      <c r="I2261" s="4">
        <v>-6</v>
      </c>
      <c r="J2261" s="8" t="s">
        <v>133</v>
      </c>
      <c r="K2261" s="8" t="s">
        <v>4818</v>
      </c>
      <c r="L2261" s="4"/>
      <c r="M2261" s="4"/>
      <c r="N2261" s="4"/>
    </row>
    <row r="2262" spans="1:14" x14ac:dyDescent="0.15">
      <c r="A2262" s="8" t="s">
        <v>2052</v>
      </c>
      <c r="B2262" s="8" t="s">
        <v>3954</v>
      </c>
      <c r="C2262" s="8" t="s">
        <v>129</v>
      </c>
      <c r="D2262" s="8" t="s">
        <v>130</v>
      </c>
      <c r="E2262" s="8" t="s">
        <v>307</v>
      </c>
      <c r="F2262" s="8" t="s">
        <v>310</v>
      </c>
      <c r="G2262" s="6">
        <v>43028</v>
      </c>
      <c r="H2262" s="6">
        <v>43028</v>
      </c>
      <c r="I2262" s="4">
        <v>-2</v>
      </c>
      <c r="J2262" s="8" t="s">
        <v>37</v>
      </c>
      <c r="K2262" s="8" t="s">
        <v>4819</v>
      </c>
      <c r="L2262" s="4"/>
      <c r="M2262" s="4"/>
      <c r="N2262" s="4"/>
    </row>
    <row r="2263" spans="1:14" x14ac:dyDescent="0.15">
      <c r="A2263" s="8" t="s">
        <v>2052</v>
      </c>
      <c r="B2263" s="8" t="s">
        <v>3954</v>
      </c>
      <c r="C2263" s="8" t="s">
        <v>2390</v>
      </c>
      <c r="D2263" s="8" t="s">
        <v>2391</v>
      </c>
      <c r="E2263" s="8" t="s">
        <v>307</v>
      </c>
      <c r="F2263" s="8" t="s">
        <v>310</v>
      </c>
      <c r="G2263" s="6">
        <v>43028</v>
      </c>
      <c r="H2263" s="6">
        <v>43028</v>
      </c>
      <c r="I2263" s="4">
        <v>-2</v>
      </c>
      <c r="J2263" s="8" t="s">
        <v>37</v>
      </c>
      <c r="K2263" s="8" t="s">
        <v>4820</v>
      </c>
      <c r="L2263" s="4"/>
      <c r="M2263" s="4"/>
      <c r="N2263" s="4"/>
    </row>
    <row r="2264" spans="1:14" x14ac:dyDescent="0.15">
      <c r="A2264" s="8" t="s">
        <v>2052</v>
      </c>
      <c r="B2264" s="8" t="s">
        <v>3956</v>
      </c>
      <c r="C2264" s="8" t="s">
        <v>129</v>
      </c>
      <c r="D2264" s="8" t="s">
        <v>130</v>
      </c>
      <c r="E2264" s="8" t="s">
        <v>307</v>
      </c>
      <c r="F2264" s="8" t="s">
        <v>310</v>
      </c>
      <c r="G2264" s="6">
        <v>43028</v>
      </c>
      <c r="H2264" s="6">
        <v>43028</v>
      </c>
      <c r="I2264" s="4">
        <v>-4</v>
      </c>
      <c r="J2264" s="8" t="s">
        <v>37</v>
      </c>
      <c r="K2264" s="8" t="s">
        <v>4821</v>
      </c>
      <c r="L2264" s="4"/>
      <c r="M2264" s="4"/>
      <c r="N2264" s="4"/>
    </row>
    <row r="2265" spans="1:14" x14ac:dyDescent="0.15">
      <c r="A2265" s="8" t="s">
        <v>2052</v>
      </c>
      <c r="B2265" s="8" t="s">
        <v>3956</v>
      </c>
      <c r="C2265" s="8" t="s">
        <v>2390</v>
      </c>
      <c r="D2265" s="8" t="s">
        <v>2391</v>
      </c>
      <c r="E2265" s="8" t="s">
        <v>307</v>
      </c>
      <c r="F2265" s="8" t="s">
        <v>310</v>
      </c>
      <c r="G2265" s="6">
        <v>43028</v>
      </c>
      <c r="H2265" s="6">
        <v>43028</v>
      </c>
      <c r="I2265" s="4">
        <v>-4</v>
      </c>
      <c r="J2265" s="8" t="s">
        <v>37</v>
      </c>
      <c r="K2265" s="8" t="s">
        <v>4822</v>
      </c>
      <c r="L2265" s="4"/>
      <c r="M2265" s="4"/>
      <c r="N2265" s="4"/>
    </row>
    <row r="2266" spans="1:14" x14ac:dyDescent="0.15">
      <c r="A2266" s="8" t="s">
        <v>2052</v>
      </c>
      <c r="B2266" s="8" t="s">
        <v>3958</v>
      </c>
      <c r="C2266" s="8" t="s">
        <v>129</v>
      </c>
      <c r="D2266" s="8" t="s">
        <v>130</v>
      </c>
      <c r="E2266" s="8" t="s">
        <v>307</v>
      </c>
      <c r="F2266" s="8" t="s">
        <v>310</v>
      </c>
      <c r="G2266" s="6">
        <v>43028</v>
      </c>
      <c r="H2266" s="6">
        <v>43028</v>
      </c>
      <c r="I2266" s="4">
        <v>-4</v>
      </c>
      <c r="J2266" s="8" t="s">
        <v>37</v>
      </c>
      <c r="K2266" s="8" t="s">
        <v>4823</v>
      </c>
      <c r="L2266" s="4"/>
      <c r="M2266" s="4"/>
      <c r="N2266" s="4"/>
    </row>
    <row r="2267" spans="1:14" x14ac:dyDescent="0.15">
      <c r="A2267" s="8" t="s">
        <v>2052</v>
      </c>
      <c r="B2267" s="8" t="s">
        <v>3958</v>
      </c>
      <c r="C2267" s="8" t="s">
        <v>2390</v>
      </c>
      <c r="D2267" s="8" t="s">
        <v>2391</v>
      </c>
      <c r="E2267" s="8" t="s">
        <v>307</v>
      </c>
      <c r="F2267" s="8" t="s">
        <v>310</v>
      </c>
      <c r="G2267" s="6">
        <v>43028</v>
      </c>
      <c r="H2267" s="6">
        <v>43028</v>
      </c>
      <c r="I2267" s="4">
        <v>-4</v>
      </c>
      <c r="J2267" s="8" t="s">
        <v>37</v>
      </c>
      <c r="K2267" s="8" t="s">
        <v>4824</v>
      </c>
      <c r="L2267" s="4"/>
      <c r="M2267" s="4"/>
      <c r="N2267" s="4"/>
    </row>
    <row r="2268" spans="1:14" x14ac:dyDescent="0.15">
      <c r="A2268" s="8" t="s">
        <v>2052</v>
      </c>
      <c r="B2268" s="8" t="s">
        <v>3960</v>
      </c>
      <c r="C2268" s="8" t="s">
        <v>129</v>
      </c>
      <c r="D2268" s="8" t="s">
        <v>130</v>
      </c>
      <c r="E2268" s="8" t="s">
        <v>307</v>
      </c>
      <c r="F2268" s="8" t="s">
        <v>310</v>
      </c>
      <c r="G2268" s="6">
        <v>43028</v>
      </c>
      <c r="H2268" s="6">
        <v>43028</v>
      </c>
      <c r="I2268" s="4">
        <v>-4</v>
      </c>
      <c r="J2268" s="8" t="s">
        <v>37</v>
      </c>
      <c r="K2268" s="8" t="s">
        <v>4825</v>
      </c>
      <c r="L2268" s="4"/>
      <c r="M2268" s="4"/>
      <c r="N2268" s="4"/>
    </row>
    <row r="2269" spans="1:14" x14ac:dyDescent="0.15">
      <c r="A2269" s="8" t="s">
        <v>2052</v>
      </c>
      <c r="B2269" s="8" t="s">
        <v>3960</v>
      </c>
      <c r="C2269" s="8" t="s">
        <v>2390</v>
      </c>
      <c r="D2269" s="8" t="s">
        <v>2391</v>
      </c>
      <c r="E2269" s="8" t="s">
        <v>307</v>
      </c>
      <c r="F2269" s="8" t="s">
        <v>310</v>
      </c>
      <c r="G2269" s="6">
        <v>43028</v>
      </c>
      <c r="H2269" s="6">
        <v>43028</v>
      </c>
      <c r="I2269" s="4">
        <v>-4</v>
      </c>
      <c r="J2269" s="8" t="s">
        <v>37</v>
      </c>
      <c r="K2269" s="8" t="s">
        <v>4826</v>
      </c>
      <c r="L2269" s="4"/>
      <c r="M2269" s="4"/>
      <c r="N2269" s="4"/>
    </row>
    <row r="2270" spans="1:14" x14ac:dyDescent="0.15">
      <c r="A2270" s="8" t="s">
        <v>2052</v>
      </c>
      <c r="B2270" s="8" t="s">
        <v>3962</v>
      </c>
      <c r="C2270" s="8" t="s">
        <v>353</v>
      </c>
      <c r="D2270" s="8" t="s">
        <v>2251</v>
      </c>
      <c r="E2270" s="8" t="s">
        <v>307</v>
      </c>
      <c r="F2270" s="8" t="s">
        <v>310</v>
      </c>
      <c r="G2270" s="6">
        <v>43032</v>
      </c>
      <c r="H2270" s="6">
        <v>43032</v>
      </c>
      <c r="I2270" s="4">
        <v>-13</v>
      </c>
      <c r="J2270" s="8" t="s">
        <v>37</v>
      </c>
      <c r="K2270" s="8" t="s">
        <v>4827</v>
      </c>
      <c r="L2270" s="4"/>
      <c r="M2270" s="4"/>
      <c r="N2270" s="4"/>
    </row>
    <row r="2271" spans="1:14" x14ac:dyDescent="0.15">
      <c r="A2271" s="8" t="s">
        <v>2052</v>
      </c>
      <c r="B2271" s="8" t="s">
        <v>3962</v>
      </c>
      <c r="C2271" s="8" t="s">
        <v>463</v>
      </c>
      <c r="D2271" s="8" t="s">
        <v>2406</v>
      </c>
      <c r="E2271" s="8" t="s">
        <v>307</v>
      </c>
      <c r="F2271" s="8" t="s">
        <v>310</v>
      </c>
      <c r="G2271" s="6">
        <v>43032</v>
      </c>
      <c r="H2271" s="6">
        <v>43032</v>
      </c>
      <c r="I2271" s="4">
        <v>-13</v>
      </c>
      <c r="J2271" s="8" t="s">
        <v>37</v>
      </c>
      <c r="K2271" s="8" t="s">
        <v>4828</v>
      </c>
      <c r="L2271" s="4"/>
      <c r="M2271" s="4"/>
      <c r="N2271" s="4"/>
    </row>
    <row r="2272" spans="1:14" x14ac:dyDescent="0.15">
      <c r="A2272" s="8" t="s">
        <v>2052</v>
      </c>
      <c r="B2272" s="8" t="s">
        <v>3962</v>
      </c>
      <c r="C2272" s="8" t="s">
        <v>472</v>
      </c>
      <c r="D2272" s="8" t="s">
        <v>2423</v>
      </c>
      <c r="E2272" s="8" t="s">
        <v>307</v>
      </c>
      <c r="F2272" s="8" t="s">
        <v>310</v>
      </c>
      <c r="G2272" s="6">
        <v>43032</v>
      </c>
      <c r="H2272" s="6">
        <v>43032</v>
      </c>
      <c r="I2272" s="4">
        <v>-13</v>
      </c>
      <c r="J2272" s="8" t="s">
        <v>37</v>
      </c>
      <c r="K2272" s="8" t="s">
        <v>4829</v>
      </c>
      <c r="L2272" s="4"/>
      <c r="M2272" s="4"/>
      <c r="N2272" s="4"/>
    </row>
    <row r="2273" spans="1:14" x14ac:dyDescent="0.15">
      <c r="A2273" s="8" t="s">
        <v>2052</v>
      </c>
      <c r="B2273" s="8" t="s">
        <v>3962</v>
      </c>
      <c r="C2273" s="8" t="s">
        <v>481</v>
      </c>
      <c r="D2273" s="8" t="s">
        <v>2435</v>
      </c>
      <c r="E2273" s="8" t="s">
        <v>307</v>
      </c>
      <c r="F2273" s="8" t="s">
        <v>310</v>
      </c>
      <c r="G2273" s="6">
        <v>43032</v>
      </c>
      <c r="H2273" s="6">
        <v>43032</v>
      </c>
      <c r="I2273" s="4">
        <v>-52</v>
      </c>
      <c r="J2273" s="8" t="s">
        <v>37</v>
      </c>
      <c r="K2273" s="8" t="s">
        <v>4830</v>
      </c>
      <c r="L2273" s="4"/>
      <c r="M2273" s="4"/>
      <c r="N2273" s="4"/>
    </row>
    <row r="2274" spans="1:14" x14ac:dyDescent="0.15">
      <c r="A2274" s="8" t="s">
        <v>2052</v>
      </c>
      <c r="B2274" s="8" t="s">
        <v>3962</v>
      </c>
      <c r="C2274" s="8" t="s">
        <v>482</v>
      </c>
      <c r="D2274" s="8" t="s">
        <v>2436</v>
      </c>
      <c r="E2274" s="8" t="s">
        <v>307</v>
      </c>
      <c r="F2274" s="8" t="s">
        <v>310</v>
      </c>
      <c r="G2274" s="6">
        <v>43032</v>
      </c>
      <c r="H2274" s="6">
        <v>43032</v>
      </c>
      <c r="I2274" s="4">
        <v>-52</v>
      </c>
      <c r="J2274" s="8" t="s">
        <v>37</v>
      </c>
      <c r="K2274" s="8" t="s">
        <v>4831</v>
      </c>
      <c r="L2274" s="4"/>
      <c r="M2274" s="4"/>
      <c r="N2274" s="4"/>
    </row>
    <row r="2275" spans="1:14" x14ac:dyDescent="0.15">
      <c r="A2275" s="8" t="s">
        <v>2052</v>
      </c>
      <c r="B2275" s="8" t="s">
        <v>3962</v>
      </c>
      <c r="C2275" s="8" t="s">
        <v>483</v>
      </c>
      <c r="D2275" s="8" t="s">
        <v>2437</v>
      </c>
      <c r="E2275" s="8" t="s">
        <v>307</v>
      </c>
      <c r="F2275" s="8" t="s">
        <v>310</v>
      </c>
      <c r="G2275" s="6">
        <v>43032</v>
      </c>
      <c r="H2275" s="6">
        <v>43032</v>
      </c>
      <c r="I2275" s="4">
        <v>-52</v>
      </c>
      <c r="J2275" s="8" t="s">
        <v>37</v>
      </c>
      <c r="K2275" s="8" t="s">
        <v>4832</v>
      </c>
      <c r="L2275" s="4"/>
      <c r="M2275" s="4"/>
      <c r="N2275" s="4"/>
    </row>
    <row r="2276" spans="1:14" ht="27" x14ac:dyDescent="0.15">
      <c r="A2276" s="8" t="s">
        <v>2052</v>
      </c>
      <c r="B2276" s="8" t="s">
        <v>3964</v>
      </c>
      <c r="C2276" s="8" t="s">
        <v>343</v>
      </c>
      <c r="D2276" s="11" t="s">
        <v>2236</v>
      </c>
      <c r="E2276" s="8" t="s">
        <v>307</v>
      </c>
      <c r="F2276" s="8" t="s">
        <v>310</v>
      </c>
      <c r="G2276" s="6">
        <v>43033</v>
      </c>
      <c r="H2276" s="6">
        <v>43033</v>
      </c>
      <c r="I2276" s="4">
        <v>-4</v>
      </c>
      <c r="J2276" s="8" t="s">
        <v>133</v>
      </c>
      <c r="K2276" s="8" t="s">
        <v>4833</v>
      </c>
      <c r="L2276" s="4"/>
      <c r="M2276" s="4"/>
      <c r="N2276" s="4"/>
    </row>
    <row r="2277" spans="1:14" x14ac:dyDescent="0.15">
      <c r="A2277" s="8" t="s">
        <v>2052</v>
      </c>
      <c r="B2277" s="8" t="s">
        <v>3964</v>
      </c>
      <c r="C2277" s="8" t="s">
        <v>2392</v>
      </c>
      <c r="D2277" s="8" t="s">
        <v>2393</v>
      </c>
      <c r="E2277" s="8" t="s">
        <v>307</v>
      </c>
      <c r="F2277" s="8" t="s">
        <v>310</v>
      </c>
      <c r="G2277" s="6">
        <v>43033</v>
      </c>
      <c r="H2277" s="6">
        <v>43033</v>
      </c>
      <c r="I2277" s="4">
        <v>-3.3300000000000003E-2</v>
      </c>
      <c r="J2277" s="8" t="s">
        <v>200</v>
      </c>
      <c r="K2277" s="8" t="s">
        <v>4834</v>
      </c>
      <c r="L2277" s="4"/>
      <c r="M2277" s="4"/>
      <c r="N2277" s="4"/>
    </row>
    <row r="2278" spans="1:14" x14ac:dyDescent="0.15">
      <c r="A2278" s="8" t="s">
        <v>2052</v>
      </c>
      <c r="B2278" s="8" t="s">
        <v>3964</v>
      </c>
      <c r="C2278" s="8" t="s">
        <v>131</v>
      </c>
      <c r="D2278" s="8" t="s">
        <v>132</v>
      </c>
      <c r="E2278" s="8" t="s">
        <v>307</v>
      </c>
      <c r="F2278" s="8" t="s">
        <v>310</v>
      </c>
      <c r="G2278" s="6">
        <v>43033</v>
      </c>
      <c r="H2278" s="6">
        <v>43033</v>
      </c>
      <c r="I2278" s="4">
        <v>-2</v>
      </c>
      <c r="J2278" s="8" t="s">
        <v>37</v>
      </c>
      <c r="K2278" s="8" t="s">
        <v>4835</v>
      </c>
      <c r="L2278" s="4"/>
      <c r="M2278" s="4"/>
      <c r="N2278" s="4"/>
    </row>
    <row r="2279" spans="1:14" ht="27" x14ac:dyDescent="0.15">
      <c r="A2279" s="8" t="s">
        <v>2052</v>
      </c>
      <c r="B2279" s="8" t="s">
        <v>3966</v>
      </c>
      <c r="C2279" s="8" t="s">
        <v>343</v>
      </c>
      <c r="D2279" s="11" t="s">
        <v>2236</v>
      </c>
      <c r="E2279" s="8" t="s">
        <v>307</v>
      </c>
      <c r="F2279" s="8" t="s">
        <v>310</v>
      </c>
      <c r="G2279" s="6">
        <v>43034</v>
      </c>
      <c r="H2279" s="6">
        <v>43034</v>
      </c>
      <c r="I2279" s="4">
        <v>-2</v>
      </c>
      <c r="J2279" s="8" t="s">
        <v>133</v>
      </c>
      <c r="K2279" s="8" t="s">
        <v>4836</v>
      </c>
      <c r="L2279" s="4"/>
      <c r="M2279" s="4"/>
      <c r="N2279" s="4"/>
    </row>
    <row r="2280" spans="1:14" x14ac:dyDescent="0.15">
      <c r="A2280" s="8" t="s">
        <v>2052</v>
      </c>
      <c r="B2280" s="8" t="s">
        <v>3966</v>
      </c>
      <c r="C2280" s="8" t="s">
        <v>2392</v>
      </c>
      <c r="D2280" s="8" t="s">
        <v>2393</v>
      </c>
      <c r="E2280" s="8" t="s">
        <v>307</v>
      </c>
      <c r="F2280" s="8" t="s">
        <v>310</v>
      </c>
      <c r="G2280" s="6">
        <v>43034</v>
      </c>
      <c r="H2280" s="6">
        <v>43034</v>
      </c>
      <c r="I2280" s="4">
        <v>-1.67E-2</v>
      </c>
      <c r="J2280" s="8" t="s">
        <v>200</v>
      </c>
      <c r="K2280" s="8" t="s">
        <v>4837</v>
      </c>
      <c r="L2280" s="4"/>
      <c r="M2280" s="4"/>
      <c r="N2280" s="4"/>
    </row>
    <row r="2281" spans="1:14" x14ac:dyDescent="0.15">
      <c r="A2281" s="8" t="s">
        <v>2052</v>
      </c>
      <c r="B2281" s="8" t="s">
        <v>3966</v>
      </c>
      <c r="C2281" s="8" t="s">
        <v>131</v>
      </c>
      <c r="D2281" s="8" t="s">
        <v>132</v>
      </c>
      <c r="E2281" s="8" t="s">
        <v>307</v>
      </c>
      <c r="F2281" s="8" t="s">
        <v>310</v>
      </c>
      <c r="G2281" s="6">
        <v>43034</v>
      </c>
      <c r="H2281" s="6">
        <v>43034</v>
      </c>
      <c r="I2281" s="4">
        <v>-1</v>
      </c>
      <c r="J2281" s="8" t="s">
        <v>37</v>
      </c>
      <c r="K2281" s="8" t="s">
        <v>4838</v>
      </c>
      <c r="L2281" s="4"/>
      <c r="M2281" s="4"/>
      <c r="N2281" s="4"/>
    </row>
    <row r="2282" spans="1:14" x14ac:dyDescent="0.15">
      <c r="A2282" s="8" t="s">
        <v>2052</v>
      </c>
      <c r="B2282" s="8" t="s">
        <v>3968</v>
      </c>
      <c r="C2282" s="8" t="s">
        <v>2392</v>
      </c>
      <c r="D2282" s="8" t="s">
        <v>2393</v>
      </c>
      <c r="E2282" s="8" t="s">
        <v>307</v>
      </c>
      <c r="F2282" s="8" t="s">
        <v>310</v>
      </c>
      <c r="G2282" s="6">
        <v>43034</v>
      </c>
      <c r="H2282" s="6">
        <v>43034</v>
      </c>
      <c r="I2282" s="4">
        <v>-3.3300000000000003E-2</v>
      </c>
      <c r="J2282" s="8" t="s">
        <v>200</v>
      </c>
      <c r="K2282" s="8" t="s">
        <v>4839</v>
      </c>
      <c r="L2282" s="4"/>
      <c r="M2282" s="4"/>
      <c r="N2282" s="4"/>
    </row>
    <row r="2283" spans="1:14" x14ac:dyDescent="0.15">
      <c r="A2283" s="8" t="s">
        <v>2052</v>
      </c>
      <c r="B2283" s="8" t="s">
        <v>3968</v>
      </c>
      <c r="C2283" s="8" t="s">
        <v>131</v>
      </c>
      <c r="D2283" s="8" t="s">
        <v>132</v>
      </c>
      <c r="E2283" s="8" t="s">
        <v>307</v>
      </c>
      <c r="F2283" s="8" t="s">
        <v>310</v>
      </c>
      <c r="G2283" s="6">
        <v>43034</v>
      </c>
      <c r="H2283" s="6">
        <v>43034</v>
      </c>
      <c r="I2283" s="4">
        <v>-2</v>
      </c>
      <c r="J2283" s="8" t="s">
        <v>37</v>
      </c>
      <c r="K2283" s="8" t="s">
        <v>4840</v>
      </c>
      <c r="L2283" s="4"/>
      <c r="M2283" s="4"/>
      <c r="N2283" s="4"/>
    </row>
    <row r="2284" spans="1:14" x14ac:dyDescent="0.15">
      <c r="A2284" s="8" t="s">
        <v>2052</v>
      </c>
      <c r="B2284" s="8" t="s">
        <v>3968</v>
      </c>
      <c r="C2284" s="8" t="s">
        <v>457</v>
      </c>
      <c r="D2284" s="8" t="s">
        <v>2400</v>
      </c>
      <c r="E2284" s="8" t="s">
        <v>307</v>
      </c>
      <c r="F2284" s="8" t="s">
        <v>310</v>
      </c>
      <c r="G2284" s="6">
        <v>43034</v>
      </c>
      <c r="H2284" s="6">
        <v>43034</v>
      </c>
      <c r="I2284" s="4">
        <v>-4</v>
      </c>
      <c r="J2284" s="8" t="s">
        <v>133</v>
      </c>
      <c r="K2284" s="8" t="s">
        <v>4841</v>
      </c>
      <c r="L2284" s="4"/>
      <c r="M2284" s="4"/>
      <c r="N2284" s="4"/>
    </row>
    <row r="2285" spans="1:14" x14ac:dyDescent="0.15">
      <c r="A2285" s="8" t="s">
        <v>2052</v>
      </c>
      <c r="B2285" s="8" t="s">
        <v>2060</v>
      </c>
      <c r="C2285" s="8" t="s">
        <v>114</v>
      </c>
      <c r="D2285" s="8" t="s">
        <v>115</v>
      </c>
      <c r="E2285" s="8" t="s">
        <v>307</v>
      </c>
      <c r="F2285" s="8" t="s">
        <v>310</v>
      </c>
      <c r="G2285" s="6">
        <v>43034</v>
      </c>
      <c r="H2285" s="6">
        <v>43034</v>
      </c>
      <c r="I2285" s="4">
        <v>-1</v>
      </c>
      <c r="J2285" s="8" t="s">
        <v>37</v>
      </c>
      <c r="K2285" s="8" t="s">
        <v>4842</v>
      </c>
      <c r="L2285" s="4"/>
      <c r="M2285" s="4"/>
      <c r="N2285" s="4"/>
    </row>
    <row r="2286" spans="1:14" x14ac:dyDescent="0.15">
      <c r="A2286" s="8" t="s">
        <v>2052</v>
      </c>
      <c r="B2286" s="8" t="s">
        <v>2060</v>
      </c>
      <c r="C2286" s="8" t="s">
        <v>28</v>
      </c>
      <c r="D2286" s="8" t="s">
        <v>2054</v>
      </c>
      <c r="E2286" s="8" t="s">
        <v>307</v>
      </c>
      <c r="F2286" s="8" t="s">
        <v>310</v>
      </c>
      <c r="G2286" s="6">
        <v>43034</v>
      </c>
      <c r="H2286" s="6">
        <v>43034</v>
      </c>
      <c r="I2286" s="4">
        <v>-1</v>
      </c>
      <c r="J2286" s="8" t="s">
        <v>37</v>
      </c>
      <c r="K2286" s="8" t="s">
        <v>2062</v>
      </c>
      <c r="L2286" s="4"/>
      <c r="M2286" s="4"/>
      <c r="N2286" s="4"/>
    </row>
    <row r="2287" spans="1:14" x14ac:dyDescent="0.15">
      <c r="A2287" s="8" t="s">
        <v>2052</v>
      </c>
      <c r="B2287" s="8" t="s">
        <v>3971</v>
      </c>
      <c r="C2287" s="8" t="s">
        <v>2392</v>
      </c>
      <c r="D2287" s="8" t="s">
        <v>2393</v>
      </c>
      <c r="E2287" s="8" t="s">
        <v>307</v>
      </c>
      <c r="F2287" s="8" t="s">
        <v>310</v>
      </c>
      <c r="G2287" s="6">
        <v>43035</v>
      </c>
      <c r="H2287" s="6">
        <v>43035</v>
      </c>
      <c r="I2287" s="4">
        <v>-1.67E-2</v>
      </c>
      <c r="J2287" s="8" t="s">
        <v>200</v>
      </c>
      <c r="K2287" s="8" t="s">
        <v>4843</v>
      </c>
      <c r="L2287" s="4"/>
      <c r="M2287" s="4"/>
      <c r="N2287" s="4"/>
    </row>
    <row r="2288" spans="1:14" x14ac:dyDescent="0.15">
      <c r="A2288" s="8" t="s">
        <v>2052</v>
      </c>
      <c r="B2288" s="8" t="s">
        <v>3971</v>
      </c>
      <c r="C2288" s="8" t="s">
        <v>131</v>
      </c>
      <c r="D2288" s="8" t="s">
        <v>132</v>
      </c>
      <c r="E2288" s="8" t="s">
        <v>307</v>
      </c>
      <c r="F2288" s="8" t="s">
        <v>310</v>
      </c>
      <c r="G2288" s="6">
        <v>43035</v>
      </c>
      <c r="H2288" s="6">
        <v>43035</v>
      </c>
      <c r="I2288" s="4">
        <v>-1</v>
      </c>
      <c r="J2288" s="8" t="s">
        <v>37</v>
      </c>
      <c r="K2288" s="8" t="s">
        <v>4844</v>
      </c>
      <c r="L2288" s="4"/>
      <c r="M2288" s="4"/>
      <c r="N2288" s="4"/>
    </row>
    <row r="2289" spans="1:14" x14ac:dyDescent="0.15">
      <c r="A2289" s="8" t="s">
        <v>2052</v>
      </c>
      <c r="B2289" s="8" t="s">
        <v>3971</v>
      </c>
      <c r="C2289" s="8" t="s">
        <v>457</v>
      </c>
      <c r="D2289" s="8" t="s">
        <v>2400</v>
      </c>
      <c r="E2289" s="8" t="s">
        <v>307</v>
      </c>
      <c r="F2289" s="8" t="s">
        <v>310</v>
      </c>
      <c r="G2289" s="6">
        <v>43035</v>
      </c>
      <c r="H2289" s="6">
        <v>43035</v>
      </c>
      <c r="I2289" s="4">
        <v>-2</v>
      </c>
      <c r="J2289" s="8" t="s">
        <v>133</v>
      </c>
      <c r="K2289" s="8" t="s">
        <v>4845</v>
      </c>
      <c r="L2289" s="4"/>
      <c r="M2289" s="4"/>
      <c r="N2289" s="4"/>
    </row>
    <row r="2290" spans="1:14" x14ac:dyDescent="0.15">
      <c r="A2290" s="8" t="s">
        <v>2052</v>
      </c>
      <c r="B2290" s="8" t="s">
        <v>3973</v>
      </c>
      <c r="C2290" s="8" t="s">
        <v>306</v>
      </c>
      <c r="D2290" s="8" t="s">
        <v>2174</v>
      </c>
      <c r="E2290" s="8" t="s">
        <v>307</v>
      </c>
      <c r="F2290" s="8" t="s">
        <v>309</v>
      </c>
      <c r="G2290" s="6">
        <v>43035</v>
      </c>
      <c r="H2290" s="6">
        <v>43035</v>
      </c>
      <c r="I2290" s="4">
        <v>-22</v>
      </c>
      <c r="J2290" s="8" t="s">
        <v>37</v>
      </c>
      <c r="K2290" s="8" t="s">
        <v>4846</v>
      </c>
      <c r="L2290" s="4"/>
      <c r="M2290" s="4"/>
      <c r="N2290" s="4"/>
    </row>
    <row r="2291" spans="1:14" x14ac:dyDescent="0.15">
      <c r="A2291" s="8" t="s">
        <v>2052</v>
      </c>
      <c r="B2291" s="8" t="s">
        <v>3973</v>
      </c>
      <c r="C2291" s="8" t="s">
        <v>2188</v>
      </c>
      <c r="D2291" s="8" t="s">
        <v>2189</v>
      </c>
      <c r="E2291" s="8" t="s">
        <v>307</v>
      </c>
      <c r="F2291" s="8" t="s">
        <v>310</v>
      </c>
      <c r="G2291" s="6">
        <v>43035</v>
      </c>
      <c r="H2291" s="6">
        <v>43035</v>
      </c>
      <c r="I2291" s="4">
        <v>-21900</v>
      </c>
      <c r="J2291" s="8" t="s">
        <v>120</v>
      </c>
      <c r="K2291" s="8" t="s">
        <v>4847</v>
      </c>
      <c r="L2291" s="4"/>
      <c r="M2291" s="4"/>
      <c r="N2291" s="4"/>
    </row>
    <row r="2292" spans="1:14" x14ac:dyDescent="0.15">
      <c r="A2292" s="8" t="s">
        <v>2052</v>
      </c>
      <c r="B2292" s="8" t="s">
        <v>3973</v>
      </c>
      <c r="C2292" s="8" t="s">
        <v>2725</v>
      </c>
      <c r="D2292" s="8" t="s">
        <v>2726</v>
      </c>
      <c r="E2292" s="8" t="s">
        <v>307</v>
      </c>
      <c r="F2292" s="8" t="s">
        <v>310</v>
      </c>
      <c r="G2292" s="6">
        <v>43035</v>
      </c>
      <c r="H2292" s="6">
        <v>43035</v>
      </c>
      <c r="I2292" s="4">
        <v>-876</v>
      </c>
      <c r="J2292" s="8" t="s">
        <v>37</v>
      </c>
      <c r="K2292" s="8" t="s">
        <v>4848</v>
      </c>
      <c r="L2292" s="4"/>
      <c r="M2292" s="4"/>
      <c r="N2292" s="4"/>
    </row>
    <row r="2293" spans="1:14" x14ac:dyDescent="0.15">
      <c r="A2293" s="8" t="s">
        <v>2052</v>
      </c>
      <c r="B2293" s="8" t="s">
        <v>3975</v>
      </c>
      <c r="C2293" s="8" t="s">
        <v>306</v>
      </c>
      <c r="D2293" s="8" t="s">
        <v>2174</v>
      </c>
      <c r="E2293" s="8" t="s">
        <v>307</v>
      </c>
      <c r="F2293" s="8" t="s">
        <v>309</v>
      </c>
      <c r="G2293" s="6">
        <v>43035</v>
      </c>
      <c r="H2293" s="6">
        <v>43035</v>
      </c>
      <c r="I2293" s="4">
        <v>-20</v>
      </c>
      <c r="J2293" s="8" t="s">
        <v>37</v>
      </c>
      <c r="K2293" s="8" t="s">
        <v>4849</v>
      </c>
      <c r="L2293" s="4"/>
      <c r="M2293" s="4"/>
      <c r="N2293" s="4"/>
    </row>
    <row r="2294" spans="1:14" x14ac:dyDescent="0.15">
      <c r="A2294" s="8" t="s">
        <v>2052</v>
      </c>
      <c r="B2294" s="8" t="s">
        <v>3975</v>
      </c>
      <c r="C2294" s="8" t="s">
        <v>2188</v>
      </c>
      <c r="D2294" s="8" t="s">
        <v>2189</v>
      </c>
      <c r="E2294" s="8" t="s">
        <v>307</v>
      </c>
      <c r="F2294" s="8" t="s">
        <v>310</v>
      </c>
      <c r="G2294" s="6">
        <v>43035</v>
      </c>
      <c r="H2294" s="6">
        <v>43035</v>
      </c>
      <c r="I2294" s="4">
        <v>-19960</v>
      </c>
      <c r="J2294" s="8" t="s">
        <v>120</v>
      </c>
      <c r="K2294" s="8" t="s">
        <v>4850</v>
      </c>
      <c r="L2294" s="4"/>
      <c r="M2294" s="4"/>
      <c r="N2294" s="4"/>
    </row>
    <row r="2295" spans="1:14" x14ac:dyDescent="0.15">
      <c r="A2295" s="8" t="s">
        <v>2052</v>
      </c>
      <c r="B2295" s="8" t="s">
        <v>3975</v>
      </c>
      <c r="C2295" s="8" t="s">
        <v>2725</v>
      </c>
      <c r="D2295" s="8" t="s">
        <v>2726</v>
      </c>
      <c r="E2295" s="8" t="s">
        <v>307</v>
      </c>
      <c r="F2295" s="8" t="s">
        <v>310</v>
      </c>
      <c r="G2295" s="6">
        <v>43035</v>
      </c>
      <c r="H2295" s="6">
        <v>43035</v>
      </c>
      <c r="I2295" s="4">
        <v>-798</v>
      </c>
      <c r="J2295" s="8" t="s">
        <v>37</v>
      </c>
      <c r="K2295" s="8" t="s">
        <v>4851</v>
      </c>
      <c r="L2295" s="4"/>
      <c r="M2295" s="4"/>
      <c r="N2295" s="4"/>
    </row>
    <row r="2296" spans="1:14" x14ac:dyDescent="0.15">
      <c r="A2296" s="8" t="s">
        <v>2052</v>
      </c>
      <c r="B2296" s="8" t="s">
        <v>3977</v>
      </c>
      <c r="C2296" s="8" t="s">
        <v>306</v>
      </c>
      <c r="D2296" s="8" t="s">
        <v>2174</v>
      </c>
      <c r="E2296" s="8" t="s">
        <v>307</v>
      </c>
      <c r="F2296" s="8" t="s">
        <v>309</v>
      </c>
      <c r="G2296" s="6">
        <v>43035</v>
      </c>
      <c r="H2296" s="6">
        <v>43035</v>
      </c>
      <c r="I2296" s="4">
        <v>-24</v>
      </c>
      <c r="J2296" s="8" t="s">
        <v>37</v>
      </c>
      <c r="K2296" s="8" t="s">
        <v>4852</v>
      </c>
      <c r="L2296" s="4"/>
      <c r="M2296" s="4"/>
      <c r="N2296" s="4"/>
    </row>
    <row r="2297" spans="1:14" x14ac:dyDescent="0.15">
      <c r="A2297" s="8" t="s">
        <v>2052</v>
      </c>
      <c r="B2297" s="8" t="s">
        <v>3977</v>
      </c>
      <c r="C2297" s="8" t="s">
        <v>2188</v>
      </c>
      <c r="D2297" s="8" t="s">
        <v>2189</v>
      </c>
      <c r="E2297" s="8" t="s">
        <v>307</v>
      </c>
      <c r="F2297" s="8" t="s">
        <v>310</v>
      </c>
      <c r="G2297" s="6">
        <v>43035</v>
      </c>
      <c r="H2297" s="6">
        <v>43035</v>
      </c>
      <c r="I2297" s="4">
        <v>-24060</v>
      </c>
      <c r="J2297" s="8" t="s">
        <v>120</v>
      </c>
      <c r="K2297" s="8" t="s">
        <v>4853</v>
      </c>
      <c r="L2297" s="4"/>
      <c r="M2297" s="4"/>
      <c r="N2297" s="4"/>
    </row>
    <row r="2298" spans="1:14" x14ac:dyDescent="0.15">
      <c r="A2298" s="8" t="s">
        <v>2052</v>
      </c>
      <c r="B2298" s="8" t="s">
        <v>3977</v>
      </c>
      <c r="C2298" s="8" t="s">
        <v>2725</v>
      </c>
      <c r="D2298" s="8" t="s">
        <v>2726</v>
      </c>
      <c r="E2298" s="8" t="s">
        <v>307</v>
      </c>
      <c r="F2298" s="8" t="s">
        <v>310</v>
      </c>
      <c r="G2298" s="6">
        <v>43035</v>
      </c>
      <c r="H2298" s="6">
        <v>43035</v>
      </c>
      <c r="I2298" s="4">
        <v>-962</v>
      </c>
      <c r="J2298" s="8" t="s">
        <v>37</v>
      </c>
      <c r="K2298" s="8" t="s">
        <v>4854</v>
      </c>
      <c r="L2298" s="4"/>
      <c r="M2298" s="4"/>
      <c r="N2298" s="4"/>
    </row>
    <row r="2299" spans="1:14" x14ac:dyDescent="0.15">
      <c r="A2299" s="8" t="s">
        <v>2052</v>
      </c>
      <c r="B2299" s="8" t="s">
        <v>3979</v>
      </c>
      <c r="C2299" s="8" t="s">
        <v>2392</v>
      </c>
      <c r="D2299" s="8" t="s">
        <v>2393</v>
      </c>
      <c r="E2299" s="8" t="s">
        <v>307</v>
      </c>
      <c r="F2299" s="8" t="s">
        <v>310</v>
      </c>
      <c r="G2299" s="6">
        <v>43038</v>
      </c>
      <c r="H2299" s="6">
        <v>43039</v>
      </c>
      <c r="I2299" s="4">
        <v>-3.3300000000000003E-2</v>
      </c>
      <c r="J2299" s="8" t="s">
        <v>200</v>
      </c>
      <c r="K2299" s="8" t="s">
        <v>4855</v>
      </c>
      <c r="L2299" s="4"/>
      <c r="M2299" s="4"/>
      <c r="N2299" s="4"/>
    </row>
    <row r="2300" spans="1:14" x14ac:dyDescent="0.15">
      <c r="A2300" s="8" t="s">
        <v>2052</v>
      </c>
      <c r="B2300" s="8" t="s">
        <v>3979</v>
      </c>
      <c r="C2300" s="8" t="s">
        <v>134</v>
      </c>
      <c r="D2300" s="8" t="s">
        <v>135</v>
      </c>
      <c r="E2300" s="8" t="s">
        <v>307</v>
      </c>
      <c r="F2300" s="8" t="s">
        <v>310</v>
      </c>
      <c r="G2300" s="6">
        <v>43038</v>
      </c>
      <c r="H2300" s="6">
        <v>43039</v>
      </c>
      <c r="I2300" s="4">
        <v>-1</v>
      </c>
      <c r="J2300" s="8" t="s">
        <v>37</v>
      </c>
      <c r="K2300" s="8" t="s">
        <v>4856</v>
      </c>
      <c r="L2300" s="4"/>
      <c r="M2300" s="4"/>
      <c r="N2300" s="4"/>
    </row>
    <row r="2301" spans="1:14" x14ac:dyDescent="0.15">
      <c r="A2301" s="8" t="s">
        <v>2052</v>
      </c>
      <c r="B2301" s="8" t="s">
        <v>3979</v>
      </c>
      <c r="C2301" s="8" t="s">
        <v>457</v>
      </c>
      <c r="D2301" s="8" t="s">
        <v>2400</v>
      </c>
      <c r="E2301" s="8" t="s">
        <v>307</v>
      </c>
      <c r="F2301" s="8" t="s">
        <v>310</v>
      </c>
      <c r="G2301" s="6">
        <v>43038</v>
      </c>
      <c r="H2301" s="6">
        <v>43039</v>
      </c>
      <c r="I2301" s="4">
        <v>-10</v>
      </c>
      <c r="J2301" s="8" t="s">
        <v>133</v>
      </c>
      <c r="K2301" s="8" t="s">
        <v>4857</v>
      </c>
      <c r="L2301" s="4"/>
      <c r="M2301" s="4"/>
      <c r="N2301" s="4"/>
    </row>
    <row r="2302" spans="1:14" x14ac:dyDescent="0.15">
      <c r="A2302" s="8" t="s">
        <v>2052</v>
      </c>
      <c r="B2302" s="8" t="s">
        <v>3981</v>
      </c>
      <c r="C2302" s="8" t="s">
        <v>2392</v>
      </c>
      <c r="D2302" s="8" t="s">
        <v>2393</v>
      </c>
      <c r="E2302" s="8" t="s">
        <v>307</v>
      </c>
      <c r="F2302" s="8" t="s">
        <v>310</v>
      </c>
      <c r="G2302" s="6">
        <v>43039</v>
      </c>
      <c r="H2302" s="6">
        <v>43039</v>
      </c>
      <c r="I2302" s="4">
        <v>-6.6600000000000006E-2</v>
      </c>
      <c r="J2302" s="8" t="s">
        <v>200</v>
      </c>
      <c r="K2302" s="8" t="s">
        <v>4858</v>
      </c>
      <c r="L2302" s="4"/>
      <c r="M2302" s="4"/>
      <c r="N2302" s="4"/>
    </row>
    <row r="2303" spans="1:14" x14ac:dyDescent="0.15">
      <c r="A2303" s="8" t="s">
        <v>2052</v>
      </c>
      <c r="B2303" s="8" t="s">
        <v>3981</v>
      </c>
      <c r="C2303" s="8" t="s">
        <v>131</v>
      </c>
      <c r="D2303" s="8" t="s">
        <v>132</v>
      </c>
      <c r="E2303" s="8" t="s">
        <v>307</v>
      </c>
      <c r="F2303" s="8" t="s">
        <v>310</v>
      </c>
      <c r="G2303" s="6">
        <v>43039</v>
      </c>
      <c r="H2303" s="6">
        <v>43039</v>
      </c>
      <c r="I2303" s="4">
        <v>-4</v>
      </c>
      <c r="J2303" s="8" t="s">
        <v>37</v>
      </c>
      <c r="K2303" s="8" t="s">
        <v>4859</v>
      </c>
      <c r="L2303" s="4"/>
      <c r="M2303" s="4"/>
      <c r="N2303" s="4"/>
    </row>
    <row r="2304" spans="1:14" x14ac:dyDescent="0.15">
      <c r="A2304" s="8" t="s">
        <v>2052</v>
      </c>
      <c r="B2304" s="8" t="s">
        <v>3981</v>
      </c>
      <c r="C2304" s="8" t="s">
        <v>457</v>
      </c>
      <c r="D2304" s="8" t="s">
        <v>2400</v>
      </c>
      <c r="E2304" s="8" t="s">
        <v>307</v>
      </c>
      <c r="F2304" s="8" t="s">
        <v>310</v>
      </c>
      <c r="G2304" s="6">
        <v>43039</v>
      </c>
      <c r="H2304" s="6">
        <v>43039</v>
      </c>
      <c r="I2304" s="4">
        <v>-8</v>
      </c>
      <c r="J2304" s="8" t="s">
        <v>133</v>
      </c>
      <c r="K2304" s="8" t="s">
        <v>4860</v>
      </c>
      <c r="L2304" s="4"/>
      <c r="M2304" s="4"/>
      <c r="N2304" s="4"/>
    </row>
    <row r="2305" spans="1:14" x14ac:dyDescent="0.15">
      <c r="A2305" s="8" t="s">
        <v>2052</v>
      </c>
      <c r="B2305" s="8" t="s">
        <v>2063</v>
      </c>
      <c r="C2305" s="8" t="s">
        <v>114</v>
      </c>
      <c r="D2305" s="8" t="s">
        <v>115</v>
      </c>
      <c r="E2305" s="8" t="s">
        <v>307</v>
      </c>
      <c r="F2305" s="8" t="s">
        <v>310</v>
      </c>
      <c r="G2305" s="6">
        <v>43041</v>
      </c>
      <c r="H2305" s="6">
        <v>43041</v>
      </c>
      <c r="I2305" s="4">
        <v>-1</v>
      </c>
      <c r="J2305" s="8" t="s">
        <v>37</v>
      </c>
      <c r="K2305" s="8" t="s">
        <v>4861</v>
      </c>
      <c r="L2305" s="4"/>
      <c r="M2305" s="4"/>
      <c r="N2305" s="4"/>
    </row>
    <row r="2306" spans="1:14" x14ac:dyDescent="0.15">
      <c r="A2306" s="8" t="s">
        <v>2052</v>
      </c>
      <c r="B2306" s="8" t="s">
        <v>2063</v>
      </c>
      <c r="C2306" s="8" t="s">
        <v>28</v>
      </c>
      <c r="D2306" s="8" t="s">
        <v>2054</v>
      </c>
      <c r="E2306" s="8" t="s">
        <v>307</v>
      </c>
      <c r="F2306" s="8" t="s">
        <v>310</v>
      </c>
      <c r="G2306" s="6">
        <v>43041</v>
      </c>
      <c r="H2306" s="6">
        <v>43041</v>
      </c>
      <c r="I2306" s="4">
        <v>-1</v>
      </c>
      <c r="J2306" s="8" t="s">
        <v>37</v>
      </c>
      <c r="K2306" s="8" t="s">
        <v>2065</v>
      </c>
      <c r="L2306" s="4"/>
      <c r="M2306" s="4"/>
      <c r="N2306" s="4"/>
    </row>
    <row r="2307" spans="1:14" x14ac:dyDescent="0.15">
      <c r="A2307" s="8" t="s">
        <v>2052</v>
      </c>
      <c r="B2307" s="8" t="s">
        <v>3984</v>
      </c>
      <c r="C2307" s="8" t="s">
        <v>129</v>
      </c>
      <c r="D2307" s="8" t="s">
        <v>130</v>
      </c>
      <c r="E2307" s="8" t="s">
        <v>307</v>
      </c>
      <c r="F2307" s="8" t="s">
        <v>310</v>
      </c>
      <c r="G2307" s="6">
        <v>43041</v>
      </c>
      <c r="H2307" s="6">
        <v>43041</v>
      </c>
      <c r="I2307" s="4">
        <v>-606</v>
      </c>
      <c r="J2307" s="8" t="s">
        <v>37</v>
      </c>
      <c r="K2307" s="8" t="s">
        <v>4862</v>
      </c>
      <c r="L2307" s="4"/>
      <c r="M2307" s="4"/>
      <c r="N2307" s="4"/>
    </row>
    <row r="2308" spans="1:14" x14ac:dyDescent="0.15">
      <c r="A2308" s="8" t="s">
        <v>2052</v>
      </c>
      <c r="B2308" s="8" t="s">
        <v>3984</v>
      </c>
      <c r="C2308" s="8" t="s">
        <v>2390</v>
      </c>
      <c r="D2308" s="8" t="s">
        <v>2391</v>
      </c>
      <c r="E2308" s="8" t="s">
        <v>307</v>
      </c>
      <c r="F2308" s="8" t="s">
        <v>310</v>
      </c>
      <c r="G2308" s="6">
        <v>43041</v>
      </c>
      <c r="H2308" s="6">
        <v>43041</v>
      </c>
      <c r="I2308" s="4">
        <v>-606</v>
      </c>
      <c r="J2308" s="8" t="s">
        <v>37</v>
      </c>
      <c r="K2308" s="8" t="s">
        <v>4863</v>
      </c>
      <c r="L2308" s="4"/>
      <c r="M2308" s="4"/>
      <c r="N2308" s="4"/>
    </row>
    <row r="2309" spans="1:14" x14ac:dyDescent="0.15">
      <c r="A2309" s="8" t="s">
        <v>2052</v>
      </c>
      <c r="B2309" s="8" t="s">
        <v>3986</v>
      </c>
      <c r="C2309" s="8" t="s">
        <v>2392</v>
      </c>
      <c r="D2309" s="8" t="s">
        <v>2393</v>
      </c>
      <c r="E2309" s="8" t="s">
        <v>307</v>
      </c>
      <c r="F2309" s="8" t="s">
        <v>310</v>
      </c>
      <c r="G2309" s="6">
        <v>43042</v>
      </c>
      <c r="H2309" s="6">
        <v>43042</v>
      </c>
      <c r="I2309" s="4">
        <v>-3.3300000000000003E-2</v>
      </c>
      <c r="J2309" s="8" t="s">
        <v>200</v>
      </c>
      <c r="K2309" s="8" t="s">
        <v>4864</v>
      </c>
      <c r="L2309" s="4"/>
      <c r="M2309" s="4"/>
      <c r="N2309" s="4"/>
    </row>
    <row r="2310" spans="1:14" x14ac:dyDescent="0.15">
      <c r="A2310" s="8" t="s">
        <v>2052</v>
      </c>
      <c r="B2310" s="8" t="s">
        <v>3986</v>
      </c>
      <c r="C2310" s="8" t="s">
        <v>131</v>
      </c>
      <c r="D2310" s="8" t="s">
        <v>132</v>
      </c>
      <c r="E2310" s="8" t="s">
        <v>307</v>
      </c>
      <c r="F2310" s="8" t="s">
        <v>310</v>
      </c>
      <c r="G2310" s="6">
        <v>43042</v>
      </c>
      <c r="H2310" s="6">
        <v>43042</v>
      </c>
      <c r="I2310" s="4">
        <v>-2</v>
      </c>
      <c r="J2310" s="8" t="s">
        <v>37</v>
      </c>
      <c r="K2310" s="8" t="s">
        <v>4865</v>
      </c>
      <c r="L2310" s="4"/>
      <c r="M2310" s="4"/>
      <c r="N2310" s="4"/>
    </row>
    <row r="2311" spans="1:14" x14ac:dyDescent="0.15">
      <c r="A2311" s="8" t="s">
        <v>2052</v>
      </c>
      <c r="B2311" s="8" t="s">
        <v>3986</v>
      </c>
      <c r="C2311" s="8" t="s">
        <v>457</v>
      </c>
      <c r="D2311" s="8" t="s">
        <v>2400</v>
      </c>
      <c r="E2311" s="8" t="s">
        <v>307</v>
      </c>
      <c r="F2311" s="8" t="s">
        <v>310</v>
      </c>
      <c r="G2311" s="6">
        <v>43042</v>
      </c>
      <c r="H2311" s="6">
        <v>43042</v>
      </c>
      <c r="I2311" s="4">
        <v>-4</v>
      </c>
      <c r="J2311" s="8" t="s">
        <v>133</v>
      </c>
      <c r="K2311" s="8" t="s">
        <v>4866</v>
      </c>
      <c r="L2311" s="4"/>
      <c r="M2311" s="4"/>
      <c r="N2311" s="4"/>
    </row>
    <row r="2312" spans="1:14" x14ac:dyDescent="0.15">
      <c r="A2312" s="8" t="s">
        <v>2052</v>
      </c>
      <c r="B2312" s="8" t="s">
        <v>3988</v>
      </c>
      <c r="C2312" s="8" t="s">
        <v>129</v>
      </c>
      <c r="D2312" s="8" t="s">
        <v>130</v>
      </c>
      <c r="E2312" s="8" t="s">
        <v>307</v>
      </c>
      <c r="F2312" s="8" t="s">
        <v>310</v>
      </c>
      <c r="G2312" s="6">
        <v>43045</v>
      </c>
      <c r="H2312" s="6">
        <v>43045</v>
      </c>
      <c r="I2312" s="4">
        <v>-1</v>
      </c>
      <c r="J2312" s="8" t="s">
        <v>37</v>
      </c>
      <c r="K2312" s="8" t="s">
        <v>4867</v>
      </c>
      <c r="L2312" s="4"/>
      <c r="M2312" s="4"/>
      <c r="N2312" s="4"/>
    </row>
    <row r="2313" spans="1:14" x14ac:dyDescent="0.15">
      <c r="A2313" s="8" t="s">
        <v>2052</v>
      </c>
      <c r="B2313" s="8" t="s">
        <v>3988</v>
      </c>
      <c r="C2313" s="8" t="s">
        <v>2390</v>
      </c>
      <c r="D2313" s="8" t="s">
        <v>2391</v>
      </c>
      <c r="E2313" s="8" t="s">
        <v>307</v>
      </c>
      <c r="F2313" s="8" t="s">
        <v>310</v>
      </c>
      <c r="G2313" s="6">
        <v>43045</v>
      </c>
      <c r="H2313" s="6">
        <v>43045</v>
      </c>
      <c r="I2313" s="4">
        <v>-1</v>
      </c>
      <c r="J2313" s="8" t="s">
        <v>37</v>
      </c>
      <c r="K2313" s="8" t="s">
        <v>4868</v>
      </c>
      <c r="L2313" s="4"/>
      <c r="M2313" s="4"/>
      <c r="N2313" s="4"/>
    </row>
    <row r="2314" spans="1:14" x14ac:dyDescent="0.15">
      <c r="A2314" s="8" t="s">
        <v>2052</v>
      </c>
      <c r="B2314" s="8" t="s">
        <v>3990</v>
      </c>
      <c r="C2314" s="8" t="s">
        <v>2392</v>
      </c>
      <c r="D2314" s="8" t="s">
        <v>2393</v>
      </c>
      <c r="E2314" s="8" t="s">
        <v>307</v>
      </c>
      <c r="F2314" s="8" t="s">
        <v>310</v>
      </c>
      <c r="G2314" s="6">
        <v>43045</v>
      </c>
      <c r="H2314" s="6">
        <v>43045</v>
      </c>
      <c r="I2314" s="4">
        <v>-1.67E-2</v>
      </c>
      <c r="J2314" s="8" t="s">
        <v>200</v>
      </c>
      <c r="K2314" s="8" t="s">
        <v>4869</v>
      </c>
      <c r="L2314" s="4"/>
      <c r="M2314" s="4"/>
      <c r="N2314" s="4"/>
    </row>
    <row r="2315" spans="1:14" x14ac:dyDescent="0.15">
      <c r="A2315" s="8" t="s">
        <v>2052</v>
      </c>
      <c r="B2315" s="8" t="s">
        <v>3990</v>
      </c>
      <c r="C2315" s="8" t="s">
        <v>131</v>
      </c>
      <c r="D2315" s="8" t="s">
        <v>132</v>
      </c>
      <c r="E2315" s="8" t="s">
        <v>307</v>
      </c>
      <c r="F2315" s="8" t="s">
        <v>310</v>
      </c>
      <c r="G2315" s="6">
        <v>43045</v>
      </c>
      <c r="H2315" s="6">
        <v>43045</v>
      </c>
      <c r="I2315" s="4">
        <v>-1</v>
      </c>
      <c r="J2315" s="8" t="s">
        <v>37</v>
      </c>
      <c r="K2315" s="8" t="s">
        <v>4870</v>
      </c>
      <c r="L2315" s="4"/>
      <c r="M2315" s="4"/>
      <c r="N2315" s="4"/>
    </row>
    <row r="2316" spans="1:14" x14ac:dyDescent="0.15">
      <c r="A2316" s="8" t="s">
        <v>2052</v>
      </c>
      <c r="B2316" s="8" t="s">
        <v>3990</v>
      </c>
      <c r="C2316" s="8" t="s">
        <v>457</v>
      </c>
      <c r="D2316" s="8" t="s">
        <v>2400</v>
      </c>
      <c r="E2316" s="8" t="s">
        <v>307</v>
      </c>
      <c r="F2316" s="8" t="s">
        <v>310</v>
      </c>
      <c r="G2316" s="6">
        <v>43045</v>
      </c>
      <c r="H2316" s="6">
        <v>43045</v>
      </c>
      <c r="I2316" s="4">
        <v>-2</v>
      </c>
      <c r="J2316" s="8" t="s">
        <v>133</v>
      </c>
      <c r="K2316" s="8" t="s">
        <v>4871</v>
      </c>
      <c r="L2316" s="4"/>
      <c r="M2316" s="4"/>
      <c r="N2316" s="4"/>
    </row>
    <row r="2317" spans="1:14" x14ac:dyDescent="0.15">
      <c r="A2317" s="8" t="s">
        <v>2052</v>
      </c>
      <c r="B2317" s="8" t="s">
        <v>3992</v>
      </c>
      <c r="C2317" s="8" t="s">
        <v>129</v>
      </c>
      <c r="D2317" s="8" t="s">
        <v>130</v>
      </c>
      <c r="E2317" s="8" t="s">
        <v>307</v>
      </c>
      <c r="F2317" s="8" t="s">
        <v>310</v>
      </c>
      <c r="G2317" s="6">
        <v>43049</v>
      </c>
      <c r="H2317" s="6">
        <v>43049</v>
      </c>
      <c r="I2317" s="4">
        <v>-1</v>
      </c>
      <c r="J2317" s="8" t="s">
        <v>37</v>
      </c>
      <c r="K2317" s="8" t="s">
        <v>4872</v>
      </c>
      <c r="L2317" s="4"/>
      <c r="M2317" s="4"/>
      <c r="N2317" s="4"/>
    </row>
    <row r="2318" spans="1:14" x14ac:dyDescent="0.15">
      <c r="A2318" s="8" t="s">
        <v>2052</v>
      </c>
      <c r="B2318" s="8" t="s">
        <v>3992</v>
      </c>
      <c r="C2318" s="8" t="s">
        <v>2390</v>
      </c>
      <c r="D2318" s="8" t="s">
        <v>2391</v>
      </c>
      <c r="E2318" s="8" t="s">
        <v>307</v>
      </c>
      <c r="F2318" s="8" t="s">
        <v>310</v>
      </c>
      <c r="G2318" s="6">
        <v>43049</v>
      </c>
      <c r="H2318" s="6">
        <v>43049</v>
      </c>
      <c r="I2318" s="4">
        <v>-1</v>
      </c>
      <c r="J2318" s="8" t="s">
        <v>37</v>
      </c>
      <c r="K2318" s="8" t="s">
        <v>4873</v>
      </c>
      <c r="L2318" s="4"/>
      <c r="M2318" s="4"/>
      <c r="N2318" s="4"/>
    </row>
    <row r="2319" spans="1:14" x14ac:dyDescent="0.15">
      <c r="A2319" s="8" t="s">
        <v>2052</v>
      </c>
      <c r="B2319" s="8" t="s">
        <v>3994</v>
      </c>
      <c r="C2319" s="8" t="s">
        <v>2392</v>
      </c>
      <c r="D2319" s="8" t="s">
        <v>2393</v>
      </c>
      <c r="E2319" s="8" t="s">
        <v>307</v>
      </c>
      <c r="F2319" s="8" t="s">
        <v>310</v>
      </c>
      <c r="G2319" s="6">
        <v>43047</v>
      </c>
      <c r="H2319" s="6">
        <v>43047</v>
      </c>
      <c r="I2319" s="4">
        <v>-6.6600000000000006E-2</v>
      </c>
      <c r="J2319" s="8" t="s">
        <v>200</v>
      </c>
      <c r="K2319" s="8" t="s">
        <v>4874</v>
      </c>
      <c r="L2319" s="4"/>
      <c r="M2319" s="4"/>
      <c r="N2319" s="4"/>
    </row>
    <row r="2320" spans="1:14" x14ac:dyDescent="0.15">
      <c r="A2320" s="8" t="s">
        <v>2052</v>
      </c>
      <c r="B2320" s="8" t="s">
        <v>3994</v>
      </c>
      <c r="C2320" s="8" t="s">
        <v>131</v>
      </c>
      <c r="D2320" s="8" t="s">
        <v>132</v>
      </c>
      <c r="E2320" s="8" t="s">
        <v>307</v>
      </c>
      <c r="F2320" s="8" t="s">
        <v>310</v>
      </c>
      <c r="G2320" s="6">
        <v>43047</v>
      </c>
      <c r="H2320" s="6">
        <v>43047</v>
      </c>
      <c r="I2320" s="4">
        <v>-4</v>
      </c>
      <c r="J2320" s="8" t="s">
        <v>37</v>
      </c>
      <c r="K2320" s="8" t="s">
        <v>4875</v>
      </c>
      <c r="L2320" s="4"/>
      <c r="M2320" s="4"/>
      <c r="N2320" s="4"/>
    </row>
    <row r="2321" spans="1:14" x14ac:dyDescent="0.15">
      <c r="A2321" s="8" t="s">
        <v>2052</v>
      </c>
      <c r="B2321" s="8" t="s">
        <v>3994</v>
      </c>
      <c r="C2321" s="8" t="s">
        <v>457</v>
      </c>
      <c r="D2321" s="8" t="s">
        <v>2400</v>
      </c>
      <c r="E2321" s="8" t="s">
        <v>307</v>
      </c>
      <c r="F2321" s="8" t="s">
        <v>310</v>
      </c>
      <c r="G2321" s="6">
        <v>43047</v>
      </c>
      <c r="H2321" s="6">
        <v>43047</v>
      </c>
      <c r="I2321" s="4">
        <v>-8</v>
      </c>
      <c r="J2321" s="8" t="s">
        <v>133</v>
      </c>
      <c r="K2321" s="8" t="s">
        <v>4876</v>
      </c>
      <c r="L2321" s="4"/>
      <c r="M2321" s="4"/>
      <c r="N2321" s="4"/>
    </row>
    <row r="2322" spans="1:14" x14ac:dyDescent="0.15">
      <c r="A2322" s="8" t="s">
        <v>2052</v>
      </c>
      <c r="B2322" s="8" t="s">
        <v>3996</v>
      </c>
      <c r="C2322" s="8" t="s">
        <v>2392</v>
      </c>
      <c r="D2322" s="8" t="s">
        <v>2393</v>
      </c>
      <c r="E2322" s="8" t="s">
        <v>307</v>
      </c>
      <c r="F2322" s="8" t="s">
        <v>310</v>
      </c>
      <c r="G2322" s="6">
        <v>43047</v>
      </c>
      <c r="H2322" s="6">
        <v>43068</v>
      </c>
      <c r="I2322" s="4">
        <v>-1.67E-2</v>
      </c>
      <c r="J2322" s="8" t="s">
        <v>200</v>
      </c>
      <c r="K2322" s="8" t="s">
        <v>4877</v>
      </c>
      <c r="L2322" s="4"/>
      <c r="M2322" s="4"/>
      <c r="N2322" s="4"/>
    </row>
    <row r="2323" spans="1:14" x14ac:dyDescent="0.15">
      <c r="A2323" s="8" t="s">
        <v>2052</v>
      </c>
      <c r="B2323" s="8" t="s">
        <v>3996</v>
      </c>
      <c r="C2323" s="8" t="s">
        <v>131</v>
      </c>
      <c r="D2323" s="8" t="s">
        <v>132</v>
      </c>
      <c r="E2323" s="8" t="s">
        <v>307</v>
      </c>
      <c r="F2323" s="8" t="s">
        <v>310</v>
      </c>
      <c r="G2323" s="6">
        <v>43047</v>
      </c>
      <c r="H2323" s="6">
        <v>43068</v>
      </c>
      <c r="I2323" s="4">
        <v>-1</v>
      </c>
      <c r="J2323" s="8" t="s">
        <v>37</v>
      </c>
      <c r="K2323" s="8" t="s">
        <v>4878</v>
      </c>
      <c r="L2323" s="4"/>
      <c r="M2323" s="4"/>
      <c r="N2323" s="4"/>
    </row>
    <row r="2324" spans="1:14" x14ac:dyDescent="0.15">
      <c r="A2324" s="8" t="s">
        <v>2052</v>
      </c>
      <c r="B2324" s="8" t="s">
        <v>3996</v>
      </c>
      <c r="C2324" s="8" t="s">
        <v>457</v>
      </c>
      <c r="D2324" s="8" t="s">
        <v>2400</v>
      </c>
      <c r="E2324" s="8" t="s">
        <v>307</v>
      </c>
      <c r="F2324" s="8" t="s">
        <v>310</v>
      </c>
      <c r="G2324" s="6">
        <v>43047</v>
      </c>
      <c r="H2324" s="6">
        <v>43068</v>
      </c>
      <c r="I2324" s="4">
        <v>-2</v>
      </c>
      <c r="J2324" s="8" t="s">
        <v>133</v>
      </c>
      <c r="K2324" s="8" t="s">
        <v>4879</v>
      </c>
      <c r="L2324" s="4"/>
      <c r="M2324" s="4"/>
      <c r="N2324" s="4"/>
    </row>
    <row r="2325" spans="1:14" x14ac:dyDescent="0.15">
      <c r="A2325" s="8" t="s">
        <v>2052</v>
      </c>
      <c r="B2325" s="8" t="s">
        <v>3998</v>
      </c>
      <c r="C2325" s="8" t="s">
        <v>2392</v>
      </c>
      <c r="D2325" s="8" t="s">
        <v>2393</v>
      </c>
      <c r="E2325" s="8" t="s">
        <v>307</v>
      </c>
      <c r="F2325" s="8" t="s">
        <v>310</v>
      </c>
      <c r="G2325" s="6">
        <v>43049</v>
      </c>
      <c r="H2325" s="6">
        <v>43049</v>
      </c>
      <c r="I2325" s="4">
        <v>-3.3300000000000003E-2</v>
      </c>
      <c r="J2325" s="8" t="s">
        <v>200</v>
      </c>
      <c r="K2325" s="8" t="s">
        <v>4880</v>
      </c>
      <c r="L2325" s="4"/>
      <c r="M2325" s="4"/>
      <c r="N2325" s="4"/>
    </row>
    <row r="2326" spans="1:14" x14ac:dyDescent="0.15">
      <c r="A2326" s="8" t="s">
        <v>2052</v>
      </c>
      <c r="B2326" s="8" t="s">
        <v>3998</v>
      </c>
      <c r="C2326" s="8" t="s">
        <v>134</v>
      </c>
      <c r="D2326" s="8" t="s">
        <v>135</v>
      </c>
      <c r="E2326" s="8" t="s">
        <v>307</v>
      </c>
      <c r="F2326" s="8" t="s">
        <v>310</v>
      </c>
      <c r="G2326" s="6">
        <v>43049</v>
      </c>
      <c r="H2326" s="6">
        <v>43049</v>
      </c>
      <c r="I2326" s="4">
        <v>-1</v>
      </c>
      <c r="J2326" s="8" t="s">
        <v>37</v>
      </c>
      <c r="K2326" s="8" t="s">
        <v>4881</v>
      </c>
      <c r="L2326" s="4"/>
      <c r="M2326" s="4"/>
      <c r="N2326" s="4"/>
    </row>
    <row r="2327" spans="1:14" x14ac:dyDescent="0.15">
      <c r="A2327" s="8" t="s">
        <v>2052</v>
      </c>
      <c r="B2327" s="8" t="s">
        <v>3998</v>
      </c>
      <c r="C2327" s="8" t="s">
        <v>457</v>
      </c>
      <c r="D2327" s="8" t="s">
        <v>2400</v>
      </c>
      <c r="E2327" s="8" t="s">
        <v>307</v>
      </c>
      <c r="F2327" s="8" t="s">
        <v>310</v>
      </c>
      <c r="G2327" s="6">
        <v>43049</v>
      </c>
      <c r="H2327" s="6">
        <v>43049</v>
      </c>
      <c r="I2327" s="4">
        <v>-10</v>
      </c>
      <c r="J2327" s="8" t="s">
        <v>133</v>
      </c>
      <c r="K2327" s="8" t="s">
        <v>4882</v>
      </c>
      <c r="L2327" s="4"/>
      <c r="M2327" s="4"/>
      <c r="N2327" s="4"/>
    </row>
    <row r="2328" spans="1:14" x14ac:dyDescent="0.15">
      <c r="A2328" s="8" t="s">
        <v>2052</v>
      </c>
      <c r="B2328" s="8" t="s">
        <v>4000</v>
      </c>
      <c r="C2328" s="8" t="s">
        <v>129</v>
      </c>
      <c r="D2328" s="8" t="s">
        <v>130</v>
      </c>
      <c r="E2328" s="8" t="s">
        <v>307</v>
      </c>
      <c r="F2328" s="8" t="s">
        <v>310</v>
      </c>
      <c r="G2328" s="6">
        <v>43054</v>
      </c>
      <c r="H2328" s="6">
        <v>43054</v>
      </c>
      <c r="I2328" s="4">
        <v>-1</v>
      </c>
      <c r="J2328" s="8" t="s">
        <v>37</v>
      </c>
      <c r="K2328" s="8" t="s">
        <v>4883</v>
      </c>
      <c r="L2328" s="4"/>
      <c r="M2328" s="4"/>
      <c r="N2328" s="4"/>
    </row>
    <row r="2329" spans="1:14" x14ac:dyDescent="0.15">
      <c r="A2329" s="8" t="s">
        <v>2052</v>
      </c>
      <c r="B2329" s="8" t="s">
        <v>4000</v>
      </c>
      <c r="C2329" s="8" t="s">
        <v>2390</v>
      </c>
      <c r="D2329" s="8" t="s">
        <v>2391</v>
      </c>
      <c r="E2329" s="8" t="s">
        <v>307</v>
      </c>
      <c r="F2329" s="8" t="s">
        <v>310</v>
      </c>
      <c r="G2329" s="6">
        <v>43054</v>
      </c>
      <c r="H2329" s="6">
        <v>43054</v>
      </c>
      <c r="I2329" s="4">
        <v>-1</v>
      </c>
      <c r="J2329" s="8" t="s">
        <v>37</v>
      </c>
      <c r="K2329" s="8" t="s">
        <v>4884</v>
      </c>
      <c r="L2329" s="4"/>
      <c r="M2329" s="4"/>
      <c r="N2329" s="4"/>
    </row>
    <row r="2330" spans="1:14" x14ac:dyDescent="0.15">
      <c r="A2330" s="8" t="s">
        <v>2052</v>
      </c>
      <c r="B2330" s="8" t="s">
        <v>4002</v>
      </c>
      <c r="C2330" s="8" t="s">
        <v>129</v>
      </c>
      <c r="D2330" s="8" t="s">
        <v>130</v>
      </c>
      <c r="E2330" s="8" t="s">
        <v>307</v>
      </c>
      <c r="F2330" s="8" t="s">
        <v>310</v>
      </c>
      <c r="G2330" s="6">
        <v>43054</v>
      </c>
      <c r="H2330" s="6">
        <v>43054</v>
      </c>
      <c r="I2330" s="4">
        <v>-1</v>
      </c>
      <c r="J2330" s="8" t="s">
        <v>37</v>
      </c>
      <c r="K2330" s="8" t="s">
        <v>4885</v>
      </c>
      <c r="L2330" s="4"/>
      <c r="M2330" s="4"/>
      <c r="N2330" s="4"/>
    </row>
    <row r="2331" spans="1:14" x14ac:dyDescent="0.15">
      <c r="A2331" s="8" t="s">
        <v>2052</v>
      </c>
      <c r="B2331" s="8" t="s">
        <v>4002</v>
      </c>
      <c r="C2331" s="8" t="s">
        <v>2390</v>
      </c>
      <c r="D2331" s="8" t="s">
        <v>2391</v>
      </c>
      <c r="E2331" s="8" t="s">
        <v>307</v>
      </c>
      <c r="F2331" s="8" t="s">
        <v>310</v>
      </c>
      <c r="G2331" s="6">
        <v>43054</v>
      </c>
      <c r="H2331" s="6">
        <v>43054</v>
      </c>
      <c r="I2331" s="4">
        <v>-1</v>
      </c>
      <c r="J2331" s="8" t="s">
        <v>37</v>
      </c>
      <c r="K2331" s="8" t="s">
        <v>4886</v>
      </c>
      <c r="L2331" s="4"/>
      <c r="M2331" s="4"/>
      <c r="N2331" s="4"/>
    </row>
    <row r="2332" spans="1:14" x14ac:dyDescent="0.15">
      <c r="A2332" s="8" t="s">
        <v>2052</v>
      </c>
      <c r="B2332" s="8" t="s">
        <v>4004</v>
      </c>
      <c r="C2332" s="8" t="s">
        <v>129</v>
      </c>
      <c r="D2332" s="8" t="s">
        <v>130</v>
      </c>
      <c r="E2332" s="8" t="s">
        <v>307</v>
      </c>
      <c r="F2332" s="8" t="s">
        <v>310</v>
      </c>
      <c r="G2332" s="6">
        <v>43054</v>
      </c>
      <c r="H2332" s="6">
        <v>43054</v>
      </c>
      <c r="I2332" s="4">
        <v>-1</v>
      </c>
      <c r="J2332" s="8" t="s">
        <v>37</v>
      </c>
      <c r="K2332" s="8" t="s">
        <v>4887</v>
      </c>
      <c r="L2332" s="4"/>
      <c r="M2332" s="4"/>
      <c r="N2332" s="4"/>
    </row>
    <row r="2333" spans="1:14" x14ac:dyDescent="0.15">
      <c r="A2333" s="8" t="s">
        <v>2052</v>
      </c>
      <c r="B2333" s="8" t="s">
        <v>4004</v>
      </c>
      <c r="C2333" s="8" t="s">
        <v>2390</v>
      </c>
      <c r="D2333" s="8" t="s">
        <v>2391</v>
      </c>
      <c r="E2333" s="8" t="s">
        <v>307</v>
      </c>
      <c r="F2333" s="8" t="s">
        <v>310</v>
      </c>
      <c r="G2333" s="6">
        <v>43054</v>
      </c>
      <c r="H2333" s="6">
        <v>43054</v>
      </c>
      <c r="I2333" s="4">
        <v>-1</v>
      </c>
      <c r="J2333" s="8" t="s">
        <v>37</v>
      </c>
      <c r="K2333" s="8" t="s">
        <v>4888</v>
      </c>
      <c r="L2333" s="4"/>
      <c r="M2333" s="4"/>
      <c r="N2333" s="4"/>
    </row>
    <row r="2334" spans="1:14" x14ac:dyDescent="0.15">
      <c r="A2334" s="8" t="s">
        <v>2052</v>
      </c>
      <c r="B2334" s="8" t="s">
        <v>4006</v>
      </c>
      <c r="C2334" s="8" t="s">
        <v>2392</v>
      </c>
      <c r="D2334" s="8" t="s">
        <v>2393</v>
      </c>
      <c r="E2334" s="8" t="s">
        <v>307</v>
      </c>
      <c r="F2334" s="8" t="s">
        <v>310</v>
      </c>
      <c r="G2334" s="6">
        <v>43052</v>
      </c>
      <c r="H2334" s="6">
        <v>43052</v>
      </c>
      <c r="I2334" s="4">
        <v>-1.67E-2</v>
      </c>
      <c r="J2334" s="8" t="s">
        <v>200</v>
      </c>
      <c r="K2334" s="8" t="s">
        <v>4889</v>
      </c>
      <c r="L2334" s="4"/>
      <c r="M2334" s="4"/>
      <c r="N2334" s="4"/>
    </row>
    <row r="2335" spans="1:14" x14ac:dyDescent="0.15">
      <c r="A2335" s="8" t="s">
        <v>2052</v>
      </c>
      <c r="B2335" s="8" t="s">
        <v>4006</v>
      </c>
      <c r="C2335" s="8" t="s">
        <v>131</v>
      </c>
      <c r="D2335" s="8" t="s">
        <v>132</v>
      </c>
      <c r="E2335" s="8" t="s">
        <v>307</v>
      </c>
      <c r="F2335" s="8" t="s">
        <v>310</v>
      </c>
      <c r="G2335" s="6">
        <v>43052</v>
      </c>
      <c r="H2335" s="6">
        <v>43052</v>
      </c>
      <c r="I2335" s="4">
        <v>-1</v>
      </c>
      <c r="J2335" s="8" t="s">
        <v>37</v>
      </c>
      <c r="K2335" s="8" t="s">
        <v>4890</v>
      </c>
      <c r="L2335" s="4"/>
      <c r="M2335" s="4"/>
      <c r="N2335" s="4"/>
    </row>
    <row r="2336" spans="1:14" x14ac:dyDescent="0.15">
      <c r="A2336" s="8" t="s">
        <v>2052</v>
      </c>
      <c r="B2336" s="8" t="s">
        <v>4006</v>
      </c>
      <c r="C2336" s="8" t="s">
        <v>457</v>
      </c>
      <c r="D2336" s="8" t="s">
        <v>2400</v>
      </c>
      <c r="E2336" s="8" t="s">
        <v>307</v>
      </c>
      <c r="F2336" s="8" t="s">
        <v>310</v>
      </c>
      <c r="G2336" s="6">
        <v>43052</v>
      </c>
      <c r="H2336" s="6">
        <v>43052</v>
      </c>
      <c r="I2336" s="4">
        <v>-2</v>
      </c>
      <c r="J2336" s="8" t="s">
        <v>133</v>
      </c>
      <c r="K2336" s="8" t="s">
        <v>4891</v>
      </c>
      <c r="L2336" s="4"/>
      <c r="M2336" s="4"/>
      <c r="N2336" s="4"/>
    </row>
    <row r="2337" spans="1:14" x14ac:dyDescent="0.15">
      <c r="A2337" s="8" t="s">
        <v>2052</v>
      </c>
      <c r="B2337" s="8" t="s">
        <v>4008</v>
      </c>
      <c r="C2337" s="8" t="s">
        <v>2392</v>
      </c>
      <c r="D2337" s="8" t="s">
        <v>2393</v>
      </c>
      <c r="E2337" s="8" t="s">
        <v>307</v>
      </c>
      <c r="F2337" s="8" t="s">
        <v>310</v>
      </c>
      <c r="G2337" s="6">
        <v>43052</v>
      </c>
      <c r="H2337" s="6">
        <v>43052</v>
      </c>
      <c r="I2337" s="4">
        <v>-1.67E-2</v>
      </c>
      <c r="J2337" s="8" t="s">
        <v>200</v>
      </c>
      <c r="K2337" s="8" t="s">
        <v>4892</v>
      </c>
      <c r="L2337" s="4"/>
      <c r="M2337" s="4"/>
      <c r="N2337" s="4"/>
    </row>
    <row r="2338" spans="1:14" x14ac:dyDescent="0.15">
      <c r="A2338" s="8" t="s">
        <v>2052</v>
      </c>
      <c r="B2338" s="8" t="s">
        <v>4008</v>
      </c>
      <c r="C2338" s="8" t="s">
        <v>131</v>
      </c>
      <c r="D2338" s="8" t="s">
        <v>132</v>
      </c>
      <c r="E2338" s="8" t="s">
        <v>307</v>
      </c>
      <c r="F2338" s="8" t="s">
        <v>310</v>
      </c>
      <c r="G2338" s="6">
        <v>43052</v>
      </c>
      <c r="H2338" s="6">
        <v>43052</v>
      </c>
      <c r="I2338" s="4">
        <v>-1</v>
      </c>
      <c r="J2338" s="8" t="s">
        <v>37</v>
      </c>
      <c r="K2338" s="8" t="s">
        <v>4893</v>
      </c>
      <c r="L2338" s="4"/>
      <c r="M2338" s="4"/>
      <c r="N2338" s="4"/>
    </row>
    <row r="2339" spans="1:14" x14ac:dyDescent="0.15">
      <c r="A2339" s="8" t="s">
        <v>2052</v>
      </c>
      <c r="B2339" s="8" t="s">
        <v>4008</v>
      </c>
      <c r="C2339" s="8" t="s">
        <v>457</v>
      </c>
      <c r="D2339" s="8" t="s">
        <v>2400</v>
      </c>
      <c r="E2339" s="8" t="s">
        <v>307</v>
      </c>
      <c r="F2339" s="8" t="s">
        <v>310</v>
      </c>
      <c r="G2339" s="6">
        <v>43052</v>
      </c>
      <c r="H2339" s="6">
        <v>43052</v>
      </c>
      <c r="I2339" s="4">
        <v>-2</v>
      </c>
      <c r="J2339" s="8" t="s">
        <v>133</v>
      </c>
      <c r="K2339" s="8" t="s">
        <v>4894</v>
      </c>
      <c r="L2339" s="4"/>
      <c r="M2339" s="4"/>
      <c r="N2339" s="4"/>
    </row>
    <row r="2340" spans="1:14" x14ac:dyDescent="0.15">
      <c r="A2340" s="8" t="s">
        <v>2052</v>
      </c>
      <c r="B2340" s="8" t="s">
        <v>4010</v>
      </c>
      <c r="C2340" s="8" t="s">
        <v>314</v>
      </c>
      <c r="D2340" s="8" t="s">
        <v>2193</v>
      </c>
      <c r="E2340" s="8" t="s">
        <v>307</v>
      </c>
      <c r="F2340" s="8" t="s">
        <v>310</v>
      </c>
      <c r="G2340" s="6">
        <v>43054</v>
      </c>
      <c r="H2340" s="6">
        <v>43054</v>
      </c>
      <c r="I2340" s="4">
        <v>-167</v>
      </c>
      <c r="J2340" s="8" t="s">
        <v>37</v>
      </c>
      <c r="K2340" s="8" t="s">
        <v>4895</v>
      </c>
      <c r="L2340" s="4"/>
      <c r="M2340" s="4"/>
      <c r="N2340" s="4"/>
    </row>
    <row r="2341" spans="1:14" x14ac:dyDescent="0.15">
      <c r="A2341" s="8" t="s">
        <v>2052</v>
      </c>
      <c r="B2341" s="8" t="s">
        <v>4010</v>
      </c>
      <c r="C2341" s="8" t="s">
        <v>316</v>
      </c>
      <c r="D2341" s="8" t="s">
        <v>2196</v>
      </c>
      <c r="E2341" s="8" t="s">
        <v>307</v>
      </c>
      <c r="F2341" s="8" t="s">
        <v>310</v>
      </c>
      <c r="G2341" s="6">
        <v>43054</v>
      </c>
      <c r="H2341" s="6">
        <v>43054</v>
      </c>
      <c r="I2341" s="4">
        <v>-751.5</v>
      </c>
      <c r="J2341" s="8" t="s">
        <v>120</v>
      </c>
      <c r="K2341" s="8" t="s">
        <v>4896</v>
      </c>
      <c r="L2341" s="4"/>
      <c r="M2341" s="4"/>
      <c r="N2341" s="4"/>
    </row>
    <row r="2342" spans="1:14" x14ac:dyDescent="0.15">
      <c r="A2342" s="8" t="s">
        <v>2052</v>
      </c>
      <c r="B2342" s="8" t="s">
        <v>4010</v>
      </c>
      <c r="C2342" s="8" t="s">
        <v>318</v>
      </c>
      <c r="D2342" s="8" t="s">
        <v>2198</v>
      </c>
      <c r="E2342" s="8" t="s">
        <v>307</v>
      </c>
      <c r="F2342" s="8" t="s">
        <v>310</v>
      </c>
      <c r="G2342" s="6">
        <v>43054</v>
      </c>
      <c r="H2342" s="6">
        <v>43054</v>
      </c>
      <c r="I2342" s="4">
        <v>-83.5</v>
      </c>
      <c r="J2342" s="8" t="s">
        <v>120</v>
      </c>
      <c r="K2342" s="8" t="s">
        <v>4897</v>
      </c>
      <c r="L2342" s="4"/>
      <c r="M2342" s="4"/>
      <c r="N2342" s="4"/>
    </row>
    <row r="2343" spans="1:14" x14ac:dyDescent="0.15">
      <c r="A2343" s="8" t="s">
        <v>2052</v>
      </c>
      <c r="B2343" s="8" t="s">
        <v>4010</v>
      </c>
      <c r="C2343" s="8" t="s">
        <v>319</v>
      </c>
      <c r="D2343" s="8" t="s">
        <v>2199</v>
      </c>
      <c r="E2343" s="8" t="s">
        <v>307</v>
      </c>
      <c r="F2343" s="8" t="s">
        <v>310</v>
      </c>
      <c r="G2343" s="6">
        <v>43054</v>
      </c>
      <c r="H2343" s="6">
        <v>43054</v>
      </c>
      <c r="I2343" s="4">
        <v>-133.6</v>
      </c>
      <c r="J2343" s="8" t="s">
        <v>120</v>
      </c>
      <c r="K2343" s="8" t="s">
        <v>4898</v>
      </c>
      <c r="L2343" s="4"/>
      <c r="M2343" s="4"/>
      <c r="N2343" s="4"/>
    </row>
    <row r="2344" spans="1:14" x14ac:dyDescent="0.15">
      <c r="A2344" s="8" t="s">
        <v>2052</v>
      </c>
      <c r="B2344" s="8" t="s">
        <v>4010</v>
      </c>
      <c r="C2344" s="8" t="s">
        <v>320</v>
      </c>
      <c r="D2344" s="8" t="s">
        <v>2200</v>
      </c>
      <c r="E2344" s="8" t="s">
        <v>307</v>
      </c>
      <c r="F2344" s="8" t="s">
        <v>310</v>
      </c>
      <c r="G2344" s="6">
        <v>43054</v>
      </c>
      <c r="H2344" s="6">
        <v>43054</v>
      </c>
      <c r="I2344" s="4">
        <v>-116.9</v>
      </c>
      <c r="J2344" s="8" t="s">
        <v>120</v>
      </c>
      <c r="K2344" s="8" t="s">
        <v>4899</v>
      </c>
      <c r="L2344" s="4"/>
      <c r="M2344" s="4"/>
      <c r="N2344" s="4"/>
    </row>
    <row r="2345" spans="1:14" x14ac:dyDescent="0.15">
      <c r="A2345" s="8" t="s">
        <v>2052</v>
      </c>
      <c r="B2345" s="8" t="s">
        <v>4010</v>
      </c>
      <c r="C2345" s="8" t="s">
        <v>321</v>
      </c>
      <c r="D2345" s="8" t="s">
        <v>2201</v>
      </c>
      <c r="E2345" s="8" t="s">
        <v>307</v>
      </c>
      <c r="F2345" s="8" t="s">
        <v>310</v>
      </c>
      <c r="G2345" s="6">
        <v>43054</v>
      </c>
      <c r="H2345" s="6">
        <v>43054</v>
      </c>
      <c r="I2345" s="4">
        <v>-250.5</v>
      </c>
      <c r="J2345" s="8" t="s">
        <v>120</v>
      </c>
      <c r="K2345" s="8" t="s">
        <v>4900</v>
      </c>
      <c r="L2345" s="4"/>
      <c r="M2345" s="4"/>
      <c r="N2345" s="4"/>
    </row>
    <row r="2346" spans="1:14" x14ac:dyDescent="0.15">
      <c r="A2346" s="8" t="s">
        <v>2052</v>
      </c>
      <c r="B2346" s="8" t="s">
        <v>4010</v>
      </c>
      <c r="C2346" s="8" t="s">
        <v>322</v>
      </c>
      <c r="D2346" s="8" t="s">
        <v>2202</v>
      </c>
      <c r="E2346" s="8" t="s">
        <v>307</v>
      </c>
      <c r="F2346" s="8" t="s">
        <v>310</v>
      </c>
      <c r="G2346" s="6">
        <v>43054</v>
      </c>
      <c r="H2346" s="6">
        <v>43054</v>
      </c>
      <c r="I2346" s="4">
        <v>-1536.4</v>
      </c>
      <c r="J2346" s="8" t="s">
        <v>120</v>
      </c>
      <c r="K2346" s="8" t="s">
        <v>4901</v>
      </c>
      <c r="L2346" s="4"/>
      <c r="M2346" s="4"/>
      <c r="N2346" s="4"/>
    </row>
    <row r="2347" spans="1:14" x14ac:dyDescent="0.15">
      <c r="A2347" s="8" t="s">
        <v>2052</v>
      </c>
      <c r="B2347" s="8" t="s">
        <v>4010</v>
      </c>
      <c r="C2347" s="8" t="s">
        <v>323</v>
      </c>
      <c r="D2347" s="8" t="s">
        <v>2203</v>
      </c>
      <c r="E2347" s="8" t="s">
        <v>307</v>
      </c>
      <c r="F2347" s="8" t="s">
        <v>310</v>
      </c>
      <c r="G2347" s="6">
        <v>43054</v>
      </c>
      <c r="H2347" s="6">
        <v>43054</v>
      </c>
      <c r="I2347" s="4">
        <v>-300.60000000000002</v>
      </c>
      <c r="J2347" s="8" t="s">
        <v>120</v>
      </c>
      <c r="K2347" s="8" t="s">
        <v>4902</v>
      </c>
      <c r="L2347" s="4"/>
      <c r="M2347" s="4"/>
      <c r="N2347" s="4"/>
    </row>
    <row r="2348" spans="1:14" x14ac:dyDescent="0.15">
      <c r="A2348" s="8" t="s">
        <v>2052</v>
      </c>
      <c r="B2348" s="8" t="s">
        <v>4010</v>
      </c>
      <c r="C2348" s="8" t="s">
        <v>2394</v>
      </c>
      <c r="D2348" s="8" t="s">
        <v>2395</v>
      </c>
      <c r="E2348" s="8" t="s">
        <v>307</v>
      </c>
      <c r="F2348" s="8" t="s">
        <v>310</v>
      </c>
      <c r="G2348" s="6">
        <v>43054</v>
      </c>
      <c r="H2348" s="6">
        <v>43054</v>
      </c>
      <c r="I2348" s="4">
        <v>-27.838899999999999</v>
      </c>
      <c r="J2348" s="8" t="s">
        <v>200</v>
      </c>
      <c r="K2348" s="8" t="s">
        <v>4903</v>
      </c>
      <c r="L2348" s="4"/>
      <c r="M2348" s="4"/>
      <c r="N2348" s="4"/>
    </row>
    <row r="2349" spans="1:14" x14ac:dyDescent="0.15">
      <c r="A2349" s="8" t="s">
        <v>2052</v>
      </c>
      <c r="B2349" s="8" t="s">
        <v>4012</v>
      </c>
      <c r="C2349" s="8" t="s">
        <v>129</v>
      </c>
      <c r="D2349" s="8" t="s">
        <v>130</v>
      </c>
      <c r="E2349" s="8" t="s">
        <v>307</v>
      </c>
      <c r="F2349" s="8" t="s">
        <v>310</v>
      </c>
      <c r="G2349" s="6">
        <v>43066</v>
      </c>
      <c r="H2349" s="6">
        <v>43066</v>
      </c>
      <c r="I2349" s="4">
        <v>-22</v>
      </c>
      <c r="J2349" s="8" t="s">
        <v>37</v>
      </c>
      <c r="K2349" s="8" t="s">
        <v>4904</v>
      </c>
      <c r="L2349" s="4"/>
      <c r="M2349" s="4"/>
      <c r="N2349" s="4"/>
    </row>
    <row r="2350" spans="1:14" x14ac:dyDescent="0.15">
      <c r="A2350" s="8" t="s">
        <v>2052</v>
      </c>
      <c r="B2350" s="8" t="s">
        <v>4012</v>
      </c>
      <c r="C2350" s="8" t="s">
        <v>2390</v>
      </c>
      <c r="D2350" s="8" t="s">
        <v>2391</v>
      </c>
      <c r="E2350" s="8" t="s">
        <v>307</v>
      </c>
      <c r="F2350" s="8" t="s">
        <v>310</v>
      </c>
      <c r="G2350" s="6">
        <v>43066</v>
      </c>
      <c r="H2350" s="6">
        <v>43066</v>
      </c>
      <c r="I2350" s="4">
        <v>-22</v>
      </c>
      <c r="J2350" s="8" t="s">
        <v>37</v>
      </c>
      <c r="K2350" s="8" t="s">
        <v>4905</v>
      </c>
      <c r="L2350" s="4"/>
      <c r="M2350" s="4"/>
      <c r="N2350" s="4"/>
    </row>
    <row r="2351" spans="1:14" x14ac:dyDescent="0.15">
      <c r="A2351" s="8" t="s">
        <v>2052</v>
      </c>
      <c r="B2351" s="8" t="s">
        <v>4014</v>
      </c>
      <c r="C2351" s="8" t="s">
        <v>2392</v>
      </c>
      <c r="D2351" s="8" t="s">
        <v>2393</v>
      </c>
      <c r="E2351" s="8" t="s">
        <v>307</v>
      </c>
      <c r="F2351" s="8" t="s">
        <v>310</v>
      </c>
      <c r="G2351" s="6">
        <v>43059</v>
      </c>
      <c r="H2351" s="6">
        <v>43059</v>
      </c>
      <c r="I2351" s="4">
        <v>-3.3300000000000003E-2</v>
      </c>
      <c r="J2351" s="8" t="s">
        <v>200</v>
      </c>
      <c r="K2351" s="8" t="s">
        <v>4906</v>
      </c>
      <c r="L2351" s="4"/>
      <c r="M2351" s="4"/>
      <c r="N2351" s="4"/>
    </row>
    <row r="2352" spans="1:14" x14ac:dyDescent="0.15">
      <c r="A2352" s="8" t="s">
        <v>2052</v>
      </c>
      <c r="B2352" s="8" t="s">
        <v>4014</v>
      </c>
      <c r="C2352" s="8" t="s">
        <v>134</v>
      </c>
      <c r="D2352" s="8" t="s">
        <v>135</v>
      </c>
      <c r="E2352" s="8" t="s">
        <v>307</v>
      </c>
      <c r="F2352" s="8" t="s">
        <v>310</v>
      </c>
      <c r="G2352" s="6">
        <v>43059</v>
      </c>
      <c r="H2352" s="6">
        <v>43059</v>
      </c>
      <c r="I2352" s="4">
        <v>-1</v>
      </c>
      <c r="J2352" s="8" t="s">
        <v>37</v>
      </c>
      <c r="K2352" s="8" t="s">
        <v>4907</v>
      </c>
      <c r="L2352" s="4"/>
      <c r="M2352" s="4"/>
      <c r="N2352" s="4"/>
    </row>
    <row r="2353" spans="1:14" x14ac:dyDescent="0.15">
      <c r="A2353" s="8" t="s">
        <v>2052</v>
      </c>
      <c r="B2353" s="8" t="s">
        <v>4014</v>
      </c>
      <c r="C2353" s="8" t="s">
        <v>457</v>
      </c>
      <c r="D2353" s="8" t="s">
        <v>2400</v>
      </c>
      <c r="E2353" s="8" t="s">
        <v>307</v>
      </c>
      <c r="F2353" s="8" t="s">
        <v>310</v>
      </c>
      <c r="G2353" s="6">
        <v>43059</v>
      </c>
      <c r="H2353" s="6">
        <v>43059</v>
      </c>
      <c r="I2353" s="4">
        <v>-10</v>
      </c>
      <c r="J2353" s="8" t="s">
        <v>133</v>
      </c>
      <c r="K2353" s="8" t="s">
        <v>4908</v>
      </c>
      <c r="L2353" s="4"/>
      <c r="M2353" s="4"/>
      <c r="N2353" s="4"/>
    </row>
    <row r="2354" spans="1:14" x14ac:dyDescent="0.15">
      <c r="A2354" s="8" t="s">
        <v>2052</v>
      </c>
      <c r="B2354" s="8" t="s">
        <v>2067</v>
      </c>
      <c r="C2354" s="8" t="s">
        <v>114</v>
      </c>
      <c r="D2354" s="8" t="s">
        <v>115</v>
      </c>
      <c r="E2354" s="8" t="s">
        <v>307</v>
      </c>
      <c r="F2354" s="8" t="s">
        <v>310</v>
      </c>
      <c r="G2354" s="6">
        <v>43059</v>
      </c>
      <c r="H2354" s="6">
        <v>43059</v>
      </c>
      <c r="I2354" s="4">
        <v>-1</v>
      </c>
      <c r="J2354" s="8" t="s">
        <v>37</v>
      </c>
      <c r="K2354" s="8" t="s">
        <v>4909</v>
      </c>
      <c r="L2354" s="4"/>
      <c r="M2354" s="4"/>
      <c r="N2354" s="4"/>
    </row>
    <row r="2355" spans="1:14" x14ac:dyDescent="0.15">
      <c r="A2355" s="8" t="s">
        <v>2052</v>
      </c>
      <c r="B2355" s="8" t="s">
        <v>2067</v>
      </c>
      <c r="C2355" s="8" t="s">
        <v>28</v>
      </c>
      <c r="D2355" s="8" t="s">
        <v>2054</v>
      </c>
      <c r="E2355" s="8" t="s">
        <v>307</v>
      </c>
      <c r="F2355" s="8" t="s">
        <v>310</v>
      </c>
      <c r="G2355" s="6">
        <v>43059</v>
      </c>
      <c r="H2355" s="6">
        <v>43059</v>
      </c>
      <c r="I2355" s="4">
        <v>-1</v>
      </c>
      <c r="J2355" s="8" t="s">
        <v>37</v>
      </c>
      <c r="K2355" s="8" t="s">
        <v>2069</v>
      </c>
      <c r="L2355" s="4"/>
      <c r="M2355" s="4"/>
      <c r="N2355" s="4"/>
    </row>
    <row r="2356" spans="1:14" x14ac:dyDescent="0.15">
      <c r="A2356" s="8" t="s">
        <v>2052</v>
      </c>
      <c r="B2356" s="8" t="s">
        <v>4017</v>
      </c>
      <c r="C2356" s="8" t="s">
        <v>2392</v>
      </c>
      <c r="D2356" s="8" t="s">
        <v>2393</v>
      </c>
      <c r="E2356" s="8" t="s">
        <v>307</v>
      </c>
      <c r="F2356" s="8" t="s">
        <v>310</v>
      </c>
      <c r="G2356" s="6">
        <v>43060</v>
      </c>
      <c r="H2356" s="6">
        <v>43060</v>
      </c>
      <c r="I2356" s="4">
        <v>-1.67E-2</v>
      </c>
      <c r="J2356" s="8" t="s">
        <v>200</v>
      </c>
      <c r="K2356" s="8" t="s">
        <v>4910</v>
      </c>
      <c r="L2356" s="4"/>
      <c r="M2356" s="4"/>
      <c r="N2356" s="4"/>
    </row>
    <row r="2357" spans="1:14" x14ac:dyDescent="0.15">
      <c r="A2357" s="8" t="s">
        <v>2052</v>
      </c>
      <c r="B2357" s="8" t="s">
        <v>4017</v>
      </c>
      <c r="C2357" s="8" t="s">
        <v>131</v>
      </c>
      <c r="D2357" s="8" t="s">
        <v>132</v>
      </c>
      <c r="E2357" s="8" t="s">
        <v>307</v>
      </c>
      <c r="F2357" s="8" t="s">
        <v>310</v>
      </c>
      <c r="G2357" s="6">
        <v>43060</v>
      </c>
      <c r="H2357" s="6">
        <v>43060</v>
      </c>
      <c r="I2357" s="4">
        <v>-1</v>
      </c>
      <c r="J2357" s="8" t="s">
        <v>37</v>
      </c>
      <c r="K2357" s="8" t="s">
        <v>4911</v>
      </c>
      <c r="L2357" s="4"/>
      <c r="M2357" s="4"/>
      <c r="N2357" s="4"/>
    </row>
    <row r="2358" spans="1:14" x14ac:dyDescent="0.15">
      <c r="A2358" s="8" t="s">
        <v>2052</v>
      </c>
      <c r="B2358" s="8" t="s">
        <v>4017</v>
      </c>
      <c r="C2358" s="8" t="s">
        <v>457</v>
      </c>
      <c r="D2358" s="8" t="s">
        <v>2400</v>
      </c>
      <c r="E2358" s="8" t="s">
        <v>307</v>
      </c>
      <c r="F2358" s="8" t="s">
        <v>310</v>
      </c>
      <c r="G2358" s="6">
        <v>43060</v>
      </c>
      <c r="H2358" s="6">
        <v>43060</v>
      </c>
      <c r="I2358" s="4">
        <v>-2</v>
      </c>
      <c r="J2358" s="8" t="s">
        <v>133</v>
      </c>
      <c r="K2358" s="8" t="s">
        <v>4912</v>
      </c>
      <c r="L2358" s="4"/>
      <c r="M2358" s="4"/>
      <c r="N2358" s="4"/>
    </row>
    <row r="2359" spans="1:14" x14ac:dyDescent="0.15">
      <c r="A2359" s="8" t="s">
        <v>2052</v>
      </c>
      <c r="B2359" s="8" t="s">
        <v>4019</v>
      </c>
      <c r="C2359" s="8" t="s">
        <v>353</v>
      </c>
      <c r="D2359" s="8" t="s">
        <v>2251</v>
      </c>
      <c r="E2359" s="8" t="s">
        <v>307</v>
      </c>
      <c r="F2359" s="8" t="s">
        <v>310</v>
      </c>
      <c r="G2359" s="6">
        <v>43060</v>
      </c>
      <c r="H2359" s="6">
        <v>43060</v>
      </c>
      <c r="I2359" s="4">
        <v>-16</v>
      </c>
      <c r="J2359" s="8" t="s">
        <v>37</v>
      </c>
      <c r="K2359" s="8" t="s">
        <v>4913</v>
      </c>
      <c r="L2359" s="4"/>
      <c r="M2359" s="4"/>
      <c r="N2359" s="4"/>
    </row>
    <row r="2360" spans="1:14" x14ac:dyDescent="0.15">
      <c r="A2360" s="8" t="s">
        <v>2052</v>
      </c>
      <c r="B2360" s="8" t="s">
        <v>4019</v>
      </c>
      <c r="C2360" s="8" t="s">
        <v>464</v>
      </c>
      <c r="D2360" s="8" t="s">
        <v>2407</v>
      </c>
      <c r="E2360" s="8" t="s">
        <v>307</v>
      </c>
      <c r="F2360" s="8" t="s">
        <v>310</v>
      </c>
      <c r="G2360" s="6">
        <v>43060</v>
      </c>
      <c r="H2360" s="6">
        <v>43060</v>
      </c>
      <c r="I2360" s="4">
        <v>-16</v>
      </c>
      <c r="J2360" s="8" t="s">
        <v>37</v>
      </c>
      <c r="K2360" s="8" t="s">
        <v>4914</v>
      </c>
      <c r="L2360" s="4"/>
      <c r="M2360" s="4"/>
      <c r="N2360" s="4"/>
    </row>
    <row r="2361" spans="1:14" x14ac:dyDescent="0.15">
      <c r="A2361" s="8" t="s">
        <v>2052</v>
      </c>
      <c r="B2361" s="8" t="s">
        <v>4019</v>
      </c>
      <c r="C2361" s="8" t="s">
        <v>473</v>
      </c>
      <c r="D2361" s="8" t="s">
        <v>2424</v>
      </c>
      <c r="E2361" s="8" t="s">
        <v>307</v>
      </c>
      <c r="F2361" s="8" t="s">
        <v>310</v>
      </c>
      <c r="G2361" s="6">
        <v>43060</v>
      </c>
      <c r="H2361" s="6">
        <v>43060</v>
      </c>
      <c r="I2361" s="4">
        <v>-16</v>
      </c>
      <c r="J2361" s="8" t="s">
        <v>37</v>
      </c>
      <c r="K2361" s="8" t="s">
        <v>4915</v>
      </c>
      <c r="L2361" s="4"/>
      <c r="M2361" s="4"/>
      <c r="N2361" s="4"/>
    </row>
    <row r="2362" spans="1:14" x14ac:dyDescent="0.15">
      <c r="A2362" s="8" t="s">
        <v>2052</v>
      </c>
      <c r="B2362" s="8" t="s">
        <v>4019</v>
      </c>
      <c r="C2362" s="8" t="s">
        <v>481</v>
      </c>
      <c r="D2362" s="8" t="s">
        <v>2435</v>
      </c>
      <c r="E2362" s="8" t="s">
        <v>307</v>
      </c>
      <c r="F2362" s="8" t="s">
        <v>310</v>
      </c>
      <c r="G2362" s="6">
        <v>43060</v>
      </c>
      <c r="H2362" s="6">
        <v>43060</v>
      </c>
      <c r="I2362" s="4">
        <v>-64</v>
      </c>
      <c r="J2362" s="8" t="s">
        <v>37</v>
      </c>
      <c r="K2362" s="8" t="s">
        <v>4916</v>
      </c>
      <c r="L2362" s="4"/>
      <c r="M2362" s="4"/>
      <c r="N2362" s="4"/>
    </row>
    <row r="2363" spans="1:14" x14ac:dyDescent="0.15">
      <c r="A2363" s="8" t="s">
        <v>2052</v>
      </c>
      <c r="B2363" s="8" t="s">
        <v>4019</v>
      </c>
      <c r="C2363" s="8" t="s">
        <v>482</v>
      </c>
      <c r="D2363" s="8" t="s">
        <v>2436</v>
      </c>
      <c r="E2363" s="8" t="s">
        <v>307</v>
      </c>
      <c r="F2363" s="8" t="s">
        <v>310</v>
      </c>
      <c r="G2363" s="6">
        <v>43060</v>
      </c>
      <c r="H2363" s="6">
        <v>43060</v>
      </c>
      <c r="I2363" s="4">
        <v>-64</v>
      </c>
      <c r="J2363" s="8" t="s">
        <v>37</v>
      </c>
      <c r="K2363" s="8" t="s">
        <v>4917</v>
      </c>
      <c r="L2363" s="4"/>
      <c r="M2363" s="4"/>
      <c r="N2363" s="4"/>
    </row>
    <row r="2364" spans="1:14" x14ac:dyDescent="0.15">
      <c r="A2364" s="8" t="s">
        <v>2052</v>
      </c>
      <c r="B2364" s="8" t="s">
        <v>4019</v>
      </c>
      <c r="C2364" s="8" t="s">
        <v>483</v>
      </c>
      <c r="D2364" s="8" t="s">
        <v>2437</v>
      </c>
      <c r="E2364" s="8" t="s">
        <v>307</v>
      </c>
      <c r="F2364" s="8" t="s">
        <v>310</v>
      </c>
      <c r="G2364" s="6">
        <v>43060</v>
      </c>
      <c r="H2364" s="6">
        <v>43060</v>
      </c>
      <c r="I2364" s="4">
        <v>-64</v>
      </c>
      <c r="J2364" s="8" t="s">
        <v>37</v>
      </c>
      <c r="K2364" s="8" t="s">
        <v>4918</v>
      </c>
      <c r="L2364" s="4"/>
      <c r="M2364" s="4"/>
      <c r="N2364" s="4"/>
    </row>
    <row r="2365" spans="1:14" x14ac:dyDescent="0.15">
      <c r="A2365" s="8" t="s">
        <v>2052</v>
      </c>
      <c r="B2365" s="8" t="s">
        <v>4021</v>
      </c>
      <c r="C2365" s="8" t="s">
        <v>353</v>
      </c>
      <c r="D2365" s="8" t="s">
        <v>2251</v>
      </c>
      <c r="E2365" s="8" t="s">
        <v>307</v>
      </c>
      <c r="F2365" s="8" t="s">
        <v>310</v>
      </c>
      <c r="G2365" s="6">
        <v>43060</v>
      </c>
      <c r="H2365" s="6">
        <v>43060</v>
      </c>
      <c r="I2365" s="4">
        <v>-6</v>
      </c>
      <c r="J2365" s="8" t="s">
        <v>37</v>
      </c>
      <c r="K2365" s="8" t="s">
        <v>4919</v>
      </c>
      <c r="L2365" s="4"/>
      <c r="M2365" s="4"/>
      <c r="N2365" s="4"/>
    </row>
    <row r="2366" spans="1:14" x14ac:dyDescent="0.15">
      <c r="A2366" s="8" t="s">
        <v>2052</v>
      </c>
      <c r="B2366" s="8" t="s">
        <v>4021</v>
      </c>
      <c r="C2366" s="8" t="s">
        <v>458</v>
      </c>
      <c r="D2366" s="8" t="s">
        <v>2401</v>
      </c>
      <c r="E2366" s="8" t="s">
        <v>307</v>
      </c>
      <c r="F2366" s="8" t="s">
        <v>310</v>
      </c>
      <c r="G2366" s="6">
        <v>43060</v>
      </c>
      <c r="H2366" s="6">
        <v>43060</v>
      </c>
      <c r="I2366" s="4">
        <v>-6</v>
      </c>
      <c r="J2366" s="8" t="s">
        <v>37</v>
      </c>
      <c r="K2366" s="8" t="s">
        <v>4920</v>
      </c>
      <c r="L2366" s="4"/>
      <c r="M2366" s="4"/>
      <c r="N2366" s="4"/>
    </row>
    <row r="2367" spans="1:14" x14ac:dyDescent="0.15">
      <c r="A2367" s="8" t="s">
        <v>2052</v>
      </c>
      <c r="B2367" s="8" t="s">
        <v>4021</v>
      </c>
      <c r="C2367" s="8" t="s">
        <v>467</v>
      </c>
      <c r="D2367" s="8" t="s">
        <v>2418</v>
      </c>
      <c r="E2367" s="8" t="s">
        <v>307</v>
      </c>
      <c r="F2367" s="8" t="s">
        <v>310</v>
      </c>
      <c r="G2367" s="6">
        <v>43060</v>
      </c>
      <c r="H2367" s="6">
        <v>43060</v>
      </c>
      <c r="I2367" s="4">
        <v>-6</v>
      </c>
      <c r="J2367" s="8" t="s">
        <v>37</v>
      </c>
      <c r="K2367" s="8" t="s">
        <v>4921</v>
      </c>
      <c r="L2367" s="4"/>
      <c r="M2367" s="4"/>
      <c r="N2367" s="4"/>
    </row>
    <row r="2368" spans="1:14" x14ac:dyDescent="0.15">
      <c r="A2368" s="8" t="s">
        <v>2052</v>
      </c>
      <c r="B2368" s="8" t="s">
        <v>4021</v>
      </c>
      <c r="C2368" s="8" t="s">
        <v>481</v>
      </c>
      <c r="D2368" s="8" t="s">
        <v>2435</v>
      </c>
      <c r="E2368" s="8" t="s">
        <v>307</v>
      </c>
      <c r="F2368" s="8" t="s">
        <v>310</v>
      </c>
      <c r="G2368" s="6">
        <v>43060</v>
      </c>
      <c r="H2368" s="6">
        <v>43060</v>
      </c>
      <c r="I2368" s="4">
        <v>-24</v>
      </c>
      <c r="J2368" s="8" t="s">
        <v>37</v>
      </c>
      <c r="K2368" s="8" t="s">
        <v>4922</v>
      </c>
      <c r="L2368" s="4"/>
      <c r="M2368" s="4"/>
      <c r="N2368" s="4"/>
    </row>
    <row r="2369" spans="1:14" x14ac:dyDescent="0.15">
      <c r="A2369" s="8" t="s">
        <v>2052</v>
      </c>
      <c r="B2369" s="8" t="s">
        <v>4021</v>
      </c>
      <c r="C2369" s="8" t="s">
        <v>482</v>
      </c>
      <c r="D2369" s="8" t="s">
        <v>2436</v>
      </c>
      <c r="E2369" s="8" t="s">
        <v>307</v>
      </c>
      <c r="F2369" s="8" t="s">
        <v>310</v>
      </c>
      <c r="G2369" s="6">
        <v>43060</v>
      </c>
      <c r="H2369" s="6">
        <v>43060</v>
      </c>
      <c r="I2369" s="4">
        <v>-24</v>
      </c>
      <c r="J2369" s="8" t="s">
        <v>37</v>
      </c>
      <c r="K2369" s="8" t="s">
        <v>4923</v>
      </c>
      <c r="L2369" s="4"/>
      <c r="M2369" s="4"/>
      <c r="N2369" s="4"/>
    </row>
    <row r="2370" spans="1:14" x14ac:dyDescent="0.15">
      <c r="A2370" s="8" t="s">
        <v>2052</v>
      </c>
      <c r="B2370" s="8" t="s">
        <v>4021</v>
      </c>
      <c r="C2370" s="8" t="s">
        <v>483</v>
      </c>
      <c r="D2370" s="8" t="s">
        <v>2437</v>
      </c>
      <c r="E2370" s="8" t="s">
        <v>307</v>
      </c>
      <c r="F2370" s="8" t="s">
        <v>310</v>
      </c>
      <c r="G2370" s="6">
        <v>43060</v>
      </c>
      <c r="H2370" s="6">
        <v>43060</v>
      </c>
      <c r="I2370" s="4">
        <v>-24</v>
      </c>
      <c r="J2370" s="8" t="s">
        <v>37</v>
      </c>
      <c r="K2370" s="8" t="s">
        <v>4924</v>
      </c>
      <c r="L2370" s="4"/>
      <c r="M2370" s="4"/>
      <c r="N2370" s="4"/>
    </row>
    <row r="2371" spans="1:14" x14ac:dyDescent="0.15">
      <c r="A2371" s="8" t="s">
        <v>2052</v>
      </c>
      <c r="B2371" s="8" t="s">
        <v>4023</v>
      </c>
      <c r="C2371" s="8" t="s">
        <v>353</v>
      </c>
      <c r="D2371" s="8" t="s">
        <v>2251</v>
      </c>
      <c r="E2371" s="8" t="s">
        <v>307</v>
      </c>
      <c r="F2371" s="8" t="s">
        <v>310</v>
      </c>
      <c r="G2371" s="6">
        <v>43061</v>
      </c>
      <c r="H2371" s="6">
        <v>43061</v>
      </c>
      <c r="I2371" s="4">
        <v>-2</v>
      </c>
      <c r="J2371" s="8" t="s">
        <v>37</v>
      </c>
      <c r="K2371" s="8" t="s">
        <v>4925</v>
      </c>
      <c r="L2371" s="4"/>
      <c r="M2371" s="4"/>
      <c r="N2371" s="4"/>
    </row>
    <row r="2372" spans="1:14" x14ac:dyDescent="0.15">
      <c r="A2372" s="8" t="s">
        <v>2052</v>
      </c>
      <c r="B2372" s="8" t="s">
        <v>4023</v>
      </c>
      <c r="C2372" s="8" t="s">
        <v>458</v>
      </c>
      <c r="D2372" s="8" t="s">
        <v>2401</v>
      </c>
      <c r="E2372" s="8" t="s">
        <v>307</v>
      </c>
      <c r="F2372" s="8" t="s">
        <v>310</v>
      </c>
      <c r="G2372" s="6">
        <v>43061</v>
      </c>
      <c r="H2372" s="6">
        <v>43061</v>
      </c>
      <c r="I2372" s="4">
        <v>-2</v>
      </c>
      <c r="J2372" s="8" t="s">
        <v>37</v>
      </c>
      <c r="K2372" s="8" t="s">
        <v>4926</v>
      </c>
      <c r="L2372" s="4"/>
      <c r="M2372" s="4"/>
      <c r="N2372" s="4"/>
    </row>
    <row r="2373" spans="1:14" x14ac:dyDescent="0.15">
      <c r="A2373" s="8" t="s">
        <v>2052</v>
      </c>
      <c r="B2373" s="8" t="s">
        <v>4023</v>
      </c>
      <c r="C2373" s="8" t="s">
        <v>467</v>
      </c>
      <c r="D2373" s="8" t="s">
        <v>2418</v>
      </c>
      <c r="E2373" s="8" t="s">
        <v>307</v>
      </c>
      <c r="F2373" s="8" t="s">
        <v>310</v>
      </c>
      <c r="G2373" s="6">
        <v>43061</v>
      </c>
      <c r="H2373" s="6">
        <v>43061</v>
      </c>
      <c r="I2373" s="4">
        <v>-2</v>
      </c>
      <c r="J2373" s="8" t="s">
        <v>37</v>
      </c>
      <c r="K2373" s="8" t="s">
        <v>4927</v>
      </c>
      <c r="L2373" s="4"/>
      <c r="M2373" s="4"/>
      <c r="N2373" s="4"/>
    </row>
    <row r="2374" spans="1:14" x14ac:dyDescent="0.15">
      <c r="A2374" s="8" t="s">
        <v>2052</v>
      </c>
      <c r="B2374" s="8" t="s">
        <v>4023</v>
      </c>
      <c r="C2374" s="8" t="s">
        <v>481</v>
      </c>
      <c r="D2374" s="8" t="s">
        <v>2435</v>
      </c>
      <c r="E2374" s="8" t="s">
        <v>307</v>
      </c>
      <c r="F2374" s="8" t="s">
        <v>310</v>
      </c>
      <c r="G2374" s="6">
        <v>43061</v>
      </c>
      <c r="H2374" s="6">
        <v>43061</v>
      </c>
      <c r="I2374" s="4">
        <v>-8</v>
      </c>
      <c r="J2374" s="8" t="s">
        <v>37</v>
      </c>
      <c r="K2374" s="8" t="s">
        <v>4928</v>
      </c>
      <c r="L2374" s="4"/>
      <c r="M2374" s="4"/>
      <c r="N2374" s="4"/>
    </row>
    <row r="2375" spans="1:14" x14ac:dyDescent="0.15">
      <c r="A2375" s="8" t="s">
        <v>2052</v>
      </c>
      <c r="B2375" s="8" t="s">
        <v>4023</v>
      </c>
      <c r="C2375" s="8" t="s">
        <v>482</v>
      </c>
      <c r="D2375" s="8" t="s">
        <v>2436</v>
      </c>
      <c r="E2375" s="8" t="s">
        <v>307</v>
      </c>
      <c r="F2375" s="8" t="s">
        <v>310</v>
      </c>
      <c r="G2375" s="6">
        <v>43061</v>
      </c>
      <c r="H2375" s="6">
        <v>43061</v>
      </c>
      <c r="I2375" s="4">
        <v>-8</v>
      </c>
      <c r="J2375" s="8" t="s">
        <v>37</v>
      </c>
      <c r="K2375" s="8" t="s">
        <v>4929</v>
      </c>
      <c r="L2375" s="4"/>
      <c r="M2375" s="4"/>
      <c r="N2375" s="4"/>
    </row>
    <row r="2376" spans="1:14" x14ac:dyDescent="0.15">
      <c r="A2376" s="8" t="s">
        <v>2052</v>
      </c>
      <c r="B2376" s="8" t="s">
        <v>4023</v>
      </c>
      <c r="C2376" s="8" t="s">
        <v>483</v>
      </c>
      <c r="D2376" s="8" t="s">
        <v>2437</v>
      </c>
      <c r="E2376" s="8" t="s">
        <v>307</v>
      </c>
      <c r="F2376" s="8" t="s">
        <v>310</v>
      </c>
      <c r="G2376" s="6">
        <v>43061</v>
      </c>
      <c r="H2376" s="6">
        <v>43061</v>
      </c>
      <c r="I2376" s="4">
        <v>-8</v>
      </c>
      <c r="J2376" s="8" t="s">
        <v>37</v>
      </c>
      <c r="K2376" s="8" t="s">
        <v>4930</v>
      </c>
      <c r="L2376" s="4"/>
      <c r="M2376" s="4"/>
      <c r="N2376" s="4"/>
    </row>
    <row r="2377" spans="1:14" x14ac:dyDescent="0.15">
      <c r="A2377" s="8" t="s">
        <v>2052</v>
      </c>
      <c r="B2377" s="8" t="s">
        <v>4025</v>
      </c>
      <c r="C2377" s="8" t="s">
        <v>129</v>
      </c>
      <c r="D2377" s="8" t="s">
        <v>130</v>
      </c>
      <c r="E2377" s="8" t="s">
        <v>307</v>
      </c>
      <c r="F2377" s="8" t="s">
        <v>310</v>
      </c>
      <c r="G2377" s="6">
        <v>43070</v>
      </c>
      <c r="H2377" s="6">
        <v>43070</v>
      </c>
      <c r="I2377" s="4">
        <v>-1</v>
      </c>
      <c r="J2377" s="8" t="s">
        <v>37</v>
      </c>
      <c r="K2377" s="8" t="s">
        <v>4931</v>
      </c>
      <c r="L2377" s="4"/>
      <c r="M2377" s="4"/>
      <c r="N2377" s="4"/>
    </row>
    <row r="2378" spans="1:14" x14ac:dyDescent="0.15">
      <c r="A2378" s="8" t="s">
        <v>2052</v>
      </c>
      <c r="B2378" s="8" t="s">
        <v>4025</v>
      </c>
      <c r="C2378" s="8" t="s">
        <v>2390</v>
      </c>
      <c r="D2378" s="8" t="s">
        <v>2391</v>
      </c>
      <c r="E2378" s="8" t="s">
        <v>307</v>
      </c>
      <c r="F2378" s="8" t="s">
        <v>310</v>
      </c>
      <c r="G2378" s="6">
        <v>43070</v>
      </c>
      <c r="H2378" s="6">
        <v>43070</v>
      </c>
      <c r="I2378" s="4">
        <v>-1</v>
      </c>
      <c r="J2378" s="8" t="s">
        <v>37</v>
      </c>
      <c r="K2378" s="8" t="s">
        <v>4932</v>
      </c>
      <c r="L2378" s="4"/>
      <c r="M2378" s="4"/>
      <c r="N2378" s="4"/>
    </row>
    <row r="2379" spans="1:14" x14ac:dyDescent="0.15">
      <c r="A2379" s="8" t="s">
        <v>2052</v>
      </c>
      <c r="B2379" s="8" t="s">
        <v>4027</v>
      </c>
      <c r="C2379" s="8" t="s">
        <v>2392</v>
      </c>
      <c r="D2379" s="8" t="s">
        <v>2393</v>
      </c>
      <c r="E2379" s="8" t="s">
        <v>307</v>
      </c>
      <c r="F2379" s="8" t="s">
        <v>310</v>
      </c>
      <c r="G2379" s="6">
        <v>43063</v>
      </c>
      <c r="H2379" s="6">
        <v>43063</v>
      </c>
      <c r="I2379" s="4">
        <v>-1.67E-2</v>
      </c>
      <c r="J2379" s="8" t="s">
        <v>200</v>
      </c>
      <c r="K2379" s="8" t="s">
        <v>4933</v>
      </c>
      <c r="L2379" s="4"/>
      <c r="M2379" s="4"/>
      <c r="N2379" s="4"/>
    </row>
    <row r="2380" spans="1:14" x14ac:dyDescent="0.15">
      <c r="A2380" s="8" t="s">
        <v>2052</v>
      </c>
      <c r="B2380" s="8" t="s">
        <v>4027</v>
      </c>
      <c r="C2380" s="8" t="s">
        <v>131</v>
      </c>
      <c r="D2380" s="8" t="s">
        <v>132</v>
      </c>
      <c r="E2380" s="8" t="s">
        <v>307</v>
      </c>
      <c r="F2380" s="8" t="s">
        <v>310</v>
      </c>
      <c r="G2380" s="6">
        <v>43063</v>
      </c>
      <c r="H2380" s="6">
        <v>43063</v>
      </c>
      <c r="I2380" s="4">
        <v>-1</v>
      </c>
      <c r="J2380" s="8" t="s">
        <v>37</v>
      </c>
      <c r="K2380" s="8" t="s">
        <v>4934</v>
      </c>
      <c r="L2380" s="4"/>
      <c r="M2380" s="4"/>
      <c r="N2380" s="4"/>
    </row>
    <row r="2381" spans="1:14" x14ac:dyDescent="0.15">
      <c r="A2381" s="8" t="s">
        <v>2052</v>
      </c>
      <c r="B2381" s="8" t="s">
        <v>4027</v>
      </c>
      <c r="C2381" s="8" t="s">
        <v>457</v>
      </c>
      <c r="D2381" s="8" t="s">
        <v>2400</v>
      </c>
      <c r="E2381" s="8" t="s">
        <v>307</v>
      </c>
      <c r="F2381" s="8" t="s">
        <v>310</v>
      </c>
      <c r="G2381" s="6">
        <v>43063</v>
      </c>
      <c r="H2381" s="6">
        <v>43063</v>
      </c>
      <c r="I2381" s="4">
        <v>-2</v>
      </c>
      <c r="J2381" s="8" t="s">
        <v>133</v>
      </c>
      <c r="K2381" s="8" t="s">
        <v>4935</v>
      </c>
      <c r="L2381" s="4"/>
      <c r="M2381" s="4"/>
      <c r="N2381" s="4"/>
    </row>
    <row r="2382" spans="1:14" x14ac:dyDescent="0.15">
      <c r="A2382" s="8" t="s">
        <v>2052</v>
      </c>
      <c r="B2382" s="8" t="s">
        <v>2070</v>
      </c>
      <c r="C2382" s="8" t="s">
        <v>114</v>
      </c>
      <c r="D2382" s="8" t="s">
        <v>115</v>
      </c>
      <c r="E2382" s="8" t="s">
        <v>307</v>
      </c>
      <c r="F2382" s="8" t="s">
        <v>310</v>
      </c>
      <c r="G2382" s="6">
        <v>43063</v>
      </c>
      <c r="H2382" s="6">
        <v>43063</v>
      </c>
      <c r="I2382" s="4">
        <v>-3</v>
      </c>
      <c r="J2382" s="8" t="s">
        <v>37</v>
      </c>
      <c r="K2382" s="8" t="s">
        <v>4936</v>
      </c>
      <c r="L2382" s="4"/>
      <c r="M2382" s="4"/>
      <c r="N2382" s="4"/>
    </row>
    <row r="2383" spans="1:14" x14ac:dyDescent="0.15">
      <c r="A2383" s="8" t="s">
        <v>2052</v>
      </c>
      <c r="B2383" s="8" t="s">
        <v>2070</v>
      </c>
      <c r="C2383" s="8" t="s">
        <v>28</v>
      </c>
      <c r="D2383" s="8" t="s">
        <v>2054</v>
      </c>
      <c r="E2383" s="8" t="s">
        <v>307</v>
      </c>
      <c r="F2383" s="8" t="s">
        <v>310</v>
      </c>
      <c r="G2383" s="6">
        <v>43063</v>
      </c>
      <c r="H2383" s="6">
        <v>43063</v>
      </c>
      <c r="I2383" s="4">
        <v>-3</v>
      </c>
      <c r="J2383" s="8" t="s">
        <v>37</v>
      </c>
      <c r="K2383" s="8" t="s">
        <v>2072</v>
      </c>
      <c r="L2383" s="4"/>
      <c r="M2383" s="4"/>
      <c r="N2383" s="4"/>
    </row>
    <row r="2384" spans="1:14" x14ac:dyDescent="0.15">
      <c r="A2384" s="8" t="s">
        <v>2052</v>
      </c>
      <c r="B2384" s="8" t="s">
        <v>4030</v>
      </c>
      <c r="C2384" s="8" t="s">
        <v>2392</v>
      </c>
      <c r="D2384" s="8" t="s">
        <v>2393</v>
      </c>
      <c r="E2384" s="8" t="s">
        <v>307</v>
      </c>
      <c r="F2384" s="8" t="s">
        <v>310</v>
      </c>
      <c r="G2384" s="6">
        <v>43066</v>
      </c>
      <c r="H2384" s="6">
        <v>43068</v>
      </c>
      <c r="I2384" s="4">
        <v>-0.05</v>
      </c>
      <c r="J2384" s="8" t="s">
        <v>200</v>
      </c>
      <c r="K2384" s="8" t="s">
        <v>4937</v>
      </c>
      <c r="L2384" s="4"/>
      <c r="M2384" s="4"/>
      <c r="N2384" s="4"/>
    </row>
    <row r="2385" spans="1:14" x14ac:dyDescent="0.15">
      <c r="A2385" s="8" t="s">
        <v>2052</v>
      </c>
      <c r="B2385" s="8" t="s">
        <v>4030</v>
      </c>
      <c r="C2385" s="8" t="s">
        <v>131</v>
      </c>
      <c r="D2385" s="8" t="s">
        <v>132</v>
      </c>
      <c r="E2385" s="8" t="s">
        <v>307</v>
      </c>
      <c r="F2385" s="8" t="s">
        <v>310</v>
      </c>
      <c r="G2385" s="6">
        <v>43066</v>
      </c>
      <c r="H2385" s="6">
        <v>43068</v>
      </c>
      <c r="I2385" s="4">
        <v>-3</v>
      </c>
      <c r="J2385" s="8" t="s">
        <v>37</v>
      </c>
      <c r="K2385" s="8" t="s">
        <v>4938</v>
      </c>
      <c r="L2385" s="4"/>
      <c r="M2385" s="4"/>
      <c r="N2385" s="4"/>
    </row>
    <row r="2386" spans="1:14" x14ac:dyDescent="0.15">
      <c r="A2386" s="8" t="s">
        <v>2052</v>
      </c>
      <c r="B2386" s="8" t="s">
        <v>4030</v>
      </c>
      <c r="C2386" s="8" t="s">
        <v>457</v>
      </c>
      <c r="D2386" s="8" t="s">
        <v>2400</v>
      </c>
      <c r="E2386" s="8" t="s">
        <v>307</v>
      </c>
      <c r="F2386" s="8" t="s">
        <v>310</v>
      </c>
      <c r="G2386" s="6">
        <v>43066</v>
      </c>
      <c r="H2386" s="6">
        <v>43068</v>
      </c>
      <c r="I2386" s="4">
        <v>-6</v>
      </c>
      <c r="J2386" s="8" t="s">
        <v>133</v>
      </c>
      <c r="K2386" s="8" t="s">
        <v>4939</v>
      </c>
      <c r="L2386" s="4"/>
      <c r="M2386" s="4"/>
      <c r="N2386" s="4"/>
    </row>
    <row r="2387" spans="1:14" x14ac:dyDescent="0.15">
      <c r="A2387" s="8" t="s">
        <v>2052</v>
      </c>
      <c r="B2387" s="8" t="s">
        <v>4032</v>
      </c>
      <c r="C2387" s="8" t="s">
        <v>140</v>
      </c>
      <c r="D2387" s="8" t="s">
        <v>2252</v>
      </c>
      <c r="E2387" s="8" t="s">
        <v>307</v>
      </c>
      <c r="F2387" s="8" t="s">
        <v>310</v>
      </c>
      <c r="G2387" s="6">
        <v>43066</v>
      </c>
      <c r="H2387" s="6">
        <v>43068</v>
      </c>
      <c r="I2387" s="4">
        <v>-56</v>
      </c>
      <c r="J2387" s="8" t="s">
        <v>37</v>
      </c>
      <c r="K2387" s="8" t="s">
        <v>4940</v>
      </c>
      <c r="L2387" s="4"/>
      <c r="M2387" s="4"/>
      <c r="N2387" s="4"/>
    </row>
    <row r="2388" spans="1:14" x14ac:dyDescent="0.15">
      <c r="A2388" s="8" t="s">
        <v>2052</v>
      </c>
      <c r="B2388" s="8" t="s">
        <v>4032</v>
      </c>
      <c r="C2388" s="8" t="s">
        <v>119</v>
      </c>
      <c r="D2388" s="8" t="s">
        <v>2253</v>
      </c>
      <c r="E2388" s="8" t="s">
        <v>307</v>
      </c>
      <c r="F2388" s="8" t="s">
        <v>310</v>
      </c>
      <c r="G2388" s="6">
        <v>43066</v>
      </c>
      <c r="H2388" s="6">
        <v>43068</v>
      </c>
      <c r="I2388" s="4">
        <v>-84</v>
      </c>
      <c r="J2388" s="8" t="s">
        <v>37</v>
      </c>
      <c r="K2388" s="8" t="s">
        <v>4941</v>
      </c>
      <c r="L2388" s="4"/>
      <c r="M2388" s="4"/>
      <c r="N2388" s="4"/>
    </row>
    <row r="2389" spans="1:14" x14ac:dyDescent="0.15">
      <c r="A2389" s="8" t="s">
        <v>2052</v>
      </c>
      <c r="B2389" s="8" t="s">
        <v>4032</v>
      </c>
      <c r="C2389" s="8" t="s">
        <v>149</v>
      </c>
      <c r="D2389" s="8" t="s">
        <v>219</v>
      </c>
      <c r="E2389" s="8" t="s">
        <v>307</v>
      </c>
      <c r="F2389" s="8" t="s">
        <v>310</v>
      </c>
      <c r="G2389" s="6">
        <v>43066</v>
      </c>
      <c r="H2389" s="6">
        <v>43068</v>
      </c>
      <c r="I2389" s="4">
        <v>-14</v>
      </c>
      <c r="J2389" s="8" t="s">
        <v>37</v>
      </c>
      <c r="K2389" s="8" t="s">
        <v>4942</v>
      </c>
      <c r="L2389" s="4"/>
      <c r="M2389" s="4"/>
      <c r="N2389" s="4"/>
    </row>
    <row r="2390" spans="1:14" x14ac:dyDescent="0.15">
      <c r="A2390" s="8" t="s">
        <v>2052</v>
      </c>
      <c r="B2390" s="8" t="s">
        <v>4032</v>
      </c>
      <c r="C2390" s="8" t="s">
        <v>498</v>
      </c>
      <c r="D2390" s="8" t="s">
        <v>2502</v>
      </c>
      <c r="E2390" s="8" t="s">
        <v>307</v>
      </c>
      <c r="F2390" s="8" t="s">
        <v>310</v>
      </c>
      <c r="G2390" s="6">
        <v>43066</v>
      </c>
      <c r="H2390" s="6">
        <v>43068</v>
      </c>
      <c r="I2390" s="4">
        <v>-56</v>
      </c>
      <c r="J2390" s="8" t="s">
        <v>37</v>
      </c>
      <c r="K2390" s="8" t="s">
        <v>4943</v>
      </c>
      <c r="L2390" s="4"/>
      <c r="M2390" s="4"/>
      <c r="N2390" s="4"/>
    </row>
    <row r="2391" spans="1:14" x14ac:dyDescent="0.15">
      <c r="A2391" s="8" t="s">
        <v>2052</v>
      </c>
      <c r="B2391" s="8" t="s">
        <v>4034</v>
      </c>
      <c r="C2391" s="8" t="s">
        <v>306</v>
      </c>
      <c r="D2391" s="8" t="s">
        <v>2174</v>
      </c>
      <c r="E2391" s="8" t="s">
        <v>307</v>
      </c>
      <c r="F2391" s="8" t="s">
        <v>309</v>
      </c>
      <c r="G2391" s="6">
        <v>43066</v>
      </c>
      <c r="H2391" s="6">
        <v>43066</v>
      </c>
      <c r="I2391" s="4">
        <v>-20</v>
      </c>
      <c r="J2391" s="8" t="s">
        <v>37</v>
      </c>
      <c r="K2391" s="8" t="s">
        <v>4944</v>
      </c>
      <c r="L2391" s="4"/>
      <c r="M2391" s="4"/>
      <c r="N2391" s="4"/>
    </row>
    <row r="2392" spans="1:14" x14ac:dyDescent="0.15">
      <c r="A2392" s="8" t="s">
        <v>2052</v>
      </c>
      <c r="B2392" s="8" t="s">
        <v>4034</v>
      </c>
      <c r="C2392" s="8" t="s">
        <v>2188</v>
      </c>
      <c r="D2392" s="8" t="s">
        <v>2189</v>
      </c>
      <c r="E2392" s="8" t="s">
        <v>307</v>
      </c>
      <c r="F2392" s="8" t="s">
        <v>310</v>
      </c>
      <c r="G2392" s="6">
        <v>43066</v>
      </c>
      <c r="H2392" s="6">
        <v>43066</v>
      </c>
      <c r="I2392" s="4">
        <v>-20140</v>
      </c>
      <c r="J2392" s="8" t="s">
        <v>120</v>
      </c>
      <c r="K2392" s="8" t="s">
        <v>4945</v>
      </c>
      <c r="L2392" s="4"/>
      <c r="M2392" s="4"/>
      <c r="N2392" s="4"/>
    </row>
    <row r="2393" spans="1:14" x14ac:dyDescent="0.15">
      <c r="A2393" s="8" t="s">
        <v>2052</v>
      </c>
      <c r="B2393" s="8" t="s">
        <v>4034</v>
      </c>
      <c r="C2393" s="8" t="s">
        <v>2725</v>
      </c>
      <c r="D2393" s="8" t="s">
        <v>2726</v>
      </c>
      <c r="E2393" s="8" t="s">
        <v>307</v>
      </c>
      <c r="F2393" s="8" t="s">
        <v>310</v>
      </c>
      <c r="G2393" s="6">
        <v>43066</v>
      </c>
      <c r="H2393" s="6">
        <v>43066</v>
      </c>
      <c r="I2393" s="4">
        <v>-806</v>
      </c>
      <c r="J2393" s="8" t="s">
        <v>37</v>
      </c>
      <c r="K2393" s="8" t="s">
        <v>4946</v>
      </c>
      <c r="L2393" s="4"/>
      <c r="M2393" s="4"/>
      <c r="N2393" s="4"/>
    </row>
    <row r="2394" spans="1:14" x14ac:dyDescent="0.15">
      <c r="A2394" s="8" t="s">
        <v>2052</v>
      </c>
      <c r="B2394" s="8" t="s">
        <v>4036</v>
      </c>
      <c r="C2394" s="8" t="s">
        <v>2392</v>
      </c>
      <c r="D2394" s="8" t="s">
        <v>2393</v>
      </c>
      <c r="E2394" s="8" t="s">
        <v>307</v>
      </c>
      <c r="F2394" s="8" t="s">
        <v>310</v>
      </c>
      <c r="G2394" s="6">
        <v>43067</v>
      </c>
      <c r="H2394" s="6">
        <v>43067</v>
      </c>
      <c r="I2394" s="4">
        <v>-6.6700000000000009E-2</v>
      </c>
      <c r="J2394" s="8" t="s">
        <v>200</v>
      </c>
      <c r="K2394" s="8" t="s">
        <v>4947</v>
      </c>
      <c r="L2394" s="4"/>
      <c r="M2394" s="4"/>
      <c r="N2394" s="4"/>
    </row>
    <row r="2395" spans="1:14" x14ac:dyDescent="0.15">
      <c r="A2395" s="8" t="s">
        <v>2052</v>
      </c>
      <c r="B2395" s="8" t="s">
        <v>4036</v>
      </c>
      <c r="C2395" s="8" t="s">
        <v>134</v>
      </c>
      <c r="D2395" s="8" t="s">
        <v>135</v>
      </c>
      <c r="E2395" s="8" t="s">
        <v>307</v>
      </c>
      <c r="F2395" s="8" t="s">
        <v>310</v>
      </c>
      <c r="G2395" s="6">
        <v>43067</v>
      </c>
      <c r="H2395" s="6">
        <v>43067</v>
      </c>
      <c r="I2395" s="4">
        <v>-2</v>
      </c>
      <c r="J2395" s="8" t="s">
        <v>37</v>
      </c>
      <c r="K2395" s="8" t="s">
        <v>4948</v>
      </c>
      <c r="L2395" s="4"/>
      <c r="M2395" s="4"/>
      <c r="N2395" s="4"/>
    </row>
    <row r="2396" spans="1:14" x14ac:dyDescent="0.15">
      <c r="A2396" s="8" t="s">
        <v>2052</v>
      </c>
      <c r="B2396" s="8" t="s">
        <v>4036</v>
      </c>
      <c r="C2396" s="8" t="s">
        <v>457</v>
      </c>
      <c r="D2396" s="8" t="s">
        <v>2400</v>
      </c>
      <c r="E2396" s="8" t="s">
        <v>307</v>
      </c>
      <c r="F2396" s="8" t="s">
        <v>310</v>
      </c>
      <c r="G2396" s="6">
        <v>43067</v>
      </c>
      <c r="H2396" s="6">
        <v>43067</v>
      </c>
      <c r="I2396" s="4">
        <v>-20</v>
      </c>
      <c r="J2396" s="8" t="s">
        <v>133</v>
      </c>
      <c r="K2396" s="8" t="s">
        <v>4949</v>
      </c>
      <c r="L2396" s="4"/>
      <c r="M2396" s="4"/>
      <c r="N2396" s="4"/>
    </row>
    <row r="2397" spans="1:14" x14ac:dyDescent="0.15">
      <c r="A2397" s="8" t="s">
        <v>2052</v>
      </c>
      <c r="B2397" s="8" t="s">
        <v>2073</v>
      </c>
      <c r="C2397" s="8" t="s">
        <v>114</v>
      </c>
      <c r="D2397" s="8" t="s">
        <v>115</v>
      </c>
      <c r="E2397" s="8" t="s">
        <v>307</v>
      </c>
      <c r="F2397" s="8" t="s">
        <v>310</v>
      </c>
      <c r="G2397" s="6">
        <v>43067</v>
      </c>
      <c r="H2397" s="6">
        <v>43067</v>
      </c>
      <c r="I2397" s="4">
        <v>-1</v>
      </c>
      <c r="J2397" s="8" t="s">
        <v>37</v>
      </c>
      <c r="K2397" s="8" t="s">
        <v>4950</v>
      </c>
      <c r="L2397" s="4"/>
      <c r="M2397" s="4"/>
      <c r="N2397" s="4"/>
    </row>
    <row r="2398" spans="1:14" x14ac:dyDescent="0.15">
      <c r="A2398" s="8" t="s">
        <v>2052</v>
      </c>
      <c r="B2398" s="8" t="s">
        <v>2073</v>
      </c>
      <c r="C2398" s="8" t="s">
        <v>28</v>
      </c>
      <c r="D2398" s="8" t="s">
        <v>2054</v>
      </c>
      <c r="E2398" s="8" t="s">
        <v>307</v>
      </c>
      <c r="F2398" s="8" t="s">
        <v>310</v>
      </c>
      <c r="G2398" s="6">
        <v>43067</v>
      </c>
      <c r="H2398" s="6">
        <v>43067</v>
      </c>
      <c r="I2398" s="4">
        <v>-1</v>
      </c>
      <c r="J2398" s="8" t="s">
        <v>37</v>
      </c>
      <c r="K2398" s="8" t="s">
        <v>2075</v>
      </c>
      <c r="L2398" s="4"/>
      <c r="M2398" s="4"/>
      <c r="N2398" s="4"/>
    </row>
    <row r="2399" spans="1:14" x14ac:dyDescent="0.15">
      <c r="A2399" s="8" t="s">
        <v>2052</v>
      </c>
      <c r="B2399" s="8" t="s">
        <v>4039</v>
      </c>
      <c r="C2399" s="8" t="s">
        <v>2392</v>
      </c>
      <c r="D2399" s="8" t="s">
        <v>2393</v>
      </c>
      <c r="E2399" s="8" t="s">
        <v>307</v>
      </c>
      <c r="F2399" s="8" t="s">
        <v>310</v>
      </c>
      <c r="G2399" s="6">
        <v>43069</v>
      </c>
      <c r="H2399" s="6">
        <v>43069</v>
      </c>
      <c r="I2399" s="4">
        <v>-1.67E-2</v>
      </c>
      <c r="J2399" s="8" t="s">
        <v>200</v>
      </c>
      <c r="K2399" s="8" t="s">
        <v>4951</v>
      </c>
      <c r="L2399" s="4"/>
      <c r="M2399" s="4"/>
      <c r="N2399" s="4"/>
    </row>
    <row r="2400" spans="1:14" x14ac:dyDescent="0.15">
      <c r="A2400" s="8" t="s">
        <v>2052</v>
      </c>
      <c r="B2400" s="8" t="s">
        <v>4039</v>
      </c>
      <c r="C2400" s="8" t="s">
        <v>131</v>
      </c>
      <c r="D2400" s="8" t="s">
        <v>132</v>
      </c>
      <c r="E2400" s="8" t="s">
        <v>307</v>
      </c>
      <c r="F2400" s="8" t="s">
        <v>310</v>
      </c>
      <c r="G2400" s="6">
        <v>43069</v>
      </c>
      <c r="H2400" s="6">
        <v>43069</v>
      </c>
      <c r="I2400" s="4">
        <v>-1</v>
      </c>
      <c r="J2400" s="8" t="s">
        <v>37</v>
      </c>
      <c r="K2400" s="8" t="s">
        <v>4952</v>
      </c>
      <c r="L2400" s="4"/>
      <c r="M2400" s="4"/>
      <c r="N2400" s="4"/>
    </row>
    <row r="2401" spans="1:14" x14ac:dyDescent="0.15">
      <c r="A2401" s="8" t="s">
        <v>2052</v>
      </c>
      <c r="B2401" s="8" t="s">
        <v>4039</v>
      </c>
      <c r="C2401" s="8" t="s">
        <v>457</v>
      </c>
      <c r="D2401" s="8" t="s">
        <v>2400</v>
      </c>
      <c r="E2401" s="8" t="s">
        <v>307</v>
      </c>
      <c r="F2401" s="8" t="s">
        <v>310</v>
      </c>
      <c r="G2401" s="6">
        <v>43069</v>
      </c>
      <c r="H2401" s="6">
        <v>43069</v>
      </c>
      <c r="I2401" s="4">
        <v>-2</v>
      </c>
      <c r="J2401" s="8" t="s">
        <v>133</v>
      </c>
      <c r="K2401" s="8" t="s">
        <v>4953</v>
      </c>
      <c r="L2401" s="4"/>
      <c r="M2401" s="4"/>
      <c r="N2401" s="4"/>
    </row>
    <row r="2402" spans="1:14" x14ac:dyDescent="0.15">
      <c r="A2402" s="8" t="s">
        <v>2052</v>
      </c>
      <c r="B2402" s="8" t="s">
        <v>4041</v>
      </c>
      <c r="C2402" s="8" t="s">
        <v>2392</v>
      </c>
      <c r="D2402" s="8" t="s">
        <v>2393</v>
      </c>
      <c r="E2402" s="8" t="s">
        <v>307</v>
      </c>
      <c r="F2402" s="8" t="s">
        <v>310</v>
      </c>
      <c r="G2402" s="6">
        <v>43070</v>
      </c>
      <c r="H2402" s="6">
        <v>43070</v>
      </c>
      <c r="I2402" s="4">
        <v>-1.67E-2</v>
      </c>
      <c r="J2402" s="8" t="s">
        <v>200</v>
      </c>
      <c r="K2402" s="8" t="s">
        <v>4954</v>
      </c>
      <c r="L2402" s="4"/>
      <c r="M2402" s="4"/>
      <c r="N2402" s="4"/>
    </row>
    <row r="2403" spans="1:14" x14ac:dyDescent="0.15">
      <c r="A2403" s="8" t="s">
        <v>2052</v>
      </c>
      <c r="B2403" s="8" t="s">
        <v>4041</v>
      </c>
      <c r="C2403" s="8" t="s">
        <v>131</v>
      </c>
      <c r="D2403" s="8" t="s">
        <v>132</v>
      </c>
      <c r="E2403" s="8" t="s">
        <v>307</v>
      </c>
      <c r="F2403" s="8" t="s">
        <v>310</v>
      </c>
      <c r="G2403" s="6">
        <v>43070</v>
      </c>
      <c r="H2403" s="6">
        <v>43070</v>
      </c>
      <c r="I2403" s="4">
        <v>-1</v>
      </c>
      <c r="J2403" s="8" t="s">
        <v>37</v>
      </c>
      <c r="K2403" s="8" t="s">
        <v>4955</v>
      </c>
      <c r="L2403" s="4"/>
      <c r="M2403" s="4"/>
      <c r="N2403" s="4"/>
    </row>
    <row r="2404" spans="1:14" x14ac:dyDescent="0.15">
      <c r="A2404" s="8" t="s">
        <v>2052</v>
      </c>
      <c r="B2404" s="8" t="s">
        <v>4041</v>
      </c>
      <c r="C2404" s="8" t="s">
        <v>457</v>
      </c>
      <c r="D2404" s="8" t="s">
        <v>2400</v>
      </c>
      <c r="E2404" s="8" t="s">
        <v>307</v>
      </c>
      <c r="F2404" s="8" t="s">
        <v>310</v>
      </c>
      <c r="G2404" s="6">
        <v>43070</v>
      </c>
      <c r="H2404" s="6">
        <v>43070</v>
      </c>
      <c r="I2404" s="4">
        <v>-2</v>
      </c>
      <c r="J2404" s="8" t="s">
        <v>133</v>
      </c>
      <c r="K2404" s="8" t="s">
        <v>4956</v>
      </c>
      <c r="L2404" s="4"/>
      <c r="M2404" s="4"/>
      <c r="N2404" s="4"/>
    </row>
    <row r="2405" spans="1:14" x14ac:dyDescent="0.15">
      <c r="A2405" s="8" t="s">
        <v>2052</v>
      </c>
      <c r="B2405" s="8" t="s">
        <v>4043</v>
      </c>
      <c r="C2405" s="8" t="s">
        <v>2392</v>
      </c>
      <c r="D2405" s="8" t="s">
        <v>2393</v>
      </c>
      <c r="E2405" s="8" t="s">
        <v>307</v>
      </c>
      <c r="F2405" s="8" t="s">
        <v>310</v>
      </c>
      <c r="G2405" s="6">
        <v>43070</v>
      </c>
      <c r="H2405" s="6">
        <v>43070</v>
      </c>
      <c r="I2405" s="4">
        <v>-1.67E-2</v>
      </c>
      <c r="J2405" s="8" t="s">
        <v>200</v>
      </c>
      <c r="K2405" s="8" t="s">
        <v>4957</v>
      </c>
      <c r="L2405" s="4"/>
      <c r="M2405" s="4"/>
      <c r="N2405" s="4"/>
    </row>
    <row r="2406" spans="1:14" x14ac:dyDescent="0.15">
      <c r="A2406" s="8" t="s">
        <v>2052</v>
      </c>
      <c r="B2406" s="8" t="s">
        <v>4043</v>
      </c>
      <c r="C2406" s="8" t="s">
        <v>131</v>
      </c>
      <c r="D2406" s="8" t="s">
        <v>132</v>
      </c>
      <c r="E2406" s="8" t="s">
        <v>307</v>
      </c>
      <c r="F2406" s="8" t="s">
        <v>310</v>
      </c>
      <c r="G2406" s="6">
        <v>43070</v>
      </c>
      <c r="H2406" s="6">
        <v>43070</v>
      </c>
      <c r="I2406" s="4">
        <v>-1</v>
      </c>
      <c r="J2406" s="8" t="s">
        <v>37</v>
      </c>
      <c r="K2406" s="8" t="s">
        <v>4958</v>
      </c>
      <c r="L2406" s="4"/>
      <c r="M2406" s="4"/>
      <c r="N2406" s="4"/>
    </row>
    <row r="2407" spans="1:14" x14ac:dyDescent="0.15">
      <c r="A2407" s="8" t="s">
        <v>2052</v>
      </c>
      <c r="B2407" s="8" t="s">
        <v>4043</v>
      </c>
      <c r="C2407" s="8" t="s">
        <v>457</v>
      </c>
      <c r="D2407" s="8" t="s">
        <v>2400</v>
      </c>
      <c r="E2407" s="8" t="s">
        <v>307</v>
      </c>
      <c r="F2407" s="8" t="s">
        <v>310</v>
      </c>
      <c r="G2407" s="6">
        <v>43070</v>
      </c>
      <c r="H2407" s="6">
        <v>43070</v>
      </c>
      <c r="I2407" s="4">
        <v>-2</v>
      </c>
      <c r="J2407" s="8" t="s">
        <v>133</v>
      </c>
      <c r="K2407" s="8" t="s">
        <v>4959</v>
      </c>
      <c r="L2407" s="4"/>
      <c r="M2407" s="4"/>
      <c r="N2407" s="4"/>
    </row>
    <row r="2408" spans="1:14" x14ac:dyDescent="0.15">
      <c r="A2408" s="8" t="s">
        <v>2052</v>
      </c>
      <c r="B2408" s="8" t="s">
        <v>4045</v>
      </c>
      <c r="C2408" s="8" t="s">
        <v>2392</v>
      </c>
      <c r="D2408" s="8" t="s">
        <v>2393</v>
      </c>
      <c r="E2408" s="8" t="s">
        <v>307</v>
      </c>
      <c r="F2408" s="8" t="s">
        <v>310</v>
      </c>
      <c r="G2408" s="6">
        <v>43074</v>
      </c>
      <c r="H2408" s="6">
        <v>43074</v>
      </c>
      <c r="I2408" s="4">
        <v>-6.6600000000000006E-2</v>
      </c>
      <c r="J2408" s="8" t="s">
        <v>200</v>
      </c>
      <c r="K2408" s="8" t="s">
        <v>4960</v>
      </c>
      <c r="L2408" s="4"/>
      <c r="M2408" s="4"/>
      <c r="N2408" s="4"/>
    </row>
    <row r="2409" spans="1:14" x14ac:dyDescent="0.15">
      <c r="A2409" s="8" t="s">
        <v>2052</v>
      </c>
      <c r="B2409" s="8" t="s">
        <v>4045</v>
      </c>
      <c r="C2409" s="8" t="s">
        <v>131</v>
      </c>
      <c r="D2409" s="8" t="s">
        <v>132</v>
      </c>
      <c r="E2409" s="8" t="s">
        <v>307</v>
      </c>
      <c r="F2409" s="8" t="s">
        <v>310</v>
      </c>
      <c r="G2409" s="6">
        <v>43074</v>
      </c>
      <c r="H2409" s="6">
        <v>43074</v>
      </c>
      <c r="I2409" s="4">
        <v>-4</v>
      </c>
      <c r="J2409" s="8" t="s">
        <v>37</v>
      </c>
      <c r="K2409" s="8" t="s">
        <v>4961</v>
      </c>
      <c r="L2409" s="4"/>
      <c r="M2409" s="4"/>
      <c r="N2409" s="4"/>
    </row>
    <row r="2410" spans="1:14" x14ac:dyDescent="0.15">
      <c r="A2410" s="8" t="s">
        <v>2052</v>
      </c>
      <c r="B2410" s="8" t="s">
        <v>4045</v>
      </c>
      <c r="C2410" s="8" t="s">
        <v>457</v>
      </c>
      <c r="D2410" s="8" t="s">
        <v>2400</v>
      </c>
      <c r="E2410" s="8" t="s">
        <v>307</v>
      </c>
      <c r="F2410" s="8" t="s">
        <v>310</v>
      </c>
      <c r="G2410" s="6">
        <v>43074</v>
      </c>
      <c r="H2410" s="6">
        <v>43074</v>
      </c>
      <c r="I2410" s="4">
        <v>-8</v>
      </c>
      <c r="J2410" s="8" t="s">
        <v>133</v>
      </c>
      <c r="K2410" s="8" t="s">
        <v>4962</v>
      </c>
      <c r="L2410" s="4"/>
      <c r="M2410" s="4"/>
      <c r="N2410" s="4"/>
    </row>
    <row r="2411" spans="1:14" x14ac:dyDescent="0.15">
      <c r="A2411" s="8" t="s">
        <v>2052</v>
      </c>
      <c r="B2411" s="8" t="s">
        <v>4047</v>
      </c>
      <c r="C2411" s="8" t="s">
        <v>129</v>
      </c>
      <c r="D2411" s="8" t="s">
        <v>130</v>
      </c>
      <c r="E2411" s="8" t="s">
        <v>307</v>
      </c>
      <c r="F2411" s="8" t="s">
        <v>310</v>
      </c>
      <c r="G2411" s="6">
        <v>43075</v>
      </c>
      <c r="H2411" s="6">
        <v>43075</v>
      </c>
      <c r="I2411" s="4">
        <v>-16</v>
      </c>
      <c r="J2411" s="8" t="s">
        <v>37</v>
      </c>
      <c r="K2411" s="8" t="s">
        <v>4963</v>
      </c>
      <c r="L2411" s="4"/>
      <c r="M2411" s="4"/>
      <c r="N2411" s="4"/>
    </row>
    <row r="2412" spans="1:14" x14ac:dyDescent="0.15">
      <c r="A2412" s="8" t="s">
        <v>2052</v>
      </c>
      <c r="B2412" s="8" t="s">
        <v>4047</v>
      </c>
      <c r="C2412" s="8" t="s">
        <v>2390</v>
      </c>
      <c r="D2412" s="8" t="s">
        <v>2391</v>
      </c>
      <c r="E2412" s="8" t="s">
        <v>307</v>
      </c>
      <c r="F2412" s="8" t="s">
        <v>310</v>
      </c>
      <c r="G2412" s="6">
        <v>43075</v>
      </c>
      <c r="H2412" s="6">
        <v>43075</v>
      </c>
      <c r="I2412" s="4">
        <v>-16</v>
      </c>
      <c r="J2412" s="8" t="s">
        <v>37</v>
      </c>
      <c r="K2412" s="8" t="s">
        <v>4964</v>
      </c>
      <c r="L2412" s="4"/>
      <c r="M2412" s="4"/>
      <c r="N2412" s="4"/>
    </row>
    <row r="2413" spans="1:14" x14ac:dyDescent="0.15">
      <c r="A2413" s="8" t="s">
        <v>2052</v>
      </c>
      <c r="B2413" s="8" t="s">
        <v>4049</v>
      </c>
      <c r="C2413" s="8" t="s">
        <v>129</v>
      </c>
      <c r="D2413" s="8" t="s">
        <v>130</v>
      </c>
      <c r="E2413" s="8" t="s">
        <v>307</v>
      </c>
      <c r="F2413" s="8" t="s">
        <v>310</v>
      </c>
      <c r="G2413" s="6">
        <v>43075</v>
      </c>
      <c r="H2413" s="6">
        <v>43075</v>
      </c>
      <c r="I2413" s="4">
        <v>-10</v>
      </c>
      <c r="J2413" s="8" t="s">
        <v>37</v>
      </c>
      <c r="K2413" s="8" t="s">
        <v>4965</v>
      </c>
      <c r="L2413" s="4"/>
      <c r="M2413" s="4"/>
      <c r="N2413" s="4"/>
    </row>
    <row r="2414" spans="1:14" x14ac:dyDescent="0.15">
      <c r="A2414" s="8" t="s">
        <v>2052</v>
      </c>
      <c r="B2414" s="8" t="s">
        <v>4049</v>
      </c>
      <c r="C2414" s="8" t="s">
        <v>2390</v>
      </c>
      <c r="D2414" s="8" t="s">
        <v>2391</v>
      </c>
      <c r="E2414" s="8" t="s">
        <v>307</v>
      </c>
      <c r="F2414" s="8" t="s">
        <v>310</v>
      </c>
      <c r="G2414" s="6">
        <v>43075</v>
      </c>
      <c r="H2414" s="6">
        <v>43075</v>
      </c>
      <c r="I2414" s="4">
        <v>-10</v>
      </c>
      <c r="J2414" s="8" t="s">
        <v>37</v>
      </c>
      <c r="K2414" s="8" t="s">
        <v>4966</v>
      </c>
      <c r="L2414" s="4"/>
      <c r="M2414" s="4"/>
      <c r="N2414" s="4"/>
    </row>
    <row r="2415" spans="1:14" x14ac:dyDescent="0.15">
      <c r="A2415" s="8" t="s">
        <v>2052</v>
      </c>
      <c r="B2415" s="8" t="s">
        <v>4051</v>
      </c>
      <c r="C2415" s="8" t="s">
        <v>129</v>
      </c>
      <c r="D2415" s="8" t="s">
        <v>130</v>
      </c>
      <c r="E2415" s="8" t="s">
        <v>307</v>
      </c>
      <c r="F2415" s="8" t="s">
        <v>310</v>
      </c>
      <c r="G2415" s="6">
        <v>43075</v>
      </c>
      <c r="H2415" s="6">
        <v>43075</v>
      </c>
      <c r="I2415" s="4">
        <v>-10</v>
      </c>
      <c r="J2415" s="8" t="s">
        <v>37</v>
      </c>
      <c r="K2415" s="8" t="s">
        <v>4967</v>
      </c>
      <c r="L2415" s="4"/>
      <c r="M2415" s="4"/>
      <c r="N2415" s="4"/>
    </row>
    <row r="2416" spans="1:14" x14ac:dyDescent="0.15">
      <c r="A2416" s="8" t="s">
        <v>2052</v>
      </c>
      <c r="B2416" s="8" t="s">
        <v>4051</v>
      </c>
      <c r="C2416" s="8" t="s">
        <v>2390</v>
      </c>
      <c r="D2416" s="8" t="s">
        <v>2391</v>
      </c>
      <c r="E2416" s="8" t="s">
        <v>307</v>
      </c>
      <c r="F2416" s="8" t="s">
        <v>310</v>
      </c>
      <c r="G2416" s="6">
        <v>43075</v>
      </c>
      <c r="H2416" s="6">
        <v>43075</v>
      </c>
      <c r="I2416" s="4">
        <v>-10</v>
      </c>
      <c r="J2416" s="8" t="s">
        <v>37</v>
      </c>
      <c r="K2416" s="8" t="s">
        <v>4968</v>
      </c>
      <c r="L2416" s="4"/>
      <c r="M2416" s="4"/>
      <c r="N2416" s="4"/>
    </row>
    <row r="2417" spans="1:14" x14ac:dyDescent="0.15">
      <c r="A2417" s="8" t="s">
        <v>2052</v>
      </c>
      <c r="B2417" s="8" t="s">
        <v>4053</v>
      </c>
      <c r="C2417" s="8" t="s">
        <v>129</v>
      </c>
      <c r="D2417" s="8" t="s">
        <v>130</v>
      </c>
      <c r="E2417" s="8" t="s">
        <v>307</v>
      </c>
      <c r="F2417" s="8" t="s">
        <v>310</v>
      </c>
      <c r="G2417" s="6">
        <v>43075</v>
      </c>
      <c r="H2417" s="6">
        <v>43075</v>
      </c>
      <c r="I2417" s="4">
        <v>-2</v>
      </c>
      <c r="J2417" s="8" t="s">
        <v>37</v>
      </c>
      <c r="K2417" s="8" t="s">
        <v>4969</v>
      </c>
      <c r="L2417" s="4"/>
      <c r="M2417" s="4"/>
      <c r="N2417" s="4"/>
    </row>
    <row r="2418" spans="1:14" x14ac:dyDescent="0.15">
      <c r="A2418" s="8" t="s">
        <v>2052</v>
      </c>
      <c r="B2418" s="8" t="s">
        <v>4053</v>
      </c>
      <c r="C2418" s="8" t="s">
        <v>2390</v>
      </c>
      <c r="D2418" s="8" t="s">
        <v>2391</v>
      </c>
      <c r="E2418" s="8" t="s">
        <v>307</v>
      </c>
      <c r="F2418" s="8" t="s">
        <v>310</v>
      </c>
      <c r="G2418" s="6">
        <v>43075</v>
      </c>
      <c r="H2418" s="6">
        <v>43075</v>
      </c>
      <c r="I2418" s="4">
        <v>-2</v>
      </c>
      <c r="J2418" s="8" t="s">
        <v>37</v>
      </c>
      <c r="K2418" s="8" t="s">
        <v>4970</v>
      </c>
      <c r="L2418" s="4"/>
      <c r="M2418" s="4"/>
      <c r="N2418" s="4"/>
    </row>
    <row r="2419" spans="1:14" x14ac:dyDescent="0.15">
      <c r="A2419" s="8" t="s">
        <v>2052</v>
      </c>
      <c r="B2419" s="8" t="s">
        <v>4055</v>
      </c>
      <c r="C2419" s="8" t="s">
        <v>129</v>
      </c>
      <c r="D2419" s="8" t="s">
        <v>130</v>
      </c>
      <c r="E2419" s="8" t="s">
        <v>307</v>
      </c>
      <c r="F2419" s="8" t="s">
        <v>310</v>
      </c>
      <c r="G2419" s="6">
        <v>43075</v>
      </c>
      <c r="H2419" s="6">
        <v>43075</v>
      </c>
      <c r="I2419" s="4">
        <v>-2</v>
      </c>
      <c r="J2419" s="8" t="s">
        <v>37</v>
      </c>
      <c r="K2419" s="8" t="s">
        <v>4971</v>
      </c>
      <c r="L2419" s="4"/>
      <c r="M2419" s="4"/>
      <c r="N2419" s="4"/>
    </row>
    <row r="2420" spans="1:14" x14ac:dyDescent="0.15">
      <c r="A2420" s="8" t="s">
        <v>2052</v>
      </c>
      <c r="B2420" s="8" t="s">
        <v>4055</v>
      </c>
      <c r="C2420" s="8" t="s">
        <v>2390</v>
      </c>
      <c r="D2420" s="8" t="s">
        <v>2391</v>
      </c>
      <c r="E2420" s="8" t="s">
        <v>307</v>
      </c>
      <c r="F2420" s="8" t="s">
        <v>310</v>
      </c>
      <c r="G2420" s="6">
        <v>43075</v>
      </c>
      <c r="H2420" s="6">
        <v>43075</v>
      </c>
      <c r="I2420" s="4">
        <v>-2</v>
      </c>
      <c r="J2420" s="8" t="s">
        <v>37</v>
      </c>
      <c r="K2420" s="8" t="s">
        <v>4972</v>
      </c>
      <c r="L2420" s="4"/>
      <c r="M2420" s="4"/>
      <c r="N2420" s="4"/>
    </row>
    <row r="2421" spans="1:14" x14ac:dyDescent="0.15">
      <c r="A2421" s="8" t="s">
        <v>2052</v>
      </c>
      <c r="B2421" s="8" t="s">
        <v>4057</v>
      </c>
      <c r="C2421" s="8" t="s">
        <v>129</v>
      </c>
      <c r="D2421" s="8" t="s">
        <v>130</v>
      </c>
      <c r="E2421" s="8" t="s">
        <v>307</v>
      </c>
      <c r="F2421" s="8" t="s">
        <v>310</v>
      </c>
      <c r="G2421" s="6">
        <v>43075</v>
      </c>
      <c r="H2421" s="6">
        <v>43075</v>
      </c>
      <c r="I2421" s="4">
        <v>-6</v>
      </c>
      <c r="J2421" s="8" t="s">
        <v>37</v>
      </c>
      <c r="K2421" s="8" t="s">
        <v>4973</v>
      </c>
      <c r="L2421" s="4"/>
      <c r="M2421" s="4"/>
      <c r="N2421" s="4"/>
    </row>
    <row r="2422" spans="1:14" x14ac:dyDescent="0.15">
      <c r="A2422" s="8" t="s">
        <v>2052</v>
      </c>
      <c r="B2422" s="8" t="s">
        <v>4057</v>
      </c>
      <c r="C2422" s="8" t="s">
        <v>2390</v>
      </c>
      <c r="D2422" s="8" t="s">
        <v>2391</v>
      </c>
      <c r="E2422" s="8" t="s">
        <v>307</v>
      </c>
      <c r="F2422" s="8" t="s">
        <v>310</v>
      </c>
      <c r="G2422" s="6">
        <v>43075</v>
      </c>
      <c r="H2422" s="6">
        <v>43075</v>
      </c>
      <c r="I2422" s="4">
        <v>-6</v>
      </c>
      <c r="J2422" s="8" t="s">
        <v>37</v>
      </c>
      <c r="K2422" s="8" t="s">
        <v>4974</v>
      </c>
      <c r="L2422" s="4"/>
      <c r="M2422" s="4"/>
      <c r="N2422" s="4"/>
    </row>
    <row r="2423" spans="1:14" x14ac:dyDescent="0.15">
      <c r="A2423" s="8" t="s">
        <v>2052</v>
      </c>
      <c r="B2423" s="8" t="s">
        <v>4059</v>
      </c>
      <c r="C2423" s="8" t="s">
        <v>129</v>
      </c>
      <c r="D2423" s="8" t="s">
        <v>130</v>
      </c>
      <c r="E2423" s="8" t="s">
        <v>307</v>
      </c>
      <c r="F2423" s="8" t="s">
        <v>310</v>
      </c>
      <c r="G2423" s="6">
        <v>43075</v>
      </c>
      <c r="H2423" s="6">
        <v>43075</v>
      </c>
      <c r="I2423" s="4">
        <v>-8</v>
      </c>
      <c r="J2423" s="8" t="s">
        <v>37</v>
      </c>
      <c r="K2423" s="8" t="s">
        <v>4975</v>
      </c>
      <c r="L2423" s="4"/>
      <c r="M2423" s="4"/>
      <c r="N2423" s="4"/>
    </row>
    <row r="2424" spans="1:14" x14ac:dyDescent="0.15">
      <c r="A2424" s="8" t="s">
        <v>2052</v>
      </c>
      <c r="B2424" s="8" t="s">
        <v>4059</v>
      </c>
      <c r="C2424" s="8" t="s">
        <v>2390</v>
      </c>
      <c r="D2424" s="8" t="s">
        <v>2391</v>
      </c>
      <c r="E2424" s="8" t="s">
        <v>307</v>
      </c>
      <c r="F2424" s="8" t="s">
        <v>310</v>
      </c>
      <c r="G2424" s="6">
        <v>43075</v>
      </c>
      <c r="H2424" s="6">
        <v>43075</v>
      </c>
      <c r="I2424" s="4">
        <v>-8</v>
      </c>
      <c r="J2424" s="8" t="s">
        <v>37</v>
      </c>
      <c r="K2424" s="8" t="s">
        <v>4976</v>
      </c>
      <c r="L2424" s="4"/>
      <c r="M2424" s="4"/>
      <c r="N2424" s="4"/>
    </row>
    <row r="2425" spans="1:14" x14ac:dyDescent="0.15">
      <c r="A2425" s="8" t="s">
        <v>2052</v>
      </c>
      <c r="B2425" s="8" t="s">
        <v>4061</v>
      </c>
      <c r="C2425" s="8" t="s">
        <v>2392</v>
      </c>
      <c r="D2425" s="8" t="s">
        <v>2393</v>
      </c>
      <c r="E2425" s="8" t="s">
        <v>307</v>
      </c>
      <c r="F2425" s="8" t="s">
        <v>310</v>
      </c>
      <c r="G2425" s="6">
        <v>43075</v>
      </c>
      <c r="H2425" s="6">
        <v>43075</v>
      </c>
      <c r="I2425" s="4">
        <v>-1.67E-2</v>
      </c>
      <c r="J2425" s="8" t="s">
        <v>200</v>
      </c>
      <c r="K2425" s="8" t="s">
        <v>4977</v>
      </c>
      <c r="L2425" s="4"/>
      <c r="M2425" s="4"/>
      <c r="N2425" s="4"/>
    </row>
    <row r="2426" spans="1:14" x14ac:dyDescent="0.15">
      <c r="A2426" s="8" t="s">
        <v>2052</v>
      </c>
      <c r="B2426" s="8" t="s">
        <v>4061</v>
      </c>
      <c r="C2426" s="8" t="s">
        <v>131</v>
      </c>
      <c r="D2426" s="8" t="s">
        <v>132</v>
      </c>
      <c r="E2426" s="8" t="s">
        <v>307</v>
      </c>
      <c r="F2426" s="8" t="s">
        <v>310</v>
      </c>
      <c r="G2426" s="6">
        <v>43075</v>
      </c>
      <c r="H2426" s="6">
        <v>43075</v>
      </c>
      <c r="I2426" s="4">
        <v>-1</v>
      </c>
      <c r="J2426" s="8" t="s">
        <v>37</v>
      </c>
      <c r="K2426" s="8" t="s">
        <v>4978</v>
      </c>
      <c r="L2426" s="4"/>
      <c r="M2426" s="4"/>
      <c r="N2426" s="4"/>
    </row>
    <row r="2427" spans="1:14" x14ac:dyDescent="0.15">
      <c r="A2427" s="8" t="s">
        <v>2052</v>
      </c>
      <c r="B2427" s="8" t="s">
        <v>4061</v>
      </c>
      <c r="C2427" s="8" t="s">
        <v>457</v>
      </c>
      <c r="D2427" s="8" t="s">
        <v>2400</v>
      </c>
      <c r="E2427" s="8" t="s">
        <v>307</v>
      </c>
      <c r="F2427" s="8" t="s">
        <v>310</v>
      </c>
      <c r="G2427" s="6">
        <v>43075</v>
      </c>
      <c r="H2427" s="6">
        <v>43075</v>
      </c>
      <c r="I2427" s="4">
        <v>-2</v>
      </c>
      <c r="J2427" s="8" t="s">
        <v>133</v>
      </c>
      <c r="K2427" s="8" t="s">
        <v>4979</v>
      </c>
      <c r="L2427" s="4"/>
      <c r="M2427" s="4"/>
      <c r="N2427" s="4"/>
    </row>
    <row r="2428" spans="1:14" x14ac:dyDescent="0.15">
      <c r="A2428" s="8" t="s">
        <v>2052</v>
      </c>
      <c r="B2428" s="8" t="s">
        <v>4063</v>
      </c>
      <c r="C2428" s="8" t="s">
        <v>2392</v>
      </c>
      <c r="D2428" s="8" t="s">
        <v>2393</v>
      </c>
      <c r="E2428" s="8" t="s">
        <v>307</v>
      </c>
      <c r="F2428" s="8" t="s">
        <v>310</v>
      </c>
      <c r="G2428" s="6">
        <v>43075</v>
      </c>
      <c r="H2428" s="6">
        <v>43075</v>
      </c>
      <c r="I2428" s="4">
        <v>-1.67E-2</v>
      </c>
      <c r="J2428" s="8" t="s">
        <v>200</v>
      </c>
      <c r="K2428" s="8" t="s">
        <v>4980</v>
      </c>
      <c r="L2428" s="4"/>
      <c r="M2428" s="4"/>
      <c r="N2428" s="4"/>
    </row>
    <row r="2429" spans="1:14" x14ac:dyDescent="0.15">
      <c r="A2429" s="8" t="s">
        <v>2052</v>
      </c>
      <c r="B2429" s="8" t="s">
        <v>4063</v>
      </c>
      <c r="C2429" s="8" t="s">
        <v>131</v>
      </c>
      <c r="D2429" s="8" t="s">
        <v>132</v>
      </c>
      <c r="E2429" s="8" t="s">
        <v>307</v>
      </c>
      <c r="F2429" s="8" t="s">
        <v>310</v>
      </c>
      <c r="G2429" s="6">
        <v>43075</v>
      </c>
      <c r="H2429" s="6">
        <v>43075</v>
      </c>
      <c r="I2429" s="4">
        <v>-1</v>
      </c>
      <c r="J2429" s="8" t="s">
        <v>37</v>
      </c>
      <c r="K2429" s="8" t="s">
        <v>4981</v>
      </c>
      <c r="L2429" s="4"/>
      <c r="M2429" s="4"/>
      <c r="N2429" s="4"/>
    </row>
    <row r="2430" spans="1:14" x14ac:dyDescent="0.15">
      <c r="A2430" s="8" t="s">
        <v>2052</v>
      </c>
      <c r="B2430" s="8" t="s">
        <v>4063</v>
      </c>
      <c r="C2430" s="8" t="s">
        <v>457</v>
      </c>
      <c r="D2430" s="8" t="s">
        <v>2400</v>
      </c>
      <c r="E2430" s="8" t="s">
        <v>307</v>
      </c>
      <c r="F2430" s="8" t="s">
        <v>310</v>
      </c>
      <c r="G2430" s="6">
        <v>43075</v>
      </c>
      <c r="H2430" s="6">
        <v>43075</v>
      </c>
      <c r="I2430" s="4">
        <v>-2</v>
      </c>
      <c r="J2430" s="8" t="s">
        <v>133</v>
      </c>
      <c r="K2430" s="8" t="s">
        <v>4982</v>
      </c>
      <c r="L2430" s="4"/>
      <c r="M2430" s="4"/>
      <c r="N2430" s="4"/>
    </row>
    <row r="2431" spans="1:14" x14ac:dyDescent="0.15">
      <c r="A2431" s="8" t="s">
        <v>2052</v>
      </c>
      <c r="B2431" s="8" t="s">
        <v>4065</v>
      </c>
      <c r="C2431" s="8" t="s">
        <v>2392</v>
      </c>
      <c r="D2431" s="8" t="s">
        <v>2393</v>
      </c>
      <c r="E2431" s="8" t="s">
        <v>307</v>
      </c>
      <c r="F2431" s="8" t="s">
        <v>310</v>
      </c>
      <c r="G2431" s="6">
        <v>43076</v>
      </c>
      <c r="H2431" s="6">
        <v>43076</v>
      </c>
      <c r="I2431" s="4">
        <v>-1.67E-2</v>
      </c>
      <c r="J2431" s="8" t="s">
        <v>200</v>
      </c>
      <c r="K2431" s="8" t="s">
        <v>4983</v>
      </c>
      <c r="L2431" s="4"/>
      <c r="M2431" s="4"/>
      <c r="N2431" s="4"/>
    </row>
    <row r="2432" spans="1:14" x14ac:dyDescent="0.15">
      <c r="A2432" s="8" t="s">
        <v>2052</v>
      </c>
      <c r="B2432" s="8" t="s">
        <v>4065</v>
      </c>
      <c r="C2432" s="8" t="s">
        <v>131</v>
      </c>
      <c r="D2432" s="8" t="s">
        <v>132</v>
      </c>
      <c r="E2432" s="8" t="s">
        <v>307</v>
      </c>
      <c r="F2432" s="8" t="s">
        <v>310</v>
      </c>
      <c r="G2432" s="6">
        <v>43076</v>
      </c>
      <c r="H2432" s="6">
        <v>43076</v>
      </c>
      <c r="I2432" s="4">
        <v>-1</v>
      </c>
      <c r="J2432" s="8" t="s">
        <v>37</v>
      </c>
      <c r="K2432" s="8" t="s">
        <v>4984</v>
      </c>
      <c r="L2432" s="4"/>
      <c r="M2432" s="4"/>
      <c r="N2432" s="4"/>
    </row>
    <row r="2433" spans="1:14" x14ac:dyDescent="0.15">
      <c r="A2433" s="8" t="s">
        <v>2052</v>
      </c>
      <c r="B2433" s="8" t="s">
        <v>4065</v>
      </c>
      <c r="C2433" s="8" t="s">
        <v>457</v>
      </c>
      <c r="D2433" s="8" t="s">
        <v>2400</v>
      </c>
      <c r="E2433" s="8" t="s">
        <v>307</v>
      </c>
      <c r="F2433" s="8" t="s">
        <v>310</v>
      </c>
      <c r="G2433" s="6">
        <v>43076</v>
      </c>
      <c r="H2433" s="6">
        <v>43076</v>
      </c>
      <c r="I2433" s="4">
        <v>-2</v>
      </c>
      <c r="J2433" s="8" t="s">
        <v>133</v>
      </c>
      <c r="K2433" s="8" t="s">
        <v>4985</v>
      </c>
      <c r="L2433" s="4"/>
      <c r="M2433" s="4"/>
      <c r="N2433" s="4"/>
    </row>
    <row r="2434" spans="1:14" x14ac:dyDescent="0.15">
      <c r="A2434" s="8" t="s">
        <v>2052</v>
      </c>
      <c r="B2434" s="8" t="s">
        <v>4067</v>
      </c>
      <c r="C2434" s="8" t="s">
        <v>2392</v>
      </c>
      <c r="D2434" s="8" t="s">
        <v>2393</v>
      </c>
      <c r="E2434" s="8" t="s">
        <v>307</v>
      </c>
      <c r="F2434" s="8" t="s">
        <v>310</v>
      </c>
      <c r="G2434" s="6">
        <v>43080</v>
      </c>
      <c r="H2434" s="6">
        <v>43080</v>
      </c>
      <c r="I2434" s="4">
        <v>-3.3300000000000003E-2</v>
      </c>
      <c r="J2434" s="8" t="s">
        <v>200</v>
      </c>
      <c r="K2434" s="8" t="s">
        <v>4986</v>
      </c>
      <c r="L2434" s="4"/>
      <c r="M2434" s="4"/>
      <c r="N2434" s="4"/>
    </row>
    <row r="2435" spans="1:14" x14ac:dyDescent="0.15">
      <c r="A2435" s="8" t="s">
        <v>2052</v>
      </c>
      <c r="B2435" s="8" t="s">
        <v>4067</v>
      </c>
      <c r="C2435" s="8" t="s">
        <v>134</v>
      </c>
      <c r="D2435" s="8" t="s">
        <v>135</v>
      </c>
      <c r="E2435" s="8" t="s">
        <v>307</v>
      </c>
      <c r="F2435" s="8" t="s">
        <v>310</v>
      </c>
      <c r="G2435" s="6">
        <v>43080</v>
      </c>
      <c r="H2435" s="6">
        <v>43080</v>
      </c>
      <c r="I2435" s="4">
        <v>-1</v>
      </c>
      <c r="J2435" s="8" t="s">
        <v>37</v>
      </c>
      <c r="K2435" s="8" t="s">
        <v>4987</v>
      </c>
      <c r="L2435" s="4"/>
      <c r="M2435" s="4"/>
      <c r="N2435" s="4"/>
    </row>
    <row r="2436" spans="1:14" x14ac:dyDescent="0.15">
      <c r="A2436" s="8" t="s">
        <v>2052</v>
      </c>
      <c r="B2436" s="8" t="s">
        <v>4067</v>
      </c>
      <c r="C2436" s="8" t="s">
        <v>457</v>
      </c>
      <c r="D2436" s="8" t="s">
        <v>2400</v>
      </c>
      <c r="E2436" s="8" t="s">
        <v>307</v>
      </c>
      <c r="F2436" s="8" t="s">
        <v>310</v>
      </c>
      <c r="G2436" s="6">
        <v>43080</v>
      </c>
      <c r="H2436" s="6">
        <v>43080</v>
      </c>
      <c r="I2436" s="4">
        <v>-10</v>
      </c>
      <c r="J2436" s="8" t="s">
        <v>133</v>
      </c>
      <c r="K2436" s="8" t="s">
        <v>4988</v>
      </c>
      <c r="L2436" s="4"/>
      <c r="M2436" s="4"/>
      <c r="N2436" s="4"/>
    </row>
    <row r="2437" spans="1:14" x14ac:dyDescent="0.15">
      <c r="A2437" s="8" t="s">
        <v>2052</v>
      </c>
      <c r="B2437" s="8" t="s">
        <v>4069</v>
      </c>
      <c r="C2437" s="8" t="s">
        <v>353</v>
      </c>
      <c r="D2437" s="8" t="s">
        <v>2251</v>
      </c>
      <c r="E2437" s="8" t="s">
        <v>307</v>
      </c>
      <c r="F2437" s="8" t="s">
        <v>310</v>
      </c>
      <c r="G2437" s="6">
        <v>43081</v>
      </c>
      <c r="H2437" s="6">
        <v>43081</v>
      </c>
      <c r="I2437" s="4">
        <v>-12</v>
      </c>
      <c r="J2437" s="8" t="s">
        <v>37</v>
      </c>
      <c r="K2437" s="8" t="s">
        <v>4989</v>
      </c>
      <c r="L2437" s="4"/>
      <c r="M2437" s="4"/>
      <c r="N2437" s="4"/>
    </row>
    <row r="2438" spans="1:14" x14ac:dyDescent="0.15">
      <c r="A2438" s="8" t="s">
        <v>2052</v>
      </c>
      <c r="B2438" s="8" t="s">
        <v>4069</v>
      </c>
      <c r="C2438" s="8" t="s">
        <v>459</v>
      </c>
      <c r="D2438" s="8" t="s">
        <v>2402</v>
      </c>
      <c r="E2438" s="8" t="s">
        <v>307</v>
      </c>
      <c r="F2438" s="8" t="s">
        <v>310</v>
      </c>
      <c r="G2438" s="6">
        <v>43081</v>
      </c>
      <c r="H2438" s="6">
        <v>43081</v>
      </c>
      <c r="I2438" s="4">
        <v>-12</v>
      </c>
      <c r="J2438" s="8" t="s">
        <v>37</v>
      </c>
      <c r="K2438" s="8" t="s">
        <v>4990</v>
      </c>
      <c r="L2438" s="4"/>
      <c r="M2438" s="4"/>
      <c r="N2438" s="4"/>
    </row>
    <row r="2439" spans="1:14" x14ac:dyDescent="0.15">
      <c r="A2439" s="8" t="s">
        <v>2052</v>
      </c>
      <c r="B2439" s="8" t="s">
        <v>4069</v>
      </c>
      <c r="C2439" s="8" t="s">
        <v>468</v>
      </c>
      <c r="D2439" s="8" t="s">
        <v>2419</v>
      </c>
      <c r="E2439" s="8" t="s">
        <v>307</v>
      </c>
      <c r="F2439" s="8" t="s">
        <v>310</v>
      </c>
      <c r="G2439" s="6">
        <v>43081</v>
      </c>
      <c r="H2439" s="6">
        <v>43081</v>
      </c>
      <c r="I2439" s="4">
        <v>-12</v>
      </c>
      <c r="J2439" s="8" t="s">
        <v>37</v>
      </c>
      <c r="K2439" s="8" t="s">
        <v>4991</v>
      </c>
      <c r="L2439" s="4"/>
      <c r="M2439" s="4"/>
      <c r="N2439" s="4"/>
    </row>
    <row r="2440" spans="1:14" x14ac:dyDescent="0.15">
      <c r="A2440" s="8" t="s">
        <v>2052</v>
      </c>
      <c r="B2440" s="8" t="s">
        <v>4069</v>
      </c>
      <c r="C2440" s="8" t="s">
        <v>481</v>
      </c>
      <c r="D2440" s="8" t="s">
        <v>2435</v>
      </c>
      <c r="E2440" s="8" t="s">
        <v>307</v>
      </c>
      <c r="F2440" s="8" t="s">
        <v>310</v>
      </c>
      <c r="G2440" s="6">
        <v>43081</v>
      </c>
      <c r="H2440" s="6">
        <v>43081</v>
      </c>
      <c r="I2440" s="4">
        <v>-48</v>
      </c>
      <c r="J2440" s="8" t="s">
        <v>37</v>
      </c>
      <c r="K2440" s="8" t="s">
        <v>4992</v>
      </c>
      <c r="L2440" s="4"/>
      <c r="M2440" s="4"/>
      <c r="N2440" s="4"/>
    </row>
    <row r="2441" spans="1:14" x14ac:dyDescent="0.15">
      <c r="A2441" s="8" t="s">
        <v>2052</v>
      </c>
      <c r="B2441" s="8" t="s">
        <v>4069</v>
      </c>
      <c r="C2441" s="8" t="s">
        <v>482</v>
      </c>
      <c r="D2441" s="8" t="s">
        <v>2436</v>
      </c>
      <c r="E2441" s="8" t="s">
        <v>307</v>
      </c>
      <c r="F2441" s="8" t="s">
        <v>310</v>
      </c>
      <c r="G2441" s="6">
        <v>43081</v>
      </c>
      <c r="H2441" s="6">
        <v>43081</v>
      </c>
      <c r="I2441" s="4">
        <v>-48</v>
      </c>
      <c r="J2441" s="8" t="s">
        <v>37</v>
      </c>
      <c r="K2441" s="8" t="s">
        <v>4993</v>
      </c>
      <c r="L2441" s="4"/>
      <c r="M2441" s="4"/>
      <c r="N2441" s="4"/>
    </row>
    <row r="2442" spans="1:14" x14ac:dyDescent="0.15">
      <c r="A2442" s="8" t="s">
        <v>2052</v>
      </c>
      <c r="B2442" s="8" t="s">
        <v>4069</v>
      </c>
      <c r="C2442" s="8" t="s">
        <v>483</v>
      </c>
      <c r="D2442" s="8" t="s">
        <v>2437</v>
      </c>
      <c r="E2442" s="8" t="s">
        <v>307</v>
      </c>
      <c r="F2442" s="8" t="s">
        <v>310</v>
      </c>
      <c r="G2442" s="6">
        <v>43081</v>
      </c>
      <c r="H2442" s="6">
        <v>43081</v>
      </c>
      <c r="I2442" s="4">
        <v>-48</v>
      </c>
      <c r="J2442" s="8" t="s">
        <v>37</v>
      </c>
      <c r="K2442" s="8" t="s">
        <v>4994</v>
      </c>
      <c r="L2442" s="4"/>
      <c r="M2442" s="4"/>
      <c r="N2442" s="4"/>
    </row>
    <row r="2443" spans="1:14" x14ac:dyDescent="0.15">
      <c r="A2443" s="8" t="s">
        <v>2052</v>
      </c>
      <c r="B2443" s="8" t="s">
        <v>4071</v>
      </c>
      <c r="C2443" s="8" t="s">
        <v>2392</v>
      </c>
      <c r="D2443" s="8" t="s">
        <v>2393</v>
      </c>
      <c r="E2443" s="8" t="s">
        <v>307</v>
      </c>
      <c r="F2443" s="8" t="s">
        <v>310</v>
      </c>
      <c r="G2443" s="6">
        <v>43081</v>
      </c>
      <c r="H2443" s="6">
        <v>43081</v>
      </c>
      <c r="I2443" s="4">
        <v>-1.67E-2</v>
      </c>
      <c r="J2443" s="8" t="s">
        <v>200</v>
      </c>
      <c r="K2443" s="8" t="s">
        <v>4995</v>
      </c>
      <c r="L2443" s="4"/>
      <c r="M2443" s="4"/>
      <c r="N2443" s="4"/>
    </row>
    <row r="2444" spans="1:14" x14ac:dyDescent="0.15">
      <c r="A2444" s="8" t="s">
        <v>2052</v>
      </c>
      <c r="B2444" s="8" t="s">
        <v>4071</v>
      </c>
      <c r="C2444" s="8" t="s">
        <v>131</v>
      </c>
      <c r="D2444" s="8" t="s">
        <v>132</v>
      </c>
      <c r="E2444" s="8" t="s">
        <v>307</v>
      </c>
      <c r="F2444" s="8" t="s">
        <v>310</v>
      </c>
      <c r="G2444" s="6">
        <v>43081</v>
      </c>
      <c r="H2444" s="6">
        <v>43081</v>
      </c>
      <c r="I2444" s="4">
        <v>-1</v>
      </c>
      <c r="J2444" s="8" t="s">
        <v>37</v>
      </c>
      <c r="K2444" s="8" t="s">
        <v>4996</v>
      </c>
      <c r="L2444" s="4"/>
      <c r="M2444" s="4"/>
      <c r="N2444" s="4"/>
    </row>
    <row r="2445" spans="1:14" x14ac:dyDescent="0.15">
      <c r="A2445" s="8" t="s">
        <v>2052</v>
      </c>
      <c r="B2445" s="8" t="s">
        <v>4071</v>
      </c>
      <c r="C2445" s="8" t="s">
        <v>457</v>
      </c>
      <c r="D2445" s="8" t="s">
        <v>2400</v>
      </c>
      <c r="E2445" s="8" t="s">
        <v>307</v>
      </c>
      <c r="F2445" s="8" t="s">
        <v>310</v>
      </c>
      <c r="G2445" s="6">
        <v>43081</v>
      </c>
      <c r="H2445" s="6">
        <v>43081</v>
      </c>
      <c r="I2445" s="4">
        <v>-2</v>
      </c>
      <c r="J2445" s="8" t="s">
        <v>133</v>
      </c>
      <c r="K2445" s="8" t="s">
        <v>4997</v>
      </c>
      <c r="L2445" s="4"/>
      <c r="M2445" s="4"/>
      <c r="N2445" s="4"/>
    </row>
    <row r="2446" spans="1:14" x14ac:dyDescent="0.15">
      <c r="A2446" s="8" t="s">
        <v>2052</v>
      </c>
      <c r="B2446" s="8" t="s">
        <v>4073</v>
      </c>
      <c r="C2446" s="8" t="s">
        <v>2392</v>
      </c>
      <c r="D2446" s="8" t="s">
        <v>2393</v>
      </c>
      <c r="E2446" s="8" t="s">
        <v>307</v>
      </c>
      <c r="F2446" s="8" t="s">
        <v>310</v>
      </c>
      <c r="G2446" s="6">
        <v>43082</v>
      </c>
      <c r="H2446" s="6">
        <v>43082</v>
      </c>
      <c r="I2446" s="4">
        <v>-1.67E-2</v>
      </c>
      <c r="J2446" s="8" t="s">
        <v>200</v>
      </c>
      <c r="K2446" s="8" t="s">
        <v>4998</v>
      </c>
      <c r="L2446" s="4"/>
      <c r="M2446" s="4"/>
      <c r="N2446" s="4"/>
    </row>
    <row r="2447" spans="1:14" x14ac:dyDescent="0.15">
      <c r="A2447" s="8" t="s">
        <v>2052</v>
      </c>
      <c r="B2447" s="8" t="s">
        <v>4073</v>
      </c>
      <c r="C2447" s="8" t="s">
        <v>131</v>
      </c>
      <c r="D2447" s="8" t="s">
        <v>132</v>
      </c>
      <c r="E2447" s="8" t="s">
        <v>307</v>
      </c>
      <c r="F2447" s="8" t="s">
        <v>310</v>
      </c>
      <c r="G2447" s="6">
        <v>43082</v>
      </c>
      <c r="H2447" s="6">
        <v>43082</v>
      </c>
      <c r="I2447" s="4">
        <v>-1</v>
      </c>
      <c r="J2447" s="8" t="s">
        <v>37</v>
      </c>
      <c r="K2447" s="8" t="s">
        <v>4999</v>
      </c>
      <c r="L2447" s="4"/>
      <c r="M2447" s="4"/>
      <c r="N2447" s="4"/>
    </row>
    <row r="2448" spans="1:14" x14ac:dyDescent="0.15">
      <c r="A2448" s="8" t="s">
        <v>2052</v>
      </c>
      <c r="B2448" s="8" t="s">
        <v>4073</v>
      </c>
      <c r="C2448" s="8" t="s">
        <v>457</v>
      </c>
      <c r="D2448" s="8" t="s">
        <v>2400</v>
      </c>
      <c r="E2448" s="8" t="s">
        <v>307</v>
      </c>
      <c r="F2448" s="8" t="s">
        <v>310</v>
      </c>
      <c r="G2448" s="6">
        <v>43082</v>
      </c>
      <c r="H2448" s="6">
        <v>43082</v>
      </c>
      <c r="I2448" s="4">
        <v>-2</v>
      </c>
      <c r="J2448" s="8" t="s">
        <v>133</v>
      </c>
      <c r="K2448" s="8" t="s">
        <v>5000</v>
      </c>
      <c r="L2448" s="4"/>
      <c r="M2448" s="4"/>
      <c r="N2448" s="4"/>
    </row>
    <row r="2449" spans="1:14" x14ac:dyDescent="0.15">
      <c r="A2449" s="8" t="s">
        <v>2052</v>
      </c>
      <c r="B2449" s="8" t="s">
        <v>4075</v>
      </c>
      <c r="C2449" s="8" t="s">
        <v>2392</v>
      </c>
      <c r="D2449" s="8" t="s">
        <v>2393</v>
      </c>
      <c r="E2449" s="8" t="s">
        <v>307</v>
      </c>
      <c r="F2449" s="8" t="s">
        <v>310</v>
      </c>
      <c r="G2449" s="6">
        <v>43083</v>
      </c>
      <c r="H2449" s="6">
        <v>43083</v>
      </c>
      <c r="I2449" s="4">
        <v>-3.3300000000000003E-2</v>
      </c>
      <c r="J2449" s="8" t="s">
        <v>200</v>
      </c>
      <c r="K2449" s="8" t="s">
        <v>5001</v>
      </c>
      <c r="L2449" s="4"/>
      <c r="M2449" s="4"/>
      <c r="N2449" s="4"/>
    </row>
    <row r="2450" spans="1:14" x14ac:dyDescent="0.15">
      <c r="A2450" s="8" t="s">
        <v>2052</v>
      </c>
      <c r="B2450" s="8" t="s">
        <v>4075</v>
      </c>
      <c r="C2450" s="8" t="s">
        <v>134</v>
      </c>
      <c r="D2450" s="8" t="s">
        <v>135</v>
      </c>
      <c r="E2450" s="8" t="s">
        <v>307</v>
      </c>
      <c r="F2450" s="8" t="s">
        <v>310</v>
      </c>
      <c r="G2450" s="6">
        <v>43083</v>
      </c>
      <c r="H2450" s="6">
        <v>43083</v>
      </c>
      <c r="I2450" s="4">
        <v>-1</v>
      </c>
      <c r="J2450" s="8" t="s">
        <v>37</v>
      </c>
      <c r="K2450" s="8" t="s">
        <v>5002</v>
      </c>
      <c r="L2450" s="4"/>
      <c r="M2450" s="4"/>
      <c r="N2450" s="4"/>
    </row>
    <row r="2451" spans="1:14" x14ac:dyDescent="0.15">
      <c r="A2451" s="8" t="s">
        <v>2052</v>
      </c>
      <c r="B2451" s="8" t="s">
        <v>4075</v>
      </c>
      <c r="C2451" s="8" t="s">
        <v>457</v>
      </c>
      <c r="D2451" s="8" t="s">
        <v>2400</v>
      </c>
      <c r="E2451" s="8" t="s">
        <v>307</v>
      </c>
      <c r="F2451" s="8" t="s">
        <v>310</v>
      </c>
      <c r="G2451" s="6">
        <v>43083</v>
      </c>
      <c r="H2451" s="6">
        <v>43083</v>
      </c>
      <c r="I2451" s="4">
        <v>-10</v>
      </c>
      <c r="J2451" s="8" t="s">
        <v>133</v>
      </c>
      <c r="K2451" s="8" t="s">
        <v>5003</v>
      </c>
      <c r="L2451" s="4"/>
      <c r="M2451" s="4"/>
      <c r="N2451" s="4"/>
    </row>
    <row r="2452" spans="1:14" x14ac:dyDescent="0.15">
      <c r="A2452" s="8" t="s">
        <v>2052</v>
      </c>
      <c r="B2452" s="8" t="s">
        <v>4077</v>
      </c>
      <c r="C2452" s="8" t="s">
        <v>306</v>
      </c>
      <c r="D2452" s="8" t="s">
        <v>2174</v>
      </c>
      <c r="E2452" s="8" t="s">
        <v>307</v>
      </c>
      <c r="F2452" s="8" t="s">
        <v>309</v>
      </c>
      <c r="G2452" s="6">
        <v>43084</v>
      </c>
      <c r="H2452" s="6">
        <v>43084</v>
      </c>
      <c r="I2452" s="4">
        <v>-18</v>
      </c>
      <c r="J2452" s="8" t="s">
        <v>37</v>
      </c>
      <c r="K2452" s="8" t="s">
        <v>5004</v>
      </c>
      <c r="L2452" s="4"/>
      <c r="M2452" s="4"/>
      <c r="N2452" s="4"/>
    </row>
    <row r="2453" spans="1:14" x14ac:dyDescent="0.15">
      <c r="A2453" s="8" t="s">
        <v>2052</v>
      </c>
      <c r="B2453" s="8" t="s">
        <v>4077</v>
      </c>
      <c r="C2453" s="8" t="s">
        <v>2188</v>
      </c>
      <c r="D2453" s="8" t="s">
        <v>2189</v>
      </c>
      <c r="E2453" s="8" t="s">
        <v>307</v>
      </c>
      <c r="F2453" s="8" t="s">
        <v>310</v>
      </c>
      <c r="G2453" s="6">
        <v>43084</v>
      </c>
      <c r="H2453" s="6">
        <v>43084</v>
      </c>
      <c r="I2453" s="4">
        <v>-17940</v>
      </c>
      <c r="J2453" s="8" t="s">
        <v>120</v>
      </c>
      <c r="K2453" s="8" t="s">
        <v>5005</v>
      </c>
      <c r="L2453" s="4"/>
      <c r="M2453" s="4"/>
      <c r="N2453" s="4"/>
    </row>
    <row r="2454" spans="1:14" x14ac:dyDescent="0.15">
      <c r="A2454" s="8" t="s">
        <v>2052</v>
      </c>
      <c r="B2454" s="8" t="s">
        <v>4077</v>
      </c>
      <c r="C2454" s="8" t="s">
        <v>2725</v>
      </c>
      <c r="D2454" s="8" t="s">
        <v>2726</v>
      </c>
      <c r="E2454" s="8" t="s">
        <v>307</v>
      </c>
      <c r="F2454" s="8" t="s">
        <v>310</v>
      </c>
      <c r="G2454" s="6">
        <v>43084</v>
      </c>
      <c r="H2454" s="6">
        <v>43084</v>
      </c>
      <c r="I2454" s="4">
        <v>-718</v>
      </c>
      <c r="J2454" s="8" t="s">
        <v>37</v>
      </c>
      <c r="K2454" s="8" t="s">
        <v>5006</v>
      </c>
      <c r="L2454" s="4"/>
      <c r="M2454" s="4"/>
      <c r="N2454" s="4"/>
    </row>
    <row r="2455" spans="1:14" x14ac:dyDescent="0.15">
      <c r="A2455" s="8" t="s">
        <v>2052</v>
      </c>
      <c r="B2455" s="8" t="s">
        <v>4079</v>
      </c>
      <c r="C2455" s="8" t="s">
        <v>306</v>
      </c>
      <c r="D2455" s="8" t="s">
        <v>2174</v>
      </c>
      <c r="E2455" s="8" t="s">
        <v>307</v>
      </c>
      <c r="F2455" s="8" t="s">
        <v>309</v>
      </c>
      <c r="G2455" s="6">
        <v>43084</v>
      </c>
      <c r="H2455" s="6">
        <v>43084</v>
      </c>
      <c r="I2455" s="4">
        <v>-14</v>
      </c>
      <c r="J2455" s="8" t="s">
        <v>37</v>
      </c>
      <c r="K2455" s="8" t="s">
        <v>5007</v>
      </c>
      <c r="L2455" s="4"/>
      <c r="M2455" s="4"/>
      <c r="N2455" s="4"/>
    </row>
    <row r="2456" spans="1:14" x14ac:dyDescent="0.15">
      <c r="A2456" s="8" t="s">
        <v>2052</v>
      </c>
      <c r="B2456" s="8" t="s">
        <v>4079</v>
      </c>
      <c r="C2456" s="8" t="s">
        <v>2188</v>
      </c>
      <c r="D2456" s="8" t="s">
        <v>2189</v>
      </c>
      <c r="E2456" s="8" t="s">
        <v>307</v>
      </c>
      <c r="F2456" s="8" t="s">
        <v>310</v>
      </c>
      <c r="G2456" s="6">
        <v>43084</v>
      </c>
      <c r="H2456" s="6">
        <v>43084</v>
      </c>
      <c r="I2456" s="4">
        <v>-13820</v>
      </c>
      <c r="J2456" s="8" t="s">
        <v>120</v>
      </c>
      <c r="K2456" s="8" t="s">
        <v>5008</v>
      </c>
      <c r="L2456" s="4"/>
      <c r="M2456" s="4"/>
      <c r="N2456" s="4"/>
    </row>
    <row r="2457" spans="1:14" x14ac:dyDescent="0.15">
      <c r="A2457" s="8" t="s">
        <v>2052</v>
      </c>
      <c r="B2457" s="8" t="s">
        <v>4079</v>
      </c>
      <c r="C2457" s="8" t="s">
        <v>2725</v>
      </c>
      <c r="D2457" s="8" t="s">
        <v>2726</v>
      </c>
      <c r="E2457" s="8" t="s">
        <v>307</v>
      </c>
      <c r="F2457" s="8" t="s">
        <v>310</v>
      </c>
      <c r="G2457" s="6">
        <v>43084</v>
      </c>
      <c r="H2457" s="6">
        <v>43084</v>
      </c>
      <c r="I2457" s="4">
        <v>-553</v>
      </c>
      <c r="J2457" s="8" t="s">
        <v>37</v>
      </c>
      <c r="K2457" s="8" t="s">
        <v>5009</v>
      </c>
      <c r="L2457" s="4"/>
      <c r="M2457" s="4"/>
      <c r="N2457" s="4"/>
    </row>
    <row r="2458" spans="1:14" x14ac:dyDescent="0.15">
      <c r="A2458" s="8" t="s">
        <v>2052</v>
      </c>
      <c r="B2458" s="8" t="s">
        <v>2076</v>
      </c>
      <c r="C2458" s="8" t="s">
        <v>114</v>
      </c>
      <c r="D2458" s="8" t="s">
        <v>115</v>
      </c>
      <c r="E2458" s="8" t="s">
        <v>307</v>
      </c>
      <c r="F2458" s="8" t="s">
        <v>310</v>
      </c>
      <c r="G2458" s="6">
        <v>43084</v>
      </c>
      <c r="H2458" s="6">
        <v>43088</v>
      </c>
      <c r="I2458" s="4">
        <v>-2</v>
      </c>
      <c r="J2458" s="8" t="s">
        <v>37</v>
      </c>
      <c r="K2458" s="8" t="s">
        <v>5010</v>
      </c>
      <c r="L2458" s="4"/>
      <c r="M2458" s="4"/>
      <c r="N2458" s="4"/>
    </row>
    <row r="2459" spans="1:14" x14ac:dyDescent="0.15">
      <c r="A2459" s="8" t="s">
        <v>2052</v>
      </c>
      <c r="B2459" s="8" t="s">
        <v>2076</v>
      </c>
      <c r="C2459" s="8" t="s">
        <v>28</v>
      </c>
      <c r="D2459" s="8" t="s">
        <v>2054</v>
      </c>
      <c r="E2459" s="8" t="s">
        <v>307</v>
      </c>
      <c r="F2459" s="8" t="s">
        <v>310</v>
      </c>
      <c r="G2459" s="6">
        <v>43084</v>
      </c>
      <c r="H2459" s="6">
        <v>43088</v>
      </c>
      <c r="I2459" s="4">
        <v>-2</v>
      </c>
      <c r="J2459" s="8" t="s">
        <v>37</v>
      </c>
      <c r="K2459" s="8" t="s">
        <v>2078</v>
      </c>
      <c r="L2459" s="4"/>
      <c r="M2459" s="4"/>
      <c r="N2459" s="4"/>
    </row>
    <row r="2460" spans="1:14" x14ac:dyDescent="0.15">
      <c r="A2460" s="8" t="s">
        <v>2052</v>
      </c>
      <c r="B2460" s="8" t="s">
        <v>4082</v>
      </c>
      <c r="C2460" s="8" t="s">
        <v>2392</v>
      </c>
      <c r="D2460" s="8" t="s">
        <v>2393</v>
      </c>
      <c r="E2460" s="8" t="s">
        <v>307</v>
      </c>
      <c r="F2460" s="8" t="s">
        <v>310</v>
      </c>
      <c r="G2460" s="6">
        <v>43084</v>
      </c>
      <c r="H2460" s="6">
        <v>43084</v>
      </c>
      <c r="I2460" s="4">
        <v>-1.67E-2</v>
      </c>
      <c r="J2460" s="8" t="s">
        <v>200</v>
      </c>
      <c r="K2460" s="8" t="s">
        <v>5011</v>
      </c>
      <c r="L2460" s="4"/>
      <c r="M2460" s="4"/>
      <c r="N2460" s="4"/>
    </row>
    <row r="2461" spans="1:14" x14ac:dyDescent="0.15">
      <c r="A2461" s="8" t="s">
        <v>2052</v>
      </c>
      <c r="B2461" s="8" t="s">
        <v>4082</v>
      </c>
      <c r="C2461" s="8" t="s">
        <v>131</v>
      </c>
      <c r="D2461" s="8" t="s">
        <v>132</v>
      </c>
      <c r="E2461" s="8" t="s">
        <v>307</v>
      </c>
      <c r="F2461" s="8" t="s">
        <v>310</v>
      </c>
      <c r="G2461" s="6">
        <v>43084</v>
      </c>
      <c r="H2461" s="6">
        <v>43084</v>
      </c>
      <c r="I2461" s="4">
        <v>-1</v>
      </c>
      <c r="J2461" s="8" t="s">
        <v>37</v>
      </c>
      <c r="K2461" s="8" t="s">
        <v>5012</v>
      </c>
      <c r="L2461" s="4"/>
      <c r="M2461" s="4"/>
      <c r="N2461" s="4"/>
    </row>
    <row r="2462" spans="1:14" x14ac:dyDescent="0.15">
      <c r="A2462" s="8" t="s">
        <v>2052</v>
      </c>
      <c r="B2462" s="8" t="s">
        <v>4082</v>
      </c>
      <c r="C2462" s="8" t="s">
        <v>457</v>
      </c>
      <c r="D2462" s="8" t="s">
        <v>2400</v>
      </c>
      <c r="E2462" s="8" t="s">
        <v>307</v>
      </c>
      <c r="F2462" s="8" t="s">
        <v>310</v>
      </c>
      <c r="G2462" s="6">
        <v>43084</v>
      </c>
      <c r="H2462" s="6">
        <v>43084</v>
      </c>
      <c r="I2462" s="4">
        <v>-2</v>
      </c>
      <c r="J2462" s="8" t="s">
        <v>133</v>
      </c>
      <c r="K2462" s="8" t="s">
        <v>5013</v>
      </c>
      <c r="L2462" s="4"/>
      <c r="M2462" s="4"/>
      <c r="N2462" s="4"/>
    </row>
    <row r="2463" spans="1:14" x14ac:dyDescent="0.15">
      <c r="A2463" s="8" t="s">
        <v>2052</v>
      </c>
      <c r="B2463" s="8" t="s">
        <v>4084</v>
      </c>
      <c r="C2463" s="8" t="s">
        <v>2392</v>
      </c>
      <c r="D2463" s="8" t="s">
        <v>2393</v>
      </c>
      <c r="E2463" s="8" t="s">
        <v>307</v>
      </c>
      <c r="F2463" s="8" t="s">
        <v>310</v>
      </c>
      <c r="G2463" s="6">
        <v>43088</v>
      </c>
      <c r="H2463" s="6">
        <v>43088</v>
      </c>
      <c r="I2463" s="4">
        <v>-1.67E-2</v>
      </c>
      <c r="J2463" s="8" t="s">
        <v>200</v>
      </c>
      <c r="K2463" s="8" t="s">
        <v>5014</v>
      </c>
      <c r="L2463" s="4"/>
      <c r="M2463" s="4"/>
      <c r="N2463" s="4"/>
    </row>
    <row r="2464" spans="1:14" x14ac:dyDescent="0.15">
      <c r="A2464" s="8" t="s">
        <v>2052</v>
      </c>
      <c r="B2464" s="8" t="s">
        <v>4084</v>
      </c>
      <c r="C2464" s="8" t="s">
        <v>131</v>
      </c>
      <c r="D2464" s="8" t="s">
        <v>132</v>
      </c>
      <c r="E2464" s="8" t="s">
        <v>307</v>
      </c>
      <c r="F2464" s="8" t="s">
        <v>310</v>
      </c>
      <c r="G2464" s="6">
        <v>43088</v>
      </c>
      <c r="H2464" s="6">
        <v>43088</v>
      </c>
      <c r="I2464" s="4">
        <v>-1</v>
      </c>
      <c r="J2464" s="8" t="s">
        <v>37</v>
      </c>
      <c r="K2464" s="8" t="s">
        <v>5015</v>
      </c>
      <c r="L2464" s="4"/>
      <c r="M2464" s="4"/>
      <c r="N2464" s="4"/>
    </row>
    <row r="2465" spans="1:14" x14ac:dyDescent="0.15">
      <c r="A2465" s="8" t="s">
        <v>2052</v>
      </c>
      <c r="B2465" s="8" t="s">
        <v>4084</v>
      </c>
      <c r="C2465" s="8" t="s">
        <v>457</v>
      </c>
      <c r="D2465" s="8" t="s">
        <v>2400</v>
      </c>
      <c r="E2465" s="8" t="s">
        <v>307</v>
      </c>
      <c r="F2465" s="8" t="s">
        <v>310</v>
      </c>
      <c r="G2465" s="6">
        <v>43088</v>
      </c>
      <c r="H2465" s="6">
        <v>43088</v>
      </c>
      <c r="I2465" s="4">
        <v>-2</v>
      </c>
      <c r="J2465" s="8" t="s">
        <v>133</v>
      </c>
      <c r="K2465" s="8" t="s">
        <v>5016</v>
      </c>
      <c r="L2465" s="4"/>
      <c r="M2465" s="4"/>
      <c r="N2465" s="4"/>
    </row>
    <row r="2466" spans="1:14" x14ac:dyDescent="0.15">
      <c r="A2466" s="8" t="s">
        <v>2052</v>
      </c>
      <c r="B2466" s="8" t="s">
        <v>2079</v>
      </c>
      <c r="C2466" s="8" t="s">
        <v>114</v>
      </c>
      <c r="D2466" s="8" t="s">
        <v>115</v>
      </c>
      <c r="E2466" s="8" t="s">
        <v>307</v>
      </c>
      <c r="F2466" s="8" t="s">
        <v>310</v>
      </c>
      <c r="G2466" s="6">
        <v>43089</v>
      </c>
      <c r="H2466" s="6">
        <v>43089</v>
      </c>
      <c r="I2466" s="4">
        <v>-1</v>
      </c>
      <c r="J2466" s="8" t="s">
        <v>37</v>
      </c>
      <c r="K2466" s="8" t="s">
        <v>5017</v>
      </c>
      <c r="L2466" s="4"/>
      <c r="M2466" s="4"/>
      <c r="N2466" s="4"/>
    </row>
    <row r="2467" spans="1:14" x14ac:dyDescent="0.15">
      <c r="A2467" s="8" t="s">
        <v>2052</v>
      </c>
      <c r="B2467" s="8" t="s">
        <v>2079</v>
      </c>
      <c r="C2467" s="8" t="s">
        <v>28</v>
      </c>
      <c r="D2467" s="8" t="s">
        <v>2054</v>
      </c>
      <c r="E2467" s="8" t="s">
        <v>307</v>
      </c>
      <c r="F2467" s="8" t="s">
        <v>310</v>
      </c>
      <c r="G2467" s="6">
        <v>43089</v>
      </c>
      <c r="H2467" s="6">
        <v>43089</v>
      </c>
      <c r="I2467" s="4">
        <v>-1</v>
      </c>
      <c r="J2467" s="8" t="s">
        <v>37</v>
      </c>
      <c r="K2467" s="8" t="s">
        <v>2081</v>
      </c>
      <c r="L2467" s="4"/>
      <c r="M2467" s="4"/>
      <c r="N2467" s="4"/>
    </row>
    <row r="2468" spans="1:14" x14ac:dyDescent="0.15">
      <c r="A2468" s="8" t="s">
        <v>2052</v>
      </c>
      <c r="B2468" s="8" t="s">
        <v>4087</v>
      </c>
      <c r="C2468" s="8" t="s">
        <v>2392</v>
      </c>
      <c r="D2468" s="8" t="s">
        <v>2393</v>
      </c>
      <c r="E2468" s="8" t="s">
        <v>307</v>
      </c>
      <c r="F2468" s="8" t="s">
        <v>310</v>
      </c>
      <c r="G2468" s="6">
        <v>43091</v>
      </c>
      <c r="H2468" s="6">
        <v>43091</v>
      </c>
      <c r="I2468" s="4">
        <v>-1.67E-2</v>
      </c>
      <c r="J2468" s="8" t="s">
        <v>200</v>
      </c>
      <c r="K2468" s="8" t="s">
        <v>5018</v>
      </c>
      <c r="L2468" s="4"/>
      <c r="M2468" s="4"/>
      <c r="N2468" s="4"/>
    </row>
    <row r="2469" spans="1:14" x14ac:dyDescent="0.15">
      <c r="A2469" s="8" t="s">
        <v>2052</v>
      </c>
      <c r="B2469" s="8" t="s">
        <v>4087</v>
      </c>
      <c r="C2469" s="8" t="s">
        <v>131</v>
      </c>
      <c r="D2469" s="8" t="s">
        <v>132</v>
      </c>
      <c r="E2469" s="8" t="s">
        <v>307</v>
      </c>
      <c r="F2469" s="8" t="s">
        <v>310</v>
      </c>
      <c r="G2469" s="6">
        <v>43091</v>
      </c>
      <c r="H2469" s="6">
        <v>43091</v>
      </c>
      <c r="I2469" s="4">
        <v>-1</v>
      </c>
      <c r="J2469" s="8" t="s">
        <v>37</v>
      </c>
      <c r="K2469" s="8" t="s">
        <v>5019</v>
      </c>
      <c r="L2469" s="4"/>
      <c r="M2469" s="4"/>
      <c r="N2469" s="4"/>
    </row>
    <row r="2470" spans="1:14" x14ac:dyDescent="0.15">
      <c r="A2470" s="8" t="s">
        <v>2052</v>
      </c>
      <c r="B2470" s="8" t="s">
        <v>4087</v>
      </c>
      <c r="C2470" s="8" t="s">
        <v>457</v>
      </c>
      <c r="D2470" s="8" t="s">
        <v>2400</v>
      </c>
      <c r="E2470" s="8" t="s">
        <v>307</v>
      </c>
      <c r="F2470" s="8" t="s">
        <v>310</v>
      </c>
      <c r="G2470" s="6">
        <v>43091</v>
      </c>
      <c r="H2470" s="6">
        <v>43091</v>
      </c>
      <c r="I2470" s="4">
        <v>-2</v>
      </c>
      <c r="J2470" s="8" t="s">
        <v>133</v>
      </c>
      <c r="K2470" s="8" t="s">
        <v>5020</v>
      </c>
      <c r="L2470" s="4"/>
      <c r="M2470" s="4"/>
      <c r="N2470" s="4"/>
    </row>
    <row r="2471" spans="1:14" x14ac:dyDescent="0.15">
      <c r="A2471" s="8" t="s">
        <v>21</v>
      </c>
      <c r="B2471" s="8" t="s">
        <v>5021</v>
      </c>
      <c r="C2471" s="8" t="s">
        <v>76</v>
      </c>
      <c r="D2471" s="8" t="s">
        <v>110</v>
      </c>
      <c r="E2471" s="8" t="s">
        <v>307</v>
      </c>
      <c r="F2471" s="8" t="s">
        <v>310</v>
      </c>
      <c r="G2471" s="6">
        <v>43010</v>
      </c>
      <c r="H2471" s="6">
        <v>43010</v>
      </c>
      <c r="I2471" s="4">
        <v>0.3</v>
      </c>
      <c r="J2471" s="8" t="s">
        <v>39</v>
      </c>
      <c r="K2471" s="8" t="s">
        <v>5022</v>
      </c>
      <c r="L2471" s="4"/>
      <c r="M2471" s="4"/>
      <c r="N2471" s="4"/>
    </row>
    <row r="2472" spans="1:14" x14ac:dyDescent="0.15">
      <c r="A2472" s="8" t="s">
        <v>21</v>
      </c>
      <c r="B2472" s="8" t="s">
        <v>5023</v>
      </c>
      <c r="C2472" s="8" t="s">
        <v>464</v>
      </c>
      <c r="D2472" s="8" t="s">
        <v>2407</v>
      </c>
      <c r="E2472" s="8" t="s">
        <v>307</v>
      </c>
      <c r="F2472" s="8" t="s">
        <v>310</v>
      </c>
      <c r="G2472" s="6">
        <v>43010</v>
      </c>
      <c r="H2472" s="6">
        <v>43010</v>
      </c>
      <c r="I2472" s="4">
        <v>101</v>
      </c>
      <c r="J2472" s="8" t="s">
        <v>37</v>
      </c>
      <c r="K2472" s="8" t="s">
        <v>5024</v>
      </c>
      <c r="L2472" s="4"/>
      <c r="M2472" s="4"/>
      <c r="N2472" s="4"/>
    </row>
    <row r="2473" spans="1:14" x14ac:dyDescent="0.15">
      <c r="A2473" s="8" t="s">
        <v>21</v>
      </c>
      <c r="B2473" s="8" t="s">
        <v>5023</v>
      </c>
      <c r="C2473" s="8" t="s">
        <v>473</v>
      </c>
      <c r="D2473" s="8" t="s">
        <v>2424</v>
      </c>
      <c r="E2473" s="8" t="s">
        <v>307</v>
      </c>
      <c r="F2473" s="8" t="s">
        <v>310</v>
      </c>
      <c r="G2473" s="6">
        <v>43010</v>
      </c>
      <c r="H2473" s="6">
        <v>43010</v>
      </c>
      <c r="I2473" s="4">
        <v>140</v>
      </c>
      <c r="J2473" s="8" t="s">
        <v>37</v>
      </c>
      <c r="K2473" s="8" t="s">
        <v>5025</v>
      </c>
      <c r="L2473" s="4"/>
      <c r="M2473" s="4"/>
      <c r="N2473" s="4"/>
    </row>
    <row r="2474" spans="1:14" x14ac:dyDescent="0.15">
      <c r="A2474" s="8" t="s">
        <v>21</v>
      </c>
      <c r="B2474" s="8" t="s">
        <v>5026</v>
      </c>
      <c r="C2474" s="8" t="s">
        <v>23</v>
      </c>
      <c r="D2474" s="8" t="s">
        <v>1820</v>
      </c>
      <c r="E2474" s="8" t="s">
        <v>307</v>
      </c>
      <c r="F2474" s="8" t="s">
        <v>310</v>
      </c>
      <c r="G2474" s="6">
        <v>43011</v>
      </c>
      <c r="H2474" s="6">
        <v>43011</v>
      </c>
      <c r="I2474" s="4">
        <v>2</v>
      </c>
      <c r="J2474" s="8" t="s">
        <v>37</v>
      </c>
      <c r="K2474" s="8" t="s">
        <v>5027</v>
      </c>
      <c r="L2474" s="4"/>
      <c r="M2474" s="4"/>
      <c r="N2474" s="4"/>
    </row>
    <row r="2475" spans="1:14" x14ac:dyDescent="0.15">
      <c r="A2475" s="8" t="s">
        <v>21</v>
      </c>
      <c r="B2475" s="8" t="s">
        <v>5026</v>
      </c>
      <c r="C2475" s="8" t="s">
        <v>67</v>
      </c>
      <c r="D2475" s="8" t="s">
        <v>1935</v>
      </c>
      <c r="E2475" s="8" t="s">
        <v>307</v>
      </c>
      <c r="F2475" s="8" t="s">
        <v>310</v>
      </c>
      <c r="G2475" s="6">
        <v>43011</v>
      </c>
      <c r="H2475" s="6">
        <v>43011</v>
      </c>
      <c r="I2475" s="4">
        <v>1</v>
      </c>
      <c r="J2475" s="8" t="s">
        <v>37</v>
      </c>
      <c r="K2475" s="8" t="s">
        <v>5028</v>
      </c>
      <c r="L2475" s="4"/>
      <c r="M2475" s="4"/>
      <c r="N2475" s="4"/>
    </row>
    <row r="2476" spans="1:14" x14ac:dyDescent="0.15">
      <c r="A2476" s="8" t="s">
        <v>21</v>
      </c>
      <c r="B2476" s="8" t="s">
        <v>5029</v>
      </c>
      <c r="C2476" s="8" t="s">
        <v>67</v>
      </c>
      <c r="D2476" s="8" t="s">
        <v>1935</v>
      </c>
      <c r="E2476" s="8" t="s">
        <v>307</v>
      </c>
      <c r="F2476" s="8" t="s">
        <v>310</v>
      </c>
      <c r="G2476" s="6">
        <v>43018</v>
      </c>
      <c r="H2476" s="6">
        <v>43018</v>
      </c>
      <c r="I2476" s="4">
        <v>8</v>
      </c>
      <c r="J2476" s="8" t="s">
        <v>37</v>
      </c>
      <c r="K2476" s="8" t="s">
        <v>5030</v>
      </c>
      <c r="L2476" s="4"/>
      <c r="M2476" s="4"/>
      <c r="N2476" s="4"/>
    </row>
    <row r="2477" spans="1:14" x14ac:dyDescent="0.15">
      <c r="A2477" s="8" t="s">
        <v>21</v>
      </c>
      <c r="B2477" s="8" t="s">
        <v>5031</v>
      </c>
      <c r="C2477" s="8" t="s">
        <v>106</v>
      </c>
      <c r="D2477" s="8" t="s">
        <v>107</v>
      </c>
      <c r="E2477" s="8" t="s">
        <v>307</v>
      </c>
      <c r="F2477" s="8" t="s">
        <v>310</v>
      </c>
      <c r="G2477" s="6">
        <v>43023</v>
      </c>
      <c r="H2477" s="6">
        <v>43023</v>
      </c>
      <c r="I2477" s="4">
        <v>2</v>
      </c>
      <c r="J2477" s="8" t="s">
        <v>39</v>
      </c>
      <c r="K2477" s="8" t="s">
        <v>5032</v>
      </c>
      <c r="L2477" s="4"/>
      <c r="M2477" s="4"/>
      <c r="N2477" s="4"/>
    </row>
    <row r="2478" spans="1:14" x14ac:dyDescent="0.15">
      <c r="A2478" s="8" t="s">
        <v>21</v>
      </c>
      <c r="B2478" s="8" t="s">
        <v>5031</v>
      </c>
      <c r="C2478" s="8" t="s">
        <v>106</v>
      </c>
      <c r="D2478" s="8" t="s">
        <v>107</v>
      </c>
      <c r="E2478" s="8" t="s">
        <v>307</v>
      </c>
      <c r="F2478" s="8" t="s">
        <v>310</v>
      </c>
      <c r="G2478" s="6">
        <v>43023</v>
      </c>
      <c r="H2478" s="6">
        <v>43023</v>
      </c>
      <c r="I2478" s="4">
        <v>2</v>
      </c>
      <c r="J2478" s="8" t="s">
        <v>39</v>
      </c>
      <c r="K2478" s="8" t="s">
        <v>5033</v>
      </c>
      <c r="L2478" s="4"/>
      <c r="M2478" s="4"/>
      <c r="N2478" s="4"/>
    </row>
    <row r="2479" spans="1:14" x14ac:dyDescent="0.15">
      <c r="A2479" s="8" t="s">
        <v>21</v>
      </c>
      <c r="B2479" s="8" t="s">
        <v>5031</v>
      </c>
      <c r="C2479" s="8" t="s">
        <v>106</v>
      </c>
      <c r="D2479" s="8" t="s">
        <v>107</v>
      </c>
      <c r="E2479" s="8" t="s">
        <v>307</v>
      </c>
      <c r="F2479" s="8" t="s">
        <v>310</v>
      </c>
      <c r="G2479" s="6">
        <v>43023</v>
      </c>
      <c r="H2479" s="6">
        <v>43023</v>
      </c>
      <c r="I2479" s="4">
        <v>2</v>
      </c>
      <c r="J2479" s="8" t="s">
        <v>39</v>
      </c>
      <c r="K2479" s="8" t="s">
        <v>5034</v>
      </c>
      <c r="L2479" s="4"/>
      <c r="M2479" s="4"/>
      <c r="N2479" s="4"/>
    </row>
    <row r="2480" spans="1:14" x14ac:dyDescent="0.15">
      <c r="A2480" s="8" t="s">
        <v>21</v>
      </c>
      <c r="B2480" s="8" t="s">
        <v>5031</v>
      </c>
      <c r="C2480" s="8" t="s">
        <v>106</v>
      </c>
      <c r="D2480" s="8" t="s">
        <v>107</v>
      </c>
      <c r="E2480" s="8" t="s">
        <v>307</v>
      </c>
      <c r="F2480" s="8" t="s">
        <v>310</v>
      </c>
      <c r="G2480" s="6">
        <v>43023</v>
      </c>
      <c r="H2480" s="6">
        <v>43023</v>
      </c>
      <c r="I2480" s="4">
        <v>1.35</v>
      </c>
      <c r="J2480" s="8" t="s">
        <v>39</v>
      </c>
      <c r="K2480" s="8" t="s">
        <v>5035</v>
      </c>
      <c r="L2480" s="4"/>
      <c r="M2480" s="4"/>
      <c r="N2480" s="4"/>
    </row>
    <row r="2481" spans="1:14" x14ac:dyDescent="0.15">
      <c r="A2481" s="8" t="s">
        <v>21</v>
      </c>
      <c r="B2481" s="8" t="s">
        <v>5036</v>
      </c>
      <c r="C2481" s="8" t="s">
        <v>63</v>
      </c>
      <c r="D2481" s="8" t="s">
        <v>95</v>
      </c>
      <c r="E2481" s="8" t="s">
        <v>307</v>
      </c>
      <c r="F2481" s="8" t="s">
        <v>310</v>
      </c>
      <c r="G2481" s="6">
        <v>43024</v>
      </c>
      <c r="H2481" s="6">
        <v>43024</v>
      </c>
      <c r="I2481" s="4">
        <v>1.8</v>
      </c>
      <c r="J2481" s="8" t="s">
        <v>39</v>
      </c>
      <c r="K2481" s="8" t="s">
        <v>5037</v>
      </c>
      <c r="L2481" s="4"/>
      <c r="M2481" s="4"/>
      <c r="N2481" s="4"/>
    </row>
    <row r="2482" spans="1:14" x14ac:dyDescent="0.15">
      <c r="A2482" s="8" t="s">
        <v>21</v>
      </c>
      <c r="B2482" s="8" t="s">
        <v>5038</v>
      </c>
      <c r="C2482" s="8" t="s">
        <v>97</v>
      </c>
      <c r="D2482" s="8" t="s">
        <v>98</v>
      </c>
      <c r="E2482" s="8" t="s">
        <v>307</v>
      </c>
      <c r="F2482" s="8" t="s">
        <v>310</v>
      </c>
      <c r="G2482" s="6">
        <v>43025</v>
      </c>
      <c r="H2482" s="6">
        <v>43025</v>
      </c>
      <c r="I2482" s="4">
        <v>0.95</v>
      </c>
      <c r="J2482" s="8" t="s">
        <v>39</v>
      </c>
      <c r="K2482" s="8" t="s">
        <v>5039</v>
      </c>
      <c r="L2482" s="4"/>
      <c r="M2482" s="4"/>
      <c r="N2482" s="4"/>
    </row>
    <row r="2483" spans="1:14" x14ac:dyDescent="0.15">
      <c r="A2483" s="8" t="s">
        <v>21</v>
      </c>
      <c r="B2483" s="8" t="s">
        <v>5040</v>
      </c>
      <c r="C2483" s="8" t="s">
        <v>111</v>
      </c>
      <c r="D2483" s="8" t="s">
        <v>112</v>
      </c>
      <c r="E2483" s="8" t="s">
        <v>307</v>
      </c>
      <c r="F2483" s="8" t="s">
        <v>310</v>
      </c>
      <c r="G2483" s="6">
        <v>43026</v>
      </c>
      <c r="H2483" s="6">
        <v>43026</v>
      </c>
      <c r="I2483" s="4">
        <v>2.3600000000000003</v>
      </c>
      <c r="J2483" s="8" t="s">
        <v>39</v>
      </c>
      <c r="K2483" s="8" t="s">
        <v>5041</v>
      </c>
      <c r="L2483" s="4"/>
      <c r="M2483" s="4"/>
      <c r="N2483" s="4"/>
    </row>
    <row r="2484" spans="1:14" x14ac:dyDescent="0.15">
      <c r="A2484" s="8" t="s">
        <v>21</v>
      </c>
      <c r="B2484" s="8" t="s">
        <v>5040</v>
      </c>
      <c r="C2484" s="8" t="s">
        <v>111</v>
      </c>
      <c r="D2484" s="8" t="s">
        <v>112</v>
      </c>
      <c r="E2484" s="8" t="s">
        <v>307</v>
      </c>
      <c r="F2484" s="8" t="s">
        <v>310</v>
      </c>
      <c r="G2484" s="6">
        <v>43026</v>
      </c>
      <c r="H2484" s="6">
        <v>43026</v>
      </c>
      <c r="I2484" s="4">
        <v>2</v>
      </c>
      <c r="J2484" s="8" t="s">
        <v>39</v>
      </c>
      <c r="K2484" s="8" t="s">
        <v>5042</v>
      </c>
      <c r="L2484" s="4"/>
      <c r="M2484" s="4"/>
      <c r="N2484" s="4"/>
    </row>
    <row r="2485" spans="1:14" x14ac:dyDescent="0.15">
      <c r="A2485" s="8" t="s">
        <v>21</v>
      </c>
      <c r="B2485" s="8" t="s">
        <v>5043</v>
      </c>
      <c r="C2485" s="8" t="s">
        <v>97</v>
      </c>
      <c r="D2485" s="8" t="s">
        <v>98</v>
      </c>
      <c r="E2485" s="8" t="s">
        <v>307</v>
      </c>
      <c r="F2485" s="8" t="s">
        <v>310</v>
      </c>
      <c r="G2485" s="6">
        <v>43026</v>
      </c>
      <c r="H2485" s="6">
        <v>43026</v>
      </c>
      <c r="I2485" s="4">
        <v>0.84</v>
      </c>
      <c r="J2485" s="8" t="s">
        <v>39</v>
      </c>
      <c r="K2485" s="8" t="s">
        <v>5044</v>
      </c>
      <c r="L2485" s="4"/>
      <c r="M2485" s="4"/>
      <c r="N2485" s="4"/>
    </row>
    <row r="2486" spans="1:14" x14ac:dyDescent="0.15">
      <c r="A2486" s="8" t="s">
        <v>21</v>
      </c>
      <c r="B2486" s="8" t="s">
        <v>5045</v>
      </c>
      <c r="C2486" s="8" t="s">
        <v>27</v>
      </c>
      <c r="D2486" s="8" t="s">
        <v>32</v>
      </c>
      <c r="E2486" s="8" t="s">
        <v>307</v>
      </c>
      <c r="F2486" s="8" t="s">
        <v>310</v>
      </c>
      <c r="G2486" s="6">
        <v>43026</v>
      </c>
      <c r="H2486" s="6">
        <v>43026</v>
      </c>
      <c r="I2486" s="4">
        <v>22.5</v>
      </c>
      <c r="J2486" s="8" t="s">
        <v>38</v>
      </c>
      <c r="K2486" s="8" t="s">
        <v>5046</v>
      </c>
      <c r="L2486" s="4"/>
      <c r="M2486" s="4"/>
      <c r="N2486" s="4"/>
    </row>
    <row r="2487" spans="1:14" x14ac:dyDescent="0.15">
      <c r="A2487" s="8" t="s">
        <v>21</v>
      </c>
      <c r="B2487" s="8" t="s">
        <v>5045</v>
      </c>
      <c r="C2487" s="8" t="s">
        <v>16</v>
      </c>
      <c r="D2487" s="8" t="s">
        <v>32</v>
      </c>
      <c r="E2487" s="8" t="s">
        <v>307</v>
      </c>
      <c r="F2487" s="8" t="s">
        <v>310</v>
      </c>
      <c r="G2487" s="6">
        <v>43026</v>
      </c>
      <c r="H2487" s="6">
        <v>43026</v>
      </c>
      <c r="I2487" s="4">
        <v>19.5</v>
      </c>
      <c r="J2487" s="8" t="s">
        <v>38</v>
      </c>
      <c r="K2487" s="8" t="s">
        <v>5047</v>
      </c>
      <c r="L2487" s="4"/>
      <c r="M2487" s="4"/>
      <c r="N2487" s="4"/>
    </row>
    <row r="2488" spans="1:14" x14ac:dyDescent="0.15">
      <c r="A2488" s="8" t="s">
        <v>21</v>
      </c>
      <c r="B2488" s="8" t="s">
        <v>5048</v>
      </c>
      <c r="C2488" s="8" t="s">
        <v>61</v>
      </c>
      <c r="D2488" s="8" t="s">
        <v>213</v>
      </c>
      <c r="E2488" s="8" t="s">
        <v>307</v>
      </c>
      <c r="F2488" s="8" t="s">
        <v>310</v>
      </c>
      <c r="G2488" s="6">
        <v>43027</v>
      </c>
      <c r="H2488" s="6">
        <v>43027</v>
      </c>
      <c r="I2488" s="4">
        <v>0.9</v>
      </c>
      <c r="J2488" s="8" t="s">
        <v>39</v>
      </c>
      <c r="K2488" s="8" t="s">
        <v>5049</v>
      </c>
      <c r="L2488" s="4"/>
      <c r="M2488" s="4"/>
      <c r="N2488" s="4"/>
    </row>
    <row r="2489" spans="1:14" x14ac:dyDescent="0.15">
      <c r="A2489" s="8" t="s">
        <v>21</v>
      </c>
      <c r="B2489" s="8" t="s">
        <v>5050</v>
      </c>
      <c r="C2489" s="8" t="s">
        <v>56</v>
      </c>
      <c r="D2489" s="8" t="s">
        <v>126</v>
      </c>
      <c r="E2489" s="8" t="s">
        <v>307</v>
      </c>
      <c r="F2489" s="8" t="s">
        <v>310</v>
      </c>
      <c r="G2489" s="6">
        <v>43027</v>
      </c>
      <c r="H2489" s="6">
        <v>43027</v>
      </c>
      <c r="I2489" s="4">
        <v>-1.3599999999999999</v>
      </c>
      <c r="J2489" s="8" t="s">
        <v>39</v>
      </c>
      <c r="K2489" s="8" t="s">
        <v>5051</v>
      </c>
      <c r="L2489" s="4"/>
      <c r="M2489" s="4"/>
      <c r="N2489" s="4"/>
    </row>
    <row r="2490" spans="1:14" x14ac:dyDescent="0.15">
      <c r="A2490" s="8" t="s">
        <v>21</v>
      </c>
      <c r="B2490" s="8" t="s">
        <v>5050</v>
      </c>
      <c r="C2490" s="8" t="s">
        <v>56</v>
      </c>
      <c r="D2490" s="8" t="s">
        <v>126</v>
      </c>
      <c r="E2490" s="8" t="s">
        <v>307</v>
      </c>
      <c r="F2490" s="8" t="s">
        <v>310</v>
      </c>
      <c r="G2490" s="6">
        <v>43027</v>
      </c>
      <c r="H2490" s="6">
        <v>43027</v>
      </c>
      <c r="I2490" s="4">
        <v>-3.0100000000000002</v>
      </c>
      <c r="J2490" s="8" t="s">
        <v>39</v>
      </c>
      <c r="K2490" s="8" t="s">
        <v>5052</v>
      </c>
      <c r="L2490" s="4"/>
      <c r="M2490" s="4"/>
      <c r="N2490" s="4"/>
    </row>
    <row r="2491" spans="1:14" x14ac:dyDescent="0.15">
      <c r="A2491" s="8" t="s">
        <v>21</v>
      </c>
      <c r="B2491" s="8" t="s">
        <v>5050</v>
      </c>
      <c r="C2491" s="8" t="s">
        <v>56</v>
      </c>
      <c r="D2491" s="8" t="s">
        <v>126</v>
      </c>
      <c r="E2491" s="8" t="s">
        <v>307</v>
      </c>
      <c r="F2491" s="8" t="s">
        <v>310</v>
      </c>
      <c r="G2491" s="6">
        <v>43027</v>
      </c>
      <c r="H2491" s="6">
        <v>43027</v>
      </c>
      <c r="I2491" s="4">
        <v>-0.75</v>
      </c>
      <c r="J2491" s="8" t="s">
        <v>39</v>
      </c>
      <c r="K2491" s="8" t="s">
        <v>5053</v>
      </c>
      <c r="L2491" s="4"/>
      <c r="M2491" s="4"/>
      <c r="N2491" s="4"/>
    </row>
    <row r="2492" spans="1:14" x14ac:dyDescent="0.15">
      <c r="A2492" s="8" t="s">
        <v>21</v>
      </c>
      <c r="B2492" s="8" t="s">
        <v>5050</v>
      </c>
      <c r="C2492" s="8" t="s">
        <v>59</v>
      </c>
      <c r="D2492" s="8" t="s">
        <v>93</v>
      </c>
      <c r="E2492" s="8" t="s">
        <v>307</v>
      </c>
      <c r="F2492" s="8" t="s">
        <v>310</v>
      </c>
      <c r="G2492" s="6">
        <v>43027</v>
      </c>
      <c r="H2492" s="6">
        <v>43027</v>
      </c>
      <c r="I2492" s="4">
        <v>1.9</v>
      </c>
      <c r="J2492" s="8" t="s">
        <v>39</v>
      </c>
      <c r="K2492" s="8" t="s">
        <v>5054</v>
      </c>
      <c r="L2492" s="4"/>
      <c r="M2492" s="4"/>
      <c r="N2492" s="4"/>
    </row>
    <row r="2493" spans="1:14" x14ac:dyDescent="0.15">
      <c r="A2493" s="8" t="s">
        <v>21</v>
      </c>
      <c r="B2493" s="8" t="s">
        <v>5055</v>
      </c>
      <c r="C2493" s="8" t="s">
        <v>58</v>
      </c>
      <c r="D2493" s="8" t="s">
        <v>127</v>
      </c>
      <c r="E2493" s="8" t="s">
        <v>307</v>
      </c>
      <c r="F2493" s="8" t="s">
        <v>310</v>
      </c>
      <c r="G2493" s="6">
        <v>43031</v>
      </c>
      <c r="H2493" s="6">
        <v>43031</v>
      </c>
      <c r="I2493" s="4">
        <v>-1.3</v>
      </c>
      <c r="J2493" s="8" t="s">
        <v>39</v>
      </c>
      <c r="K2493" s="8" t="s">
        <v>5056</v>
      </c>
      <c r="L2493" s="4"/>
      <c r="M2493" s="4"/>
      <c r="N2493" s="4"/>
    </row>
    <row r="2494" spans="1:14" x14ac:dyDescent="0.15">
      <c r="A2494" s="8" t="s">
        <v>21</v>
      </c>
      <c r="B2494" s="8" t="s">
        <v>5055</v>
      </c>
      <c r="C2494" s="8" t="s">
        <v>58</v>
      </c>
      <c r="D2494" s="8" t="s">
        <v>127</v>
      </c>
      <c r="E2494" s="8" t="s">
        <v>307</v>
      </c>
      <c r="F2494" s="8" t="s">
        <v>310</v>
      </c>
      <c r="G2494" s="6">
        <v>43031</v>
      </c>
      <c r="H2494" s="6">
        <v>43031</v>
      </c>
      <c r="I2494" s="4">
        <v>2.8</v>
      </c>
      <c r="J2494" s="8" t="s">
        <v>39</v>
      </c>
      <c r="K2494" s="8" t="s">
        <v>5057</v>
      </c>
      <c r="L2494" s="4"/>
      <c r="M2494" s="4"/>
      <c r="N2494" s="4"/>
    </row>
    <row r="2495" spans="1:14" x14ac:dyDescent="0.15">
      <c r="A2495" s="8" t="s">
        <v>21</v>
      </c>
      <c r="B2495" s="8" t="s">
        <v>5058</v>
      </c>
      <c r="C2495" s="8" t="s">
        <v>58</v>
      </c>
      <c r="D2495" s="8" t="s">
        <v>127</v>
      </c>
      <c r="E2495" s="8" t="s">
        <v>307</v>
      </c>
      <c r="F2495" s="8" t="s">
        <v>310</v>
      </c>
      <c r="G2495" s="6">
        <v>43031</v>
      </c>
      <c r="H2495" s="6">
        <v>43031</v>
      </c>
      <c r="I2495" s="4">
        <v>3.3</v>
      </c>
      <c r="J2495" s="8" t="s">
        <v>39</v>
      </c>
      <c r="K2495" s="8" t="s">
        <v>5059</v>
      </c>
      <c r="L2495" s="4"/>
      <c r="M2495" s="4"/>
      <c r="N2495" s="4"/>
    </row>
    <row r="2496" spans="1:14" x14ac:dyDescent="0.15">
      <c r="A2496" s="8" t="s">
        <v>21</v>
      </c>
      <c r="B2496" s="8" t="s">
        <v>5060</v>
      </c>
      <c r="C2496" s="8" t="s">
        <v>73</v>
      </c>
      <c r="D2496" s="8" t="s">
        <v>125</v>
      </c>
      <c r="E2496" s="8" t="s">
        <v>307</v>
      </c>
      <c r="F2496" s="8" t="s">
        <v>310</v>
      </c>
      <c r="G2496" s="6">
        <v>43031</v>
      </c>
      <c r="H2496" s="6">
        <v>43031</v>
      </c>
      <c r="I2496" s="4">
        <v>0.23</v>
      </c>
      <c r="J2496" s="8" t="s">
        <v>38</v>
      </c>
      <c r="K2496" s="8" t="s">
        <v>5061</v>
      </c>
      <c r="L2496" s="4"/>
      <c r="M2496" s="4"/>
      <c r="N2496" s="4"/>
    </row>
    <row r="2497" spans="1:14" ht="27" x14ac:dyDescent="0.15">
      <c r="A2497" s="8" t="s">
        <v>21</v>
      </c>
      <c r="B2497" s="8" t="s">
        <v>5062</v>
      </c>
      <c r="C2497" s="8" t="s">
        <v>287</v>
      </c>
      <c r="D2497" s="11" t="s">
        <v>288</v>
      </c>
      <c r="E2497" s="8" t="s">
        <v>307</v>
      </c>
      <c r="F2497" s="8" t="s">
        <v>310</v>
      </c>
      <c r="G2497" s="6">
        <v>43033</v>
      </c>
      <c r="H2497" s="6">
        <v>43033</v>
      </c>
      <c r="I2497" s="4">
        <v>-2</v>
      </c>
      <c r="J2497" s="8" t="s">
        <v>37</v>
      </c>
      <c r="K2497" s="8" t="s">
        <v>5063</v>
      </c>
      <c r="L2497" s="4"/>
      <c r="M2497" s="4"/>
      <c r="N2497" s="4"/>
    </row>
    <row r="2498" spans="1:14" x14ac:dyDescent="0.15">
      <c r="A2498" s="8" t="s">
        <v>21</v>
      </c>
      <c r="B2498" s="8" t="s">
        <v>5064</v>
      </c>
      <c r="C2498" s="8" t="s">
        <v>97</v>
      </c>
      <c r="D2498" s="8" t="s">
        <v>98</v>
      </c>
      <c r="E2498" s="8" t="s">
        <v>307</v>
      </c>
      <c r="F2498" s="8" t="s">
        <v>310</v>
      </c>
      <c r="G2498" s="6">
        <v>43033</v>
      </c>
      <c r="H2498" s="6">
        <v>43033</v>
      </c>
      <c r="I2498" s="4">
        <v>0.5</v>
      </c>
      <c r="J2498" s="8" t="s">
        <v>39</v>
      </c>
      <c r="K2498" s="8" t="s">
        <v>5065</v>
      </c>
      <c r="L2498" s="4"/>
      <c r="M2498" s="4"/>
      <c r="N2498" s="4"/>
    </row>
    <row r="2499" spans="1:14" x14ac:dyDescent="0.15">
      <c r="A2499" s="8" t="s">
        <v>21</v>
      </c>
      <c r="B2499" s="8" t="s">
        <v>5066</v>
      </c>
      <c r="C2499" s="8" t="s">
        <v>63</v>
      </c>
      <c r="D2499" s="8" t="s">
        <v>95</v>
      </c>
      <c r="E2499" s="8" t="s">
        <v>307</v>
      </c>
      <c r="F2499" s="8" t="s">
        <v>310</v>
      </c>
      <c r="G2499" s="6">
        <v>43035</v>
      </c>
      <c r="H2499" s="6">
        <v>43035</v>
      </c>
      <c r="I2499" s="4">
        <v>1.85</v>
      </c>
      <c r="J2499" s="8" t="s">
        <v>39</v>
      </c>
      <c r="K2499" s="8" t="s">
        <v>5067</v>
      </c>
      <c r="L2499" s="4"/>
      <c r="M2499" s="4"/>
      <c r="N2499" s="4"/>
    </row>
    <row r="2500" spans="1:14" x14ac:dyDescent="0.15">
      <c r="A2500" s="8" t="s">
        <v>21</v>
      </c>
      <c r="B2500" s="8" t="s">
        <v>5068</v>
      </c>
      <c r="C2500" s="8" t="s">
        <v>106</v>
      </c>
      <c r="D2500" s="8" t="s">
        <v>107</v>
      </c>
      <c r="E2500" s="8" t="s">
        <v>307</v>
      </c>
      <c r="F2500" s="8" t="s">
        <v>310</v>
      </c>
      <c r="G2500" s="6">
        <v>43035</v>
      </c>
      <c r="H2500" s="6">
        <v>43035</v>
      </c>
      <c r="I2500" s="4">
        <v>1.2</v>
      </c>
      <c r="J2500" s="8" t="s">
        <v>39</v>
      </c>
      <c r="K2500" s="8" t="s">
        <v>5069</v>
      </c>
      <c r="L2500" s="4"/>
      <c r="M2500" s="4"/>
      <c r="N2500" s="4"/>
    </row>
    <row r="2501" spans="1:14" x14ac:dyDescent="0.15">
      <c r="A2501" s="8" t="s">
        <v>21</v>
      </c>
      <c r="B2501" s="8" t="s">
        <v>5070</v>
      </c>
      <c r="C2501" s="8" t="s">
        <v>23</v>
      </c>
      <c r="D2501" s="8" t="s">
        <v>1820</v>
      </c>
      <c r="E2501" s="8" t="s">
        <v>307</v>
      </c>
      <c r="F2501" s="8" t="s">
        <v>310</v>
      </c>
      <c r="G2501" s="6">
        <v>43038</v>
      </c>
      <c r="H2501" s="6">
        <v>43038</v>
      </c>
      <c r="I2501" s="4">
        <v>10</v>
      </c>
      <c r="J2501" s="8" t="s">
        <v>37</v>
      </c>
      <c r="K2501" s="8" t="s">
        <v>5071</v>
      </c>
      <c r="L2501" s="4"/>
      <c r="M2501" s="4"/>
      <c r="N2501" s="4"/>
    </row>
    <row r="2502" spans="1:14" x14ac:dyDescent="0.15">
      <c r="A2502" s="8" t="s">
        <v>21</v>
      </c>
      <c r="B2502" s="8" t="s">
        <v>5072</v>
      </c>
      <c r="C2502" s="8" t="s">
        <v>59</v>
      </c>
      <c r="D2502" s="8" t="s">
        <v>93</v>
      </c>
      <c r="E2502" s="8" t="s">
        <v>307</v>
      </c>
      <c r="F2502" s="8" t="s">
        <v>310</v>
      </c>
      <c r="G2502" s="6">
        <v>43039</v>
      </c>
      <c r="H2502" s="6">
        <v>43039</v>
      </c>
      <c r="I2502" s="4">
        <v>1.2</v>
      </c>
      <c r="J2502" s="8" t="s">
        <v>39</v>
      </c>
      <c r="K2502" s="8" t="s">
        <v>5073</v>
      </c>
      <c r="L2502" s="4"/>
      <c r="M2502" s="4"/>
      <c r="N2502" s="4"/>
    </row>
    <row r="2503" spans="1:14" x14ac:dyDescent="0.15">
      <c r="A2503" s="8" t="s">
        <v>21</v>
      </c>
      <c r="B2503" s="8" t="s">
        <v>5074</v>
      </c>
      <c r="C2503" s="8" t="s">
        <v>106</v>
      </c>
      <c r="D2503" s="8" t="s">
        <v>107</v>
      </c>
      <c r="E2503" s="8" t="s">
        <v>307</v>
      </c>
      <c r="F2503" s="8" t="s">
        <v>310</v>
      </c>
      <c r="G2503" s="6">
        <v>43041</v>
      </c>
      <c r="H2503" s="6">
        <v>43041</v>
      </c>
      <c r="I2503" s="4">
        <v>-1.6</v>
      </c>
      <c r="J2503" s="8" t="s">
        <v>39</v>
      </c>
      <c r="K2503" s="8" t="s">
        <v>5075</v>
      </c>
      <c r="L2503" s="4"/>
      <c r="M2503" s="4"/>
      <c r="N2503" s="4"/>
    </row>
    <row r="2504" spans="1:14" x14ac:dyDescent="0.15">
      <c r="A2504" s="8" t="s">
        <v>21</v>
      </c>
      <c r="B2504" s="8" t="s">
        <v>5076</v>
      </c>
      <c r="C2504" s="8" t="s">
        <v>58</v>
      </c>
      <c r="D2504" s="8" t="s">
        <v>127</v>
      </c>
      <c r="E2504" s="8" t="s">
        <v>307</v>
      </c>
      <c r="F2504" s="8" t="s">
        <v>310</v>
      </c>
      <c r="G2504" s="6">
        <v>43041</v>
      </c>
      <c r="H2504" s="6">
        <v>43041</v>
      </c>
      <c r="I2504" s="4">
        <v>2.04</v>
      </c>
      <c r="J2504" s="8" t="s">
        <v>39</v>
      </c>
      <c r="K2504" s="8" t="s">
        <v>5077</v>
      </c>
      <c r="L2504" s="4"/>
      <c r="M2504" s="4"/>
      <c r="N2504" s="4"/>
    </row>
    <row r="2505" spans="1:14" x14ac:dyDescent="0.15">
      <c r="A2505" s="8" t="s">
        <v>21</v>
      </c>
      <c r="B2505" s="8" t="s">
        <v>5078</v>
      </c>
      <c r="C2505" s="8" t="s">
        <v>59</v>
      </c>
      <c r="D2505" s="8" t="s">
        <v>93</v>
      </c>
      <c r="E2505" s="8" t="s">
        <v>307</v>
      </c>
      <c r="F2505" s="8" t="s">
        <v>310</v>
      </c>
      <c r="G2505" s="6">
        <v>43042</v>
      </c>
      <c r="H2505" s="6">
        <v>43042</v>
      </c>
      <c r="I2505" s="4">
        <v>-14.3</v>
      </c>
      <c r="J2505" s="8" t="s">
        <v>39</v>
      </c>
      <c r="K2505" s="8" t="s">
        <v>5079</v>
      </c>
      <c r="L2505" s="4"/>
      <c r="M2505" s="4"/>
      <c r="N2505" s="4"/>
    </row>
    <row r="2506" spans="1:14" x14ac:dyDescent="0.15">
      <c r="A2506" s="8" t="s">
        <v>21</v>
      </c>
      <c r="B2506" s="8" t="s">
        <v>5080</v>
      </c>
      <c r="C2506" s="8" t="s">
        <v>106</v>
      </c>
      <c r="D2506" s="8" t="s">
        <v>107</v>
      </c>
      <c r="E2506" s="8" t="s">
        <v>307</v>
      </c>
      <c r="F2506" s="8" t="s">
        <v>310</v>
      </c>
      <c r="G2506" s="6">
        <v>43042</v>
      </c>
      <c r="H2506" s="6">
        <v>43042</v>
      </c>
      <c r="I2506" s="4">
        <v>1.2</v>
      </c>
      <c r="J2506" s="8" t="s">
        <v>39</v>
      </c>
      <c r="K2506" s="8" t="s">
        <v>5081</v>
      </c>
      <c r="L2506" s="4"/>
      <c r="M2506" s="4"/>
      <c r="N2506" s="4"/>
    </row>
    <row r="2507" spans="1:14" x14ac:dyDescent="0.15">
      <c r="A2507" s="8" t="s">
        <v>21</v>
      </c>
      <c r="B2507" s="8" t="s">
        <v>5080</v>
      </c>
      <c r="C2507" s="8" t="s">
        <v>59</v>
      </c>
      <c r="D2507" s="8" t="s">
        <v>93</v>
      </c>
      <c r="E2507" s="8" t="s">
        <v>307</v>
      </c>
      <c r="F2507" s="8" t="s">
        <v>310</v>
      </c>
      <c r="G2507" s="6">
        <v>43042</v>
      </c>
      <c r="H2507" s="6">
        <v>43042</v>
      </c>
      <c r="I2507" s="4">
        <v>1.06</v>
      </c>
      <c r="J2507" s="8" t="s">
        <v>39</v>
      </c>
      <c r="K2507" s="8" t="s">
        <v>5082</v>
      </c>
      <c r="L2507" s="4"/>
      <c r="M2507" s="4"/>
      <c r="N2507" s="4"/>
    </row>
    <row r="2508" spans="1:14" x14ac:dyDescent="0.15">
      <c r="A2508" s="8" t="s">
        <v>21</v>
      </c>
      <c r="B2508" s="8" t="s">
        <v>5083</v>
      </c>
      <c r="C2508" s="8" t="s">
        <v>63</v>
      </c>
      <c r="D2508" s="8" t="s">
        <v>95</v>
      </c>
      <c r="E2508" s="8" t="s">
        <v>307</v>
      </c>
      <c r="F2508" s="8" t="s">
        <v>310</v>
      </c>
      <c r="G2508" s="6">
        <v>43047</v>
      </c>
      <c r="H2508" s="6">
        <v>43047</v>
      </c>
      <c r="I2508" s="4">
        <v>1.6</v>
      </c>
      <c r="J2508" s="8" t="s">
        <v>39</v>
      </c>
      <c r="K2508" s="8" t="s">
        <v>5084</v>
      </c>
      <c r="L2508" s="4"/>
      <c r="M2508" s="4"/>
      <c r="N2508" s="4"/>
    </row>
    <row r="2509" spans="1:14" x14ac:dyDescent="0.15">
      <c r="A2509" s="8" t="s">
        <v>21</v>
      </c>
      <c r="B2509" s="8" t="s">
        <v>5085</v>
      </c>
      <c r="C2509" s="8" t="s">
        <v>76</v>
      </c>
      <c r="D2509" s="8" t="s">
        <v>110</v>
      </c>
      <c r="E2509" s="8" t="s">
        <v>307</v>
      </c>
      <c r="F2509" s="8" t="s">
        <v>310</v>
      </c>
      <c r="G2509" s="6">
        <v>43048</v>
      </c>
      <c r="H2509" s="6">
        <v>43048</v>
      </c>
      <c r="I2509" s="4">
        <v>0.2</v>
      </c>
      <c r="J2509" s="8" t="s">
        <v>39</v>
      </c>
      <c r="K2509" s="8" t="s">
        <v>5086</v>
      </c>
      <c r="L2509" s="4"/>
      <c r="M2509" s="4"/>
      <c r="N2509" s="4"/>
    </row>
    <row r="2510" spans="1:14" x14ac:dyDescent="0.15">
      <c r="A2510" s="8" t="s">
        <v>21</v>
      </c>
      <c r="B2510" s="8" t="s">
        <v>5085</v>
      </c>
      <c r="C2510" s="8" t="s">
        <v>76</v>
      </c>
      <c r="D2510" s="8" t="s">
        <v>110</v>
      </c>
      <c r="E2510" s="8" t="s">
        <v>307</v>
      </c>
      <c r="F2510" s="8" t="s">
        <v>310</v>
      </c>
      <c r="G2510" s="6">
        <v>43048</v>
      </c>
      <c r="H2510" s="6">
        <v>43048</v>
      </c>
      <c r="I2510" s="4">
        <v>1.2</v>
      </c>
      <c r="J2510" s="8" t="s">
        <v>39</v>
      </c>
      <c r="K2510" s="8" t="s">
        <v>5087</v>
      </c>
      <c r="L2510" s="4"/>
      <c r="M2510" s="4"/>
      <c r="N2510" s="4"/>
    </row>
    <row r="2511" spans="1:14" x14ac:dyDescent="0.15">
      <c r="A2511" s="8" t="s">
        <v>21</v>
      </c>
      <c r="B2511" s="8" t="s">
        <v>5085</v>
      </c>
      <c r="C2511" s="8" t="s">
        <v>76</v>
      </c>
      <c r="D2511" s="8" t="s">
        <v>110</v>
      </c>
      <c r="E2511" s="8" t="s">
        <v>307</v>
      </c>
      <c r="F2511" s="8" t="s">
        <v>310</v>
      </c>
      <c r="G2511" s="6">
        <v>43048</v>
      </c>
      <c r="H2511" s="6">
        <v>43048</v>
      </c>
      <c r="I2511" s="4">
        <v>0.9</v>
      </c>
      <c r="J2511" s="8" t="s">
        <v>39</v>
      </c>
      <c r="K2511" s="8" t="s">
        <v>5088</v>
      </c>
      <c r="L2511" s="4"/>
      <c r="M2511" s="4"/>
      <c r="N2511" s="4"/>
    </row>
    <row r="2512" spans="1:14" x14ac:dyDescent="0.15">
      <c r="A2512" s="8" t="s">
        <v>21</v>
      </c>
      <c r="B2512" s="8" t="s">
        <v>5085</v>
      </c>
      <c r="C2512" s="8" t="s">
        <v>76</v>
      </c>
      <c r="D2512" s="8" t="s">
        <v>110</v>
      </c>
      <c r="E2512" s="8" t="s">
        <v>307</v>
      </c>
      <c r="F2512" s="8" t="s">
        <v>310</v>
      </c>
      <c r="G2512" s="6">
        <v>43048</v>
      </c>
      <c r="H2512" s="6">
        <v>43048</v>
      </c>
      <c r="I2512" s="4">
        <v>0.7</v>
      </c>
      <c r="J2512" s="8" t="s">
        <v>39</v>
      </c>
      <c r="K2512" s="8" t="s">
        <v>5089</v>
      </c>
      <c r="L2512" s="4"/>
      <c r="M2512" s="4"/>
      <c r="N2512" s="4"/>
    </row>
    <row r="2513" spans="1:14" x14ac:dyDescent="0.15">
      <c r="A2513" s="8" t="s">
        <v>21</v>
      </c>
      <c r="B2513" s="8" t="s">
        <v>5090</v>
      </c>
      <c r="C2513" s="8" t="s">
        <v>77</v>
      </c>
      <c r="D2513" s="8" t="s">
        <v>214</v>
      </c>
      <c r="E2513" s="8" t="s">
        <v>307</v>
      </c>
      <c r="F2513" s="8" t="s">
        <v>310</v>
      </c>
      <c r="G2513" s="6">
        <v>43055</v>
      </c>
      <c r="H2513" s="6">
        <v>43055</v>
      </c>
      <c r="I2513" s="4">
        <v>1.0699999999999998</v>
      </c>
      <c r="J2513" s="8" t="s">
        <v>39</v>
      </c>
      <c r="K2513" s="8" t="s">
        <v>5091</v>
      </c>
      <c r="L2513" s="4"/>
      <c r="M2513" s="4"/>
      <c r="N2513" s="4"/>
    </row>
    <row r="2514" spans="1:14" x14ac:dyDescent="0.15">
      <c r="A2514" s="8" t="s">
        <v>21</v>
      </c>
      <c r="B2514" s="8" t="s">
        <v>5092</v>
      </c>
      <c r="C2514" s="8" t="s">
        <v>59</v>
      </c>
      <c r="D2514" s="8" t="s">
        <v>93</v>
      </c>
      <c r="E2514" s="8" t="s">
        <v>307</v>
      </c>
      <c r="F2514" s="8" t="s">
        <v>310</v>
      </c>
      <c r="G2514" s="6">
        <v>43056</v>
      </c>
      <c r="H2514" s="6">
        <v>43056</v>
      </c>
      <c r="I2514" s="4">
        <v>1.1000000000000001</v>
      </c>
      <c r="J2514" s="8" t="s">
        <v>39</v>
      </c>
      <c r="K2514" s="8" t="s">
        <v>5093</v>
      </c>
      <c r="L2514" s="4"/>
      <c r="M2514" s="4"/>
      <c r="N2514" s="4"/>
    </row>
    <row r="2515" spans="1:14" x14ac:dyDescent="0.15">
      <c r="A2515" s="8" t="s">
        <v>21</v>
      </c>
      <c r="B2515" s="8" t="s">
        <v>5094</v>
      </c>
      <c r="C2515" s="8" t="s">
        <v>97</v>
      </c>
      <c r="D2515" s="8" t="s">
        <v>98</v>
      </c>
      <c r="E2515" s="8" t="s">
        <v>307</v>
      </c>
      <c r="F2515" s="8" t="s">
        <v>310</v>
      </c>
      <c r="G2515" s="6">
        <v>43061</v>
      </c>
      <c r="H2515" s="6">
        <v>43061</v>
      </c>
      <c r="I2515" s="4">
        <v>0.4</v>
      </c>
      <c r="J2515" s="8" t="s">
        <v>39</v>
      </c>
      <c r="K2515" s="8" t="s">
        <v>5095</v>
      </c>
      <c r="L2515" s="4"/>
      <c r="M2515" s="4"/>
      <c r="N2515" s="4"/>
    </row>
    <row r="2516" spans="1:14" x14ac:dyDescent="0.15">
      <c r="A2516" s="8" t="s">
        <v>21</v>
      </c>
      <c r="B2516" s="8" t="s">
        <v>5096</v>
      </c>
      <c r="C2516" s="8" t="s">
        <v>56</v>
      </c>
      <c r="D2516" s="8" t="s">
        <v>126</v>
      </c>
      <c r="E2516" s="8" t="s">
        <v>307</v>
      </c>
      <c r="F2516" s="8" t="s">
        <v>310</v>
      </c>
      <c r="G2516" s="6">
        <v>43061</v>
      </c>
      <c r="H2516" s="6">
        <v>43061</v>
      </c>
      <c r="I2516" s="4">
        <v>21.32</v>
      </c>
      <c r="J2516" s="8" t="s">
        <v>39</v>
      </c>
      <c r="K2516" s="8" t="s">
        <v>5097</v>
      </c>
      <c r="L2516" s="4"/>
      <c r="M2516" s="4"/>
      <c r="N2516" s="4"/>
    </row>
    <row r="2517" spans="1:14" x14ac:dyDescent="0.15">
      <c r="A2517" s="8" t="s">
        <v>21</v>
      </c>
      <c r="B2517" s="8" t="s">
        <v>5098</v>
      </c>
      <c r="C2517" s="8" t="s">
        <v>76</v>
      </c>
      <c r="D2517" s="8" t="s">
        <v>110</v>
      </c>
      <c r="E2517" s="8" t="s">
        <v>307</v>
      </c>
      <c r="F2517" s="8" t="s">
        <v>310</v>
      </c>
      <c r="G2517" s="6">
        <v>43061</v>
      </c>
      <c r="H2517" s="6">
        <v>43061</v>
      </c>
      <c r="I2517" s="4">
        <v>1.72</v>
      </c>
      <c r="J2517" s="8" t="s">
        <v>39</v>
      </c>
      <c r="K2517" s="8" t="s">
        <v>5099</v>
      </c>
      <c r="L2517" s="4"/>
      <c r="M2517" s="4"/>
      <c r="N2517" s="4"/>
    </row>
    <row r="2518" spans="1:14" x14ac:dyDescent="0.15">
      <c r="A2518" s="8" t="s">
        <v>21</v>
      </c>
      <c r="B2518" s="8" t="s">
        <v>5100</v>
      </c>
      <c r="C2518" s="8" t="s">
        <v>106</v>
      </c>
      <c r="D2518" s="8" t="s">
        <v>107</v>
      </c>
      <c r="E2518" s="8" t="s">
        <v>307</v>
      </c>
      <c r="F2518" s="8" t="s">
        <v>310</v>
      </c>
      <c r="G2518" s="6">
        <v>43068</v>
      </c>
      <c r="H2518" s="6">
        <v>43068</v>
      </c>
      <c r="I2518" s="4">
        <v>1.9899999999999998</v>
      </c>
      <c r="J2518" s="8" t="s">
        <v>39</v>
      </c>
      <c r="K2518" s="8" t="s">
        <v>5101</v>
      </c>
      <c r="L2518" s="4"/>
      <c r="M2518" s="4"/>
      <c r="N2518" s="4"/>
    </row>
    <row r="2519" spans="1:14" x14ac:dyDescent="0.15">
      <c r="A2519" s="8" t="s">
        <v>21</v>
      </c>
      <c r="B2519" s="8" t="s">
        <v>5102</v>
      </c>
      <c r="C2519" s="8" t="s">
        <v>58</v>
      </c>
      <c r="D2519" s="8" t="s">
        <v>127</v>
      </c>
      <c r="E2519" s="8" t="s">
        <v>307</v>
      </c>
      <c r="F2519" s="8" t="s">
        <v>310</v>
      </c>
      <c r="G2519" s="6">
        <v>43069</v>
      </c>
      <c r="H2519" s="6">
        <v>43069</v>
      </c>
      <c r="I2519" s="4">
        <v>2.5</v>
      </c>
      <c r="J2519" s="8" t="s">
        <v>39</v>
      </c>
      <c r="K2519" s="8" t="s">
        <v>5103</v>
      </c>
      <c r="L2519" s="4"/>
      <c r="M2519" s="4"/>
      <c r="N2519" s="4"/>
    </row>
    <row r="2520" spans="1:14" x14ac:dyDescent="0.15">
      <c r="A2520" s="8" t="s">
        <v>21</v>
      </c>
      <c r="B2520" s="8" t="s">
        <v>5102</v>
      </c>
      <c r="C2520" s="8" t="s">
        <v>58</v>
      </c>
      <c r="D2520" s="8" t="s">
        <v>127</v>
      </c>
      <c r="E2520" s="8" t="s">
        <v>307</v>
      </c>
      <c r="F2520" s="8" t="s">
        <v>310</v>
      </c>
      <c r="G2520" s="6">
        <v>43069</v>
      </c>
      <c r="H2520" s="6">
        <v>43069</v>
      </c>
      <c r="I2520" s="4">
        <v>1.8699999999999999</v>
      </c>
      <c r="J2520" s="8" t="s">
        <v>39</v>
      </c>
      <c r="K2520" s="8" t="s">
        <v>5104</v>
      </c>
      <c r="L2520" s="4"/>
      <c r="M2520" s="4"/>
      <c r="N2520" s="4"/>
    </row>
    <row r="2521" spans="1:14" x14ac:dyDescent="0.15">
      <c r="A2521" s="8" t="s">
        <v>21</v>
      </c>
      <c r="B2521" s="8" t="s">
        <v>5105</v>
      </c>
      <c r="C2521" s="8" t="s">
        <v>59</v>
      </c>
      <c r="D2521" s="8" t="s">
        <v>93</v>
      </c>
      <c r="E2521" s="8" t="s">
        <v>307</v>
      </c>
      <c r="F2521" s="8" t="s">
        <v>310</v>
      </c>
      <c r="G2521" s="6">
        <v>43075</v>
      </c>
      <c r="H2521" s="6">
        <v>43075</v>
      </c>
      <c r="I2521" s="4">
        <v>1.6</v>
      </c>
      <c r="J2521" s="8" t="s">
        <v>39</v>
      </c>
      <c r="K2521" s="8" t="s">
        <v>5106</v>
      </c>
      <c r="L2521" s="4"/>
      <c r="M2521" s="4"/>
      <c r="N2521" s="4"/>
    </row>
    <row r="2522" spans="1:14" x14ac:dyDescent="0.15">
      <c r="A2522" s="8" t="s">
        <v>21</v>
      </c>
      <c r="B2522" s="8" t="s">
        <v>5107</v>
      </c>
      <c r="C2522" s="8" t="s">
        <v>63</v>
      </c>
      <c r="D2522" s="8" t="s">
        <v>95</v>
      </c>
      <c r="E2522" s="8" t="s">
        <v>307</v>
      </c>
      <c r="F2522" s="8" t="s">
        <v>310</v>
      </c>
      <c r="G2522" s="6">
        <v>43075</v>
      </c>
      <c r="H2522" s="6">
        <v>43075</v>
      </c>
      <c r="I2522" s="4">
        <v>0.35</v>
      </c>
      <c r="J2522" s="8" t="s">
        <v>39</v>
      </c>
      <c r="K2522" s="8" t="s">
        <v>5108</v>
      </c>
      <c r="L2522" s="4"/>
      <c r="M2522" s="4"/>
      <c r="N2522" s="4"/>
    </row>
    <row r="2523" spans="1:14" x14ac:dyDescent="0.15">
      <c r="A2523" s="8" t="s">
        <v>21</v>
      </c>
      <c r="B2523" s="8" t="s">
        <v>5109</v>
      </c>
      <c r="C2523" s="8" t="s">
        <v>59</v>
      </c>
      <c r="D2523" s="8" t="s">
        <v>93</v>
      </c>
      <c r="E2523" s="8" t="s">
        <v>307</v>
      </c>
      <c r="F2523" s="8" t="s">
        <v>310</v>
      </c>
      <c r="G2523" s="6">
        <v>43076</v>
      </c>
      <c r="H2523" s="6">
        <v>43076</v>
      </c>
      <c r="I2523" s="4">
        <v>1.58</v>
      </c>
      <c r="J2523" s="8" t="s">
        <v>39</v>
      </c>
      <c r="K2523" s="8" t="s">
        <v>5110</v>
      </c>
      <c r="L2523" s="4"/>
      <c r="M2523" s="4"/>
      <c r="N2523" s="4"/>
    </row>
    <row r="2524" spans="1:14" x14ac:dyDescent="0.15">
      <c r="A2524" s="8" t="s">
        <v>21</v>
      </c>
      <c r="B2524" s="8" t="s">
        <v>5111</v>
      </c>
      <c r="C2524" s="8" t="s">
        <v>111</v>
      </c>
      <c r="D2524" s="8" t="s">
        <v>112</v>
      </c>
      <c r="E2524" s="8" t="s">
        <v>307</v>
      </c>
      <c r="F2524" s="8" t="s">
        <v>310</v>
      </c>
      <c r="G2524" s="6">
        <v>43084</v>
      </c>
      <c r="H2524" s="6">
        <v>43084</v>
      </c>
      <c r="I2524" s="4">
        <v>2.66</v>
      </c>
      <c r="J2524" s="8" t="s">
        <v>39</v>
      </c>
      <c r="K2524" s="8" t="s">
        <v>5112</v>
      </c>
      <c r="L2524" s="4"/>
      <c r="M2524" s="4"/>
      <c r="N2524" s="4"/>
    </row>
    <row r="2525" spans="1:14" x14ac:dyDescent="0.15">
      <c r="A2525" s="8" t="s">
        <v>21</v>
      </c>
      <c r="B2525" s="8" t="s">
        <v>5113</v>
      </c>
      <c r="C2525" s="8" t="s">
        <v>58</v>
      </c>
      <c r="D2525" s="8" t="s">
        <v>127</v>
      </c>
      <c r="E2525" s="8" t="s">
        <v>307</v>
      </c>
      <c r="F2525" s="8" t="s">
        <v>310</v>
      </c>
      <c r="G2525" s="6">
        <v>43084</v>
      </c>
      <c r="H2525" s="6">
        <v>43084</v>
      </c>
      <c r="I2525" s="4">
        <v>2.4</v>
      </c>
      <c r="J2525" s="8" t="s">
        <v>39</v>
      </c>
      <c r="K2525" s="8" t="s">
        <v>5114</v>
      </c>
      <c r="L2525" s="4"/>
      <c r="M2525" s="4"/>
      <c r="N2525" s="4"/>
    </row>
    <row r="2526" spans="1:14" x14ac:dyDescent="0.15">
      <c r="A2526" s="8" t="s">
        <v>21</v>
      </c>
      <c r="B2526" s="8" t="s">
        <v>5115</v>
      </c>
      <c r="C2526" s="8" t="s">
        <v>58</v>
      </c>
      <c r="D2526" s="8" t="s">
        <v>127</v>
      </c>
      <c r="E2526" s="8" t="s">
        <v>307</v>
      </c>
      <c r="F2526" s="8" t="s">
        <v>310</v>
      </c>
      <c r="G2526" s="6">
        <v>43087</v>
      </c>
      <c r="H2526" s="6">
        <v>43087</v>
      </c>
      <c r="I2526" s="4">
        <v>2.09</v>
      </c>
      <c r="J2526" s="8" t="s">
        <v>39</v>
      </c>
      <c r="K2526" s="8" t="s">
        <v>5116</v>
      </c>
      <c r="L2526" s="4"/>
      <c r="M2526" s="4"/>
      <c r="N2526" s="4"/>
    </row>
    <row r="2527" spans="1:14" x14ac:dyDescent="0.15">
      <c r="A2527" s="8" t="s">
        <v>21</v>
      </c>
      <c r="B2527" s="8" t="s">
        <v>5117</v>
      </c>
      <c r="C2527" s="8" t="s">
        <v>306</v>
      </c>
      <c r="D2527" s="8" t="s">
        <v>2174</v>
      </c>
      <c r="E2527" s="8" t="s">
        <v>307</v>
      </c>
      <c r="F2527" s="8" t="s">
        <v>309</v>
      </c>
      <c r="G2527" s="6">
        <v>43088</v>
      </c>
      <c r="H2527" s="6">
        <v>43088</v>
      </c>
      <c r="I2527" s="4">
        <v>4</v>
      </c>
      <c r="J2527" s="8" t="s">
        <v>37</v>
      </c>
      <c r="K2527" s="8" t="s">
        <v>5118</v>
      </c>
      <c r="L2527" s="4"/>
      <c r="M2527" s="4"/>
      <c r="N2527" s="4"/>
    </row>
    <row r="2528" spans="1:14" x14ac:dyDescent="0.15">
      <c r="A2528" s="8" t="s">
        <v>21</v>
      </c>
      <c r="B2528" s="8" t="s">
        <v>5119</v>
      </c>
      <c r="C2528" s="8" t="s">
        <v>66</v>
      </c>
      <c r="D2528" s="8" t="s">
        <v>116</v>
      </c>
      <c r="E2528" s="8" t="s">
        <v>307</v>
      </c>
      <c r="F2528" s="8" t="s">
        <v>335</v>
      </c>
      <c r="G2528" s="6">
        <v>43088</v>
      </c>
      <c r="H2528" s="6">
        <v>43088</v>
      </c>
      <c r="I2528" s="4">
        <v>1</v>
      </c>
      <c r="J2528" s="8" t="s">
        <v>37</v>
      </c>
      <c r="K2528" s="8" t="s">
        <v>5120</v>
      </c>
      <c r="L2528" s="4"/>
      <c r="M2528" s="4"/>
      <c r="N2528" s="4"/>
    </row>
    <row r="2529" spans="1:14" x14ac:dyDescent="0.15">
      <c r="A2529" s="8" t="s">
        <v>21</v>
      </c>
      <c r="B2529" s="8" t="s">
        <v>5121</v>
      </c>
      <c r="C2529" s="8" t="s">
        <v>53</v>
      </c>
      <c r="D2529" s="8" t="s">
        <v>2217</v>
      </c>
      <c r="E2529" s="8" t="s">
        <v>307</v>
      </c>
      <c r="F2529" s="8" t="s">
        <v>336</v>
      </c>
      <c r="G2529" s="6">
        <v>43088</v>
      </c>
      <c r="H2529" s="6">
        <v>43088</v>
      </c>
      <c r="I2529" s="4">
        <v>1</v>
      </c>
      <c r="J2529" s="8" t="s">
        <v>37</v>
      </c>
      <c r="K2529" s="8" t="s">
        <v>5122</v>
      </c>
      <c r="L2529" s="4"/>
      <c r="M2529" s="4"/>
      <c r="N2529" s="4"/>
    </row>
    <row r="2530" spans="1:14" x14ac:dyDescent="0.15">
      <c r="A2530" s="8" t="s">
        <v>21</v>
      </c>
      <c r="B2530" s="8" t="s">
        <v>5121</v>
      </c>
      <c r="C2530" s="8" t="s">
        <v>20</v>
      </c>
      <c r="D2530" s="8" t="s">
        <v>201</v>
      </c>
      <c r="E2530" s="8" t="s">
        <v>307</v>
      </c>
      <c r="F2530" s="8" t="s">
        <v>336</v>
      </c>
      <c r="G2530" s="6">
        <v>43088</v>
      </c>
      <c r="H2530" s="6">
        <v>43088</v>
      </c>
      <c r="I2530" s="4">
        <v>-0.25</v>
      </c>
      <c r="J2530" s="8" t="s">
        <v>38</v>
      </c>
      <c r="K2530" s="8" t="s">
        <v>5123</v>
      </c>
      <c r="L2530" s="4"/>
      <c r="M2530" s="4"/>
      <c r="N2530" s="4"/>
    </row>
    <row r="2531" spans="1:14" x14ac:dyDescent="0.15">
      <c r="A2531" s="8" t="s">
        <v>21</v>
      </c>
      <c r="B2531" s="8" t="s">
        <v>5121</v>
      </c>
      <c r="C2531" s="8" t="s">
        <v>71</v>
      </c>
      <c r="D2531" s="8" t="s">
        <v>201</v>
      </c>
      <c r="E2531" s="8" t="s">
        <v>307</v>
      </c>
      <c r="F2531" s="8" t="s">
        <v>336</v>
      </c>
      <c r="G2531" s="6">
        <v>43088</v>
      </c>
      <c r="H2531" s="6">
        <v>43088</v>
      </c>
      <c r="I2531" s="4">
        <v>118.5</v>
      </c>
      <c r="J2531" s="8" t="s">
        <v>38</v>
      </c>
      <c r="K2531" s="8" t="s">
        <v>5124</v>
      </c>
      <c r="L2531" s="4"/>
      <c r="M2531" s="4"/>
      <c r="N2531" s="4"/>
    </row>
    <row r="2532" spans="1:14" x14ac:dyDescent="0.15">
      <c r="A2532" s="8" t="s">
        <v>21</v>
      </c>
      <c r="B2532" s="8" t="s">
        <v>5121</v>
      </c>
      <c r="C2532" s="8" t="s">
        <v>18</v>
      </c>
      <c r="D2532" s="8" t="s">
        <v>201</v>
      </c>
      <c r="E2532" s="8" t="s">
        <v>307</v>
      </c>
      <c r="F2532" s="8" t="s">
        <v>336</v>
      </c>
      <c r="G2532" s="6">
        <v>43088</v>
      </c>
      <c r="H2532" s="6">
        <v>43088</v>
      </c>
      <c r="I2532" s="4">
        <v>48.75</v>
      </c>
      <c r="J2532" s="8" t="s">
        <v>38</v>
      </c>
      <c r="K2532" s="8" t="s">
        <v>5125</v>
      </c>
      <c r="L2532" s="4"/>
      <c r="M2532" s="4"/>
      <c r="N2532" s="4"/>
    </row>
    <row r="2533" spans="1:14" x14ac:dyDescent="0.15">
      <c r="A2533" s="8" t="s">
        <v>21</v>
      </c>
      <c r="B2533" s="8" t="s">
        <v>5121</v>
      </c>
      <c r="C2533" s="8" t="s">
        <v>424</v>
      </c>
      <c r="D2533" s="8" t="s">
        <v>32</v>
      </c>
      <c r="E2533" s="8" t="s">
        <v>307</v>
      </c>
      <c r="F2533" s="8" t="s">
        <v>336</v>
      </c>
      <c r="G2533" s="6">
        <v>43088</v>
      </c>
      <c r="H2533" s="6">
        <v>43088</v>
      </c>
      <c r="I2533" s="4">
        <v>12.5</v>
      </c>
      <c r="J2533" s="8" t="s">
        <v>38</v>
      </c>
      <c r="K2533" s="8" t="s">
        <v>5126</v>
      </c>
      <c r="L2533" s="4"/>
      <c r="M2533" s="4"/>
      <c r="N2533" s="4"/>
    </row>
    <row r="2534" spans="1:14" x14ac:dyDescent="0.15">
      <c r="A2534" s="8" t="s">
        <v>21</v>
      </c>
      <c r="B2534" s="8" t="s">
        <v>5121</v>
      </c>
      <c r="C2534" s="8" t="s">
        <v>428</v>
      </c>
      <c r="D2534" s="8" t="s">
        <v>32</v>
      </c>
      <c r="E2534" s="8" t="s">
        <v>307</v>
      </c>
      <c r="F2534" s="8" t="s">
        <v>336</v>
      </c>
      <c r="G2534" s="6">
        <v>43088</v>
      </c>
      <c r="H2534" s="6">
        <v>43088</v>
      </c>
      <c r="I2534" s="4">
        <v>-435</v>
      </c>
      <c r="J2534" s="8" t="s">
        <v>38</v>
      </c>
      <c r="K2534" s="8" t="s">
        <v>5127</v>
      </c>
      <c r="L2534" s="4"/>
      <c r="M2534" s="4"/>
      <c r="N2534" s="4"/>
    </row>
    <row r="2535" spans="1:14" x14ac:dyDescent="0.15">
      <c r="A2535" s="8" t="s">
        <v>21</v>
      </c>
      <c r="B2535" s="8" t="s">
        <v>5121</v>
      </c>
      <c r="C2535" s="8" t="s">
        <v>15</v>
      </c>
      <c r="D2535" s="8" t="s">
        <v>32</v>
      </c>
      <c r="E2535" s="8" t="s">
        <v>307</v>
      </c>
      <c r="F2535" s="8" t="s">
        <v>336</v>
      </c>
      <c r="G2535" s="6">
        <v>43088</v>
      </c>
      <c r="H2535" s="6">
        <v>43088</v>
      </c>
      <c r="I2535" s="4">
        <v>205.65</v>
      </c>
      <c r="J2535" s="8" t="s">
        <v>38</v>
      </c>
      <c r="K2535" s="8" t="s">
        <v>5128</v>
      </c>
      <c r="L2535" s="4"/>
      <c r="M2535" s="4"/>
      <c r="N2535" s="4"/>
    </row>
    <row r="2536" spans="1:14" x14ac:dyDescent="0.15">
      <c r="A2536" s="8" t="s">
        <v>21</v>
      </c>
      <c r="B2536" s="8" t="s">
        <v>5121</v>
      </c>
      <c r="C2536" s="8" t="s">
        <v>27</v>
      </c>
      <c r="D2536" s="8" t="s">
        <v>32</v>
      </c>
      <c r="E2536" s="8" t="s">
        <v>307</v>
      </c>
      <c r="F2536" s="8" t="s">
        <v>336</v>
      </c>
      <c r="G2536" s="6">
        <v>43088</v>
      </c>
      <c r="H2536" s="6">
        <v>43088</v>
      </c>
      <c r="I2536" s="4">
        <v>9</v>
      </c>
      <c r="J2536" s="8" t="s">
        <v>38</v>
      </c>
      <c r="K2536" s="8" t="s">
        <v>5129</v>
      </c>
      <c r="L2536" s="4"/>
      <c r="M2536" s="4"/>
      <c r="N2536" s="4"/>
    </row>
    <row r="2537" spans="1:14" x14ac:dyDescent="0.15">
      <c r="A2537" s="8" t="s">
        <v>21</v>
      </c>
      <c r="B2537" s="8" t="s">
        <v>5121</v>
      </c>
      <c r="C2537" s="8" t="s">
        <v>16</v>
      </c>
      <c r="D2537" s="8" t="s">
        <v>32</v>
      </c>
      <c r="E2537" s="8" t="s">
        <v>307</v>
      </c>
      <c r="F2537" s="8" t="s">
        <v>336</v>
      </c>
      <c r="G2537" s="6">
        <v>43088</v>
      </c>
      <c r="H2537" s="6">
        <v>43088</v>
      </c>
      <c r="I2537" s="4">
        <v>-1140.75</v>
      </c>
      <c r="J2537" s="8" t="s">
        <v>38</v>
      </c>
      <c r="K2537" s="8" t="s">
        <v>5130</v>
      </c>
      <c r="L2537" s="4"/>
      <c r="M2537" s="4"/>
      <c r="N2537" s="4"/>
    </row>
    <row r="2538" spans="1:14" x14ac:dyDescent="0.15">
      <c r="A2538" s="8" t="s">
        <v>21</v>
      </c>
      <c r="B2538" s="8" t="s">
        <v>5131</v>
      </c>
      <c r="C2538" s="8" t="s">
        <v>393</v>
      </c>
      <c r="D2538" s="8" t="s">
        <v>2327</v>
      </c>
      <c r="E2538" s="8" t="s">
        <v>307</v>
      </c>
      <c r="F2538" s="8" t="s">
        <v>310</v>
      </c>
      <c r="G2538" s="6">
        <v>43088</v>
      </c>
      <c r="H2538" s="6">
        <v>43088</v>
      </c>
      <c r="I2538" s="4">
        <v>-41</v>
      </c>
      <c r="J2538" s="8" t="s">
        <v>37</v>
      </c>
      <c r="K2538" s="8" t="s">
        <v>5132</v>
      </c>
      <c r="L2538" s="4"/>
      <c r="M2538" s="4"/>
      <c r="N2538" s="4"/>
    </row>
    <row r="2539" spans="1:14" x14ac:dyDescent="0.15">
      <c r="A2539" s="8" t="s">
        <v>21</v>
      </c>
      <c r="B2539" s="8" t="s">
        <v>5131</v>
      </c>
      <c r="C2539" s="8" t="s">
        <v>394</v>
      </c>
      <c r="D2539" s="8" t="s">
        <v>2328</v>
      </c>
      <c r="E2539" s="8" t="s">
        <v>307</v>
      </c>
      <c r="F2539" s="8" t="s">
        <v>310</v>
      </c>
      <c r="G2539" s="6">
        <v>43088</v>
      </c>
      <c r="H2539" s="6">
        <v>43088</v>
      </c>
      <c r="I2539" s="4">
        <v>-26</v>
      </c>
      <c r="J2539" s="8" t="s">
        <v>37</v>
      </c>
      <c r="K2539" s="8" t="s">
        <v>5133</v>
      </c>
      <c r="L2539" s="4"/>
      <c r="M2539" s="4"/>
      <c r="N2539" s="4"/>
    </row>
    <row r="2540" spans="1:14" x14ac:dyDescent="0.15">
      <c r="A2540" s="8" t="s">
        <v>21</v>
      </c>
      <c r="B2540" s="8" t="s">
        <v>5131</v>
      </c>
      <c r="C2540" s="8" t="s">
        <v>395</v>
      </c>
      <c r="D2540" s="8" t="s">
        <v>2329</v>
      </c>
      <c r="E2540" s="8" t="s">
        <v>307</v>
      </c>
      <c r="F2540" s="8" t="s">
        <v>310</v>
      </c>
      <c r="G2540" s="6">
        <v>43088</v>
      </c>
      <c r="H2540" s="6">
        <v>43088</v>
      </c>
      <c r="I2540" s="4">
        <v>-1</v>
      </c>
      <c r="J2540" s="8" t="s">
        <v>37</v>
      </c>
      <c r="K2540" s="8" t="s">
        <v>5134</v>
      </c>
      <c r="L2540" s="4"/>
      <c r="M2540" s="4"/>
      <c r="N2540" s="4"/>
    </row>
    <row r="2541" spans="1:14" x14ac:dyDescent="0.15">
      <c r="A2541" s="8" t="s">
        <v>21</v>
      </c>
      <c r="B2541" s="8" t="s">
        <v>5131</v>
      </c>
      <c r="C2541" s="8" t="s">
        <v>396</v>
      </c>
      <c r="D2541" s="8" t="s">
        <v>2330</v>
      </c>
      <c r="E2541" s="8" t="s">
        <v>307</v>
      </c>
      <c r="F2541" s="8" t="s">
        <v>310</v>
      </c>
      <c r="G2541" s="6">
        <v>43088</v>
      </c>
      <c r="H2541" s="6">
        <v>43088</v>
      </c>
      <c r="I2541" s="4">
        <v>-2</v>
      </c>
      <c r="J2541" s="8" t="s">
        <v>37</v>
      </c>
      <c r="K2541" s="8" t="s">
        <v>5135</v>
      </c>
      <c r="L2541" s="4"/>
      <c r="M2541" s="4"/>
      <c r="N2541" s="4"/>
    </row>
    <row r="2542" spans="1:14" x14ac:dyDescent="0.15">
      <c r="A2542" s="8" t="s">
        <v>21</v>
      </c>
      <c r="B2542" s="8" t="s">
        <v>5131</v>
      </c>
      <c r="C2542" s="8" t="s">
        <v>397</v>
      </c>
      <c r="D2542" s="8" t="s">
        <v>2331</v>
      </c>
      <c r="E2542" s="8" t="s">
        <v>307</v>
      </c>
      <c r="F2542" s="8" t="s">
        <v>310</v>
      </c>
      <c r="G2542" s="6">
        <v>43088</v>
      </c>
      <c r="H2542" s="6">
        <v>43088</v>
      </c>
      <c r="I2542" s="4">
        <v>32</v>
      </c>
      <c r="J2542" s="8" t="s">
        <v>37</v>
      </c>
      <c r="K2542" s="8" t="s">
        <v>5136</v>
      </c>
      <c r="L2542" s="4"/>
      <c r="M2542" s="4"/>
      <c r="N2542" s="4"/>
    </row>
    <row r="2543" spans="1:14" x14ac:dyDescent="0.15">
      <c r="A2543" s="8" t="s">
        <v>21</v>
      </c>
      <c r="B2543" s="8" t="s">
        <v>5131</v>
      </c>
      <c r="C2543" s="8" t="s">
        <v>399</v>
      </c>
      <c r="D2543" s="8" t="s">
        <v>2333</v>
      </c>
      <c r="E2543" s="8" t="s">
        <v>307</v>
      </c>
      <c r="F2543" s="8" t="s">
        <v>310</v>
      </c>
      <c r="G2543" s="6">
        <v>43088</v>
      </c>
      <c r="H2543" s="6">
        <v>43088</v>
      </c>
      <c r="I2543" s="4">
        <v>-12</v>
      </c>
      <c r="J2543" s="8" t="s">
        <v>37</v>
      </c>
      <c r="K2543" s="8" t="s">
        <v>5137</v>
      </c>
      <c r="L2543" s="4"/>
      <c r="M2543" s="4"/>
      <c r="N2543" s="4"/>
    </row>
    <row r="2544" spans="1:14" x14ac:dyDescent="0.15">
      <c r="A2544" s="8" t="s">
        <v>21</v>
      </c>
      <c r="B2544" s="8" t="s">
        <v>5131</v>
      </c>
      <c r="C2544" s="8" t="s">
        <v>400</v>
      </c>
      <c r="D2544" s="8" t="s">
        <v>2334</v>
      </c>
      <c r="E2544" s="8" t="s">
        <v>307</v>
      </c>
      <c r="F2544" s="8" t="s">
        <v>310</v>
      </c>
      <c r="G2544" s="6">
        <v>43088</v>
      </c>
      <c r="H2544" s="6">
        <v>43088</v>
      </c>
      <c r="I2544" s="4">
        <v>1</v>
      </c>
      <c r="J2544" s="8" t="s">
        <v>37</v>
      </c>
      <c r="K2544" s="8" t="s">
        <v>5138</v>
      </c>
      <c r="L2544" s="4"/>
      <c r="M2544" s="4"/>
      <c r="N2544" s="4"/>
    </row>
    <row r="2545" spans="1:14" x14ac:dyDescent="0.15">
      <c r="A2545" s="8" t="s">
        <v>21</v>
      </c>
      <c r="B2545" s="8" t="s">
        <v>5131</v>
      </c>
      <c r="C2545" s="8" t="s">
        <v>401</v>
      </c>
      <c r="D2545" s="8" t="s">
        <v>2335</v>
      </c>
      <c r="E2545" s="8" t="s">
        <v>307</v>
      </c>
      <c r="F2545" s="8" t="s">
        <v>310</v>
      </c>
      <c r="G2545" s="6">
        <v>43088</v>
      </c>
      <c r="H2545" s="6">
        <v>43088</v>
      </c>
      <c r="I2545" s="4">
        <v>-43</v>
      </c>
      <c r="J2545" s="8" t="s">
        <v>37</v>
      </c>
      <c r="K2545" s="8" t="s">
        <v>5139</v>
      </c>
      <c r="L2545" s="4"/>
      <c r="M2545" s="4"/>
      <c r="N2545" s="4"/>
    </row>
    <row r="2546" spans="1:14" x14ac:dyDescent="0.15">
      <c r="A2546" s="8" t="s">
        <v>21</v>
      </c>
      <c r="B2546" s="8" t="s">
        <v>5131</v>
      </c>
      <c r="C2546" s="8" t="s">
        <v>412</v>
      </c>
      <c r="D2546" s="8" t="s">
        <v>2350</v>
      </c>
      <c r="E2546" s="8" t="s">
        <v>307</v>
      </c>
      <c r="F2546" s="8" t="s">
        <v>310</v>
      </c>
      <c r="G2546" s="6">
        <v>43088</v>
      </c>
      <c r="H2546" s="6">
        <v>43088</v>
      </c>
      <c r="I2546" s="4">
        <v>51</v>
      </c>
      <c r="J2546" s="8" t="s">
        <v>37</v>
      </c>
      <c r="K2546" s="8" t="s">
        <v>5140</v>
      </c>
      <c r="L2546" s="4"/>
      <c r="M2546" s="4"/>
      <c r="N2546" s="4"/>
    </row>
    <row r="2547" spans="1:14" x14ac:dyDescent="0.15">
      <c r="A2547" s="8" t="s">
        <v>21</v>
      </c>
      <c r="B2547" s="8" t="s">
        <v>5131</v>
      </c>
      <c r="C2547" s="8" t="s">
        <v>414</v>
      </c>
      <c r="D2547" s="8" t="s">
        <v>2352</v>
      </c>
      <c r="E2547" s="8" t="s">
        <v>307</v>
      </c>
      <c r="F2547" s="8" t="s">
        <v>310</v>
      </c>
      <c r="G2547" s="6">
        <v>43088</v>
      </c>
      <c r="H2547" s="6">
        <v>43088</v>
      </c>
      <c r="I2547" s="4">
        <v>-0.85</v>
      </c>
      <c r="J2547" s="8" t="s">
        <v>39</v>
      </c>
      <c r="K2547" s="8" t="s">
        <v>5141</v>
      </c>
      <c r="L2547" s="4"/>
      <c r="M2547" s="4"/>
      <c r="N2547" s="4"/>
    </row>
    <row r="2548" spans="1:14" x14ac:dyDescent="0.15">
      <c r="A2548" s="8" t="s">
        <v>21</v>
      </c>
      <c r="B2548" s="8" t="s">
        <v>5131</v>
      </c>
      <c r="C2548" s="8" t="s">
        <v>415</v>
      </c>
      <c r="D2548" s="8" t="s">
        <v>2353</v>
      </c>
      <c r="E2548" s="8" t="s">
        <v>307</v>
      </c>
      <c r="F2548" s="8" t="s">
        <v>310</v>
      </c>
      <c r="G2548" s="6">
        <v>43088</v>
      </c>
      <c r="H2548" s="6">
        <v>43088</v>
      </c>
      <c r="I2548" s="4">
        <v>-130</v>
      </c>
      <c r="J2548" s="8" t="s">
        <v>37</v>
      </c>
      <c r="K2548" s="8" t="s">
        <v>5142</v>
      </c>
      <c r="L2548" s="4"/>
      <c r="M2548" s="4"/>
      <c r="N2548" s="4"/>
    </row>
    <row r="2549" spans="1:14" x14ac:dyDescent="0.15">
      <c r="A2549" s="8" t="s">
        <v>21</v>
      </c>
      <c r="B2549" s="8" t="s">
        <v>5131</v>
      </c>
      <c r="C2549" s="8" t="s">
        <v>416</v>
      </c>
      <c r="D2549" s="8" t="s">
        <v>2354</v>
      </c>
      <c r="E2549" s="8" t="s">
        <v>307</v>
      </c>
      <c r="F2549" s="8" t="s">
        <v>310</v>
      </c>
      <c r="G2549" s="6">
        <v>43088</v>
      </c>
      <c r="H2549" s="6">
        <v>43088</v>
      </c>
      <c r="I2549" s="4">
        <v>-20</v>
      </c>
      <c r="J2549" s="8" t="s">
        <v>37</v>
      </c>
      <c r="K2549" s="8" t="s">
        <v>5143</v>
      </c>
      <c r="L2549" s="4"/>
      <c r="M2549" s="4"/>
      <c r="N2549" s="4"/>
    </row>
    <row r="2550" spans="1:14" x14ac:dyDescent="0.15">
      <c r="A2550" s="8" t="s">
        <v>21</v>
      </c>
      <c r="B2550" s="8" t="s">
        <v>5131</v>
      </c>
      <c r="C2550" s="8" t="s">
        <v>417</v>
      </c>
      <c r="D2550" s="8" t="s">
        <v>2355</v>
      </c>
      <c r="E2550" s="8" t="s">
        <v>307</v>
      </c>
      <c r="F2550" s="8" t="s">
        <v>310</v>
      </c>
      <c r="G2550" s="6">
        <v>43088</v>
      </c>
      <c r="H2550" s="6">
        <v>43088</v>
      </c>
      <c r="I2550" s="4">
        <v>-7</v>
      </c>
      <c r="J2550" s="8" t="s">
        <v>37</v>
      </c>
      <c r="K2550" s="8" t="s">
        <v>5144</v>
      </c>
      <c r="L2550" s="4"/>
      <c r="M2550" s="4"/>
      <c r="N2550" s="4"/>
    </row>
    <row r="2551" spans="1:14" x14ac:dyDescent="0.15">
      <c r="A2551" s="8" t="s">
        <v>21</v>
      </c>
      <c r="B2551" s="8" t="s">
        <v>5131</v>
      </c>
      <c r="C2551" s="8" t="s">
        <v>418</v>
      </c>
      <c r="D2551" s="8" t="s">
        <v>2356</v>
      </c>
      <c r="E2551" s="8" t="s">
        <v>307</v>
      </c>
      <c r="F2551" s="8" t="s">
        <v>310</v>
      </c>
      <c r="G2551" s="6">
        <v>43088</v>
      </c>
      <c r="H2551" s="6">
        <v>43088</v>
      </c>
      <c r="I2551" s="4">
        <v>-85</v>
      </c>
      <c r="J2551" s="8" t="s">
        <v>37</v>
      </c>
      <c r="K2551" s="8" t="s">
        <v>5145</v>
      </c>
      <c r="L2551" s="4"/>
      <c r="M2551" s="4"/>
      <c r="N2551" s="4"/>
    </row>
    <row r="2552" spans="1:14" x14ac:dyDescent="0.15">
      <c r="A2552" s="8" t="s">
        <v>21</v>
      </c>
      <c r="B2552" s="8" t="s">
        <v>5131</v>
      </c>
      <c r="C2552" s="8" t="s">
        <v>419</v>
      </c>
      <c r="D2552" s="8" t="s">
        <v>2357</v>
      </c>
      <c r="E2552" s="8" t="s">
        <v>307</v>
      </c>
      <c r="F2552" s="8" t="s">
        <v>310</v>
      </c>
      <c r="G2552" s="6">
        <v>43088</v>
      </c>
      <c r="H2552" s="6">
        <v>43088</v>
      </c>
      <c r="I2552" s="4">
        <v>-3</v>
      </c>
      <c r="J2552" s="8" t="s">
        <v>37</v>
      </c>
      <c r="K2552" s="8" t="s">
        <v>5146</v>
      </c>
      <c r="L2552" s="4"/>
      <c r="M2552" s="4"/>
      <c r="N2552" s="4"/>
    </row>
    <row r="2553" spans="1:14" x14ac:dyDescent="0.15">
      <c r="A2553" s="8" t="s">
        <v>21</v>
      </c>
      <c r="B2553" s="8" t="s">
        <v>5131</v>
      </c>
      <c r="C2553" s="8" t="s">
        <v>420</v>
      </c>
      <c r="D2553" s="8" t="s">
        <v>2358</v>
      </c>
      <c r="E2553" s="8" t="s">
        <v>307</v>
      </c>
      <c r="F2553" s="8" t="s">
        <v>310</v>
      </c>
      <c r="G2553" s="6">
        <v>43088</v>
      </c>
      <c r="H2553" s="6">
        <v>43088</v>
      </c>
      <c r="I2553" s="4">
        <v>-36</v>
      </c>
      <c r="J2553" s="8" t="s">
        <v>37</v>
      </c>
      <c r="K2553" s="8" t="s">
        <v>5147</v>
      </c>
      <c r="L2553" s="4"/>
      <c r="M2553" s="4"/>
      <c r="N2553" s="4"/>
    </row>
    <row r="2554" spans="1:14" x14ac:dyDescent="0.15">
      <c r="A2554" s="8" t="s">
        <v>21</v>
      </c>
      <c r="B2554" s="8" t="s">
        <v>5131</v>
      </c>
      <c r="C2554" s="8" t="s">
        <v>422</v>
      </c>
      <c r="D2554" s="8" t="s">
        <v>2360</v>
      </c>
      <c r="E2554" s="8" t="s">
        <v>307</v>
      </c>
      <c r="F2554" s="8" t="s">
        <v>310</v>
      </c>
      <c r="G2554" s="6">
        <v>43088</v>
      </c>
      <c r="H2554" s="6">
        <v>43088</v>
      </c>
      <c r="I2554" s="4">
        <v>212</v>
      </c>
      <c r="J2554" s="8" t="s">
        <v>37</v>
      </c>
      <c r="K2554" s="8" t="s">
        <v>5148</v>
      </c>
      <c r="L2554" s="4"/>
      <c r="M2554" s="4"/>
      <c r="N2554" s="4"/>
    </row>
    <row r="2555" spans="1:14" x14ac:dyDescent="0.15">
      <c r="A2555" s="8" t="s">
        <v>21</v>
      </c>
      <c r="B2555" s="8" t="s">
        <v>5131</v>
      </c>
      <c r="C2555" s="8" t="s">
        <v>547</v>
      </c>
      <c r="D2555" s="8" t="s">
        <v>2593</v>
      </c>
      <c r="E2555" s="8" t="s">
        <v>307</v>
      </c>
      <c r="F2555" s="8" t="s">
        <v>310</v>
      </c>
      <c r="G2555" s="6">
        <v>43088</v>
      </c>
      <c r="H2555" s="6">
        <v>43088</v>
      </c>
      <c r="I2555" s="4">
        <v>-1</v>
      </c>
      <c r="J2555" s="8" t="s">
        <v>37</v>
      </c>
      <c r="K2555" s="8" t="s">
        <v>5149</v>
      </c>
      <c r="L2555" s="4"/>
      <c r="M2555" s="4"/>
      <c r="N2555" s="4"/>
    </row>
    <row r="2556" spans="1:14" x14ac:dyDescent="0.15">
      <c r="A2556" s="8" t="s">
        <v>21</v>
      </c>
      <c r="B2556" s="8" t="s">
        <v>5131</v>
      </c>
      <c r="C2556" s="8" t="s">
        <v>549</v>
      </c>
      <c r="D2556" s="8" t="s">
        <v>2595</v>
      </c>
      <c r="E2556" s="8" t="s">
        <v>307</v>
      </c>
      <c r="F2556" s="8" t="s">
        <v>310</v>
      </c>
      <c r="G2556" s="6">
        <v>43088</v>
      </c>
      <c r="H2556" s="6">
        <v>43088</v>
      </c>
      <c r="I2556" s="4">
        <v>-2</v>
      </c>
      <c r="J2556" s="8" t="s">
        <v>37</v>
      </c>
      <c r="K2556" s="8" t="s">
        <v>5150</v>
      </c>
      <c r="L2556" s="4"/>
      <c r="M2556" s="4"/>
      <c r="N2556" s="4"/>
    </row>
    <row r="2557" spans="1:14" x14ac:dyDescent="0.15">
      <c r="A2557" s="8" t="s">
        <v>21</v>
      </c>
      <c r="B2557" s="8" t="s">
        <v>5131</v>
      </c>
      <c r="C2557" s="8" t="s">
        <v>559</v>
      </c>
      <c r="D2557" s="8" t="s">
        <v>2605</v>
      </c>
      <c r="E2557" s="8" t="s">
        <v>307</v>
      </c>
      <c r="F2557" s="8" t="s">
        <v>310</v>
      </c>
      <c r="G2557" s="6">
        <v>43088</v>
      </c>
      <c r="H2557" s="6">
        <v>43088</v>
      </c>
      <c r="I2557" s="4">
        <v>1</v>
      </c>
      <c r="J2557" s="8" t="s">
        <v>38</v>
      </c>
      <c r="K2557" s="8" t="s">
        <v>5151</v>
      </c>
      <c r="L2557" s="4"/>
      <c r="M2557" s="4"/>
      <c r="N2557" s="4"/>
    </row>
    <row r="2558" spans="1:14" x14ac:dyDescent="0.15">
      <c r="A2558" s="8" t="s">
        <v>21</v>
      </c>
      <c r="B2558" s="8" t="s">
        <v>5131</v>
      </c>
      <c r="C2558" s="8" t="s">
        <v>561</v>
      </c>
      <c r="D2558" s="8" t="s">
        <v>2608</v>
      </c>
      <c r="E2558" s="8" t="s">
        <v>307</v>
      </c>
      <c r="F2558" s="8" t="s">
        <v>310</v>
      </c>
      <c r="G2558" s="6">
        <v>43088</v>
      </c>
      <c r="H2558" s="6">
        <v>43088</v>
      </c>
      <c r="I2558" s="4">
        <v>50</v>
      </c>
      <c r="J2558" s="8" t="s">
        <v>39</v>
      </c>
      <c r="K2558" s="8" t="s">
        <v>5152</v>
      </c>
      <c r="L2558" s="4"/>
      <c r="M2558" s="4"/>
      <c r="N2558" s="4"/>
    </row>
    <row r="2559" spans="1:14" x14ac:dyDescent="0.15">
      <c r="A2559" s="8" t="s">
        <v>21</v>
      </c>
      <c r="B2559" s="8" t="s">
        <v>5153</v>
      </c>
      <c r="C2559" s="8" t="s">
        <v>333</v>
      </c>
      <c r="D2559" s="8" t="s">
        <v>2214</v>
      </c>
      <c r="E2559" s="8" t="s">
        <v>307</v>
      </c>
      <c r="F2559" s="8" t="s">
        <v>310</v>
      </c>
      <c r="G2559" s="6">
        <v>43089</v>
      </c>
      <c r="H2559" s="6">
        <v>43089</v>
      </c>
      <c r="I2559" s="4">
        <v>2</v>
      </c>
      <c r="J2559" s="8" t="s">
        <v>38</v>
      </c>
      <c r="K2559" s="8" t="s">
        <v>5154</v>
      </c>
      <c r="L2559" s="4"/>
      <c r="M2559" s="4"/>
      <c r="N2559" s="4"/>
    </row>
    <row r="2560" spans="1:14" x14ac:dyDescent="0.15">
      <c r="A2560" s="8" t="s">
        <v>21</v>
      </c>
      <c r="B2560" s="8" t="s">
        <v>5153</v>
      </c>
      <c r="C2560" s="8" t="s">
        <v>145</v>
      </c>
      <c r="D2560" s="8" t="s">
        <v>209</v>
      </c>
      <c r="E2560" s="8" t="s">
        <v>307</v>
      </c>
      <c r="F2560" s="8" t="s">
        <v>310</v>
      </c>
      <c r="G2560" s="6">
        <v>43089</v>
      </c>
      <c r="H2560" s="6">
        <v>43089</v>
      </c>
      <c r="I2560" s="4">
        <v>-204.84</v>
      </c>
      <c r="J2560" s="8" t="s">
        <v>38</v>
      </c>
      <c r="K2560" s="8" t="s">
        <v>5155</v>
      </c>
      <c r="L2560" s="4"/>
      <c r="M2560" s="4"/>
      <c r="N2560" s="4"/>
    </row>
    <row r="2561" spans="1:14" x14ac:dyDescent="0.15">
      <c r="A2561" s="8" t="s">
        <v>21</v>
      </c>
      <c r="B2561" s="8" t="s">
        <v>5156</v>
      </c>
      <c r="C2561" s="8" t="s">
        <v>54</v>
      </c>
      <c r="D2561" s="8" t="s">
        <v>159</v>
      </c>
      <c r="E2561" s="8" t="s">
        <v>307</v>
      </c>
      <c r="F2561" s="8" t="s">
        <v>310</v>
      </c>
      <c r="G2561" s="6">
        <v>43089</v>
      </c>
      <c r="H2561" s="6">
        <v>43089</v>
      </c>
      <c r="I2561" s="4">
        <v>0.5</v>
      </c>
      <c r="J2561" s="8" t="s">
        <v>38</v>
      </c>
      <c r="K2561" s="8" t="s">
        <v>5157</v>
      </c>
      <c r="L2561" s="4"/>
      <c r="M2561" s="4"/>
      <c r="N2561" s="4"/>
    </row>
    <row r="2562" spans="1:14" x14ac:dyDescent="0.15">
      <c r="A2562" s="8" t="s">
        <v>21</v>
      </c>
      <c r="B2562" s="8" t="s">
        <v>5156</v>
      </c>
      <c r="C2562" s="8" t="s">
        <v>54</v>
      </c>
      <c r="D2562" s="8" t="s">
        <v>159</v>
      </c>
      <c r="E2562" s="8" t="s">
        <v>307</v>
      </c>
      <c r="F2562" s="8" t="s">
        <v>310</v>
      </c>
      <c r="G2562" s="6">
        <v>43089</v>
      </c>
      <c r="H2562" s="6">
        <v>43089</v>
      </c>
      <c r="I2562" s="4">
        <v>-0.8</v>
      </c>
      <c r="J2562" s="8" t="s">
        <v>38</v>
      </c>
      <c r="K2562" s="8" t="s">
        <v>5158</v>
      </c>
      <c r="L2562" s="4"/>
      <c r="M2562" s="4"/>
      <c r="N2562" s="4"/>
    </row>
    <row r="2563" spans="1:14" x14ac:dyDescent="0.15">
      <c r="A2563" s="8" t="s">
        <v>21</v>
      </c>
      <c r="B2563" s="8" t="s">
        <v>5156</v>
      </c>
      <c r="C2563" s="8" t="s">
        <v>361</v>
      </c>
      <c r="D2563" s="8" t="s">
        <v>31</v>
      </c>
      <c r="E2563" s="8" t="s">
        <v>307</v>
      </c>
      <c r="F2563" s="8" t="s">
        <v>310</v>
      </c>
      <c r="G2563" s="6">
        <v>43089</v>
      </c>
      <c r="H2563" s="6">
        <v>43089</v>
      </c>
      <c r="I2563" s="4">
        <v>5</v>
      </c>
      <c r="J2563" s="8" t="s">
        <v>38</v>
      </c>
      <c r="K2563" s="8" t="s">
        <v>5159</v>
      </c>
      <c r="L2563" s="4"/>
      <c r="M2563" s="4"/>
      <c r="N2563" s="4"/>
    </row>
    <row r="2564" spans="1:14" x14ac:dyDescent="0.15">
      <c r="A2564" s="8" t="s">
        <v>21</v>
      </c>
      <c r="B2564" s="8" t="s">
        <v>5156</v>
      </c>
      <c r="C2564" s="8" t="s">
        <v>361</v>
      </c>
      <c r="D2564" s="8" t="s">
        <v>31</v>
      </c>
      <c r="E2564" s="8" t="s">
        <v>307</v>
      </c>
      <c r="F2564" s="8" t="s">
        <v>310</v>
      </c>
      <c r="G2564" s="6">
        <v>43089</v>
      </c>
      <c r="H2564" s="6">
        <v>43089</v>
      </c>
      <c r="I2564" s="4">
        <v>4</v>
      </c>
      <c r="J2564" s="8" t="s">
        <v>38</v>
      </c>
      <c r="K2564" s="8" t="s">
        <v>5160</v>
      </c>
      <c r="L2564" s="4"/>
      <c r="M2564" s="4"/>
      <c r="N2564" s="4"/>
    </row>
    <row r="2565" spans="1:14" x14ac:dyDescent="0.15">
      <c r="A2565" s="8" t="s">
        <v>21</v>
      </c>
      <c r="B2565" s="8" t="s">
        <v>5156</v>
      </c>
      <c r="C2565" s="8" t="s">
        <v>25</v>
      </c>
      <c r="D2565" s="8" t="s">
        <v>31</v>
      </c>
      <c r="E2565" s="8" t="s">
        <v>307</v>
      </c>
      <c r="F2565" s="8" t="s">
        <v>310</v>
      </c>
      <c r="G2565" s="6">
        <v>43089</v>
      </c>
      <c r="H2565" s="6">
        <v>43089</v>
      </c>
      <c r="I2565" s="4">
        <v>3.4</v>
      </c>
      <c r="J2565" s="8" t="s">
        <v>38</v>
      </c>
      <c r="K2565" s="8" t="s">
        <v>5161</v>
      </c>
      <c r="L2565" s="4"/>
      <c r="M2565" s="4"/>
      <c r="N2565" s="4"/>
    </row>
    <row r="2566" spans="1:14" x14ac:dyDescent="0.15">
      <c r="A2566" s="8" t="s">
        <v>21</v>
      </c>
      <c r="B2566" s="8" t="s">
        <v>5156</v>
      </c>
      <c r="C2566" s="8" t="s">
        <v>25</v>
      </c>
      <c r="D2566" s="8" t="s">
        <v>31</v>
      </c>
      <c r="E2566" s="8" t="s">
        <v>307</v>
      </c>
      <c r="F2566" s="8" t="s">
        <v>310</v>
      </c>
      <c r="G2566" s="6">
        <v>43089</v>
      </c>
      <c r="H2566" s="6">
        <v>43089</v>
      </c>
      <c r="I2566" s="4">
        <v>26.4</v>
      </c>
      <c r="J2566" s="8" t="s">
        <v>38</v>
      </c>
      <c r="K2566" s="8" t="s">
        <v>5162</v>
      </c>
      <c r="L2566" s="4"/>
      <c r="M2566" s="4"/>
      <c r="N2566" s="4"/>
    </row>
    <row r="2567" spans="1:14" x14ac:dyDescent="0.15">
      <c r="A2567" s="8" t="s">
        <v>21</v>
      </c>
      <c r="B2567" s="8" t="s">
        <v>5156</v>
      </c>
      <c r="C2567" s="8" t="s">
        <v>25</v>
      </c>
      <c r="D2567" s="8" t="s">
        <v>31</v>
      </c>
      <c r="E2567" s="8" t="s">
        <v>307</v>
      </c>
      <c r="F2567" s="8" t="s">
        <v>310</v>
      </c>
      <c r="G2567" s="6">
        <v>43089</v>
      </c>
      <c r="H2567" s="6">
        <v>43089</v>
      </c>
      <c r="I2567" s="4">
        <v>24</v>
      </c>
      <c r="J2567" s="8" t="s">
        <v>38</v>
      </c>
      <c r="K2567" s="8" t="s">
        <v>5163</v>
      </c>
      <c r="L2567" s="4"/>
      <c r="M2567" s="4"/>
      <c r="N2567" s="4"/>
    </row>
    <row r="2568" spans="1:14" x14ac:dyDescent="0.15">
      <c r="A2568" s="8" t="s">
        <v>21</v>
      </c>
      <c r="B2568" s="8" t="s">
        <v>5156</v>
      </c>
      <c r="C2568" s="8" t="s">
        <v>25</v>
      </c>
      <c r="D2568" s="8" t="s">
        <v>31</v>
      </c>
      <c r="E2568" s="8" t="s">
        <v>307</v>
      </c>
      <c r="F2568" s="8" t="s">
        <v>310</v>
      </c>
      <c r="G2568" s="6">
        <v>43089</v>
      </c>
      <c r="H2568" s="6">
        <v>43089</v>
      </c>
      <c r="I2568" s="4">
        <v>-24</v>
      </c>
      <c r="J2568" s="8" t="s">
        <v>38</v>
      </c>
      <c r="K2568" s="8" t="s">
        <v>5164</v>
      </c>
      <c r="L2568" s="4"/>
      <c r="M2568" s="4"/>
      <c r="N2568" s="4"/>
    </row>
    <row r="2569" spans="1:14" x14ac:dyDescent="0.15">
      <c r="A2569" s="8" t="s">
        <v>21</v>
      </c>
      <c r="B2569" s="8" t="s">
        <v>5156</v>
      </c>
      <c r="C2569" s="8" t="s">
        <v>25</v>
      </c>
      <c r="D2569" s="8" t="s">
        <v>31</v>
      </c>
      <c r="E2569" s="8" t="s">
        <v>307</v>
      </c>
      <c r="F2569" s="8" t="s">
        <v>310</v>
      </c>
      <c r="G2569" s="6">
        <v>43089</v>
      </c>
      <c r="H2569" s="6">
        <v>43089</v>
      </c>
      <c r="I2569" s="4">
        <v>-26.4</v>
      </c>
      <c r="J2569" s="8" t="s">
        <v>38</v>
      </c>
      <c r="K2569" s="8" t="s">
        <v>5165</v>
      </c>
      <c r="L2569" s="4"/>
      <c r="M2569" s="4"/>
      <c r="N2569" s="4"/>
    </row>
    <row r="2570" spans="1:14" x14ac:dyDescent="0.15">
      <c r="A2570" s="8" t="s">
        <v>21</v>
      </c>
      <c r="B2570" s="8" t="s">
        <v>5156</v>
      </c>
      <c r="C2570" s="8" t="s">
        <v>25</v>
      </c>
      <c r="D2570" s="8" t="s">
        <v>31</v>
      </c>
      <c r="E2570" s="8" t="s">
        <v>307</v>
      </c>
      <c r="F2570" s="8" t="s">
        <v>310</v>
      </c>
      <c r="G2570" s="6">
        <v>43089</v>
      </c>
      <c r="H2570" s="6">
        <v>43089</v>
      </c>
      <c r="I2570" s="4">
        <v>-7.9700000000000006</v>
      </c>
      <c r="J2570" s="8" t="s">
        <v>38</v>
      </c>
      <c r="K2570" s="8" t="s">
        <v>5166</v>
      </c>
      <c r="L2570" s="4"/>
      <c r="M2570" s="4"/>
      <c r="N2570" s="4"/>
    </row>
    <row r="2571" spans="1:14" x14ac:dyDescent="0.15">
      <c r="A2571" s="8" t="s">
        <v>21</v>
      </c>
      <c r="B2571" s="8" t="s">
        <v>5156</v>
      </c>
      <c r="C2571" s="8" t="s">
        <v>25</v>
      </c>
      <c r="D2571" s="8" t="s">
        <v>31</v>
      </c>
      <c r="E2571" s="8" t="s">
        <v>307</v>
      </c>
      <c r="F2571" s="8" t="s">
        <v>310</v>
      </c>
      <c r="G2571" s="6">
        <v>43089</v>
      </c>
      <c r="H2571" s="6">
        <v>43089</v>
      </c>
      <c r="I2571" s="4">
        <v>-2.7</v>
      </c>
      <c r="J2571" s="8" t="s">
        <v>38</v>
      </c>
      <c r="K2571" s="8" t="s">
        <v>5167</v>
      </c>
      <c r="L2571" s="4"/>
      <c r="M2571" s="4"/>
      <c r="N2571" s="4"/>
    </row>
    <row r="2572" spans="1:14" x14ac:dyDescent="0.15">
      <c r="A2572" s="8" t="s">
        <v>21</v>
      </c>
      <c r="B2572" s="8" t="s">
        <v>5156</v>
      </c>
      <c r="C2572" s="8" t="s">
        <v>25</v>
      </c>
      <c r="D2572" s="8" t="s">
        <v>31</v>
      </c>
      <c r="E2572" s="8" t="s">
        <v>307</v>
      </c>
      <c r="F2572" s="8" t="s">
        <v>310</v>
      </c>
      <c r="G2572" s="6">
        <v>43089</v>
      </c>
      <c r="H2572" s="6">
        <v>43089</v>
      </c>
      <c r="I2572" s="4">
        <v>5.95</v>
      </c>
      <c r="J2572" s="8" t="s">
        <v>38</v>
      </c>
      <c r="K2572" s="8" t="s">
        <v>5168</v>
      </c>
      <c r="L2572" s="4"/>
      <c r="M2572" s="4"/>
      <c r="N2572" s="4"/>
    </row>
    <row r="2573" spans="1:14" x14ac:dyDescent="0.15">
      <c r="A2573" s="8" t="s">
        <v>21</v>
      </c>
      <c r="B2573" s="8" t="s">
        <v>5156</v>
      </c>
      <c r="C2573" s="8" t="s">
        <v>25</v>
      </c>
      <c r="D2573" s="8" t="s">
        <v>31</v>
      </c>
      <c r="E2573" s="8" t="s">
        <v>307</v>
      </c>
      <c r="F2573" s="8" t="s">
        <v>310</v>
      </c>
      <c r="G2573" s="6">
        <v>43089</v>
      </c>
      <c r="H2573" s="6">
        <v>43089</v>
      </c>
      <c r="I2573" s="4">
        <v>-0.25</v>
      </c>
      <c r="J2573" s="8" t="s">
        <v>38</v>
      </c>
      <c r="K2573" s="8" t="s">
        <v>5169</v>
      </c>
      <c r="L2573" s="4"/>
      <c r="M2573" s="4"/>
      <c r="N2573" s="4"/>
    </row>
    <row r="2574" spans="1:14" x14ac:dyDescent="0.15">
      <c r="A2574" s="8" t="s">
        <v>21</v>
      </c>
      <c r="B2574" s="8" t="s">
        <v>5156</v>
      </c>
      <c r="C2574" s="8" t="s">
        <v>25</v>
      </c>
      <c r="D2574" s="8" t="s">
        <v>31</v>
      </c>
      <c r="E2574" s="8" t="s">
        <v>307</v>
      </c>
      <c r="F2574" s="8" t="s">
        <v>310</v>
      </c>
      <c r="G2574" s="6">
        <v>43089</v>
      </c>
      <c r="H2574" s="6">
        <v>43089</v>
      </c>
      <c r="I2574" s="4">
        <v>-0.16</v>
      </c>
      <c r="J2574" s="8" t="s">
        <v>38</v>
      </c>
      <c r="K2574" s="8" t="s">
        <v>5170</v>
      </c>
      <c r="L2574" s="4"/>
      <c r="M2574" s="4"/>
      <c r="N2574" s="4"/>
    </row>
    <row r="2575" spans="1:14" x14ac:dyDescent="0.15">
      <c r="A2575" s="8" t="s">
        <v>21</v>
      </c>
      <c r="B2575" s="8" t="s">
        <v>5156</v>
      </c>
      <c r="C2575" s="8" t="s">
        <v>25</v>
      </c>
      <c r="D2575" s="8" t="s">
        <v>31</v>
      </c>
      <c r="E2575" s="8" t="s">
        <v>307</v>
      </c>
      <c r="F2575" s="8" t="s">
        <v>310</v>
      </c>
      <c r="G2575" s="6">
        <v>43089</v>
      </c>
      <c r="H2575" s="6">
        <v>43089</v>
      </c>
      <c r="I2575" s="4">
        <v>-0.3</v>
      </c>
      <c r="J2575" s="8" t="s">
        <v>38</v>
      </c>
      <c r="K2575" s="8" t="s">
        <v>5171</v>
      </c>
      <c r="L2575" s="4"/>
      <c r="M2575" s="4"/>
      <c r="N2575" s="4"/>
    </row>
    <row r="2576" spans="1:14" x14ac:dyDescent="0.15">
      <c r="A2576" s="8" t="s">
        <v>21</v>
      </c>
      <c r="B2576" s="8" t="s">
        <v>5156</v>
      </c>
      <c r="C2576" s="8" t="s">
        <v>25</v>
      </c>
      <c r="D2576" s="8" t="s">
        <v>31</v>
      </c>
      <c r="E2576" s="8" t="s">
        <v>307</v>
      </c>
      <c r="F2576" s="8" t="s">
        <v>310</v>
      </c>
      <c r="G2576" s="6">
        <v>43089</v>
      </c>
      <c r="H2576" s="6">
        <v>43089</v>
      </c>
      <c r="I2576" s="4">
        <v>-0.3</v>
      </c>
      <c r="J2576" s="8" t="s">
        <v>38</v>
      </c>
      <c r="K2576" s="8" t="s">
        <v>5172</v>
      </c>
      <c r="L2576" s="4"/>
      <c r="M2576" s="4"/>
      <c r="N2576" s="4"/>
    </row>
    <row r="2577" spans="1:14" x14ac:dyDescent="0.15">
      <c r="A2577" s="8" t="s">
        <v>21</v>
      </c>
      <c r="B2577" s="8" t="s">
        <v>5156</v>
      </c>
      <c r="C2577" s="8" t="s">
        <v>25</v>
      </c>
      <c r="D2577" s="8" t="s">
        <v>31</v>
      </c>
      <c r="E2577" s="8" t="s">
        <v>307</v>
      </c>
      <c r="F2577" s="8" t="s">
        <v>310</v>
      </c>
      <c r="G2577" s="6">
        <v>43089</v>
      </c>
      <c r="H2577" s="6">
        <v>43089</v>
      </c>
      <c r="I2577" s="4">
        <v>-0.13</v>
      </c>
      <c r="J2577" s="8" t="s">
        <v>38</v>
      </c>
      <c r="K2577" s="8" t="s">
        <v>5173</v>
      </c>
      <c r="L2577" s="4"/>
      <c r="M2577" s="4"/>
      <c r="N2577" s="4"/>
    </row>
    <row r="2578" spans="1:14" x14ac:dyDescent="0.15">
      <c r="A2578" s="8" t="s">
        <v>21</v>
      </c>
      <c r="B2578" s="8" t="s">
        <v>5156</v>
      </c>
      <c r="C2578" s="8" t="s">
        <v>72</v>
      </c>
      <c r="D2578" s="8" t="s">
        <v>31</v>
      </c>
      <c r="E2578" s="8" t="s">
        <v>307</v>
      </c>
      <c r="F2578" s="8" t="s">
        <v>310</v>
      </c>
      <c r="G2578" s="6">
        <v>43089</v>
      </c>
      <c r="H2578" s="6">
        <v>43089</v>
      </c>
      <c r="I2578" s="4">
        <v>-0.6</v>
      </c>
      <c r="J2578" s="8" t="s">
        <v>38</v>
      </c>
      <c r="K2578" s="8" t="s">
        <v>5174</v>
      </c>
      <c r="L2578" s="4"/>
      <c r="M2578" s="4"/>
      <c r="N2578" s="4"/>
    </row>
    <row r="2579" spans="1:14" x14ac:dyDescent="0.15">
      <c r="A2579" s="8" t="s">
        <v>21</v>
      </c>
      <c r="B2579" s="8" t="s">
        <v>5156</v>
      </c>
      <c r="C2579" s="8" t="s">
        <v>72</v>
      </c>
      <c r="D2579" s="8" t="s">
        <v>31</v>
      </c>
      <c r="E2579" s="8" t="s">
        <v>307</v>
      </c>
      <c r="F2579" s="8" t="s">
        <v>310</v>
      </c>
      <c r="G2579" s="6">
        <v>43089</v>
      </c>
      <c r="H2579" s="6">
        <v>43089</v>
      </c>
      <c r="I2579" s="4">
        <v>3.72</v>
      </c>
      <c r="J2579" s="8" t="s">
        <v>38</v>
      </c>
      <c r="K2579" s="8" t="s">
        <v>5175</v>
      </c>
      <c r="L2579" s="4"/>
      <c r="M2579" s="4"/>
      <c r="N2579" s="4"/>
    </row>
    <row r="2580" spans="1:14" x14ac:dyDescent="0.15">
      <c r="A2580" s="8" t="s">
        <v>21</v>
      </c>
      <c r="B2580" s="8" t="s">
        <v>5156</v>
      </c>
      <c r="C2580" s="8" t="s">
        <v>72</v>
      </c>
      <c r="D2580" s="8" t="s">
        <v>31</v>
      </c>
      <c r="E2580" s="8" t="s">
        <v>307</v>
      </c>
      <c r="F2580" s="8" t="s">
        <v>310</v>
      </c>
      <c r="G2580" s="6">
        <v>43089</v>
      </c>
      <c r="H2580" s="6">
        <v>43089</v>
      </c>
      <c r="I2580" s="4">
        <v>-0.6</v>
      </c>
      <c r="J2580" s="8" t="s">
        <v>38</v>
      </c>
      <c r="K2580" s="8" t="s">
        <v>5176</v>
      </c>
      <c r="L2580" s="4"/>
      <c r="M2580" s="4"/>
      <c r="N2580" s="4"/>
    </row>
    <row r="2581" spans="1:14" x14ac:dyDescent="0.15">
      <c r="A2581" s="8" t="s">
        <v>21</v>
      </c>
      <c r="B2581" s="8" t="s">
        <v>5156</v>
      </c>
      <c r="C2581" s="8" t="s">
        <v>72</v>
      </c>
      <c r="D2581" s="8" t="s">
        <v>31</v>
      </c>
      <c r="E2581" s="8" t="s">
        <v>307</v>
      </c>
      <c r="F2581" s="8" t="s">
        <v>310</v>
      </c>
      <c r="G2581" s="6">
        <v>43089</v>
      </c>
      <c r="H2581" s="6">
        <v>43089</v>
      </c>
      <c r="I2581" s="4">
        <v>-0.6</v>
      </c>
      <c r="J2581" s="8" t="s">
        <v>38</v>
      </c>
      <c r="K2581" s="8" t="s">
        <v>5177</v>
      </c>
      <c r="L2581" s="4"/>
      <c r="M2581" s="4"/>
      <c r="N2581" s="4"/>
    </row>
    <row r="2582" spans="1:14" x14ac:dyDescent="0.15">
      <c r="A2582" s="8" t="s">
        <v>21</v>
      </c>
      <c r="B2582" s="8" t="s">
        <v>5156</v>
      </c>
      <c r="C2582" s="8" t="s">
        <v>72</v>
      </c>
      <c r="D2582" s="8" t="s">
        <v>31</v>
      </c>
      <c r="E2582" s="8" t="s">
        <v>307</v>
      </c>
      <c r="F2582" s="8" t="s">
        <v>310</v>
      </c>
      <c r="G2582" s="6">
        <v>43089</v>
      </c>
      <c r="H2582" s="6">
        <v>43089</v>
      </c>
      <c r="I2582" s="4">
        <v>-0.6</v>
      </c>
      <c r="J2582" s="8" t="s">
        <v>38</v>
      </c>
      <c r="K2582" s="8" t="s">
        <v>5178</v>
      </c>
      <c r="L2582" s="4"/>
      <c r="M2582" s="4"/>
      <c r="N2582" s="4"/>
    </row>
    <row r="2583" spans="1:14" x14ac:dyDescent="0.15">
      <c r="A2583" s="8" t="s">
        <v>21</v>
      </c>
      <c r="B2583" s="8" t="s">
        <v>5156</v>
      </c>
      <c r="C2583" s="8" t="s">
        <v>72</v>
      </c>
      <c r="D2583" s="8" t="s">
        <v>31</v>
      </c>
      <c r="E2583" s="8" t="s">
        <v>307</v>
      </c>
      <c r="F2583" s="8" t="s">
        <v>310</v>
      </c>
      <c r="G2583" s="6">
        <v>43089</v>
      </c>
      <c r="H2583" s="6">
        <v>43089</v>
      </c>
      <c r="I2583" s="4">
        <v>3.6</v>
      </c>
      <c r="J2583" s="8" t="s">
        <v>38</v>
      </c>
      <c r="K2583" s="8" t="s">
        <v>5179</v>
      </c>
      <c r="L2583" s="4"/>
      <c r="M2583" s="4"/>
      <c r="N2583" s="4"/>
    </row>
    <row r="2584" spans="1:14" x14ac:dyDescent="0.15">
      <c r="A2584" s="8" t="s">
        <v>21</v>
      </c>
      <c r="B2584" s="8" t="s">
        <v>5156</v>
      </c>
      <c r="C2584" s="8" t="s">
        <v>363</v>
      </c>
      <c r="D2584" s="8" t="s">
        <v>125</v>
      </c>
      <c r="E2584" s="8" t="s">
        <v>307</v>
      </c>
      <c r="F2584" s="8" t="s">
        <v>310</v>
      </c>
      <c r="G2584" s="6">
        <v>43089</v>
      </c>
      <c r="H2584" s="6">
        <v>43089</v>
      </c>
      <c r="I2584" s="4">
        <v>8.1</v>
      </c>
      <c r="J2584" s="8" t="s">
        <v>38</v>
      </c>
      <c r="K2584" s="8" t="s">
        <v>5180</v>
      </c>
      <c r="L2584" s="4"/>
      <c r="M2584" s="4"/>
      <c r="N2584" s="4"/>
    </row>
    <row r="2585" spans="1:14" x14ac:dyDescent="0.15">
      <c r="A2585" s="8" t="s">
        <v>21</v>
      </c>
      <c r="B2585" s="8" t="s">
        <v>5156</v>
      </c>
      <c r="C2585" s="8" t="s">
        <v>363</v>
      </c>
      <c r="D2585" s="8" t="s">
        <v>125</v>
      </c>
      <c r="E2585" s="8" t="s">
        <v>307</v>
      </c>
      <c r="F2585" s="8" t="s">
        <v>310</v>
      </c>
      <c r="G2585" s="6">
        <v>43089</v>
      </c>
      <c r="H2585" s="6">
        <v>43089</v>
      </c>
      <c r="I2585" s="4">
        <v>6</v>
      </c>
      <c r="J2585" s="8" t="s">
        <v>38</v>
      </c>
      <c r="K2585" s="8" t="s">
        <v>5181</v>
      </c>
      <c r="L2585" s="4"/>
      <c r="M2585" s="4"/>
      <c r="N2585" s="4"/>
    </row>
    <row r="2586" spans="1:14" x14ac:dyDescent="0.15">
      <c r="A2586" s="8" t="s">
        <v>21</v>
      </c>
      <c r="B2586" s="8" t="s">
        <v>5156</v>
      </c>
      <c r="C2586" s="8" t="s">
        <v>363</v>
      </c>
      <c r="D2586" s="8" t="s">
        <v>125</v>
      </c>
      <c r="E2586" s="8" t="s">
        <v>307</v>
      </c>
      <c r="F2586" s="8" t="s">
        <v>310</v>
      </c>
      <c r="G2586" s="6">
        <v>43089</v>
      </c>
      <c r="H2586" s="6">
        <v>43089</v>
      </c>
      <c r="I2586" s="4">
        <v>6.2</v>
      </c>
      <c r="J2586" s="8" t="s">
        <v>38</v>
      </c>
      <c r="K2586" s="8" t="s">
        <v>5182</v>
      </c>
      <c r="L2586" s="4"/>
      <c r="M2586" s="4"/>
      <c r="N2586" s="4"/>
    </row>
    <row r="2587" spans="1:14" x14ac:dyDescent="0.15">
      <c r="A2587" s="8" t="s">
        <v>21</v>
      </c>
      <c r="B2587" s="8" t="s">
        <v>5156</v>
      </c>
      <c r="C2587" s="8" t="s">
        <v>363</v>
      </c>
      <c r="D2587" s="8" t="s">
        <v>125</v>
      </c>
      <c r="E2587" s="8" t="s">
        <v>307</v>
      </c>
      <c r="F2587" s="8" t="s">
        <v>310</v>
      </c>
      <c r="G2587" s="6">
        <v>43089</v>
      </c>
      <c r="H2587" s="6">
        <v>43089</v>
      </c>
      <c r="I2587" s="4">
        <v>1</v>
      </c>
      <c r="J2587" s="8" t="s">
        <v>38</v>
      </c>
      <c r="K2587" s="8" t="s">
        <v>5183</v>
      </c>
      <c r="L2587" s="4"/>
      <c r="M2587" s="4"/>
      <c r="N2587" s="4"/>
    </row>
    <row r="2588" spans="1:14" x14ac:dyDescent="0.15">
      <c r="A2588" s="8" t="s">
        <v>21</v>
      </c>
      <c r="B2588" s="8" t="s">
        <v>5156</v>
      </c>
      <c r="C2588" s="8" t="s">
        <v>363</v>
      </c>
      <c r="D2588" s="8" t="s">
        <v>125</v>
      </c>
      <c r="E2588" s="8" t="s">
        <v>307</v>
      </c>
      <c r="F2588" s="8" t="s">
        <v>310</v>
      </c>
      <c r="G2588" s="6">
        <v>43089</v>
      </c>
      <c r="H2588" s="6">
        <v>43089</v>
      </c>
      <c r="I2588" s="4">
        <v>1.1000000000000001</v>
      </c>
      <c r="J2588" s="8" t="s">
        <v>38</v>
      </c>
      <c r="K2588" s="8" t="s">
        <v>5184</v>
      </c>
      <c r="L2588" s="4"/>
      <c r="M2588" s="4"/>
      <c r="N2588" s="4"/>
    </row>
    <row r="2589" spans="1:14" x14ac:dyDescent="0.15">
      <c r="A2589" s="8" t="s">
        <v>21</v>
      </c>
      <c r="B2589" s="8" t="s">
        <v>5156</v>
      </c>
      <c r="C2589" s="8" t="s">
        <v>73</v>
      </c>
      <c r="D2589" s="8" t="s">
        <v>125</v>
      </c>
      <c r="E2589" s="8" t="s">
        <v>307</v>
      </c>
      <c r="F2589" s="8" t="s">
        <v>310</v>
      </c>
      <c r="G2589" s="6">
        <v>43089</v>
      </c>
      <c r="H2589" s="6">
        <v>43089</v>
      </c>
      <c r="I2589" s="4">
        <v>-30</v>
      </c>
      <c r="J2589" s="8" t="s">
        <v>38</v>
      </c>
      <c r="K2589" s="8" t="s">
        <v>5185</v>
      </c>
      <c r="L2589" s="4"/>
      <c r="M2589" s="4"/>
      <c r="N2589" s="4"/>
    </row>
    <row r="2590" spans="1:14" x14ac:dyDescent="0.15">
      <c r="A2590" s="8" t="s">
        <v>21</v>
      </c>
      <c r="B2590" s="8" t="s">
        <v>5156</v>
      </c>
      <c r="C2590" s="8" t="s">
        <v>73</v>
      </c>
      <c r="D2590" s="8" t="s">
        <v>125</v>
      </c>
      <c r="E2590" s="8" t="s">
        <v>307</v>
      </c>
      <c r="F2590" s="8" t="s">
        <v>310</v>
      </c>
      <c r="G2590" s="6">
        <v>43089</v>
      </c>
      <c r="H2590" s="6">
        <v>43089</v>
      </c>
      <c r="I2590" s="4">
        <v>-30</v>
      </c>
      <c r="J2590" s="8" t="s">
        <v>38</v>
      </c>
      <c r="K2590" s="8" t="s">
        <v>5186</v>
      </c>
      <c r="L2590" s="4"/>
      <c r="M2590" s="4"/>
      <c r="N2590" s="4"/>
    </row>
    <row r="2591" spans="1:14" x14ac:dyDescent="0.15">
      <c r="A2591" s="8" t="s">
        <v>21</v>
      </c>
      <c r="B2591" s="8" t="s">
        <v>5156</v>
      </c>
      <c r="C2591" s="8" t="s">
        <v>73</v>
      </c>
      <c r="D2591" s="8" t="s">
        <v>125</v>
      </c>
      <c r="E2591" s="8" t="s">
        <v>307</v>
      </c>
      <c r="F2591" s="8" t="s">
        <v>310</v>
      </c>
      <c r="G2591" s="6">
        <v>43089</v>
      </c>
      <c r="H2591" s="6">
        <v>43089</v>
      </c>
      <c r="I2591" s="4">
        <v>1.4</v>
      </c>
      <c r="J2591" s="8" t="s">
        <v>38</v>
      </c>
      <c r="K2591" s="8" t="s">
        <v>5187</v>
      </c>
      <c r="L2591" s="4"/>
      <c r="M2591" s="4"/>
      <c r="N2591" s="4"/>
    </row>
    <row r="2592" spans="1:14" x14ac:dyDescent="0.15">
      <c r="A2592" s="8" t="s">
        <v>21</v>
      </c>
      <c r="B2592" s="8" t="s">
        <v>5156</v>
      </c>
      <c r="C2592" s="8" t="s">
        <v>73</v>
      </c>
      <c r="D2592" s="8" t="s">
        <v>125</v>
      </c>
      <c r="E2592" s="8" t="s">
        <v>307</v>
      </c>
      <c r="F2592" s="8" t="s">
        <v>310</v>
      </c>
      <c r="G2592" s="6">
        <v>43089</v>
      </c>
      <c r="H2592" s="6">
        <v>43089</v>
      </c>
      <c r="I2592" s="4">
        <v>-0.45</v>
      </c>
      <c r="J2592" s="8" t="s">
        <v>38</v>
      </c>
      <c r="K2592" s="8" t="s">
        <v>5188</v>
      </c>
      <c r="L2592" s="4"/>
      <c r="M2592" s="4"/>
      <c r="N2592" s="4"/>
    </row>
    <row r="2593" spans="1:14" x14ac:dyDescent="0.15">
      <c r="A2593" s="8" t="s">
        <v>21</v>
      </c>
      <c r="B2593" s="8" t="s">
        <v>5156</v>
      </c>
      <c r="C2593" s="8" t="s">
        <v>73</v>
      </c>
      <c r="D2593" s="8" t="s">
        <v>125</v>
      </c>
      <c r="E2593" s="8" t="s">
        <v>307</v>
      </c>
      <c r="F2593" s="8" t="s">
        <v>310</v>
      </c>
      <c r="G2593" s="6">
        <v>43089</v>
      </c>
      <c r="H2593" s="6">
        <v>43089</v>
      </c>
      <c r="I2593" s="4">
        <v>0.6</v>
      </c>
      <c r="J2593" s="8" t="s">
        <v>38</v>
      </c>
      <c r="K2593" s="8" t="s">
        <v>5189</v>
      </c>
      <c r="L2593" s="4"/>
      <c r="M2593" s="4"/>
      <c r="N2593" s="4"/>
    </row>
    <row r="2594" spans="1:14" x14ac:dyDescent="0.15">
      <c r="A2594" s="8" t="s">
        <v>21</v>
      </c>
      <c r="B2594" s="8" t="s">
        <v>5156</v>
      </c>
      <c r="C2594" s="8" t="s">
        <v>73</v>
      </c>
      <c r="D2594" s="8" t="s">
        <v>125</v>
      </c>
      <c r="E2594" s="8" t="s">
        <v>307</v>
      </c>
      <c r="F2594" s="8" t="s">
        <v>310</v>
      </c>
      <c r="G2594" s="6">
        <v>43089</v>
      </c>
      <c r="H2594" s="6">
        <v>43089</v>
      </c>
      <c r="I2594" s="4">
        <v>7.15</v>
      </c>
      <c r="J2594" s="8" t="s">
        <v>38</v>
      </c>
      <c r="K2594" s="8" t="s">
        <v>5190</v>
      </c>
      <c r="L2594" s="4"/>
      <c r="M2594" s="4"/>
      <c r="N2594" s="4"/>
    </row>
    <row r="2595" spans="1:14" x14ac:dyDescent="0.15">
      <c r="A2595" s="8" t="s">
        <v>21</v>
      </c>
      <c r="B2595" s="8" t="s">
        <v>5156</v>
      </c>
      <c r="C2595" s="8" t="s">
        <v>73</v>
      </c>
      <c r="D2595" s="8" t="s">
        <v>125</v>
      </c>
      <c r="E2595" s="8" t="s">
        <v>307</v>
      </c>
      <c r="F2595" s="8" t="s">
        <v>310</v>
      </c>
      <c r="G2595" s="6">
        <v>43089</v>
      </c>
      <c r="H2595" s="6">
        <v>43089</v>
      </c>
      <c r="I2595" s="4">
        <v>-0.12</v>
      </c>
      <c r="J2595" s="8" t="s">
        <v>38</v>
      </c>
      <c r="K2595" s="8" t="s">
        <v>5191</v>
      </c>
      <c r="L2595" s="4"/>
      <c r="M2595" s="4"/>
      <c r="N2595" s="4"/>
    </row>
    <row r="2596" spans="1:14" x14ac:dyDescent="0.15">
      <c r="A2596" s="8" t="s">
        <v>21</v>
      </c>
      <c r="B2596" s="8" t="s">
        <v>5156</v>
      </c>
      <c r="C2596" s="8" t="s">
        <v>73</v>
      </c>
      <c r="D2596" s="8" t="s">
        <v>125</v>
      </c>
      <c r="E2596" s="8" t="s">
        <v>307</v>
      </c>
      <c r="F2596" s="8" t="s">
        <v>310</v>
      </c>
      <c r="G2596" s="6">
        <v>43089</v>
      </c>
      <c r="H2596" s="6">
        <v>43089</v>
      </c>
      <c r="I2596" s="4">
        <v>-1.3599999999999999</v>
      </c>
      <c r="J2596" s="8" t="s">
        <v>38</v>
      </c>
      <c r="K2596" s="8" t="s">
        <v>5192</v>
      </c>
      <c r="L2596" s="4"/>
      <c r="M2596" s="4"/>
      <c r="N2596" s="4"/>
    </row>
    <row r="2597" spans="1:14" x14ac:dyDescent="0.15">
      <c r="A2597" s="8" t="s">
        <v>21</v>
      </c>
      <c r="B2597" s="8" t="s">
        <v>5156</v>
      </c>
      <c r="C2597" s="8" t="s">
        <v>204</v>
      </c>
      <c r="D2597" s="8" t="s">
        <v>125</v>
      </c>
      <c r="E2597" s="8" t="s">
        <v>307</v>
      </c>
      <c r="F2597" s="8" t="s">
        <v>310</v>
      </c>
      <c r="G2597" s="6">
        <v>43089</v>
      </c>
      <c r="H2597" s="6">
        <v>43089</v>
      </c>
      <c r="I2597" s="4">
        <v>-2.4</v>
      </c>
      <c r="J2597" s="8" t="s">
        <v>38</v>
      </c>
      <c r="K2597" s="8" t="s">
        <v>5193</v>
      </c>
      <c r="L2597" s="4"/>
      <c r="M2597" s="4"/>
      <c r="N2597" s="4"/>
    </row>
    <row r="2598" spans="1:14" x14ac:dyDescent="0.15">
      <c r="A2598" s="8" t="s">
        <v>21</v>
      </c>
      <c r="B2598" s="8" t="s">
        <v>5156</v>
      </c>
      <c r="C2598" s="8" t="s">
        <v>204</v>
      </c>
      <c r="D2598" s="8" t="s">
        <v>125</v>
      </c>
      <c r="E2598" s="8" t="s">
        <v>307</v>
      </c>
      <c r="F2598" s="8" t="s">
        <v>310</v>
      </c>
      <c r="G2598" s="6">
        <v>43089</v>
      </c>
      <c r="H2598" s="6">
        <v>43089</v>
      </c>
      <c r="I2598" s="4">
        <v>-0.06</v>
      </c>
      <c r="J2598" s="8" t="s">
        <v>38</v>
      </c>
      <c r="K2598" s="8" t="s">
        <v>5194</v>
      </c>
      <c r="L2598" s="4"/>
      <c r="M2598" s="4"/>
      <c r="N2598" s="4"/>
    </row>
    <row r="2599" spans="1:14" x14ac:dyDescent="0.15">
      <c r="A2599" s="8" t="s">
        <v>21</v>
      </c>
      <c r="B2599" s="8" t="s">
        <v>5156</v>
      </c>
      <c r="C2599" s="8" t="s">
        <v>204</v>
      </c>
      <c r="D2599" s="8" t="s">
        <v>125</v>
      </c>
      <c r="E2599" s="8" t="s">
        <v>307</v>
      </c>
      <c r="F2599" s="8" t="s">
        <v>310</v>
      </c>
      <c r="G2599" s="6">
        <v>43089</v>
      </c>
      <c r="H2599" s="6">
        <v>43089</v>
      </c>
      <c r="I2599" s="4">
        <v>-1.5</v>
      </c>
      <c r="J2599" s="8" t="s">
        <v>38</v>
      </c>
      <c r="K2599" s="8" t="s">
        <v>5195</v>
      </c>
      <c r="L2599" s="4"/>
      <c r="M2599" s="4"/>
      <c r="N2599" s="4"/>
    </row>
    <row r="2600" spans="1:14" x14ac:dyDescent="0.15">
      <c r="A2600" s="8" t="s">
        <v>21</v>
      </c>
      <c r="B2600" s="8" t="s">
        <v>5156</v>
      </c>
      <c r="C2600" s="8" t="s">
        <v>204</v>
      </c>
      <c r="D2600" s="8" t="s">
        <v>125</v>
      </c>
      <c r="E2600" s="8" t="s">
        <v>307</v>
      </c>
      <c r="F2600" s="8" t="s">
        <v>310</v>
      </c>
      <c r="G2600" s="6">
        <v>43089</v>
      </c>
      <c r="H2600" s="6">
        <v>43089</v>
      </c>
      <c r="I2600" s="4">
        <v>-0.3</v>
      </c>
      <c r="J2600" s="8" t="s">
        <v>38</v>
      </c>
      <c r="K2600" s="8" t="s">
        <v>5196</v>
      </c>
      <c r="L2600" s="4"/>
      <c r="M2600" s="4"/>
      <c r="N2600" s="4"/>
    </row>
    <row r="2601" spans="1:14" x14ac:dyDescent="0.15">
      <c r="A2601" s="8" t="s">
        <v>21</v>
      </c>
      <c r="B2601" s="8" t="s">
        <v>5156</v>
      </c>
      <c r="C2601" s="8" t="s">
        <v>142</v>
      </c>
      <c r="D2601" s="8" t="s">
        <v>166</v>
      </c>
      <c r="E2601" s="8" t="s">
        <v>307</v>
      </c>
      <c r="F2601" s="8" t="s">
        <v>310</v>
      </c>
      <c r="G2601" s="6">
        <v>43089</v>
      </c>
      <c r="H2601" s="6">
        <v>43089</v>
      </c>
      <c r="I2601" s="4">
        <v>-30</v>
      </c>
      <c r="J2601" s="8" t="s">
        <v>38</v>
      </c>
      <c r="K2601" s="8" t="s">
        <v>5197</v>
      </c>
      <c r="L2601" s="4"/>
      <c r="M2601" s="4"/>
      <c r="N2601" s="4"/>
    </row>
    <row r="2602" spans="1:14" x14ac:dyDescent="0.15">
      <c r="A2602" s="8" t="s">
        <v>21</v>
      </c>
      <c r="B2602" s="8" t="s">
        <v>5156</v>
      </c>
      <c r="C2602" s="8" t="s">
        <v>142</v>
      </c>
      <c r="D2602" s="8" t="s">
        <v>166</v>
      </c>
      <c r="E2602" s="8" t="s">
        <v>307</v>
      </c>
      <c r="F2602" s="8" t="s">
        <v>310</v>
      </c>
      <c r="G2602" s="6">
        <v>43089</v>
      </c>
      <c r="H2602" s="6">
        <v>43089</v>
      </c>
      <c r="I2602" s="4">
        <v>-7.5</v>
      </c>
      <c r="J2602" s="8" t="s">
        <v>38</v>
      </c>
      <c r="K2602" s="8" t="s">
        <v>5198</v>
      </c>
      <c r="L2602" s="4"/>
      <c r="M2602" s="4"/>
      <c r="N2602" s="4"/>
    </row>
    <row r="2603" spans="1:14" x14ac:dyDescent="0.15">
      <c r="A2603" s="8" t="s">
        <v>21</v>
      </c>
      <c r="B2603" s="8" t="s">
        <v>5156</v>
      </c>
      <c r="C2603" s="8" t="s">
        <v>142</v>
      </c>
      <c r="D2603" s="8" t="s">
        <v>166</v>
      </c>
      <c r="E2603" s="8" t="s">
        <v>307</v>
      </c>
      <c r="F2603" s="8" t="s">
        <v>310</v>
      </c>
      <c r="G2603" s="6">
        <v>43089</v>
      </c>
      <c r="H2603" s="6">
        <v>43089</v>
      </c>
      <c r="I2603" s="4">
        <v>-30</v>
      </c>
      <c r="J2603" s="8" t="s">
        <v>38</v>
      </c>
      <c r="K2603" s="8" t="s">
        <v>5199</v>
      </c>
      <c r="L2603" s="4"/>
      <c r="M2603" s="4"/>
      <c r="N2603" s="4"/>
    </row>
    <row r="2604" spans="1:14" x14ac:dyDescent="0.15">
      <c r="A2604" s="8" t="s">
        <v>21</v>
      </c>
      <c r="B2604" s="8" t="s">
        <v>5200</v>
      </c>
      <c r="C2604" s="8" t="s">
        <v>369</v>
      </c>
      <c r="D2604" s="8" t="s">
        <v>875</v>
      </c>
      <c r="E2604" s="8" t="s">
        <v>307</v>
      </c>
      <c r="F2604" s="8" t="s">
        <v>310</v>
      </c>
      <c r="G2604" s="6">
        <v>43089</v>
      </c>
      <c r="H2604" s="6">
        <v>43089</v>
      </c>
      <c r="I2604" s="4">
        <v>-36</v>
      </c>
      <c r="J2604" s="8" t="s">
        <v>37</v>
      </c>
      <c r="K2604" s="8" t="s">
        <v>5201</v>
      </c>
      <c r="L2604" s="4"/>
      <c r="M2604" s="4"/>
      <c r="N2604" s="4"/>
    </row>
    <row r="2605" spans="1:14" x14ac:dyDescent="0.15">
      <c r="A2605" s="8" t="s">
        <v>21</v>
      </c>
      <c r="B2605" s="8" t="s">
        <v>5200</v>
      </c>
      <c r="C2605" s="8" t="s">
        <v>372</v>
      </c>
      <c r="D2605" s="8" t="s">
        <v>2296</v>
      </c>
      <c r="E2605" s="8" t="s">
        <v>307</v>
      </c>
      <c r="F2605" s="8" t="s">
        <v>310</v>
      </c>
      <c r="G2605" s="6">
        <v>43089</v>
      </c>
      <c r="H2605" s="6">
        <v>43089</v>
      </c>
      <c r="I2605" s="4">
        <v>-170</v>
      </c>
      <c r="J2605" s="8" t="s">
        <v>37</v>
      </c>
      <c r="K2605" s="8" t="s">
        <v>5202</v>
      </c>
      <c r="L2605" s="4"/>
      <c r="M2605" s="4"/>
      <c r="N2605" s="4"/>
    </row>
    <row r="2606" spans="1:14" x14ac:dyDescent="0.15">
      <c r="A2606" s="8" t="s">
        <v>21</v>
      </c>
      <c r="B2606" s="8" t="s">
        <v>5200</v>
      </c>
      <c r="C2606" s="8" t="s">
        <v>378</v>
      </c>
      <c r="D2606" s="8" t="s">
        <v>883</v>
      </c>
      <c r="E2606" s="8" t="s">
        <v>307</v>
      </c>
      <c r="F2606" s="8" t="s">
        <v>310</v>
      </c>
      <c r="G2606" s="6">
        <v>43089</v>
      </c>
      <c r="H2606" s="6">
        <v>43089</v>
      </c>
      <c r="I2606" s="4">
        <v>-6</v>
      </c>
      <c r="J2606" s="8" t="s">
        <v>37</v>
      </c>
      <c r="K2606" s="8" t="s">
        <v>5203</v>
      </c>
      <c r="L2606" s="4"/>
      <c r="M2606" s="4"/>
      <c r="N2606" s="4"/>
    </row>
    <row r="2607" spans="1:14" x14ac:dyDescent="0.15">
      <c r="A2607" s="8" t="s">
        <v>21</v>
      </c>
      <c r="B2607" s="8" t="s">
        <v>5200</v>
      </c>
      <c r="C2607" s="8" t="s">
        <v>379</v>
      </c>
      <c r="D2607" s="8" t="s">
        <v>885</v>
      </c>
      <c r="E2607" s="8" t="s">
        <v>307</v>
      </c>
      <c r="F2607" s="8" t="s">
        <v>310</v>
      </c>
      <c r="G2607" s="6">
        <v>43089</v>
      </c>
      <c r="H2607" s="6">
        <v>43089</v>
      </c>
      <c r="I2607" s="4">
        <v>-1</v>
      </c>
      <c r="J2607" s="8" t="s">
        <v>37</v>
      </c>
      <c r="K2607" s="8" t="s">
        <v>5204</v>
      </c>
      <c r="L2607" s="4"/>
      <c r="M2607" s="4"/>
      <c r="N2607" s="4"/>
    </row>
    <row r="2608" spans="1:14" x14ac:dyDescent="0.15">
      <c r="A2608" s="8" t="s">
        <v>21</v>
      </c>
      <c r="B2608" s="8" t="s">
        <v>5200</v>
      </c>
      <c r="C2608" s="8" t="s">
        <v>385</v>
      </c>
      <c r="D2608" s="8" t="s">
        <v>887</v>
      </c>
      <c r="E2608" s="8" t="s">
        <v>307</v>
      </c>
      <c r="F2608" s="8" t="s">
        <v>310</v>
      </c>
      <c r="G2608" s="6">
        <v>43089</v>
      </c>
      <c r="H2608" s="6">
        <v>43089</v>
      </c>
      <c r="I2608" s="4">
        <v>-1</v>
      </c>
      <c r="J2608" s="8" t="s">
        <v>37</v>
      </c>
      <c r="K2608" s="8" t="s">
        <v>5205</v>
      </c>
      <c r="L2608" s="4"/>
      <c r="M2608" s="4"/>
      <c r="N2608" s="4"/>
    </row>
    <row r="2609" spans="1:14" x14ac:dyDescent="0.15">
      <c r="A2609" s="8" t="s">
        <v>21</v>
      </c>
      <c r="B2609" s="8" t="s">
        <v>5200</v>
      </c>
      <c r="C2609" s="8" t="s">
        <v>387</v>
      </c>
      <c r="D2609" s="8" t="s">
        <v>889</v>
      </c>
      <c r="E2609" s="8" t="s">
        <v>307</v>
      </c>
      <c r="F2609" s="8" t="s">
        <v>310</v>
      </c>
      <c r="G2609" s="6">
        <v>43089</v>
      </c>
      <c r="H2609" s="6">
        <v>43089</v>
      </c>
      <c r="I2609" s="4">
        <v>-6</v>
      </c>
      <c r="J2609" s="8" t="s">
        <v>37</v>
      </c>
      <c r="K2609" s="8" t="s">
        <v>5206</v>
      </c>
      <c r="L2609" s="4"/>
      <c r="M2609" s="4"/>
      <c r="N2609" s="4"/>
    </row>
    <row r="2610" spans="1:14" x14ac:dyDescent="0.15">
      <c r="A2610" s="8" t="s">
        <v>21</v>
      </c>
      <c r="B2610" s="8" t="s">
        <v>5200</v>
      </c>
      <c r="C2610" s="8" t="s">
        <v>388</v>
      </c>
      <c r="D2610" s="8" t="s">
        <v>891</v>
      </c>
      <c r="E2610" s="8" t="s">
        <v>307</v>
      </c>
      <c r="F2610" s="8" t="s">
        <v>310</v>
      </c>
      <c r="G2610" s="6">
        <v>43089</v>
      </c>
      <c r="H2610" s="6">
        <v>43089</v>
      </c>
      <c r="I2610" s="4">
        <v>-6</v>
      </c>
      <c r="J2610" s="8" t="s">
        <v>37</v>
      </c>
      <c r="K2610" s="8" t="s">
        <v>5207</v>
      </c>
      <c r="L2610" s="4"/>
      <c r="M2610" s="4"/>
      <c r="N2610" s="4"/>
    </row>
    <row r="2611" spans="1:14" x14ac:dyDescent="0.15">
      <c r="A2611" s="8" t="s">
        <v>21</v>
      </c>
      <c r="B2611" s="8" t="s">
        <v>5200</v>
      </c>
      <c r="C2611" s="8" t="s">
        <v>391</v>
      </c>
      <c r="D2611" s="8" t="s">
        <v>893</v>
      </c>
      <c r="E2611" s="8" t="s">
        <v>307</v>
      </c>
      <c r="F2611" s="8" t="s">
        <v>310</v>
      </c>
      <c r="G2611" s="6">
        <v>43089</v>
      </c>
      <c r="H2611" s="6">
        <v>43089</v>
      </c>
      <c r="I2611" s="4">
        <v>-6</v>
      </c>
      <c r="J2611" s="8" t="s">
        <v>37</v>
      </c>
      <c r="K2611" s="8" t="s">
        <v>5208</v>
      </c>
      <c r="L2611" s="4"/>
      <c r="M2611" s="4"/>
      <c r="N2611" s="4"/>
    </row>
    <row r="2612" spans="1:14" x14ac:dyDescent="0.15">
      <c r="A2612" s="8" t="s">
        <v>21</v>
      </c>
      <c r="B2612" s="8" t="s">
        <v>5209</v>
      </c>
      <c r="C2612" s="8" t="s">
        <v>324</v>
      </c>
      <c r="D2612" s="8" t="s">
        <v>2204</v>
      </c>
      <c r="E2612" s="8" t="s">
        <v>307</v>
      </c>
      <c r="F2612" s="8" t="s">
        <v>310</v>
      </c>
      <c r="G2612" s="6">
        <v>43089</v>
      </c>
      <c r="H2612" s="6">
        <v>43089</v>
      </c>
      <c r="I2612" s="4">
        <v>11.81</v>
      </c>
      <c r="J2612" s="8" t="s">
        <v>39</v>
      </c>
      <c r="K2612" s="8" t="s">
        <v>5210</v>
      </c>
      <c r="L2612" s="4"/>
      <c r="M2612" s="4"/>
      <c r="N2612" s="4"/>
    </row>
    <row r="2613" spans="1:14" x14ac:dyDescent="0.15">
      <c r="A2613" s="8" t="s">
        <v>21</v>
      </c>
      <c r="B2613" s="8" t="s">
        <v>5209</v>
      </c>
      <c r="C2613" s="8" t="s">
        <v>332</v>
      </c>
      <c r="D2613" s="8" t="s">
        <v>654</v>
      </c>
      <c r="E2613" s="8" t="s">
        <v>307</v>
      </c>
      <c r="F2613" s="8" t="s">
        <v>310</v>
      </c>
      <c r="G2613" s="6">
        <v>43089</v>
      </c>
      <c r="H2613" s="6">
        <v>43089</v>
      </c>
      <c r="I2613" s="4">
        <v>-1</v>
      </c>
      <c r="J2613" s="8" t="s">
        <v>37</v>
      </c>
      <c r="K2613" s="8" t="s">
        <v>5211</v>
      </c>
      <c r="L2613" s="4"/>
      <c r="M2613" s="4"/>
      <c r="N2613" s="4"/>
    </row>
    <row r="2614" spans="1:14" x14ac:dyDescent="0.15">
      <c r="A2614" s="8" t="s">
        <v>21</v>
      </c>
      <c r="B2614" s="8" t="s">
        <v>5209</v>
      </c>
      <c r="C2614" s="8" t="s">
        <v>53</v>
      </c>
      <c r="D2614" s="8" t="s">
        <v>2217</v>
      </c>
      <c r="E2614" s="8" t="s">
        <v>307</v>
      </c>
      <c r="F2614" s="8" t="s">
        <v>310</v>
      </c>
      <c r="G2614" s="6">
        <v>43089</v>
      </c>
      <c r="H2614" s="6">
        <v>43089</v>
      </c>
      <c r="I2614" s="4">
        <v>14</v>
      </c>
      <c r="J2614" s="8" t="s">
        <v>37</v>
      </c>
      <c r="K2614" s="8" t="s">
        <v>5212</v>
      </c>
      <c r="L2614" s="4"/>
      <c r="M2614" s="4"/>
      <c r="N2614" s="4"/>
    </row>
    <row r="2615" spans="1:14" x14ac:dyDescent="0.15">
      <c r="A2615" s="8" t="s">
        <v>21</v>
      </c>
      <c r="B2615" s="8" t="s">
        <v>5209</v>
      </c>
      <c r="C2615" s="8" t="s">
        <v>345</v>
      </c>
      <c r="D2615" s="8" t="s">
        <v>2243</v>
      </c>
      <c r="E2615" s="8" t="s">
        <v>307</v>
      </c>
      <c r="F2615" s="8" t="s">
        <v>310</v>
      </c>
      <c r="G2615" s="6">
        <v>43089</v>
      </c>
      <c r="H2615" s="6">
        <v>43089</v>
      </c>
      <c r="I2615" s="4">
        <v>-1</v>
      </c>
      <c r="J2615" s="8" t="s">
        <v>37</v>
      </c>
      <c r="K2615" s="8" t="s">
        <v>5213</v>
      </c>
      <c r="L2615" s="4"/>
      <c r="M2615" s="4"/>
      <c r="N2615" s="4"/>
    </row>
    <row r="2616" spans="1:14" x14ac:dyDescent="0.15">
      <c r="A2616" s="8" t="s">
        <v>21</v>
      </c>
      <c r="B2616" s="8" t="s">
        <v>5209</v>
      </c>
      <c r="C2616" s="8" t="s">
        <v>347</v>
      </c>
      <c r="D2616" s="8" t="s">
        <v>2245</v>
      </c>
      <c r="E2616" s="8" t="s">
        <v>307</v>
      </c>
      <c r="F2616" s="8" t="s">
        <v>310</v>
      </c>
      <c r="G2616" s="6">
        <v>43089</v>
      </c>
      <c r="H2616" s="6">
        <v>43089</v>
      </c>
      <c r="I2616" s="4">
        <v>-1</v>
      </c>
      <c r="J2616" s="8" t="s">
        <v>37</v>
      </c>
      <c r="K2616" s="8" t="s">
        <v>5214</v>
      </c>
      <c r="L2616" s="4"/>
      <c r="M2616" s="4"/>
      <c r="N2616" s="4"/>
    </row>
    <row r="2617" spans="1:14" x14ac:dyDescent="0.15">
      <c r="A2617" s="8" t="s">
        <v>21</v>
      </c>
      <c r="B2617" s="8" t="s">
        <v>5209</v>
      </c>
      <c r="C2617" s="8" t="s">
        <v>349</v>
      </c>
      <c r="D2617" s="8" t="s">
        <v>658</v>
      </c>
      <c r="E2617" s="8" t="s">
        <v>307</v>
      </c>
      <c r="F2617" s="8" t="s">
        <v>310</v>
      </c>
      <c r="G2617" s="6">
        <v>43089</v>
      </c>
      <c r="H2617" s="6">
        <v>43089</v>
      </c>
      <c r="I2617" s="4">
        <v>-1</v>
      </c>
      <c r="J2617" s="8" t="s">
        <v>37</v>
      </c>
      <c r="K2617" s="8" t="s">
        <v>5215</v>
      </c>
      <c r="L2617" s="4"/>
      <c r="M2617" s="4"/>
      <c r="N2617" s="4"/>
    </row>
    <row r="2618" spans="1:14" x14ac:dyDescent="0.15">
      <c r="A2618" s="8" t="s">
        <v>21</v>
      </c>
      <c r="B2618" s="8" t="s">
        <v>5209</v>
      </c>
      <c r="C2618" s="8" t="s">
        <v>140</v>
      </c>
      <c r="D2618" s="8" t="s">
        <v>2252</v>
      </c>
      <c r="E2618" s="8" t="s">
        <v>307</v>
      </c>
      <c r="F2618" s="8" t="s">
        <v>310</v>
      </c>
      <c r="G2618" s="6">
        <v>43089</v>
      </c>
      <c r="H2618" s="6">
        <v>43089</v>
      </c>
      <c r="I2618" s="4">
        <v>24</v>
      </c>
      <c r="J2618" s="8" t="s">
        <v>37</v>
      </c>
      <c r="K2618" s="8" t="s">
        <v>5216</v>
      </c>
      <c r="L2618" s="4"/>
      <c r="M2618" s="4"/>
      <c r="N2618" s="4"/>
    </row>
    <row r="2619" spans="1:14" x14ac:dyDescent="0.15">
      <c r="A2619" s="8" t="s">
        <v>21</v>
      </c>
      <c r="B2619" s="8" t="s">
        <v>5209</v>
      </c>
      <c r="C2619" s="8" t="s">
        <v>119</v>
      </c>
      <c r="D2619" s="8" t="s">
        <v>2253</v>
      </c>
      <c r="E2619" s="8" t="s">
        <v>307</v>
      </c>
      <c r="F2619" s="8" t="s">
        <v>310</v>
      </c>
      <c r="G2619" s="6">
        <v>43089</v>
      </c>
      <c r="H2619" s="6">
        <v>43089</v>
      </c>
      <c r="I2619" s="4">
        <v>-15</v>
      </c>
      <c r="J2619" s="8" t="s">
        <v>37</v>
      </c>
      <c r="K2619" s="8" t="s">
        <v>5217</v>
      </c>
      <c r="L2619" s="4"/>
      <c r="M2619" s="4"/>
      <c r="N2619" s="4"/>
    </row>
    <row r="2620" spans="1:14" x14ac:dyDescent="0.15">
      <c r="A2620" s="8" t="s">
        <v>21</v>
      </c>
      <c r="B2620" s="8" t="s">
        <v>5209</v>
      </c>
      <c r="C2620" s="8" t="s">
        <v>366</v>
      </c>
      <c r="D2620" s="8" t="s">
        <v>873</v>
      </c>
      <c r="E2620" s="8" t="s">
        <v>307</v>
      </c>
      <c r="F2620" s="8" t="s">
        <v>310</v>
      </c>
      <c r="G2620" s="6">
        <v>43089</v>
      </c>
      <c r="H2620" s="6">
        <v>43089</v>
      </c>
      <c r="I2620" s="4">
        <v>-5</v>
      </c>
      <c r="J2620" s="8" t="s">
        <v>37</v>
      </c>
      <c r="K2620" s="8" t="s">
        <v>5218</v>
      </c>
      <c r="L2620" s="4"/>
      <c r="M2620" s="4"/>
      <c r="N2620" s="4"/>
    </row>
    <row r="2621" spans="1:14" x14ac:dyDescent="0.15">
      <c r="A2621" s="8" t="s">
        <v>21</v>
      </c>
      <c r="B2621" s="8" t="s">
        <v>5209</v>
      </c>
      <c r="C2621" s="8" t="s">
        <v>405</v>
      </c>
      <c r="D2621" s="8" t="s">
        <v>2339</v>
      </c>
      <c r="E2621" s="8" t="s">
        <v>307</v>
      </c>
      <c r="F2621" s="8" t="s">
        <v>310</v>
      </c>
      <c r="G2621" s="6">
        <v>43089</v>
      </c>
      <c r="H2621" s="6">
        <v>43089</v>
      </c>
      <c r="I2621" s="4">
        <v>2</v>
      </c>
      <c r="J2621" s="8" t="s">
        <v>37</v>
      </c>
      <c r="K2621" s="8" t="s">
        <v>5219</v>
      </c>
      <c r="L2621" s="4"/>
      <c r="M2621" s="4"/>
      <c r="N2621" s="4"/>
    </row>
    <row r="2622" spans="1:14" x14ac:dyDescent="0.15">
      <c r="A2622" s="8" t="s">
        <v>21</v>
      </c>
      <c r="B2622" s="8" t="s">
        <v>5209</v>
      </c>
      <c r="C2622" s="8" t="s">
        <v>408</v>
      </c>
      <c r="D2622" s="8" t="s">
        <v>2342</v>
      </c>
      <c r="E2622" s="8" t="s">
        <v>307</v>
      </c>
      <c r="F2622" s="8" t="s">
        <v>310</v>
      </c>
      <c r="G2622" s="6">
        <v>43089</v>
      </c>
      <c r="H2622" s="6">
        <v>43089</v>
      </c>
      <c r="I2622" s="4">
        <v>3</v>
      </c>
      <c r="J2622" s="8" t="s">
        <v>37</v>
      </c>
      <c r="K2622" s="8" t="s">
        <v>5220</v>
      </c>
      <c r="L2622" s="4"/>
      <c r="M2622" s="4"/>
      <c r="N2622" s="4"/>
    </row>
    <row r="2623" spans="1:14" x14ac:dyDescent="0.15">
      <c r="A2623" s="8" t="s">
        <v>21</v>
      </c>
      <c r="B2623" s="8" t="s">
        <v>5209</v>
      </c>
      <c r="C2623" s="8" t="s">
        <v>65</v>
      </c>
      <c r="D2623" s="8" t="s">
        <v>2425</v>
      </c>
      <c r="E2623" s="8" t="s">
        <v>307</v>
      </c>
      <c r="F2623" s="8" t="s">
        <v>310</v>
      </c>
      <c r="G2623" s="6">
        <v>43089</v>
      </c>
      <c r="H2623" s="6">
        <v>43089</v>
      </c>
      <c r="I2623" s="4">
        <v>-1</v>
      </c>
      <c r="J2623" s="8" t="s">
        <v>37</v>
      </c>
      <c r="K2623" s="8" t="s">
        <v>5221</v>
      </c>
      <c r="L2623" s="4"/>
      <c r="M2623" s="4"/>
      <c r="N2623" s="4"/>
    </row>
    <row r="2624" spans="1:14" x14ac:dyDescent="0.15">
      <c r="A2624" s="8" t="s">
        <v>21</v>
      </c>
      <c r="B2624" s="8" t="s">
        <v>5209</v>
      </c>
      <c r="C2624" s="8" t="s">
        <v>66</v>
      </c>
      <c r="D2624" s="8" t="s">
        <v>116</v>
      </c>
      <c r="E2624" s="8" t="s">
        <v>307</v>
      </c>
      <c r="F2624" s="8" t="s">
        <v>310</v>
      </c>
      <c r="G2624" s="6">
        <v>43089</v>
      </c>
      <c r="H2624" s="6">
        <v>43089</v>
      </c>
      <c r="I2624" s="4">
        <v>6</v>
      </c>
      <c r="J2624" s="8" t="s">
        <v>37</v>
      </c>
      <c r="K2624" s="8" t="s">
        <v>5222</v>
      </c>
      <c r="L2624" s="4"/>
      <c r="M2624" s="4"/>
      <c r="N2624" s="4"/>
    </row>
    <row r="2625" spans="1:14" x14ac:dyDescent="0.15">
      <c r="A2625" s="8" t="s">
        <v>21</v>
      </c>
      <c r="B2625" s="8" t="s">
        <v>5209</v>
      </c>
      <c r="C2625" s="8" t="s">
        <v>475</v>
      </c>
      <c r="D2625" s="8" t="s">
        <v>2427</v>
      </c>
      <c r="E2625" s="8" t="s">
        <v>307</v>
      </c>
      <c r="F2625" s="8" t="s">
        <v>310</v>
      </c>
      <c r="G2625" s="6">
        <v>43089</v>
      </c>
      <c r="H2625" s="6">
        <v>43089</v>
      </c>
      <c r="I2625" s="4">
        <v>-9</v>
      </c>
      <c r="J2625" s="8" t="s">
        <v>37</v>
      </c>
      <c r="K2625" s="8" t="s">
        <v>5223</v>
      </c>
      <c r="L2625" s="4"/>
      <c r="M2625" s="4"/>
      <c r="N2625" s="4"/>
    </row>
    <row r="2626" spans="1:14" x14ac:dyDescent="0.15">
      <c r="A2626" s="8" t="s">
        <v>21</v>
      </c>
      <c r="B2626" s="8" t="s">
        <v>5209</v>
      </c>
      <c r="C2626" s="8" t="s">
        <v>479</v>
      </c>
      <c r="D2626" s="8" t="s">
        <v>2431</v>
      </c>
      <c r="E2626" s="8" t="s">
        <v>307</v>
      </c>
      <c r="F2626" s="8" t="s">
        <v>310</v>
      </c>
      <c r="G2626" s="6">
        <v>43089</v>
      </c>
      <c r="H2626" s="6">
        <v>43089</v>
      </c>
      <c r="I2626" s="4">
        <v>-1</v>
      </c>
      <c r="J2626" s="8" t="s">
        <v>37</v>
      </c>
      <c r="K2626" s="8" t="s">
        <v>5224</v>
      </c>
      <c r="L2626" s="4"/>
      <c r="M2626" s="4"/>
      <c r="N2626" s="4"/>
    </row>
    <row r="2627" spans="1:14" x14ac:dyDescent="0.15">
      <c r="A2627" s="8" t="s">
        <v>21</v>
      </c>
      <c r="B2627" s="8" t="s">
        <v>5209</v>
      </c>
      <c r="C2627" s="8" t="s">
        <v>488</v>
      </c>
      <c r="D2627" s="8" t="s">
        <v>2458</v>
      </c>
      <c r="E2627" s="8" t="s">
        <v>307</v>
      </c>
      <c r="F2627" s="8" t="s">
        <v>310</v>
      </c>
      <c r="G2627" s="6">
        <v>43089</v>
      </c>
      <c r="H2627" s="6">
        <v>43089</v>
      </c>
      <c r="I2627" s="4">
        <v>2</v>
      </c>
      <c r="J2627" s="8" t="s">
        <v>37</v>
      </c>
      <c r="K2627" s="8" t="s">
        <v>5225</v>
      </c>
      <c r="L2627" s="4"/>
      <c r="M2627" s="4"/>
      <c r="N2627" s="4"/>
    </row>
    <row r="2628" spans="1:14" ht="40.5" x14ac:dyDescent="0.15">
      <c r="A2628" s="8" t="s">
        <v>21</v>
      </c>
      <c r="B2628" s="8" t="s">
        <v>5209</v>
      </c>
      <c r="C2628" s="8" t="s">
        <v>490</v>
      </c>
      <c r="D2628" s="11" t="s">
        <v>2466</v>
      </c>
      <c r="E2628" s="8" t="s">
        <v>307</v>
      </c>
      <c r="F2628" s="8" t="s">
        <v>310</v>
      </c>
      <c r="G2628" s="6">
        <v>43089</v>
      </c>
      <c r="H2628" s="6">
        <v>43089</v>
      </c>
      <c r="I2628" s="4">
        <v>-3</v>
      </c>
      <c r="J2628" s="8" t="s">
        <v>37</v>
      </c>
      <c r="K2628" s="8" t="s">
        <v>5226</v>
      </c>
      <c r="L2628" s="4"/>
      <c r="M2628" s="4"/>
      <c r="N2628" s="4"/>
    </row>
    <row r="2629" spans="1:14" ht="27" x14ac:dyDescent="0.15">
      <c r="A2629" s="8" t="s">
        <v>21</v>
      </c>
      <c r="B2629" s="8" t="s">
        <v>5209</v>
      </c>
      <c r="C2629" s="8" t="s">
        <v>491</v>
      </c>
      <c r="D2629" s="11" t="s">
        <v>2467</v>
      </c>
      <c r="E2629" s="8" t="s">
        <v>307</v>
      </c>
      <c r="F2629" s="8" t="s">
        <v>310</v>
      </c>
      <c r="G2629" s="6">
        <v>43089</v>
      </c>
      <c r="H2629" s="6">
        <v>43089</v>
      </c>
      <c r="I2629" s="4">
        <v>-0.53</v>
      </c>
      <c r="J2629" s="8" t="s">
        <v>120</v>
      </c>
      <c r="K2629" s="8" t="s">
        <v>5227</v>
      </c>
      <c r="L2629" s="4"/>
      <c r="M2629" s="4"/>
      <c r="N2629" s="4"/>
    </row>
    <row r="2630" spans="1:14" x14ac:dyDescent="0.15">
      <c r="A2630" s="8" t="s">
        <v>21</v>
      </c>
      <c r="B2630" s="8" t="s">
        <v>5209</v>
      </c>
      <c r="C2630" s="8" t="s">
        <v>492</v>
      </c>
      <c r="D2630" s="8" t="s">
        <v>2492</v>
      </c>
      <c r="E2630" s="8" t="s">
        <v>307</v>
      </c>
      <c r="F2630" s="8" t="s">
        <v>310</v>
      </c>
      <c r="G2630" s="6">
        <v>43089</v>
      </c>
      <c r="H2630" s="6">
        <v>43089</v>
      </c>
      <c r="I2630" s="4">
        <v>-950</v>
      </c>
      <c r="J2630" s="8" t="s">
        <v>37</v>
      </c>
      <c r="K2630" s="8" t="s">
        <v>5228</v>
      </c>
      <c r="L2630" s="4"/>
      <c r="M2630" s="4"/>
      <c r="N2630" s="4"/>
    </row>
    <row r="2631" spans="1:14" x14ac:dyDescent="0.15">
      <c r="A2631" s="8" t="s">
        <v>21</v>
      </c>
      <c r="B2631" s="8" t="s">
        <v>5209</v>
      </c>
      <c r="C2631" s="8" t="s">
        <v>493</v>
      </c>
      <c r="D2631" s="8" t="s">
        <v>2493</v>
      </c>
      <c r="E2631" s="8" t="s">
        <v>307</v>
      </c>
      <c r="F2631" s="8" t="s">
        <v>310</v>
      </c>
      <c r="G2631" s="6">
        <v>43089</v>
      </c>
      <c r="H2631" s="6">
        <v>43089</v>
      </c>
      <c r="I2631" s="4">
        <v>-227</v>
      </c>
      <c r="J2631" s="8" t="s">
        <v>37</v>
      </c>
      <c r="K2631" s="8" t="s">
        <v>5229</v>
      </c>
      <c r="L2631" s="4"/>
      <c r="M2631" s="4"/>
      <c r="N2631" s="4"/>
    </row>
    <row r="2632" spans="1:14" x14ac:dyDescent="0.15">
      <c r="A2632" s="8" t="s">
        <v>21</v>
      </c>
      <c r="B2632" s="8" t="s">
        <v>5209</v>
      </c>
      <c r="C2632" s="8" t="s">
        <v>494</v>
      </c>
      <c r="D2632" s="8" t="s">
        <v>2496</v>
      </c>
      <c r="E2632" s="8" t="s">
        <v>307</v>
      </c>
      <c r="F2632" s="8" t="s">
        <v>310</v>
      </c>
      <c r="G2632" s="6">
        <v>43089</v>
      </c>
      <c r="H2632" s="6">
        <v>43089</v>
      </c>
      <c r="I2632" s="4">
        <v>-17</v>
      </c>
      <c r="J2632" s="8" t="s">
        <v>37</v>
      </c>
      <c r="K2632" s="8" t="s">
        <v>5230</v>
      </c>
      <c r="L2632" s="4"/>
      <c r="M2632" s="4"/>
      <c r="N2632" s="4"/>
    </row>
    <row r="2633" spans="1:14" x14ac:dyDescent="0.15">
      <c r="A2633" s="8" t="s">
        <v>21</v>
      </c>
      <c r="B2633" s="8" t="s">
        <v>5209</v>
      </c>
      <c r="C2633" s="8" t="s">
        <v>495</v>
      </c>
      <c r="D2633" s="8" t="s">
        <v>2497</v>
      </c>
      <c r="E2633" s="8" t="s">
        <v>307</v>
      </c>
      <c r="F2633" s="8" t="s">
        <v>310</v>
      </c>
      <c r="G2633" s="6">
        <v>43089</v>
      </c>
      <c r="H2633" s="6">
        <v>43089</v>
      </c>
      <c r="I2633" s="4">
        <v>-13</v>
      </c>
      <c r="J2633" s="8" t="s">
        <v>37</v>
      </c>
      <c r="K2633" s="8" t="s">
        <v>5231</v>
      </c>
      <c r="L2633" s="4"/>
      <c r="M2633" s="4"/>
      <c r="N2633" s="4"/>
    </row>
    <row r="2634" spans="1:14" x14ac:dyDescent="0.15">
      <c r="A2634" s="8" t="s">
        <v>21</v>
      </c>
      <c r="B2634" s="8" t="s">
        <v>5209</v>
      </c>
      <c r="C2634" s="8" t="s">
        <v>149</v>
      </c>
      <c r="D2634" s="8" t="s">
        <v>219</v>
      </c>
      <c r="E2634" s="8" t="s">
        <v>307</v>
      </c>
      <c r="F2634" s="8" t="s">
        <v>310</v>
      </c>
      <c r="G2634" s="6">
        <v>43089</v>
      </c>
      <c r="H2634" s="6">
        <v>43089</v>
      </c>
      <c r="I2634" s="4">
        <v>-2</v>
      </c>
      <c r="J2634" s="8" t="s">
        <v>37</v>
      </c>
      <c r="K2634" s="8" t="s">
        <v>5232</v>
      </c>
      <c r="L2634" s="4"/>
      <c r="M2634" s="4"/>
      <c r="N2634" s="4"/>
    </row>
    <row r="2635" spans="1:14" x14ac:dyDescent="0.15">
      <c r="A2635" s="8" t="s">
        <v>21</v>
      </c>
      <c r="B2635" s="8" t="s">
        <v>5209</v>
      </c>
      <c r="C2635" s="8" t="s">
        <v>497</v>
      </c>
      <c r="D2635" s="8" t="s">
        <v>2499</v>
      </c>
      <c r="E2635" s="8" t="s">
        <v>307</v>
      </c>
      <c r="F2635" s="8" t="s">
        <v>310</v>
      </c>
      <c r="G2635" s="6">
        <v>43089</v>
      </c>
      <c r="H2635" s="6">
        <v>43089</v>
      </c>
      <c r="I2635" s="4">
        <v>1</v>
      </c>
      <c r="J2635" s="8" t="s">
        <v>37</v>
      </c>
      <c r="K2635" s="8" t="s">
        <v>5233</v>
      </c>
      <c r="L2635" s="4"/>
      <c r="M2635" s="4"/>
      <c r="N2635" s="4"/>
    </row>
    <row r="2636" spans="1:14" x14ac:dyDescent="0.15">
      <c r="A2636" s="8" t="s">
        <v>21</v>
      </c>
      <c r="B2636" s="8" t="s">
        <v>5209</v>
      </c>
      <c r="C2636" s="8" t="s">
        <v>498</v>
      </c>
      <c r="D2636" s="8" t="s">
        <v>2502</v>
      </c>
      <c r="E2636" s="8" t="s">
        <v>307</v>
      </c>
      <c r="F2636" s="8" t="s">
        <v>310</v>
      </c>
      <c r="G2636" s="6">
        <v>43089</v>
      </c>
      <c r="H2636" s="6">
        <v>43089</v>
      </c>
      <c r="I2636" s="4">
        <v>6</v>
      </c>
      <c r="J2636" s="8" t="s">
        <v>37</v>
      </c>
      <c r="K2636" s="8" t="s">
        <v>5234</v>
      </c>
      <c r="L2636" s="4"/>
      <c r="M2636" s="4"/>
      <c r="N2636" s="4"/>
    </row>
    <row r="2637" spans="1:14" x14ac:dyDescent="0.15">
      <c r="A2637" s="8" t="s">
        <v>21</v>
      </c>
      <c r="B2637" s="8" t="s">
        <v>5235</v>
      </c>
      <c r="C2637" s="8" t="s">
        <v>306</v>
      </c>
      <c r="D2637" s="8" t="s">
        <v>2174</v>
      </c>
      <c r="E2637" s="8" t="s">
        <v>307</v>
      </c>
      <c r="F2637" s="8" t="s">
        <v>310</v>
      </c>
      <c r="G2637" s="6">
        <v>43089</v>
      </c>
      <c r="H2637" s="6">
        <v>43089</v>
      </c>
      <c r="I2637" s="4">
        <v>-1</v>
      </c>
      <c r="J2637" s="8" t="s">
        <v>37</v>
      </c>
      <c r="K2637" s="8" t="s">
        <v>5236</v>
      </c>
      <c r="L2637" s="4"/>
      <c r="M2637" s="4"/>
      <c r="N2637" s="4"/>
    </row>
    <row r="2638" spans="1:14" x14ac:dyDescent="0.15">
      <c r="A2638" s="8" t="s">
        <v>21</v>
      </c>
      <c r="B2638" s="8" t="s">
        <v>5235</v>
      </c>
      <c r="C2638" s="8" t="s">
        <v>316</v>
      </c>
      <c r="D2638" s="8" t="s">
        <v>2196</v>
      </c>
      <c r="E2638" s="8" t="s">
        <v>307</v>
      </c>
      <c r="F2638" s="8" t="s">
        <v>310</v>
      </c>
      <c r="G2638" s="6">
        <v>43089</v>
      </c>
      <c r="H2638" s="6">
        <v>43089</v>
      </c>
      <c r="I2638" s="4">
        <v>-53</v>
      </c>
      <c r="J2638" s="8" t="s">
        <v>120</v>
      </c>
      <c r="K2638" s="8" t="s">
        <v>5237</v>
      </c>
      <c r="L2638" s="4"/>
      <c r="M2638" s="4"/>
      <c r="N2638" s="4"/>
    </row>
    <row r="2639" spans="1:14" x14ac:dyDescent="0.15">
      <c r="A2639" s="8" t="s">
        <v>21</v>
      </c>
      <c r="B2639" s="8" t="s">
        <v>5235</v>
      </c>
      <c r="C2639" s="8" t="s">
        <v>318</v>
      </c>
      <c r="D2639" s="8" t="s">
        <v>2198</v>
      </c>
      <c r="E2639" s="8" t="s">
        <v>307</v>
      </c>
      <c r="F2639" s="8" t="s">
        <v>310</v>
      </c>
      <c r="G2639" s="6">
        <v>43089</v>
      </c>
      <c r="H2639" s="6">
        <v>43089</v>
      </c>
      <c r="I2639" s="4">
        <v>-87</v>
      </c>
      <c r="J2639" s="8" t="s">
        <v>120</v>
      </c>
      <c r="K2639" s="8" t="s">
        <v>5238</v>
      </c>
      <c r="L2639" s="4"/>
      <c r="M2639" s="4"/>
      <c r="N2639" s="4"/>
    </row>
    <row r="2640" spans="1:14" x14ac:dyDescent="0.15">
      <c r="A2640" s="8" t="s">
        <v>21</v>
      </c>
      <c r="B2640" s="8" t="s">
        <v>5235</v>
      </c>
      <c r="C2640" s="8" t="s">
        <v>319</v>
      </c>
      <c r="D2640" s="8" t="s">
        <v>2199</v>
      </c>
      <c r="E2640" s="8" t="s">
        <v>307</v>
      </c>
      <c r="F2640" s="8" t="s">
        <v>310</v>
      </c>
      <c r="G2640" s="6">
        <v>43089</v>
      </c>
      <c r="H2640" s="6">
        <v>43089</v>
      </c>
      <c r="I2640" s="4">
        <v>-44.2</v>
      </c>
      <c r="J2640" s="8" t="s">
        <v>120</v>
      </c>
      <c r="K2640" s="8" t="s">
        <v>5239</v>
      </c>
      <c r="L2640" s="4"/>
      <c r="M2640" s="4"/>
      <c r="N2640" s="4"/>
    </row>
    <row r="2641" spans="1:14" x14ac:dyDescent="0.15">
      <c r="A2641" s="8" t="s">
        <v>21</v>
      </c>
      <c r="B2641" s="8" t="s">
        <v>5235</v>
      </c>
      <c r="C2641" s="8" t="s">
        <v>321</v>
      </c>
      <c r="D2641" s="8" t="s">
        <v>2201</v>
      </c>
      <c r="E2641" s="8" t="s">
        <v>307</v>
      </c>
      <c r="F2641" s="8" t="s">
        <v>310</v>
      </c>
      <c r="G2641" s="6">
        <v>43089</v>
      </c>
      <c r="H2641" s="6">
        <v>43089</v>
      </c>
      <c r="I2641" s="4">
        <v>-71</v>
      </c>
      <c r="J2641" s="8" t="s">
        <v>120</v>
      </c>
      <c r="K2641" s="8" t="s">
        <v>5240</v>
      </c>
      <c r="L2641" s="4"/>
      <c r="M2641" s="4"/>
      <c r="N2641" s="4"/>
    </row>
    <row r="2642" spans="1:14" x14ac:dyDescent="0.15">
      <c r="A2642" s="8" t="s">
        <v>21</v>
      </c>
      <c r="B2642" s="8" t="s">
        <v>5235</v>
      </c>
      <c r="C2642" s="8" t="s">
        <v>322</v>
      </c>
      <c r="D2642" s="8" t="s">
        <v>2202</v>
      </c>
      <c r="E2642" s="8" t="s">
        <v>307</v>
      </c>
      <c r="F2642" s="8" t="s">
        <v>310</v>
      </c>
      <c r="G2642" s="6">
        <v>43089</v>
      </c>
      <c r="H2642" s="6">
        <v>43089</v>
      </c>
      <c r="I2642" s="4">
        <v>-20.8</v>
      </c>
      <c r="J2642" s="8" t="s">
        <v>120</v>
      </c>
      <c r="K2642" s="8" t="s">
        <v>5241</v>
      </c>
      <c r="L2642" s="4"/>
      <c r="M2642" s="4"/>
      <c r="N2642" s="4"/>
    </row>
    <row r="2643" spans="1:14" x14ac:dyDescent="0.15">
      <c r="A2643" s="8" t="s">
        <v>21</v>
      </c>
      <c r="B2643" s="8" t="s">
        <v>5235</v>
      </c>
      <c r="C2643" s="8" t="s">
        <v>323</v>
      </c>
      <c r="D2643" s="8" t="s">
        <v>2203</v>
      </c>
      <c r="E2643" s="8" t="s">
        <v>307</v>
      </c>
      <c r="F2643" s="8" t="s">
        <v>310</v>
      </c>
      <c r="G2643" s="6">
        <v>43089</v>
      </c>
      <c r="H2643" s="6">
        <v>43089</v>
      </c>
      <c r="I2643" s="4">
        <v>-43.2</v>
      </c>
      <c r="J2643" s="8" t="s">
        <v>120</v>
      </c>
      <c r="K2643" s="8" t="s">
        <v>5242</v>
      </c>
      <c r="L2643" s="4"/>
      <c r="M2643" s="4"/>
      <c r="N2643" s="4"/>
    </row>
    <row r="2644" spans="1:14" x14ac:dyDescent="0.15">
      <c r="A2644" s="8" t="s">
        <v>21</v>
      </c>
      <c r="B2644" s="8" t="s">
        <v>5235</v>
      </c>
      <c r="C2644" s="8" t="s">
        <v>344</v>
      </c>
      <c r="D2644" s="8" t="s">
        <v>2242</v>
      </c>
      <c r="E2644" s="8" t="s">
        <v>307</v>
      </c>
      <c r="F2644" s="8" t="s">
        <v>310</v>
      </c>
      <c r="G2644" s="6">
        <v>43089</v>
      </c>
      <c r="H2644" s="6">
        <v>43089</v>
      </c>
      <c r="I2644" s="4">
        <v>39.9</v>
      </c>
      <c r="J2644" s="8" t="s">
        <v>120</v>
      </c>
      <c r="K2644" s="8" t="s">
        <v>5243</v>
      </c>
      <c r="L2644" s="4"/>
      <c r="M2644" s="4"/>
      <c r="N2644" s="4"/>
    </row>
    <row r="2645" spans="1:14" x14ac:dyDescent="0.15">
      <c r="A2645" s="8" t="s">
        <v>21</v>
      </c>
      <c r="B2645" s="8" t="s">
        <v>5235</v>
      </c>
      <c r="C2645" s="8" t="s">
        <v>404</v>
      </c>
      <c r="D2645" s="8" t="s">
        <v>2338</v>
      </c>
      <c r="E2645" s="8" t="s">
        <v>307</v>
      </c>
      <c r="F2645" s="8" t="s">
        <v>310</v>
      </c>
      <c r="G2645" s="6">
        <v>43089</v>
      </c>
      <c r="H2645" s="6">
        <v>43089</v>
      </c>
      <c r="I2645" s="4">
        <v>688.43000000000006</v>
      </c>
      <c r="J2645" s="8" t="s">
        <v>38</v>
      </c>
      <c r="K2645" s="8" t="s">
        <v>5244</v>
      </c>
      <c r="L2645" s="4"/>
      <c r="M2645" s="4"/>
      <c r="N2645" s="4"/>
    </row>
    <row r="2646" spans="1:14" x14ac:dyDescent="0.15">
      <c r="A2646" s="8" t="s">
        <v>21</v>
      </c>
      <c r="B2646" s="8" t="s">
        <v>5235</v>
      </c>
      <c r="C2646" s="8" t="s">
        <v>131</v>
      </c>
      <c r="D2646" s="8" t="s">
        <v>132</v>
      </c>
      <c r="E2646" s="8" t="s">
        <v>307</v>
      </c>
      <c r="F2646" s="8" t="s">
        <v>310</v>
      </c>
      <c r="G2646" s="6">
        <v>43089</v>
      </c>
      <c r="H2646" s="6">
        <v>43089</v>
      </c>
      <c r="I2646" s="4">
        <v>-7</v>
      </c>
      <c r="J2646" s="8" t="s">
        <v>37</v>
      </c>
      <c r="K2646" s="8" t="s">
        <v>5245</v>
      </c>
      <c r="L2646" s="4"/>
      <c r="M2646" s="4"/>
      <c r="N2646" s="4"/>
    </row>
    <row r="2647" spans="1:14" x14ac:dyDescent="0.15">
      <c r="A2647" s="8" t="s">
        <v>21</v>
      </c>
      <c r="B2647" s="8" t="s">
        <v>5235</v>
      </c>
      <c r="C2647" s="8" t="s">
        <v>134</v>
      </c>
      <c r="D2647" s="8" t="s">
        <v>135</v>
      </c>
      <c r="E2647" s="8" t="s">
        <v>307</v>
      </c>
      <c r="F2647" s="8" t="s">
        <v>310</v>
      </c>
      <c r="G2647" s="6">
        <v>43089</v>
      </c>
      <c r="H2647" s="6">
        <v>43089</v>
      </c>
      <c r="I2647" s="4">
        <v>1</v>
      </c>
      <c r="J2647" s="8" t="s">
        <v>37</v>
      </c>
      <c r="K2647" s="8" t="s">
        <v>5246</v>
      </c>
      <c r="L2647" s="4"/>
      <c r="M2647" s="4"/>
      <c r="N2647" s="4"/>
    </row>
    <row r="2648" spans="1:14" x14ac:dyDescent="0.15">
      <c r="A2648" s="8" t="s">
        <v>21</v>
      </c>
      <c r="B2648" s="8" t="s">
        <v>5235</v>
      </c>
      <c r="C2648" s="8" t="s">
        <v>455</v>
      </c>
      <c r="D2648" s="8" t="s">
        <v>2398</v>
      </c>
      <c r="E2648" s="8" t="s">
        <v>307</v>
      </c>
      <c r="F2648" s="8" t="s">
        <v>310</v>
      </c>
      <c r="G2648" s="6">
        <v>43089</v>
      </c>
      <c r="H2648" s="6">
        <v>43089</v>
      </c>
      <c r="I2648" s="4">
        <v>-1</v>
      </c>
      <c r="J2648" s="8" t="s">
        <v>37</v>
      </c>
      <c r="K2648" s="8" t="s">
        <v>5247</v>
      </c>
      <c r="L2648" s="4"/>
      <c r="M2648" s="4"/>
      <c r="N2648" s="4"/>
    </row>
    <row r="2649" spans="1:14" x14ac:dyDescent="0.15">
      <c r="A2649" s="8" t="s">
        <v>21</v>
      </c>
      <c r="B2649" s="8" t="s">
        <v>5235</v>
      </c>
      <c r="C2649" s="8" t="s">
        <v>108</v>
      </c>
      <c r="D2649" s="8" t="s">
        <v>109</v>
      </c>
      <c r="E2649" s="8" t="s">
        <v>307</v>
      </c>
      <c r="F2649" s="8" t="s">
        <v>310</v>
      </c>
      <c r="G2649" s="6">
        <v>43089</v>
      </c>
      <c r="H2649" s="6">
        <v>43089</v>
      </c>
      <c r="I2649" s="4">
        <v>-1</v>
      </c>
      <c r="J2649" s="8" t="s">
        <v>37</v>
      </c>
      <c r="K2649" s="8" t="s">
        <v>5248</v>
      </c>
      <c r="L2649" s="4"/>
      <c r="M2649" s="4"/>
      <c r="N2649" s="4"/>
    </row>
    <row r="2650" spans="1:14" x14ac:dyDescent="0.15">
      <c r="A2650" s="8" t="s">
        <v>21</v>
      </c>
      <c r="B2650" s="8" t="s">
        <v>5235</v>
      </c>
      <c r="C2650" s="8" t="s">
        <v>114</v>
      </c>
      <c r="D2650" s="8" t="s">
        <v>115</v>
      </c>
      <c r="E2650" s="8" t="s">
        <v>307</v>
      </c>
      <c r="F2650" s="8" t="s">
        <v>310</v>
      </c>
      <c r="G2650" s="6">
        <v>43089</v>
      </c>
      <c r="H2650" s="6">
        <v>43089</v>
      </c>
      <c r="I2650" s="4">
        <v>4</v>
      </c>
      <c r="J2650" s="8" t="s">
        <v>37</v>
      </c>
      <c r="K2650" s="8" t="s">
        <v>5249</v>
      </c>
      <c r="L2650" s="4"/>
      <c r="M2650" s="4"/>
      <c r="N2650" s="4"/>
    </row>
    <row r="2651" spans="1:14" x14ac:dyDescent="0.15">
      <c r="A2651" s="8" t="s">
        <v>21</v>
      </c>
      <c r="B2651" s="8" t="s">
        <v>5235</v>
      </c>
      <c r="C2651" s="8" t="s">
        <v>501</v>
      </c>
      <c r="D2651" s="8" t="s">
        <v>2505</v>
      </c>
      <c r="E2651" s="8" t="s">
        <v>307</v>
      </c>
      <c r="F2651" s="8" t="s">
        <v>310</v>
      </c>
      <c r="G2651" s="6">
        <v>43089</v>
      </c>
      <c r="H2651" s="6">
        <v>43089</v>
      </c>
      <c r="I2651" s="4">
        <v>6</v>
      </c>
      <c r="J2651" s="8" t="s">
        <v>37</v>
      </c>
      <c r="K2651" s="8" t="s">
        <v>5250</v>
      </c>
      <c r="L2651" s="4"/>
      <c r="M2651" s="4"/>
      <c r="N2651" s="4"/>
    </row>
    <row r="2652" spans="1:14" x14ac:dyDescent="0.15">
      <c r="A2652" s="8" t="s">
        <v>21</v>
      </c>
      <c r="B2652" s="8" t="s">
        <v>5235</v>
      </c>
      <c r="C2652" s="8" t="s">
        <v>23</v>
      </c>
      <c r="D2652" s="8" t="s">
        <v>1820</v>
      </c>
      <c r="E2652" s="8" t="s">
        <v>307</v>
      </c>
      <c r="F2652" s="8" t="s">
        <v>310</v>
      </c>
      <c r="G2652" s="6">
        <v>43089</v>
      </c>
      <c r="H2652" s="6">
        <v>43089</v>
      </c>
      <c r="I2652" s="4">
        <v>-110</v>
      </c>
      <c r="J2652" s="8" t="s">
        <v>37</v>
      </c>
      <c r="K2652" s="8" t="s">
        <v>5251</v>
      </c>
      <c r="L2652" s="4"/>
      <c r="M2652" s="4"/>
      <c r="N2652" s="4"/>
    </row>
    <row r="2653" spans="1:14" x14ac:dyDescent="0.15">
      <c r="A2653" s="8" t="s">
        <v>21</v>
      </c>
      <c r="B2653" s="8" t="s">
        <v>5235</v>
      </c>
      <c r="C2653" s="8" t="s">
        <v>67</v>
      </c>
      <c r="D2653" s="8" t="s">
        <v>1935</v>
      </c>
      <c r="E2653" s="8" t="s">
        <v>307</v>
      </c>
      <c r="F2653" s="8" t="s">
        <v>310</v>
      </c>
      <c r="G2653" s="6">
        <v>43089</v>
      </c>
      <c r="H2653" s="6">
        <v>43089</v>
      </c>
      <c r="I2653" s="4">
        <v>-8</v>
      </c>
      <c r="J2653" s="8" t="s">
        <v>37</v>
      </c>
      <c r="K2653" s="8" t="s">
        <v>5252</v>
      </c>
      <c r="L2653" s="4"/>
      <c r="M2653" s="4"/>
      <c r="N2653" s="4"/>
    </row>
    <row r="2654" spans="1:14" x14ac:dyDescent="0.15">
      <c r="A2654" s="8" t="s">
        <v>21</v>
      </c>
      <c r="B2654" s="8" t="s">
        <v>5235</v>
      </c>
      <c r="C2654" s="8" t="s">
        <v>28</v>
      </c>
      <c r="D2654" s="8" t="s">
        <v>2054</v>
      </c>
      <c r="E2654" s="8" t="s">
        <v>307</v>
      </c>
      <c r="F2654" s="8" t="s">
        <v>310</v>
      </c>
      <c r="G2654" s="6">
        <v>43089</v>
      </c>
      <c r="H2654" s="6">
        <v>43089</v>
      </c>
      <c r="I2654" s="4">
        <v>2</v>
      </c>
      <c r="J2654" s="8" t="s">
        <v>37</v>
      </c>
      <c r="K2654" s="8" t="s">
        <v>5253</v>
      </c>
      <c r="L2654" s="4"/>
      <c r="M2654" s="4"/>
      <c r="N2654" s="4"/>
    </row>
    <row r="2655" spans="1:14" x14ac:dyDescent="0.15">
      <c r="A2655" s="8" t="s">
        <v>21</v>
      </c>
      <c r="B2655" s="8" t="s">
        <v>5235</v>
      </c>
      <c r="C2655" s="8" t="s">
        <v>564</v>
      </c>
      <c r="D2655" s="8" t="s">
        <v>2611</v>
      </c>
      <c r="E2655" s="8" t="s">
        <v>307</v>
      </c>
      <c r="F2655" s="8" t="s">
        <v>310</v>
      </c>
      <c r="G2655" s="6">
        <v>43089</v>
      </c>
      <c r="H2655" s="6">
        <v>43089</v>
      </c>
      <c r="I2655" s="4">
        <v>-3</v>
      </c>
      <c r="J2655" s="8" t="s">
        <v>37</v>
      </c>
      <c r="K2655" s="8" t="s">
        <v>5254</v>
      </c>
      <c r="L2655" s="4"/>
      <c r="M2655" s="4"/>
      <c r="N2655" s="4"/>
    </row>
    <row r="2656" spans="1:14" x14ac:dyDescent="0.15">
      <c r="A2656" s="8" t="s">
        <v>21</v>
      </c>
      <c r="B2656" s="8" t="s">
        <v>5235</v>
      </c>
      <c r="C2656" s="8" t="s">
        <v>588</v>
      </c>
      <c r="D2656" s="8" t="s">
        <v>2635</v>
      </c>
      <c r="E2656" s="8" t="s">
        <v>307</v>
      </c>
      <c r="F2656" s="8" t="s">
        <v>310</v>
      </c>
      <c r="G2656" s="6">
        <v>43089</v>
      </c>
      <c r="H2656" s="6">
        <v>43089</v>
      </c>
      <c r="I2656" s="4">
        <v>-20</v>
      </c>
      <c r="J2656" s="8" t="s">
        <v>120</v>
      </c>
      <c r="K2656" s="8" t="s">
        <v>5255</v>
      </c>
      <c r="L2656" s="4"/>
      <c r="M2656" s="4"/>
      <c r="N2656" s="4"/>
    </row>
    <row r="2657" spans="1:14" ht="27" x14ac:dyDescent="0.15">
      <c r="A2657" s="8" t="s">
        <v>21</v>
      </c>
      <c r="B2657" s="8" t="s">
        <v>5235</v>
      </c>
      <c r="C2657" s="8" t="s">
        <v>287</v>
      </c>
      <c r="D2657" s="11" t="s">
        <v>288</v>
      </c>
      <c r="E2657" s="8" t="s">
        <v>307</v>
      </c>
      <c r="F2657" s="8" t="s">
        <v>310</v>
      </c>
      <c r="G2657" s="6">
        <v>43089</v>
      </c>
      <c r="H2657" s="6">
        <v>43089</v>
      </c>
      <c r="I2657" s="4">
        <v>-21</v>
      </c>
      <c r="J2657" s="8" t="s">
        <v>37</v>
      </c>
      <c r="K2657" s="8" t="s">
        <v>5256</v>
      </c>
      <c r="L2657" s="4"/>
      <c r="M2657" s="4"/>
      <c r="N2657" s="4"/>
    </row>
    <row r="2658" spans="1:14" x14ac:dyDescent="0.15">
      <c r="A2658" s="8" t="s">
        <v>21</v>
      </c>
      <c r="B2658" s="8" t="s">
        <v>5235</v>
      </c>
      <c r="C2658" s="8" t="s">
        <v>117</v>
      </c>
      <c r="D2658" s="8" t="s">
        <v>118</v>
      </c>
      <c r="E2658" s="8" t="s">
        <v>307</v>
      </c>
      <c r="F2658" s="8" t="s">
        <v>310</v>
      </c>
      <c r="G2658" s="6">
        <v>43089</v>
      </c>
      <c r="H2658" s="6">
        <v>43089</v>
      </c>
      <c r="I2658" s="4">
        <v>-2</v>
      </c>
      <c r="J2658" s="8" t="s">
        <v>37</v>
      </c>
      <c r="K2658" s="8" t="s">
        <v>5257</v>
      </c>
      <c r="L2658" s="4"/>
      <c r="M2658" s="4"/>
      <c r="N2658" s="4"/>
    </row>
    <row r="2659" spans="1:14" x14ac:dyDescent="0.15">
      <c r="A2659" s="8" t="s">
        <v>21</v>
      </c>
      <c r="B2659" s="8" t="s">
        <v>5235</v>
      </c>
      <c r="C2659" s="8" t="s">
        <v>289</v>
      </c>
      <c r="D2659" s="8" t="s">
        <v>290</v>
      </c>
      <c r="E2659" s="8" t="s">
        <v>307</v>
      </c>
      <c r="F2659" s="8" t="s">
        <v>310</v>
      </c>
      <c r="G2659" s="6">
        <v>43089</v>
      </c>
      <c r="H2659" s="6">
        <v>43089</v>
      </c>
      <c r="I2659" s="4">
        <v>4</v>
      </c>
      <c r="J2659" s="8" t="s">
        <v>37</v>
      </c>
      <c r="K2659" s="8" t="s">
        <v>5258</v>
      </c>
      <c r="L2659" s="4"/>
      <c r="M2659" s="4"/>
      <c r="N2659" s="4"/>
    </row>
    <row r="2660" spans="1:14" x14ac:dyDescent="0.15">
      <c r="A2660" s="8" t="s">
        <v>21</v>
      </c>
      <c r="B2660" s="8" t="s">
        <v>5235</v>
      </c>
      <c r="C2660" s="8" t="s">
        <v>592</v>
      </c>
      <c r="D2660" s="8" t="s">
        <v>2640</v>
      </c>
      <c r="E2660" s="8" t="s">
        <v>307</v>
      </c>
      <c r="F2660" s="8" t="s">
        <v>310</v>
      </c>
      <c r="G2660" s="6">
        <v>43089</v>
      </c>
      <c r="H2660" s="6">
        <v>43089</v>
      </c>
      <c r="I2660" s="4">
        <v>-62</v>
      </c>
      <c r="J2660" s="8" t="s">
        <v>37</v>
      </c>
      <c r="K2660" s="8" t="s">
        <v>5259</v>
      </c>
      <c r="L2660" s="4"/>
      <c r="M2660" s="4"/>
      <c r="N2660" s="4"/>
    </row>
    <row r="2661" spans="1:14" x14ac:dyDescent="0.15">
      <c r="A2661" s="8" t="s">
        <v>21</v>
      </c>
      <c r="B2661" s="8" t="s">
        <v>5260</v>
      </c>
      <c r="C2661" s="8" t="s">
        <v>314</v>
      </c>
      <c r="D2661" s="8" t="s">
        <v>2193</v>
      </c>
      <c r="E2661" s="8" t="s">
        <v>307</v>
      </c>
      <c r="F2661" s="8" t="s">
        <v>310</v>
      </c>
      <c r="G2661" s="6">
        <v>43089</v>
      </c>
      <c r="H2661" s="6">
        <v>43089</v>
      </c>
      <c r="I2661" s="4">
        <v>-1</v>
      </c>
      <c r="J2661" s="8" t="s">
        <v>37</v>
      </c>
      <c r="K2661" s="8" t="s">
        <v>5261</v>
      </c>
      <c r="L2661" s="4"/>
      <c r="M2661" s="4"/>
      <c r="N2661" s="4"/>
    </row>
    <row r="2662" spans="1:14" x14ac:dyDescent="0.15">
      <c r="A2662" s="8" t="s">
        <v>21</v>
      </c>
      <c r="B2662" s="8" t="s">
        <v>5260</v>
      </c>
      <c r="C2662" s="8" t="s">
        <v>320</v>
      </c>
      <c r="D2662" s="8" t="s">
        <v>2200</v>
      </c>
      <c r="E2662" s="8" t="s">
        <v>307</v>
      </c>
      <c r="F2662" s="8" t="s">
        <v>310</v>
      </c>
      <c r="G2662" s="6">
        <v>43089</v>
      </c>
      <c r="H2662" s="6">
        <v>43089</v>
      </c>
      <c r="I2662" s="4">
        <v>-2.5</v>
      </c>
      <c r="J2662" s="8" t="s">
        <v>120</v>
      </c>
      <c r="K2662" s="8" t="s">
        <v>5262</v>
      </c>
      <c r="L2662" s="4"/>
      <c r="M2662" s="4"/>
      <c r="N2662" s="4"/>
    </row>
    <row r="2663" spans="1:14" x14ac:dyDescent="0.15">
      <c r="A2663" s="8" t="s">
        <v>21</v>
      </c>
      <c r="B2663" s="8" t="s">
        <v>5260</v>
      </c>
      <c r="C2663" s="8" t="s">
        <v>326</v>
      </c>
      <c r="D2663" s="8" t="s">
        <v>2206</v>
      </c>
      <c r="E2663" s="8" t="s">
        <v>307</v>
      </c>
      <c r="F2663" s="8" t="s">
        <v>310</v>
      </c>
      <c r="G2663" s="6">
        <v>43089</v>
      </c>
      <c r="H2663" s="6">
        <v>43089</v>
      </c>
      <c r="I2663" s="4">
        <v>389298</v>
      </c>
      <c r="J2663" s="8" t="s">
        <v>37</v>
      </c>
      <c r="K2663" s="8" t="s">
        <v>5263</v>
      </c>
      <c r="L2663" s="4"/>
      <c r="M2663" s="4"/>
      <c r="N2663" s="4"/>
    </row>
    <row r="2664" spans="1:14" x14ac:dyDescent="0.15">
      <c r="A2664" s="8" t="s">
        <v>21</v>
      </c>
      <c r="B2664" s="8" t="s">
        <v>5260</v>
      </c>
      <c r="C2664" s="8" t="s">
        <v>480</v>
      </c>
      <c r="D2664" s="8" t="s">
        <v>2434</v>
      </c>
      <c r="E2664" s="8" t="s">
        <v>307</v>
      </c>
      <c r="F2664" s="8" t="s">
        <v>310</v>
      </c>
      <c r="G2664" s="6">
        <v>43089</v>
      </c>
      <c r="H2664" s="6">
        <v>43089</v>
      </c>
      <c r="I2664" s="4">
        <v>-4</v>
      </c>
      <c r="J2664" s="8" t="s">
        <v>37</v>
      </c>
      <c r="K2664" s="8" t="s">
        <v>5264</v>
      </c>
      <c r="L2664" s="4"/>
      <c r="M2664" s="4"/>
      <c r="N2664" s="4"/>
    </row>
    <row r="2665" spans="1:14" ht="40.5" x14ac:dyDescent="0.15">
      <c r="A2665" s="8" t="s">
        <v>21</v>
      </c>
      <c r="B2665" s="8" t="s">
        <v>5260</v>
      </c>
      <c r="C2665" s="8" t="s">
        <v>569</v>
      </c>
      <c r="D2665" s="11" t="s">
        <v>2616</v>
      </c>
      <c r="E2665" s="8" t="s">
        <v>307</v>
      </c>
      <c r="F2665" s="8" t="s">
        <v>310</v>
      </c>
      <c r="G2665" s="6">
        <v>43089</v>
      </c>
      <c r="H2665" s="6">
        <v>43089</v>
      </c>
      <c r="I2665" s="4">
        <v>-880</v>
      </c>
      <c r="J2665" s="8" t="s">
        <v>37</v>
      </c>
      <c r="K2665" s="8" t="s">
        <v>5265</v>
      </c>
      <c r="L2665" s="4"/>
      <c r="M2665" s="4"/>
      <c r="N2665" s="4"/>
    </row>
    <row r="2666" spans="1:14" x14ac:dyDescent="0.15">
      <c r="A2666" s="8" t="s">
        <v>21</v>
      </c>
      <c r="B2666" s="8" t="s">
        <v>5260</v>
      </c>
      <c r="C2666" s="8" t="s">
        <v>610</v>
      </c>
      <c r="D2666" s="8" t="s">
        <v>2679</v>
      </c>
      <c r="E2666" s="8" t="s">
        <v>307</v>
      </c>
      <c r="F2666" s="8" t="s">
        <v>310</v>
      </c>
      <c r="G2666" s="6">
        <v>43089</v>
      </c>
      <c r="H2666" s="6">
        <v>43089</v>
      </c>
      <c r="I2666" s="4">
        <v>-2</v>
      </c>
      <c r="J2666" s="8" t="s">
        <v>2259</v>
      </c>
      <c r="K2666" s="8" t="s">
        <v>5266</v>
      </c>
      <c r="L2666" s="4"/>
      <c r="M2666" s="4"/>
      <c r="N2666" s="4"/>
    </row>
    <row r="2667" spans="1:14" x14ac:dyDescent="0.15">
      <c r="A2667" s="8" t="s">
        <v>21</v>
      </c>
      <c r="B2667" s="8" t="s">
        <v>5260</v>
      </c>
      <c r="C2667" s="8" t="s">
        <v>613</v>
      </c>
      <c r="D2667" s="8" t="s">
        <v>2682</v>
      </c>
      <c r="E2667" s="8" t="s">
        <v>307</v>
      </c>
      <c r="F2667" s="8" t="s">
        <v>310</v>
      </c>
      <c r="G2667" s="6">
        <v>43089</v>
      </c>
      <c r="H2667" s="6">
        <v>43089</v>
      </c>
      <c r="I2667" s="4">
        <v>-30</v>
      </c>
      <c r="J2667" s="8" t="s">
        <v>37</v>
      </c>
      <c r="K2667" s="8" t="s">
        <v>5267</v>
      </c>
      <c r="L2667" s="4"/>
      <c r="M2667" s="4"/>
      <c r="N2667" s="4"/>
    </row>
    <row r="2668" spans="1:14" x14ac:dyDescent="0.15">
      <c r="A2668" s="8" t="s">
        <v>21</v>
      </c>
      <c r="B2668" s="8" t="s">
        <v>5260</v>
      </c>
      <c r="C2668" s="8" t="s">
        <v>614</v>
      </c>
      <c r="D2668" s="8" t="s">
        <v>2683</v>
      </c>
      <c r="E2668" s="8" t="s">
        <v>307</v>
      </c>
      <c r="F2668" s="8" t="s">
        <v>310</v>
      </c>
      <c r="G2668" s="6">
        <v>43089</v>
      </c>
      <c r="H2668" s="6">
        <v>43089</v>
      </c>
      <c r="I2668" s="4">
        <v>-228</v>
      </c>
      <c r="J2668" s="8" t="s">
        <v>2259</v>
      </c>
      <c r="K2668" s="8" t="s">
        <v>5268</v>
      </c>
      <c r="L2668" s="4"/>
      <c r="M2668" s="4"/>
      <c r="N2668" s="4"/>
    </row>
    <row r="2669" spans="1:14" x14ac:dyDescent="0.15">
      <c r="A2669" s="8" t="s">
        <v>21</v>
      </c>
      <c r="B2669" s="8" t="s">
        <v>5260</v>
      </c>
      <c r="C2669" s="8" t="s">
        <v>615</v>
      </c>
      <c r="D2669" s="8" t="s">
        <v>2684</v>
      </c>
      <c r="E2669" s="8" t="s">
        <v>307</v>
      </c>
      <c r="F2669" s="8" t="s">
        <v>310</v>
      </c>
      <c r="G2669" s="6">
        <v>43089</v>
      </c>
      <c r="H2669" s="6">
        <v>43089</v>
      </c>
      <c r="I2669" s="4">
        <v>-5</v>
      </c>
      <c r="J2669" s="8" t="s">
        <v>2259</v>
      </c>
      <c r="K2669" s="8" t="s">
        <v>5269</v>
      </c>
      <c r="L2669" s="4"/>
      <c r="M2669" s="4"/>
      <c r="N2669" s="4"/>
    </row>
    <row r="2670" spans="1:14" x14ac:dyDescent="0.15">
      <c r="A2670" s="8" t="s">
        <v>21</v>
      </c>
      <c r="B2670" s="8" t="s">
        <v>5260</v>
      </c>
      <c r="C2670" s="8" t="s">
        <v>616</v>
      </c>
      <c r="D2670" s="8" t="s">
        <v>2685</v>
      </c>
      <c r="E2670" s="8" t="s">
        <v>307</v>
      </c>
      <c r="F2670" s="8" t="s">
        <v>310</v>
      </c>
      <c r="G2670" s="6">
        <v>43089</v>
      </c>
      <c r="H2670" s="6">
        <v>43089</v>
      </c>
      <c r="I2670" s="4">
        <v>-39</v>
      </c>
      <c r="J2670" s="8" t="s">
        <v>2259</v>
      </c>
      <c r="K2670" s="8" t="s">
        <v>5270</v>
      </c>
      <c r="L2670" s="4"/>
      <c r="M2670" s="4"/>
      <c r="N2670" s="4"/>
    </row>
    <row r="2671" spans="1:14" x14ac:dyDescent="0.15">
      <c r="A2671" s="8" t="s">
        <v>21</v>
      </c>
      <c r="B2671" s="8" t="s">
        <v>5260</v>
      </c>
      <c r="C2671" s="8" t="s">
        <v>617</v>
      </c>
      <c r="D2671" s="8" t="s">
        <v>2688</v>
      </c>
      <c r="E2671" s="8" t="s">
        <v>307</v>
      </c>
      <c r="F2671" s="8" t="s">
        <v>310</v>
      </c>
      <c r="G2671" s="6">
        <v>43089</v>
      </c>
      <c r="H2671" s="6">
        <v>43089</v>
      </c>
      <c r="I2671" s="4">
        <v>-1</v>
      </c>
      <c r="J2671" s="8" t="s">
        <v>37</v>
      </c>
      <c r="K2671" s="8" t="s">
        <v>5271</v>
      </c>
      <c r="L2671" s="4"/>
      <c r="M2671" s="4"/>
      <c r="N2671" s="4"/>
    </row>
    <row r="2672" spans="1:14" x14ac:dyDescent="0.15">
      <c r="A2672" s="8" t="s">
        <v>21</v>
      </c>
      <c r="B2672" s="8" t="s">
        <v>5260</v>
      </c>
      <c r="C2672" s="8" t="s">
        <v>619</v>
      </c>
      <c r="D2672" s="8" t="s">
        <v>2690</v>
      </c>
      <c r="E2672" s="8" t="s">
        <v>307</v>
      </c>
      <c r="F2672" s="8" t="s">
        <v>310</v>
      </c>
      <c r="G2672" s="6">
        <v>43089</v>
      </c>
      <c r="H2672" s="6">
        <v>43089</v>
      </c>
      <c r="I2672" s="4">
        <v>78</v>
      </c>
      <c r="J2672" s="8" t="s">
        <v>37</v>
      </c>
      <c r="K2672" s="8" t="s">
        <v>5272</v>
      </c>
      <c r="L2672" s="4"/>
      <c r="M2672" s="4"/>
      <c r="N2672" s="4"/>
    </row>
    <row r="2673" spans="1:14" x14ac:dyDescent="0.15">
      <c r="A2673" s="8" t="s">
        <v>21</v>
      </c>
      <c r="B2673" s="8" t="s">
        <v>5260</v>
      </c>
      <c r="C2673" s="8" t="s">
        <v>621</v>
      </c>
      <c r="D2673" s="8" t="s">
        <v>2692</v>
      </c>
      <c r="E2673" s="8" t="s">
        <v>307</v>
      </c>
      <c r="F2673" s="8" t="s">
        <v>310</v>
      </c>
      <c r="G2673" s="6">
        <v>43089</v>
      </c>
      <c r="H2673" s="6">
        <v>43089</v>
      </c>
      <c r="I2673" s="4">
        <v>623</v>
      </c>
      <c r="J2673" s="8" t="s">
        <v>37</v>
      </c>
      <c r="K2673" s="8" t="s">
        <v>5273</v>
      </c>
      <c r="L2673" s="4"/>
      <c r="M2673" s="4"/>
      <c r="N2673" s="4"/>
    </row>
    <row r="2674" spans="1:14" x14ac:dyDescent="0.15">
      <c r="A2674" s="8" t="s">
        <v>21</v>
      </c>
      <c r="B2674" s="8" t="s">
        <v>5260</v>
      </c>
      <c r="C2674" s="8" t="s">
        <v>622</v>
      </c>
      <c r="D2674" s="8" t="s">
        <v>2693</v>
      </c>
      <c r="E2674" s="8" t="s">
        <v>307</v>
      </c>
      <c r="F2674" s="8" t="s">
        <v>310</v>
      </c>
      <c r="G2674" s="6">
        <v>43089</v>
      </c>
      <c r="H2674" s="6">
        <v>43089</v>
      </c>
      <c r="I2674" s="4">
        <v>33</v>
      </c>
      <c r="J2674" s="8" t="s">
        <v>37</v>
      </c>
      <c r="K2674" s="8" t="s">
        <v>5274</v>
      </c>
      <c r="L2674" s="4"/>
      <c r="M2674" s="4"/>
      <c r="N2674" s="4"/>
    </row>
    <row r="2675" spans="1:14" x14ac:dyDescent="0.15">
      <c r="A2675" s="8" t="s">
        <v>21</v>
      </c>
      <c r="B2675" s="8" t="s">
        <v>5260</v>
      </c>
      <c r="C2675" s="8" t="s">
        <v>623</v>
      </c>
      <c r="D2675" s="8" t="s">
        <v>2694</v>
      </c>
      <c r="E2675" s="8" t="s">
        <v>307</v>
      </c>
      <c r="F2675" s="8" t="s">
        <v>310</v>
      </c>
      <c r="G2675" s="6">
        <v>43089</v>
      </c>
      <c r="H2675" s="6">
        <v>43089</v>
      </c>
      <c r="I2675" s="4">
        <v>327</v>
      </c>
      <c r="J2675" s="8" t="s">
        <v>37</v>
      </c>
      <c r="K2675" s="8" t="s">
        <v>5275</v>
      </c>
      <c r="L2675" s="4"/>
      <c r="M2675" s="4"/>
      <c r="N2675" s="4"/>
    </row>
    <row r="2676" spans="1:14" x14ac:dyDescent="0.15">
      <c r="A2676" s="8" t="s">
        <v>21</v>
      </c>
      <c r="B2676" s="8" t="s">
        <v>5260</v>
      </c>
      <c r="C2676" s="8" t="s">
        <v>624</v>
      </c>
      <c r="D2676" s="8" t="s">
        <v>2695</v>
      </c>
      <c r="E2676" s="8" t="s">
        <v>307</v>
      </c>
      <c r="F2676" s="8" t="s">
        <v>310</v>
      </c>
      <c r="G2676" s="6">
        <v>43089</v>
      </c>
      <c r="H2676" s="6">
        <v>43089</v>
      </c>
      <c r="I2676" s="4">
        <v>159</v>
      </c>
      <c r="J2676" s="8" t="s">
        <v>37</v>
      </c>
      <c r="K2676" s="8" t="s">
        <v>5276</v>
      </c>
      <c r="L2676" s="4"/>
      <c r="M2676" s="4"/>
      <c r="N2676" s="4"/>
    </row>
    <row r="2677" spans="1:14" ht="27" x14ac:dyDescent="0.15">
      <c r="A2677" s="8" t="s">
        <v>21</v>
      </c>
      <c r="B2677" s="8" t="s">
        <v>5260</v>
      </c>
      <c r="C2677" s="8" t="s">
        <v>625</v>
      </c>
      <c r="D2677" s="11" t="s">
        <v>2696</v>
      </c>
      <c r="E2677" s="8" t="s">
        <v>307</v>
      </c>
      <c r="F2677" s="8" t="s">
        <v>310</v>
      </c>
      <c r="G2677" s="6">
        <v>43089</v>
      </c>
      <c r="H2677" s="6">
        <v>43089</v>
      </c>
      <c r="I2677" s="4">
        <v>-15</v>
      </c>
      <c r="J2677" s="8" t="s">
        <v>37</v>
      </c>
      <c r="K2677" s="8" t="s">
        <v>5277</v>
      </c>
      <c r="L2677" s="4"/>
      <c r="M2677" s="4"/>
      <c r="N2677" s="4"/>
    </row>
    <row r="2678" spans="1:14" x14ac:dyDescent="0.15">
      <c r="A2678" s="8" t="s">
        <v>21</v>
      </c>
      <c r="B2678" s="8" t="s">
        <v>5260</v>
      </c>
      <c r="C2678" s="8" t="s">
        <v>626</v>
      </c>
      <c r="D2678" s="8" t="s">
        <v>2697</v>
      </c>
      <c r="E2678" s="8" t="s">
        <v>307</v>
      </c>
      <c r="F2678" s="8" t="s">
        <v>310</v>
      </c>
      <c r="G2678" s="6">
        <v>43089</v>
      </c>
      <c r="H2678" s="6">
        <v>43089</v>
      </c>
      <c r="I2678" s="4">
        <v>-450</v>
      </c>
      <c r="J2678" s="8" t="s">
        <v>37</v>
      </c>
      <c r="K2678" s="8" t="s">
        <v>5278</v>
      </c>
      <c r="L2678" s="4"/>
      <c r="M2678" s="4"/>
      <c r="N2678" s="4"/>
    </row>
    <row r="2679" spans="1:14" x14ac:dyDescent="0.15">
      <c r="A2679" s="8" t="s">
        <v>21</v>
      </c>
      <c r="B2679" s="8" t="s">
        <v>5260</v>
      </c>
      <c r="C2679" s="8" t="s">
        <v>627</v>
      </c>
      <c r="D2679" s="8" t="s">
        <v>2698</v>
      </c>
      <c r="E2679" s="8" t="s">
        <v>307</v>
      </c>
      <c r="F2679" s="8" t="s">
        <v>310</v>
      </c>
      <c r="G2679" s="6">
        <v>43089</v>
      </c>
      <c r="H2679" s="6">
        <v>43089</v>
      </c>
      <c r="I2679" s="4">
        <v>999</v>
      </c>
      <c r="J2679" s="8" t="s">
        <v>2259</v>
      </c>
      <c r="K2679" s="8" t="s">
        <v>5279</v>
      </c>
      <c r="L2679" s="4"/>
      <c r="M2679" s="4"/>
      <c r="N2679" s="4"/>
    </row>
    <row r="2680" spans="1:14" x14ac:dyDescent="0.15">
      <c r="A2680" s="8" t="s">
        <v>21</v>
      </c>
      <c r="B2680" s="8" t="s">
        <v>5260</v>
      </c>
      <c r="C2680" s="8" t="s">
        <v>628</v>
      </c>
      <c r="D2680" s="8" t="s">
        <v>2699</v>
      </c>
      <c r="E2680" s="8" t="s">
        <v>307</v>
      </c>
      <c r="F2680" s="8" t="s">
        <v>310</v>
      </c>
      <c r="G2680" s="6">
        <v>43089</v>
      </c>
      <c r="H2680" s="6">
        <v>43089</v>
      </c>
      <c r="I2680" s="4">
        <v>998</v>
      </c>
      <c r="J2680" s="8" t="s">
        <v>2259</v>
      </c>
      <c r="K2680" s="8" t="s">
        <v>5280</v>
      </c>
      <c r="L2680" s="4"/>
      <c r="M2680" s="4"/>
      <c r="N2680" s="4"/>
    </row>
    <row r="2681" spans="1:14" x14ac:dyDescent="0.15">
      <c r="A2681" s="8" t="s">
        <v>21</v>
      </c>
      <c r="B2681" s="8" t="s">
        <v>5260</v>
      </c>
      <c r="C2681" s="8" t="s">
        <v>629</v>
      </c>
      <c r="D2681" s="8" t="s">
        <v>2700</v>
      </c>
      <c r="E2681" s="8" t="s">
        <v>307</v>
      </c>
      <c r="F2681" s="8" t="s">
        <v>310</v>
      </c>
      <c r="G2681" s="6">
        <v>43089</v>
      </c>
      <c r="H2681" s="6">
        <v>43089</v>
      </c>
      <c r="I2681" s="4">
        <v>999</v>
      </c>
      <c r="J2681" s="8" t="s">
        <v>2259</v>
      </c>
      <c r="K2681" s="8" t="s">
        <v>5281</v>
      </c>
      <c r="L2681" s="4"/>
      <c r="M2681" s="4"/>
      <c r="N2681" s="4"/>
    </row>
    <row r="2682" spans="1:14" x14ac:dyDescent="0.15">
      <c r="A2682" s="8" t="s">
        <v>21</v>
      </c>
      <c r="B2682" s="8" t="s">
        <v>5260</v>
      </c>
      <c r="C2682" s="8" t="s">
        <v>630</v>
      </c>
      <c r="D2682" s="8" t="s">
        <v>2701</v>
      </c>
      <c r="E2682" s="8" t="s">
        <v>307</v>
      </c>
      <c r="F2682" s="8" t="s">
        <v>310</v>
      </c>
      <c r="G2682" s="6">
        <v>43089</v>
      </c>
      <c r="H2682" s="6">
        <v>43089</v>
      </c>
      <c r="I2682" s="4">
        <v>2497</v>
      </c>
      <c r="J2682" s="8" t="s">
        <v>2259</v>
      </c>
      <c r="K2682" s="8" t="s">
        <v>5282</v>
      </c>
      <c r="L2682" s="4"/>
      <c r="M2682" s="4"/>
      <c r="N2682" s="4"/>
    </row>
    <row r="2683" spans="1:14" x14ac:dyDescent="0.15">
      <c r="A2683" s="8" t="s">
        <v>21</v>
      </c>
      <c r="B2683" s="8" t="s">
        <v>5260</v>
      </c>
      <c r="C2683" s="8" t="s">
        <v>631</v>
      </c>
      <c r="D2683" s="8" t="s">
        <v>2702</v>
      </c>
      <c r="E2683" s="8" t="s">
        <v>307</v>
      </c>
      <c r="F2683" s="8" t="s">
        <v>310</v>
      </c>
      <c r="G2683" s="6">
        <v>43089</v>
      </c>
      <c r="H2683" s="6">
        <v>43089</v>
      </c>
      <c r="I2683" s="4">
        <v>4479</v>
      </c>
      <c r="J2683" s="8" t="s">
        <v>37</v>
      </c>
      <c r="K2683" s="8" t="s">
        <v>5283</v>
      </c>
      <c r="L2683" s="4"/>
      <c r="M2683" s="4"/>
      <c r="N2683" s="4"/>
    </row>
    <row r="2684" spans="1:14" x14ac:dyDescent="0.15">
      <c r="A2684" s="8" t="s">
        <v>21</v>
      </c>
      <c r="B2684" s="8" t="s">
        <v>5260</v>
      </c>
      <c r="C2684" s="8" t="s">
        <v>632</v>
      </c>
      <c r="D2684" s="8" t="s">
        <v>2707</v>
      </c>
      <c r="E2684" s="8" t="s">
        <v>307</v>
      </c>
      <c r="F2684" s="8" t="s">
        <v>310</v>
      </c>
      <c r="G2684" s="6">
        <v>43089</v>
      </c>
      <c r="H2684" s="6">
        <v>43089</v>
      </c>
      <c r="I2684" s="4">
        <v>242</v>
      </c>
      <c r="J2684" s="8" t="s">
        <v>37</v>
      </c>
      <c r="K2684" s="8" t="s">
        <v>5284</v>
      </c>
      <c r="L2684" s="4"/>
      <c r="M2684" s="4"/>
      <c r="N2684" s="4"/>
    </row>
    <row r="2685" spans="1:14" x14ac:dyDescent="0.15">
      <c r="A2685" s="8" t="s">
        <v>21</v>
      </c>
      <c r="B2685" s="8" t="s">
        <v>5260</v>
      </c>
      <c r="C2685" s="8" t="s">
        <v>633</v>
      </c>
      <c r="D2685" s="8" t="s">
        <v>2708</v>
      </c>
      <c r="E2685" s="8" t="s">
        <v>307</v>
      </c>
      <c r="F2685" s="8" t="s">
        <v>310</v>
      </c>
      <c r="G2685" s="6">
        <v>43089</v>
      </c>
      <c r="H2685" s="6">
        <v>43089</v>
      </c>
      <c r="I2685" s="4">
        <v>-4</v>
      </c>
      <c r="J2685" s="8" t="s">
        <v>37</v>
      </c>
      <c r="K2685" s="8" t="s">
        <v>5285</v>
      </c>
      <c r="L2685" s="4"/>
      <c r="M2685" s="4"/>
      <c r="N2685" s="4"/>
    </row>
    <row r="2686" spans="1:14" x14ac:dyDescent="0.15">
      <c r="A2686" s="8" t="s">
        <v>21</v>
      </c>
      <c r="B2686" s="8" t="s">
        <v>5260</v>
      </c>
      <c r="C2686" s="8" t="s">
        <v>634</v>
      </c>
      <c r="D2686" s="8" t="s">
        <v>2709</v>
      </c>
      <c r="E2686" s="8" t="s">
        <v>307</v>
      </c>
      <c r="F2686" s="8" t="s">
        <v>310</v>
      </c>
      <c r="G2686" s="6">
        <v>43089</v>
      </c>
      <c r="H2686" s="6">
        <v>43089</v>
      </c>
      <c r="I2686" s="4">
        <v>-3</v>
      </c>
      <c r="J2686" s="8" t="s">
        <v>37</v>
      </c>
      <c r="K2686" s="8" t="s">
        <v>5286</v>
      </c>
      <c r="L2686" s="4"/>
      <c r="M2686" s="4"/>
      <c r="N2686" s="4"/>
    </row>
    <row r="2687" spans="1:14" x14ac:dyDescent="0.15">
      <c r="A2687" s="8" t="s">
        <v>21</v>
      </c>
      <c r="B2687" s="8" t="s">
        <v>5260</v>
      </c>
      <c r="C2687" s="8" t="s">
        <v>635</v>
      </c>
      <c r="D2687" s="8" t="s">
        <v>2712</v>
      </c>
      <c r="E2687" s="8" t="s">
        <v>307</v>
      </c>
      <c r="F2687" s="8" t="s">
        <v>310</v>
      </c>
      <c r="G2687" s="6">
        <v>43089</v>
      </c>
      <c r="H2687" s="6">
        <v>43089</v>
      </c>
      <c r="I2687" s="4">
        <v>-6</v>
      </c>
      <c r="J2687" s="8" t="s">
        <v>37</v>
      </c>
      <c r="K2687" s="8" t="s">
        <v>5287</v>
      </c>
      <c r="L2687" s="4"/>
      <c r="M2687" s="4"/>
      <c r="N2687" s="4"/>
    </row>
    <row r="2688" spans="1:14" x14ac:dyDescent="0.15">
      <c r="A2688" s="8" t="s">
        <v>21</v>
      </c>
      <c r="B2688" s="8" t="s">
        <v>5260</v>
      </c>
      <c r="C2688" s="8" t="s">
        <v>636</v>
      </c>
      <c r="D2688" s="8" t="s">
        <v>2713</v>
      </c>
      <c r="E2688" s="8" t="s">
        <v>307</v>
      </c>
      <c r="F2688" s="8" t="s">
        <v>310</v>
      </c>
      <c r="G2688" s="6">
        <v>43089</v>
      </c>
      <c r="H2688" s="6">
        <v>43089</v>
      </c>
      <c r="I2688" s="4">
        <v>-74</v>
      </c>
      <c r="J2688" s="8" t="s">
        <v>37</v>
      </c>
      <c r="K2688" s="8" t="s">
        <v>5288</v>
      </c>
      <c r="L2688" s="4"/>
      <c r="M2688" s="4"/>
      <c r="N2688" s="4"/>
    </row>
    <row r="2689" spans="1:14" x14ac:dyDescent="0.15">
      <c r="A2689" s="8" t="s">
        <v>21</v>
      </c>
      <c r="B2689" s="8" t="s">
        <v>5260</v>
      </c>
      <c r="C2689" s="8" t="s">
        <v>637</v>
      </c>
      <c r="D2689" s="8" t="s">
        <v>2714</v>
      </c>
      <c r="E2689" s="8" t="s">
        <v>307</v>
      </c>
      <c r="F2689" s="8" t="s">
        <v>310</v>
      </c>
      <c r="G2689" s="6">
        <v>43089</v>
      </c>
      <c r="H2689" s="6">
        <v>43089</v>
      </c>
      <c r="I2689" s="4">
        <v>-1</v>
      </c>
      <c r="J2689" s="8" t="s">
        <v>37</v>
      </c>
      <c r="K2689" s="8" t="s">
        <v>5289</v>
      </c>
      <c r="L2689" s="4"/>
      <c r="M2689" s="4"/>
      <c r="N2689" s="4"/>
    </row>
    <row r="2690" spans="1:14" x14ac:dyDescent="0.15">
      <c r="A2690" s="8" t="s">
        <v>21</v>
      </c>
      <c r="B2690" s="8" t="s">
        <v>5260</v>
      </c>
      <c r="C2690" s="8" t="s">
        <v>638</v>
      </c>
      <c r="D2690" s="8" t="s">
        <v>2715</v>
      </c>
      <c r="E2690" s="8" t="s">
        <v>307</v>
      </c>
      <c r="F2690" s="8" t="s">
        <v>310</v>
      </c>
      <c r="G2690" s="6">
        <v>43089</v>
      </c>
      <c r="H2690" s="6">
        <v>43089</v>
      </c>
      <c r="I2690" s="4">
        <v>-4</v>
      </c>
      <c r="J2690" s="8" t="s">
        <v>37</v>
      </c>
      <c r="K2690" s="8" t="s">
        <v>5290</v>
      </c>
      <c r="L2690" s="4"/>
      <c r="M2690" s="4"/>
      <c r="N2690" s="4"/>
    </row>
    <row r="2691" spans="1:14" x14ac:dyDescent="0.15">
      <c r="A2691" s="8" t="s">
        <v>21</v>
      </c>
      <c r="B2691" s="8" t="s">
        <v>5260</v>
      </c>
      <c r="C2691" s="8" t="s">
        <v>639</v>
      </c>
      <c r="D2691" s="8" t="s">
        <v>2716</v>
      </c>
      <c r="E2691" s="8" t="s">
        <v>307</v>
      </c>
      <c r="F2691" s="8" t="s">
        <v>310</v>
      </c>
      <c r="G2691" s="6">
        <v>43089</v>
      </c>
      <c r="H2691" s="6">
        <v>43089</v>
      </c>
      <c r="I2691" s="4">
        <v>-1</v>
      </c>
      <c r="J2691" s="8" t="s">
        <v>37</v>
      </c>
      <c r="K2691" s="8" t="s">
        <v>5291</v>
      </c>
      <c r="L2691" s="4"/>
      <c r="M2691" s="4"/>
      <c r="N2691" s="4"/>
    </row>
    <row r="2692" spans="1:14" x14ac:dyDescent="0.15">
      <c r="A2692" s="8" t="s">
        <v>21</v>
      </c>
      <c r="B2692" s="8" t="s">
        <v>5260</v>
      </c>
      <c r="C2692" s="8" t="s">
        <v>640</v>
      </c>
      <c r="D2692" s="8" t="s">
        <v>2717</v>
      </c>
      <c r="E2692" s="8" t="s">
        <v>307</v>
      </c>
      <c r="F2692" s="8" t="s">
        <v>310</v>
      </c>
      <c r="G2692" s="6">
        <v>43089</v>
      </c>
      <c r="H2692" s="6">
        <v>43089</v>
      </c>
      <c r="I2692" s="4">
        <v>-217</v>
      </c>
      <c r="J2692" s="8" t="s">
        <v>37</v>
      </c>
      <c r="K2692" s="8" t="s">
        <v>5292</v>
      </c>
      <c r="L2692" s="4"/>
      <c r="M2692" s="4"/>
      <c r="N2692" s="4"/>
    </row>
    <row r="2693" spans="1:14" x14ac:dyDescent="0.15">
      <c r="A2693" s="8" t="s">
        <v>21</v>
      </c>
      <c r="B2693" s="8" t="s">
        <v>5260</v>
      </c>
      <c r="C2693" s="8" t="s">
        <v>641</v>
      </c>
      <c r="D2693" s="8" t="s">
        <v>2720</v>
      </c>
      <c r="E2693" s="8" t="s">
        <v>307</v>
      </c>
      <c r="F2693" s="8" t="s">
        <v>310</v>
      </c>
      <c r="G2693" s="6">
        <v>43089</v>
      </c>
      <c r="H2693" s="6">
        <v>43089</v>
      </c>
      <c r="I2693" s="4">
        <v>-50</v>
      </c>
      <c r="J2693" s="8" t="s">
        <v>38</v>
      </c>
      <c r="K2693" s="8" t="s">
        <v>5293</v>
      </c>
      <c r="L2693" s="4"/>
      <c r="M2693" s="4"/>
      <c r="N2693" s="4"/>
    </row>
    <row r="2694" spans="1:14" x14ac:dyDescent="0.15">
      <c r="A2694" s="8" t="s">
        <v>21</v>
      </c>
      <c r="B2694" s="8" t="s">
        <v>5260</v>
      </c>
      <c r="C2694" s="8" t="s">
        <v>642</v>
      </c>
      <c r="D2694" s="8" t="s">
        <v>2721</v>
      </c>
      <c r="E2694" s="8" t="s">
        <v>307</v>
      </c>
      <c r="F2694" s="8" t="s">
        <v>310</v>
      </c>
      <c r="G2694" s="6">
        <v>43089</v>
      </c>
      <c r="H2694" s="6">
        <v>43089</v>
      </c>
      <c r="I2694" s="4">
        <v>250</v>
      </c>
      <c r="J2694" s="8" t="s">
        <v>38</v>
      </c>
      <c r="K2694" s="8" t="s">
        <v>5294</v>
      </c>
      <c r="L2694" s="4"/>
      <c r="M2694" s="4"/>
      <c r="N2694" s="4"/>
    </row>
    <row r="2695" spans="1:14" x14ac:dyDescent="0.15">
      <c r="A2695" s="8" t="s">
        <v>21</v>
      </c>
      <c r="B2695" s="8" t="s">
        <v>5260</v>
      </c>
      <c r="C2695" s="8" t="s">
        <v>643</v>
      </c>
      <c r="D2695" s="8" t="s">
        <v>2722</v>
      </c>
      <c r="E2695" s="8" t="s">
        <v>307</v>
      </c>
      <c r="F2695" s="8" t="s">
        <v>310</v>
      </c>
      <c r="G2695" s="6">
        <v>43089</v>
      </c>
      <c r="H2695" s="6">
        <v>43089</v>
      </c>
      <c r="I2695" s="4">
        <v>620</v>
      </c>
      <c r="J2695" s="8" t="s">
        <v>38</v>
      </c>
      <c r="K2695" s="8" t="s">
        <v>5295</v>
      </c>
      <c r="L2695" s="4"/>
      <c r="M2695" s="4"/>
      <c r="N2695" s="4"/>
    </row>
    <row r="2696" spans="1:14" x14ac:dyDescent="0.15">
      <c r="A2696" s="8" t="s">
        <v>21</v>
      </c>
      <c r="B2696" s="8" t="s">
        <v>5260</v>
      </c>
      <c r="C2696" s="8" t="s">
        <v>644</v>
      </c>
      <c r="D2696" s="8" t="s">
        <v>2729</v>
      </c>
      <c r="E2696" s="8" t="s">
        <v>307</v>
      </c>
      <c r="F2696" s="8" t="s">
        <v>310</v>
      </c>
      <c r="G2696" s="6">
        <v>43089</v>
      </c>
      <c r="H2696" s="6">
        <v>43089</v>
      </c>
      <c r="I2696" s="4">
        <v>-10</v>
      </c>
      <c r="J2696" s="8" t="s">
        <v>2259</v>
      </c>
      <c r="K2696" s="8" t="s">
        <v>5296</v>
      </c>
      <c r="L2696" s="4"/>
      <c r="M2696" s="4"/>
      <c r="N2696" s="4"/>
    </row>
    <row r="2697" spans="1:14" x14ac:dyDescent="0.15">
      <c r="A2697" s="8" t="s">
        <v>21</v>
      </c>
      <c r="B2697" s="8" t="s">
        <v>5260</v>
      </c>
      <c r="C2697" s="8" t="s">
        <v>645</v>
      </c>
      <c r="D2697" s="8" t="s">
        <v>2730</v>
      </c>
      <c r="E2697" s="8" t="s">
        <v>307</v>
      </c>
      <c r="F2697" s="8" t="s">
        <v>310</v>
      </c>
      <c r="G2697" s="6">
        <v>43089</v>
      </c>
      <c r="H2697" s="6">
        <v>43089</v>
      </c>
      <c r="I2697" s="4">
        <v>-7</v>
      </c>
      <c r="J2697" s="8" t="s">
        <v>2259</v>
      </c>
      <c r="K2697" s="8" t="s">
        <v>5297</v>
      </c>
      <c r="L2697" s="4"/>
      <c r="M2697" s="4"/>
      <c r="N2697" s="4"/>
    </row>
    <row r="2698" spans="1:14" x14ac:dyDescent="0.15">
      <c r="A2698" s="8" t="s">
        <v>21</v>
      </c>
      <c r="B2698" s="8" t="s">
        <v>5260</v>
      </c>
      <c r="C2698" s="8" t="s">
        <v>646</v>
      </c>
      <c r="D2698" s="8" t="s">
        <v>2731</v>
      </c>
      <c r="E2698" s="8" t="s">
        <v>307</v>
      </c>
      <c r="F2698" s="8" t="s">
        <v>310</v>
      </c>
      <c r="G2698" s="6">
        <v>43089</v>
      </c>
      <c r="H2698" s="6">
        <v>43089</v>
      </c>
      <c r="I2698" s="4">
        <v>-10</v>
      </c>
      <c r="J2698" s="8" t="s">
        <v>2259</v>
      </c>
      <c r="K2698" s="8" t="s">
        <v>5298</v>
      </c>
      <c r="L2698" s="4"/>
      <c r="M2698" s="4"/>
      <c r="N2698" s="4"/>
    </row>
    <row r="2699" spans="1:14" x14ac:dyDescent="0.15">
      <c r="A2699" s="8" t="s">
        <v>21</v>
      </c>
      <c r="B2699" s="8" t="s">
        <v>5260</v>
      </c>
      <c r="C2699" s="8" t="s">
        <v>648</v>
      </c>
      <c r="D2699" s="8" t="s">
        <v>2733</v>
      </c>
      <c r="E2699" s="8" t="s">
        <v>307</v>
      </c>
      <c r="F2699" s="8" t="s">
        <v>310</v>
      </c>
      <c r="G2699" s="6">
        <v>43089</v>
      </c>
      <c r="H2699" s="6">
        <v>43089</v>
      </c>
      <c r="I2699" s="4">
        <v>-1</v>
      </c>
      <c r="J2699" s="8" t="s">
        <v>2259</v>
      </c>
      <c r="K2699" s="8" t="s">
        <v>5299</v>
      </c>
      <c r="L2699" s="4"/>
      <c r="M2699" s="4"/>
      <c r="N2699" s="4"/>
    </row>
    <row r="2700" spans="1:14" x14ac:dyDescent="0.15">
      <c r="A2700" s="8" t="s">
        <v>21</v>
      </c>
      <c r="B2700" s="8" t="s">
        <v>5260</v>
      </c>
      <c r="C2700" s="8" t="s">
        <v>649</v>
      </c>
      <c r="D2700" s="8" t="s">
        <v>2734</v>
      </c>
      <c r="E2700" s="8" t="s">
        <v>307</v>
      </c>
      <c r="F2700" s="8" t="s">
        <v>310</v>
      </c>
      <c r="G2700" s="6">
        <v>43089</v>
      </c>
      <c r="H2700" s="6">
        <v>43089</v>
      </c>
      <c r="I2700" s="4">
        <v>-24</v>
      </c>
      <c r="J2700" s="8" t="s">
        <v>2259</v>
      </c>
      <c r="K2700" s="8" t="s">
        <v>5300</v>
      </c>
      <c r="L2700" s="4"/>
      <c r="M2700" s="4"/>
      <c r="N2700" s="4"/>
    </row>
    <row r="2701" spans="1:14" x14ac:dyDescent="0.15">
      <c r="A2701" s="8" t="s">
        <v>21</v>
      </c>
      <c r="B2701" s="8" t="s">
        <v>5260</v>
      </c>
      <c r="C2701" s="8" t="s">
        <v>650</v>
      </c>
      <c r="D2701" s="8" t="s">
        <v>2735</v>
      </c>
      <c r="E2701" s="8" t="s">
        <v>307</v>
      </c>
      <c r="F2701" s="8" t="s">
        <v>310</v>
      </c>
      <c r="G2701" s="6">
        <v>43089</v>
      </c>
      <c r="H2701" s="6">
        <v>43089</v>
      </c>
      <c r="I2701" s="4">
        <v>-1</v>
      </c>
      <c r="J2701" s="8" t="s">
        <v>2259</v>
      </c>
      <c r="K2701" s="8" t="s">
        <v>5301</v>
      </c>
      <c r="L2701" s="4"/>
      <c r="M2701" s="4"/>
      <c r="N2701" s="4"/>
    </row>
    <row r="2702" spans="1:14" x14ac:dyDescent="0.15">
      <c r="A2702" s="8" t="s">
        <v>21</v>
      </c>
      <c r="B2702" s="8" t="s">
        <v>5260</v>
      </c>
      <c r="C2702" s="8" t="s">
        <v>652</v>
      </c>
      <c r="D2702" s="8" t="s">
        <v>2737</v>
      </c>
      <c r="E2702" s="8" t="s">
        <v>307</v>
      </c>
      <c r="F2702" s="8" t="s">
        <v>310</v>
      </c>
      <c r="G2702" s="6">
        <v>43089</v>
      </c>
      <c r="H2702" s="6">
        <v>43089</v>
      </c>
      <c r="I2702" s="4">
        <v>-54</v>
      </c>
      <c r="J2702" s="8" t="s">
        <v>2259</v>
      </c>
      <c r="K2702" s="8" t="s">
        <v>5302</v>
      </c>
      <c r="L2702" s="4"/>
      <c r="M2702" s="4"/>
      <c r="N2702" s="4"/>
    </row>
    <row r="2703" spans="1:14" x14ac:dyDescent="0.15">
      <c r="A2703" s="8" t="s">
        <v>21</v>
      </c>
      <c r="B2703" s="8" t="s">
        <v>5303</v>
      </c>
      <c r="C2703" s="8" t="s">
        <v>62</v>
      </c>
      <c r="D2703" s="8" t="s">
        <v>94</v>
      </c>
      <c r="E2703" s="8" t="s">
        <v>307</v>
      </c>
      <c r="F2703" s="8" t="s">
        <v>310</v>
      </c>
      <c r="G2703" s="6">
        <v>43089</v>
      </c>
      <c r="H2703" s="6">
        <v>43089</v>
      </c>
      <c r="I2703" s="4">
        <v>1.78</v>
      </c>
      <c r="J2703" s="8" t="s">
        <v>39</v>
      </c>
      <c r="K2703" s="8" t="s">
        <v>5304</v>
      </c>
      <c r="L2703" s="4"/>
      <c r="M2703" s="4"/>
      <c r="N2703" s="4"/>
    </row>
    <row r="2704" spans="1:14" x14ac:dyDescent="0.15">
      <c r="A2704" s="8" t="s">
        <v>21</v>
      </c>
      <c r="B2704" s="8" t="s">
        <v>5303</v>
      </c>
      <c r="C2704" s="8" t="s">
        <v>62</v>
      </c>
      <c r="D2704" s="8" t="s">
        <v>94</v>
      </c>
      <c r="E2704" s="8" t="s">
        <v>307</v>
      </c>
      <c r="F2704" s="8" t="s">
        <v>310</v>
      </c>
      <c r="G2704" s="6">
        <v>43089</v>
      </c>
      <c r="H2704" s="6">
        <v>43089</v>
      </c>
      <c r="I2704" s="4">
        <v>-2.25</v>
      </c>
      <c r="J2704" s="8" t="s">
        <v>39</v>
      </c>
      <c r="K2704" s="8" t="s">
        <v>5305</v>
      </c>
      <c r="L2704" s="4"/>
      <c r="M2704" s="4"/>
      <c r="N2704" s="4"/>
    </row>
    <row r="2705" spans="1:14" x14ac:dyDescent="0.15">
      <c r="A2705" s="8" t="s">
        <v>21</v>
      </c>
      <c r="B2705" s="8" t="s">
        <v>5303</v>
      </c>
      <c r="C2705" s="8" t="s">
        <v>62</v>
      </c>
      <c r="D2705" s="8" t="s">
        <v>94</v>
      </c>
      <c r="E2705" s="8" t="s">
        <v>307</v>
      </c>
      <c r="F2705" s="8" t="s">
        <v>310</v>
      </c>
      <c r="G2705" s="6">
        <v>43089</v>
      </c>
      <c r="H2705" s="6">
        <v>43089</v>
      </c>
      <c r="I2705" s="4">
        <v>1.7399999999999998</v>
      </c>
      <c r="J2705" s="8" t="s">
        <v>39</v>
      </c>
      <c r="K2705" s="8" t="s">
        <v>5306</v>
      </c>
      <c r="L2705" s="4"/>
      <c r="M2705" s="4"/>
      <c r="N2705" s="4"/>
    </row>
    <row r="2706" spans="1:14" x14ac:dyDescent="0.15">
      <c r="A2706" s="8" t="s">
        <v>21</v>
      </c>
      <c r="B2706" s="8" t="s">
        <v>5303</v>
      </c>
      <c r="C2706" s="8" t="s">
        <v>62</v>
      </c>
      <c r="D2706" s="8" t="s">
        <v>94</v>
      </c>
      <c r="E2706" s="8" t="s">
        <v>307</v>
      </c>
      <c r="F2706" s="8" t="s">
        <v>310</v>
      </c>
      <c r="G2706" s="6">
        <v>43089</v>
      </c>
      <c r="H2706" s="6">
        <v>43089</v>
      </c>
      <c r="I2706" s="4">
        <v>-0.63</v>
      </c>
      <c r="J2706" s="8" t="s">
        <v>39</v>
      </c>
      <c r="K2706" s="8" t="s">
        <v>5307</v>
      </c>
      <c r="L2706" s="4"/>
      <c r="M2706" s="4"/>
      <c r="N2706" s="4"/>
    </row>
    <row r="2707" spans="1:14" x14ac:dyDescent="0.15">
      <c r="A2707" s="8" t="s">
        <v>21</v>
      </c>
      <c r="B2707" s="8" t="s">
        <v>5303</v>
      </c>
      <c r="C2707" s="8" t="s">
        <v>62</v>
      </c>
      <c r="D2707" s="8" t="s">
        <v>94</v>
      </c>
      <c r="E2707" s="8" t="s">
        <v>307</v>
      </c>
      <c r="F2707" s="8" t="s">
        <v>310</v>
      </c>
      <c r="G2707" s="6">
        <v>43089</v>
      </c>
      <c r="H2707" s="6">
        <v>43089</v>
      </c>
      <c r="I2707" s="4">
        <v>-0.8</v>
      </c>
      <c r="J2707" s="8" t="s">
        <v>39</v>
      </c>
      <c r="K2707" s="8" t="s">
        <v>5308</v>
      </c>
      <c r="L2707" s="4"/>
      <c r="M2707" s="4"/>
      <c r="N2707" s="4"/>
    </row>
    <row r="2708" spans="1:14" x14ac:dyDescent="0.15">
      <c r="A2708" s="8" t="s">
        <v>21</v>
      </c>
      <c r="B2708" s="8" t="s">
        <v>5303</v>
      </c>
      <c r="C2708" s="8" t="s">
        <v>62</v>
      </c>
      <c r="D2708" s="8" t="s">
        <v>94</v>
      </c>
      <c r="E2708" s="8" t="s">
        <v>307</v>
      </c>
      <c r="F2708" s="8" t="s">
        <v>310</v>
      </c>
      <c r="G2708" s="6">
        <v>43089</v>
      </c>
      <c r="H2708" s="6">
        <v>43089</v>
      </c>
      <c r="I2708" s="4">
        <v>-0.05</v>
      </c>
      <c r="J2708" s="8" t="s">
        <v>39</v>
      </c>
      <c r="K2708" s="8" t="s">
        <v>5309</v>
      </c>
      <c r="L2708" s="4"/>
      <c r="M2708" s="4"/>
      <c r="N2708" s="4"/>
    </row>
    <row r="2709" spans="1:14" x14ac:dyDescent="0.15">
      <c r="A2709" s="8" t="s">
        <v>21</v>
      </c>
      <c r="B2709" s="8" t="s">
        <v>5303</v>
      </c>
      <c r="C2709" s="8" t="s">
        <v>62</v>
      </c>
      <c r="D2709" s="8" t="s">
        <v>94</v>
      </c>
      <c r="E2709" s="8" t="s">
        <v>307</v>
      </c>
      <c r="F2709" s="8" t="s">
        <v>310</v>
      </c>
      <c r="G2709" s="6">
        <v>43089</v>
      </c>
      <c r="H2709" s="6">
        <v>43089</v>
      </c>
      <c r="I2709" s="4">
        <v>-0.05</v>
      </c>
      <c r="J2709" s="8" t="s">
        <v>39</v>
      </c>
      <c r="K2709" s="8" t="s">
        <v>5310</v>
      </c>
      <c r="L2709" s="4"/>
      <c r="M2709" s="4"/>
      <c r="N2709" s="4"/>
    </row>
    <row r="2710" spans="1:14" x14ac:dyDescent="0.15">
      <c r="A2710" s="8" t="s">
        <v>21</v>
      </c>
      <c r="B2710" s="8" t="s">
        <v>5303</v>
      </c>
      <c r="C2710" s="8" t="s">
        <v>62</v>
      </c>
      <c r="D2710" s="8" t="s">
        <v>94</v>
      </c>
      <c r="E2710" s="8" t="s">
        <v>307</v>
      </c>
      <c r="F2710" s="8" t="s">
        <v>310</v>
      </c>
      <c r="G2710" s="6">
        <v>43089</v>
      </c>
      <c r="H2710" s="6">
        <v>43089</v>
      </c>
      <c r="I2710" s="4">
        <v>-3.6</v>
      </c>
      <c r="J2710" s="8" t="s">
        <v>39</v>
      </c>
      <c r="K2710" s="8" t="s">
        <v>5311</v>
      </c>
      <c r="L2710" s="4"/>
      <c r="M2710" s="4"/>
      <c r="N2710" s="4"/>
    </row>
    <row r="2711" spans="1:14" x14ac:dyDescent="0.15">
      <c r="A2711" s="8" t="s">
        <v>21</v>
      </c>
      <c r="B2711" s="8" t="s">
        <v>5303</v>
      </c>
      <c r="C2711" s="8" t="s">
        <v>62</v>
      </c>
      <c r="D2711" s="8" t="s">
        <v>94</v>
      </c>
      <c r="E2711" s="8" t="s">
        <v>307</v>
      </c>
      <c r="F2711" s="8" t="s">
        <v>310</v>
      </c>
      <c r="G2711" s="6">
        <v>43089</v>
      </c>
      <c r="H2711" s="6">
        <v>43089</v>
      </c>
      <c r="I2711" s="4">
        <v>-0.82</v>
      </c>
      <c r="J2711" s="8" t="s">
        <v>39</v>
      </c>
      <c r="K2711" s="8" t="s">
        <v>5312</v>
      </c>
      <c r="L2711" s="4"/>
      <c r="M2711" s="4"/>
      <c r="N2711" s="4"/>
    </row>
    <row r="2712" spans="1:14" x14ac:dyDescent="0.15">
      <c r="A2712" s="8" t="s">
        <v>21</v>
      </c>
      <c r="B2712" s="8" t="s">
        <v>5303</v>
      </c>
      <c r="C2712" s="8" t="s">
        <v>62</v>
      </c>
      <c r="D2712" s="8" t="s">
        <v>94</v>
      </c>
      <c r="E2712" s="8" t="s">
        <v>307</v>
      </c>
      <c r="F2712" s="8" t="s">
        <v>310</v>
      </c>
      <c r="G2712" s="6">
        <v>43089</v>
      </c>
      <c r="H2712" s="6">
        <v>43089</v>
      </c>
      <c r="I2712" s="4">
        <v>-7.5</v>
      </c>
      <c r="J2712" s="8" t="s">
        <v>39</v>
      </c>
      <c r="K2712" s="8" t="s">
        <v>5313</v>
      </c>
      <c r="L2712" s="4"/>
      <c r="M2712" s="4"/>
      <c r="N2712" s="4"/>
    </row>
    <row r="2713" spans="1:14" x14ac:dyDescent="0.15">
      <c r="A2713" s="8" t="s">
        <v>21</v>
      </c>
      <c r="B2713" s="8" t="s">
        <v>5303</v>
      </c>
      <c r="C2713" s="8" t="s">
        <v>62</v>
      </c>
      <c r="D2713" s="8" t="s">
        <v>94</v>
      </c>
      <c r="E2713" s="8" t="s">
        <v>307</v>
      </c>
      <c r="F2713" s="8" t="s">
        <v>310</v>
      </c>
      <c r="G2713" s="6">
        <v>43089</v>
      </c>
      <c r="H2713" s="6">
        <v>43089</v>
      </c>
      <c r="I2713" s="4">
        <v>2.0300000000000002</v>
      </c>
      <c r="J2713" s="8" t="s">
        <v>39</v>
      </c>
      <c r="K2713" s="8" t="s">
        <v>5314</v>
      </c>
      <c r="L2713" s="4"/>
      <c r="M2713" s="4"/>
      <c r="N2713" s="4"/>
    </row>
    <row r="2714" spans="1:14" x14ac:dyDescent="0.15">
      <c r="A2714" s="8" t="s">
        <v>21</v>
      </c>
      <c r="B2714" s="8" t="s">
        <v>5315</v>
      </c>
      <c r="C2714" s="8" t="s">
        <v>26</v>
      </c>
      <c r="D2714" s="8" t="s">
        <v>205</v>
      </c>
      <c r="E2714" s="8" t="s">
        <v>307</v>
      </c>
      <c r="F2714" s="8" t="s">
        <v>310</v>
      </c>
      <c r="G2714" s="6">
        <v>43089</v>
      </c>
      <c r="H2714" s="6">
        <v>43089</v>
      </c>
      <c r="I2714" s="4">
        <v>-0.24</v>
      </c>
      <c r="J2714" s="8" t="s">
        <v>38</v>
      </c>
      <c r="K2714" s="8" t="s">
        <v>5316</v>
      </c>
      <c r="L2714" s="4"/>
      <c r="M2714" s="4"/>
      <c r="N2714" s="4"/>
    </row>
    <row r="2715" spans="1:14" x14ac:dyDescent="0.15">
      <c r="A2715" s="8" t="s">
        <v>21</v>
      </c>
      <c r="B2715" s="8" t="s">
        <v>5315</v>
      </c>
      <c r="C2715" s="8" t="s">
        <v>26</v>
      </c>
      <c r="D2715" s="8" t="s">
        <v>205</v>
      </c>
      <c r="E2715" s="8" t="s">
        <v>307</v>
      </c>
      <c r="F2715" s="8" t="s">
        <v>310</v>
      </c>
      <c r="G2715" s="6">
        <v>43089</v>
      </c>
      <c r="H2715" s="6">
        <v>43089</v>
      </c>
      <c r="I2715" s="4">
        <v>-0.26</v>
      </c>
      <c r="J2715" s="8" t="s">
        <v>38</v>
      </c>
      <c r="K2715" s="8" t="s">
        <v>5317</v>
      </c>
      <c r="L2715" s="4"/>
      <c r="M2715" s="4"/>
      <c r="N2715" s="4"/>
    </row>
    <row r="2716" spans="1:14" x14ac:dyDescent="0.15">
      <c r="A2716" s="8" t="s">
        <v>21</v>
      </c>
      <c r="B2716" s="8" t="s">
        <v>5315</v>
      </c>
      <c r="C2716" s="8" t="s">
        <v>26</v>
      </c>
      <c r="D2716" s="8" t="s">
        <v>205</v>
      </c>
      <c r="E2716" s="8" t="s">
        <v>307</v>
      </c>
      <c r="F2716" s="8" t="s">
        <v>310</v>
      </c>
      <c r="G2716" s="6">
        <v>43089</v>
      </c>
      <c r="H2716" s="6">
        <v>43089</v>
      </c>
      <c r="I2716" s="4">
        <v>-0.32</v>
      </c>
      <c r="J2716" s="8" t="s">
        <v>38</v>
      </c>
      <c r="K2716" s="8" t="s">
        <v>5318</v>
      </c>
      <c r="L2716" s="4"/>
      <c r="M2716" s="4"/>
      <c r="N2716" s="4"/>
    </row>
    <row r="2717" spans="1:14" x14ac:dyDescent="0.15">
      <c r="A2717" s="8" t="s">
        <v>21</v>
      </c>
      <c r="B2717" s="8" t="s">
        <v>5315</v>
      </c>
      <c r="C2717" s="8" t="s">
        <v>26</v>
      </c>
      <c r="D2717" s="8" t="s">
        <v>205</v>
      </c>
      <c r="E2717" s="8" t="s">
        <v>307</v>
      </c>
      <c r="F2717" s="8" t="s">
        <v>310</v>
      </c>
      <c r="G2717" s="6">
        <v>43089</v>
      </c>
      <c r="H2717" s="6">
        <v>43089</v>
      </c>
      <c r="I2717" s="4">
        <v>0.22</v>
      </c>
      <c r="J2717" s="8" t="s">
        <v>38</v>
      </c>
      <c r="K2717" s="8" t="s">
        <v>5319</v>
      </c>
      <c r="L2717" s="4"/>
      <c r="M2717" s="4"/>
      <c r="N2717" s="4"/>
    </row>
    <row r="2718" spans="1:14" x14ac:dyDescent="0.15">
      <c r="A2718" s="8" t="s">
        <v>21</v>
      </c>
      <c r="B2718" s="8" t="s">
        <v>5315</v>
      </c>
      <c r="C2718" s="8" t="s">
        <v>26</v>
      </c>
      <c r="D2718" s="8" t="s">
        <v>205</v>
      </c>
      <c r="E2718" s="8" t="s">
        <v>307</v>
      </c>
      <c r="F2718" s="8" t="s">
        <v>310</v>
      </c>
      <c r="G2718" s="6">
        <v>43089</v>
      </c>
      <c r="H2718" s="6">
        <v>43089</v>
      </c>
      <c r="I2718" s="4">
        <v>15</v>
      </c>
      <c r="J2718" s="8" t="s">
        <v>38</v>
      </c>
      <c r="K2718" s="8" t="s">
        <v>5320</v>
      </c>
      <c r="L2718" s="4"/>
      <c r="M2718" s="4"/>
      <c r="N2718" s="4"/>
    </row>
    <row r="2719" spans="1:14" x14ac:dyDescent="0.15">
      <c r="A2719" s="8" t="s">
        <v>21</v>
      </c>
      <c r="B2719" s="8" t="s">
        <v>5321</v>
      </c>
      <c r="C2719" s="8" t="s">
        <v>63</v>
      </c>
      <c r="D2719" s="8" t="s">
        <v>95</v>
      </c>
      <c r="E2719" s="8" t="s">
        <v>307</v>
      </c>
      <c r="F2719" s="8" t="s">
        <v>310</v>
      </c>
      <c r="G2719" s="6">
        <v>43089</v>
      </c>
      <c r="H2719" s="6">
        <v>43089</v>
      </c>
      <c r="I2719" s="4">
        <v>-0.16</v>
      </c>
      <c r="J2719" s="8" t="s">
        <v>39</v>
      </c>
      <c r="K2719" s="8" t="s">
        <v>5322</v>
      </c>
      <c r="L2719" s="4"/>
      <c r="M2719" s="4"/>
      <c r="N2719" s="4"/>
    </row>
    <row r="2720" spans="1:14" x14ac:dyDescent="0.15">
      <c r="A2720" s="8" t="s">
        <v>21</v>
      </c>
      <c r="B2720" s="8" t="s">
        <v>5321</v>
      </c>
      <c r="C2720" s="8" t="s">
        <v>63</v>
      </c>
      <c r="D2720" s="8" t="s">
        <v>95</v>
      </c>
      <c r="E2720" s="8" t="s">
        <v>307</v>
      </c>
      <c r="F2720" s="8" t="s">
        <v>310</v>
      </c>
      <c r="G2720" s="6">
        <v>43089</v>
      </c>
      <c r="H2720" s="6">
        <v>43089</v>
      </c>
      <c r="I2720" s="4">
        <v>-0.41</v>
      </c>
      <c r="J2720" s="8" t="s">
        <v>39</v>
      </c>
      <c r="K2720" s="8" t="s">
        <v>5323</v>
      </c>
      <c r="L2720" s="4"/>
      <c r="M2720" s="4"/>
      <c r="N2720" s="4"/>
    </row>
    <row r="2721" spans="1:14" x14ac:dyDescent="0.15">
      <c r="A2721" s="8" t="s">
        <v>21</v>
      </c>
      <c r="B2721" s="8" t="s">
        <v>5321</v>
      </c>
      <c r="C2721" s="8" t="s">
        <v>63</v>
      </c>
      <c r="D2721" s="8" t="s">
        <v>95</v>
      </c>
      <c r="E2721" s="8" t="s">
        <v>307</v>
      </c>
      <c r="F2721" s="8" t="s">
        <v>310</v>
      </c>
      <c r="G2721" s="6">
        <v>43089</v>
      </c>
      <c r="H2721" s="6">
        <v>43089</v>
      </c>
      <c r="I2721" s="4">
        <v>-2.0300000000000002</v>
      </c>
      <c r="J2721" s="8" t="s">
        <v>39</v>
      </c>
      <c r="K2721" s="8" t="s">
        <v>5324</v>
      </c>
      <c r="L2721" s="4"/>
      <c r="M2721" s="4"/>
      <c r="N2721" s="4"/>
    </row>
    <row r="2722" spans="1:14" x14ac:dyDescent="0.15">
      <c r="A2722" s="8" t="s">
        <v>21</v>
      </c>
      <c r="B2722" s="8" t="s">
        <v>5321</v>
      </c>
      <c r="C2722" s="8" t="s">
        <v>63</v>
      </c>
      <c r="D2722" s="8" t="s">
        <v>95</v>
      </c>
      <c r="E2722" s="8" t="s">
        <v>307</v>
      </c>
      <c r="F2722" s="8" t="s">
        <v>310</v>
      </c>
      <c r="G2722" s="6">
        <v>43089</v>
      </c>
      <c r="H2722" s="6">
        <v>43089</v>
      </c>
      <c r="I2722" s="4">
        <v>-2.9</v>
      </c>
      <c r="J2722" s="8" t="s">
        <v>39</v>
      </c>
      <c r="K2722" s="8" t="s">
        <v>5325</v>
      </c>
      <c r="L2722" s="4"/>
      <c r="M2722" s="4"/>
      <c r="N2722" s="4"/>
    </row>
    <row r="2723" spans="1:14" x14ac:dyDescent="0.15">
      <c r="A2723" s="8" t="s">
        <v>21</v>
      </c>
      <c r="B2723" s="8" t="s">
        <v>5321</v>
      </c>
      <c r="C2723" s="8" t="s">
        <v>63</v>
      </c>
      <c r="D2723" s="8" t="s">
        <v>95</v>
      </c>
      <c r="E2723" s="8" t="s">
        <v>307</v>
      </c>
      <c r="F2723" s="8" t="s">
        <v>310</v>
      </c>
      <c r="G2723" s="6">
        <v>43089</v>
      </c>
      <c r="H2723" s="6">
        <v>43089</v>
      </c>
      <c r="I2723" s="4">
        <v>1.8800000000000001</v>
      </c>
      <c r="J2723" s="8" t="s">
        <v>39</v>
      </c>
      <c r="K2723" s="8" t="s">
        <v>5326</v>
      </c>
      <c r="L2723" s="4"/>
      <c r="M2723" s="4"/>
      <c r="N2723" s="4"/>
    </row>
    <row r="2724" spans="1:14" x14ac:dyDescent="0.15">
      <c r="A2724" s="8" t="s">
        <v>21</v>
      </c>
      <c r="B2724" s="8" t="s">
        <v>5321</v>
      </c>
      <c r="C2724" s="8" t="s">
        <v>63</v>
      </c>
      <c r="D2724" s="8" t="s">
        <v>95</v>
      </c>
      <c r="E2724" s="8" t="s">
        <v>307</v>
      </c>
      <c r="F2724" s="8" t="s">
        <v>310</v>
      </c>
      <c r="G2724" s="6">
        <v>43089</v>
      </c>
      <c r="H2724" s="6">
        <v>43089</v>
      </c>
      <c r="I2724" s="4">
        <v>1.6</v>
      </c>
      <c r="J2724" s="8" t="s">
        <v>39</v>
      </c>
      <c r="K2724" s="8" t="s">
        <v>5327</v>
      </c>
      <c r="L2724" s="4"/>
      <c r="M2724" s="4"/>
      <c r="N2724" s="4"/>
    </row>
    <row r="2725" spans="1:14" x14ac:dyDescent="0.15">
      <c r="A2725" s="8" t="s">
        <v>21</v>
      </c>
      <c r="B2725" s="8" t="s">
        <v>5321</v>
      </c>
      <c r="C2725" s="8" t="s">
        <v>63</v>
      </c>
      <c r="D2725" s="8" t="s">
        <v>95</v>
      </c>
      <c r="E2725" s="8" t="s">
        <v>307</v>
      </c>
      <c r="F2725" s="8" t="s">
        <v>310</v>
      </c>
      <c r="G2725" s="6">
        <v>43089</v>
      </c>
      <c r="H2725" s="6">
        <v>43089</v>
      </c>
      <c r="I2725" s="4">
        <v>-0.2</v>
      </c>
      <c r="J2725" s="8" t="s">
        <v>39</v>
      </c>
      <c r="K2725" s="8" t="s">
        <v>5328</v>
      </c>
      <c r="L2725" s="4"/>
      <c r="M2725" s="4"/>
      <c r="N2725" s="4"/>
    </row>
    <row r="2726" spans="1:14" x14ac:dyDescent="0.15">
      <c r="A2726" s="8" t="s">
        <v>21</v>
      </c>
      <c r="B2726" s="8" t="s">
        <v>5329</v>
      </c>
      <c r="C2726" s="8" t="s">
        <v>313</v>
      </c>
      <c r="D2726" s="8" t="s">
        <v>2192</v>
      </c>
      <c r="E2726" s="8" t="s">
        <v>307</v>
      </c>
      <c r="F2726" s="8" t="s">
        <v>310</v>
      </c>
      <c r="G2726" s="6">
        <v>43089</v>
      </c>
      <c r="H2726" s="6">
        <v>43089</v>
      </c>
      <c r="I2726" s="4">
        <v>15</v>
      </c>
      <c r="J2726" s="8" t="s">
        <v>37</v>
      </c>
      <c r="K2726" s="8" t="s">
        <v>5330</v>
      </c>
      <c r="L2726" s="4"/>
      <c r="M2726" s="4"/>
      <c r="N2726" s="4"/>
    </row>
    <row r="2727" spans="1:14" x14ac:dyDescent="0.15">
      <c r="A2727" s="8" t="s">
        <v>21</v>
      </c>
      <c r="B2727" s="8" t="s">
        <v>5329</v>
      </c>
      <c r="C2727" s="8" t="s">
        <v>52</v>
      </c>
      <c r="D2727" s="8" t="s">
        <v>96</v>
      </c>
      <c r="E2727" s="8" t="s">
        <v>307</v>
      </c>
      <c r="F2727" s="8" t="s">
        <v>310</v>
      </c>
      <c r="G2727" s="6">
        <v>43089</v>
      </c>
      <c r="H2727" s="6">
        <v>43089</v>
      </c>
      <c r="I2727" s="4">
        <v>-1381.75</v>
      </c>
      <c r="J2727" s="8" t="s">
        <v>38</v>
      </c>
      <c r="K2727" s="8" t="s">
        <v>5331</v>
      </c>
      <c r="L2727" s="4"/>
      <c r="M2727" s="4"/>
      <c r="N2727" s="4"/>
    </row>
    <row r="2728" spans="1:14" ht="27" x14ac:dyDescent="0.15">
      <c r="A2728" s="8" t="s">
        <v>21</v>
      </c>
      <c r="B2728" s="8" t="s">
        <v>5329</v>
      </c>
      <c r="C2728" s="8" t="s">
        <v>136</v>
      </c>
      <c r="D2728" s="11" t="s">
        <v>161</v>
      </c>
      <c r="E2728" s="8" t="s">
        <v>307</v>
      </c>
      <c r="F2728" s="8" t="s">
        <v>310</v>
      </c>
      <c r="G2728" s="6">
        <v>43089</v>
      </c>
      <c r="H2728" s="6">
        <v>43089</v>
      </c>
      <c r="I2728" s="4">
        <v>-14.6</v>
      </c>
      <c r="J2728" s="8" t="s">
        <v>38</v>
      </c>
      <c r="K2728" s="8" t="s">
        <v>5332</v>
      </c>
      <c r="L2728" s="4"/>
      <c r="M2728" s="4"/>
      <c r="N2728" s="4"/>
    </row>
    <row r="2729" spans="1:14" x14ac:dyDescent="0.15">
      <c r="A2729" s="8" t="s">
        <v>21</v>
      </c>
      <c r="B2729" s="8" t="s">
        <v>5329</v>
      </c>
      <c r="C2729" s="8" t="s">
        <v>329</v>
      </c>
      <c r="D2729" s="8" t="s">
        <v>2209</v>
      </c>
      <c r="E2729" s="8" t="s">
        <v>307</v>
      </c>
      <c r="F2729" s="8" t="s">
        <v>310</v>
      </c>
      <c r="G2729" s="6">
        <v>43089</v>
      </c>
      <c r="H2729" s="6">
        <v>43089</v>
      </c>
      <c r="I2729" s="4">
        <v>-32</v>
      </c>
      <c r="J2729" s="8" t="s">
        <v>38</v>
      </c>
      <c r="K2729" s="8" t="s">
        <v>5333</v>
      </c>
      <c r="L2729" s="4"/>
      <c r="M2729" s="4"/>
      <c r="N2729" s="4"/>
    </row>
    <row r="2730" spans="1:14" x14ac:dyDescent="0.15">
      <c r="A2730" s="8" t="s">
        <v>21</v>
      </c>
      <c r="B2730" s="8" t="s">
        <v>5329</v>
      </c>
      <c r="C2730" s="8" t="s">
        <v>330</v>
      </c>
      <c r="D2730" s="8" t="s">
        <v>2210</v>
      </c>
      <c r="E2730" s="8" t="s">
        <v>307</v>
      </c>
      <c r="F2730" s="8" t="s">
        <v>310</v>
      </c>
      <c r="G2730" s="6">
        <v>43089</v>
      </c>
      <c r="H2730" s="6">
        <v>43089</v>
      </c>
      <c r="I2730" s="4">
        <v>-15.6</v>
      </c>
      <c r="J2730" s="8" t="s">
        <v>38</v>
      </c>
      <c r="K2730" s="8" t="s">
        <v>5334</v>
      </c>
      <c r="L2730" s="4"/>
      <c r="M2730" s="4"/>
      <c r="N2730" s="4"/>
    </row>
    <row r="2731" spans="1:14" x14ac:dyDescent="0.15">
      <c r="A2731" s="8" t="s">
        <v>21</v>
      </c>
      <c r="B2731" s="8" t="s">
        <v>5329</v>
      </c>
      <c r="C2731" s="8" t="s">
        <v>137</v>
      </c>
      <c r="D2731" s="8" t="s">
        <v>190</v>
      </c>
      <c r="E2731" s="8" t="s">
        <v>307</v>
      </c>
      <c r="F2731" s="8" t="s">
        <v>310</v>
      </c>
      <c r="G2731" s="6">
        <v>43089</v>
      </c>
      <c r="H2731" s="6">
        <v>43089</v>
      </c>
      <c r="I2731" s="4">
        <v>29.05</v>
      </c>
      <c r="J2731" s="8" t="s">
        <v>38</v>
      </c>
      <c r="K2731" s="8" t="s">
        <v>5335</v>
      </c>
      <c r="L2731" s="4"/>
      <c r="M2731" s="4"/>
      <c r="N2731" s="4"/>
    </row>
    <row r="2732" spans="1:14" x14ac:dyDescent="0.15">
      <c r="A2732" s="8" t="s">
        <v>21</v>
      </c>
      <c r="B2732" s="8" t="s">
        <v>5329</v>
      </c>
      <c r="C2732" s="8" t="s">
        <v>331</v>
      </c>
      <c r="D2732" s="8" t="s">
        <v>2211</v>
      </c>
      <c r="E2732" s="8" t="s">
        <v>307</v>
      </c>
      <c r="F2732" s="8" t="s">
        <v>310</v>
      </c>
      <c r="G2732" s="6">
        <v>43089</v>
      </c>
      <c r="H2732" s="6">
        <v>43089</v>
      </c>
      <c r="I2732" s="4">
        <v>97.5</v>
      </c>
      <c r="J2732" s="8" t="s">
        <v>38</v>
      </c>
      <c r="K2732" s="8" t="s">
        <v>5336</v>
      </c>
      <c r="L2732" s="4"/>
      <c r="M2732" s="4"/>
      <c r="N2732" s="4"/>
    </row>
    <row r="2733" spans="1:14" x14ac:dyDescent="0.15">
      <c r="A2733" s="8" t="s">
        <v>21</v>
      </c>
      <c r="B2733" s="8" t="s">
        <v>5329</v>
      </c>
      <c r="C2733" s="8" t="s">
        <v>138</v>
      </c>
      <c r="D2733" s="8" t="s">
        <v>192</v>
      </c>
      <c r="E2733" s="8" t="s">
        <v>307</v>
      </c>
      <c r="F2733" s="8" t="s">
        <v>310</v>
      </c>
      <c r="G2733" s="6">
        <v>43089</v>
      </c>
      <c r="H2733" s="6">
        <v>43089</v>
      </c>
      <c r="I2733" s="4">
        <v>-750</v>
      </c>
      <c r="J2733" s="8" t="s">
        <v>37</v>
      </c>
      <c r="K2733" s="8" t="s">
        <v>5337</v>
      </c>
      <c r="L2733" s="4"/>
      <c r="M2733" s="4"/>
      <c r="N2733" s="4"/>
    </row>
    <row r="2734" spans="1:14" x14ac:dyDescent="0.15">
      <c r="A2734" s="8" t="s">
        <v>21</v>
      </c>
      <c r="B2734" s="8" t="s">
        <v>5329</v>
      </c>
      <c r="C2734" s="8" t="s">
        <v>139</v>
      </c>
      <c r="D2734" s="8" t="s">
        <v>2225</v>
      </c>
      <c r="E2734" s="8" t="s">
        <v>307</v>
      </c>
      <c r="F2734" s="8" t="s">
        <v>310</v>
      </c>
      <c r="G2734" s="6">
        <v>43089</v>
      </c>
      <c r="H2734" s="6">
        <v>43089</v>
      </c>
      <c r="I2734" s="4">
        <v>35</v>
      </c>
      <c r="J2734" s="8" t="s">
        <v>37</v>
      </c>
      <c r="K2734" s="8" t="s">
        <v>5338</v>
      </c>
      <c r="L2734" s="4"/>
      <c r="M2734" s="4"/>
      <c r="N2734" s="4"/>
    </row>
    <row r="2735" spans="1:14" x14ac:dyDescent="0.15">
      <c r="A2735" s="8" t="s">
        <v>21</v>
      </c>
      <c r="B2735" s="8" t="s">
        <v>5329</v>
      </c>
      <c r="C2735" s="8" t="s">
        <v>193</v>
      </c>
      <c r="D2735" s="8" t="s">
        <v>2226</v>
      </c>
      <c r="E2735" s="8" t="s">
        <v>307</v>
      </c>
      <c r="F2735" s="8" t="s">
        <v>310</v>
      </c>
      <c r="G2735" s="6">
        <v>43089</v>
      </c>
      <c r="H2735" s="6">
        <v>43089</v>
      </c>
      <c r="I2735" s="4">
        <v>36</v>
      </c>
      <c r="J2735" s="8" t="s">
        <v>37</v>
      </c>
      <c r="K2735" s="8" t="s">
        <v>5339</v>
      </c>
      <c r="L2735" s="4"/>
      <c r="M2735" s="4"/>
      <c r="N2735" s="4"/>
    </row>
    <row r="2736" spans="1:14" ht="27" x14ac:dyDescent="0.15">
      <c r="A2736" s="8" t="s">
        <v>21</v>
      </c>
      <c r="B2736" s="8" t="s">
        <v>5329</v>
      </c>
      <c r="C2736" s="8" t="s">
        <v>343</v>
      </c>
      <c r="D2736" s="11" t="s">
        <v>2236</v>
      </c>
      <c r="E2736" s="8" t="s">
        <v>307</v>
      </c>
      <c r="F2736" s="8" t="s">
        <v>310</v>
      </c>
      <c r="G2736" s="6">
        <v>43089</v>
      </c>
      <c r="H2736" s="6">
        <v>43089</v>
      </c>
      <c r="I2736" s="4">
        <v>-60.45</v>
      </c>
      <c r="J2736" s="8" t="s">
        <v>133</v>
      </c>
      <c r="K2736" s="8" t="s">
        <v>5340</v>
      </c>
      <c r="L2736" s="4"/>
      <c r="M2736" s="4"/>
      <c r="N2736" s="4"/>
    </row>
    <row r="2737" spans="1:14" x14ac:dyDescent="0.15">
      <c r="A2737" s="8" t="s">
        <v>21</v>
      </c>
      <c r="B2737" s="8" t="s">
        <v>5329</v>
      </c>
      <c r="C2737" s="8" t="s">
        <v>548</v>
      </c>
      <c r="D2737" s="8" t="s">
        <v>2594</v>
      </c>
      <c r="E2737" s="8" t="s">
        <v>307</v>
      </c>
      <c r="F2737" s="8" t="s">
        <v>310</v>
      </c>
      <c r="G2737" s="6">
        <v>43089</v>
      </c>
      <c r="H2737" s="6">
        <v>43089</v>
      </c>
      <c r="I2737" s="4">
        <v>-31.9</v>
      </c>
      <c r="J2737" s="8" t="s">
        <v>39</v>
      </c>
      <c r="K2737" s="8" t="s">
        <v>5341</v>
      </c>
      <c r="L2737" s="4"/>
      <c r="M2737" s="4"/>
      <c r="N2737" s="4"/>
    </row>
    <row r="2738" spans="1:14" x14ac:dyDescent="0.15">
      <c r="A2738" s="8" t="s">
        <v>21</v>
      </c>
      <c r="B2738" s="8" t="s">
        <v>5329</v>
      </c>
      <c r="C2738" s="8" t="s">
        <v>602</v>
      </c>
      <c r="D2738" s="8" t="s">
        <v>2655</v>
      </c>
      <c r="E2738" s="8" t="s">
        <v>307</v>
      </c>
      <c r="F2738" s="8" t="s">
        <v>310</v>
      </c>
      <c r="G2738" s="6">
        <v>43089</v>
      </c>
      <c r="H2738" s="6">
        <v>43089</v>
      </c>
      <c r="I2738" s="4">
        <v>232</v>
      </c>
      <c r="J2738" s="8" t="s">
        <v>38</v>
      </c>
      <c r="K2738" s="8" t="s">
        <v>5342</v>
      </c>
      <c r="L2738" s="4"/>
      <c r="M2738" s="4"/>
      <c r="N2738" s="4"/>
    </row>
    <row r="2739" spans="1:14" x14ac:dyDescent="0.15">
      <c r="A2739" s="8" t="s">
        <v>21</v>
      </c>
      <c r="B2739" s="8" t="s">
        <v>5343</v>
      </c>
      <c r="C2739" s="8" t="s">
        <v>78</v>
      </c>
      <c r="D2739" s="8" t="s">
        <v>163</v>
      </c>
      <c r="E2739" s="8" t="s">
        <v>307</v>
      </c>
      <c r="F2739" s="8" t="s">
        <v>310</v>
      </c>
      <c r="G2739" s="6">
        <v>43089</v>
      </c>
      <c r="H2739" s="6">
        <v>43089</v>
      </c>
      <c r="I2739" s="4">
        <v>0.76</v>
      </c>
      <c r="J2739" s="8" t="s">
        <v>39</v>
      </c>
      <c r="K2739" s="8" t="s">
        <v>5344</v>
      </c>
      <c r="L2739" s="4"/>
      <c r="M2739" s="4"/>
      <c r="N2739" s="4"/>
    </row>
    <row r="2740" spans="1:14" x14ac:dyDescent="0.15">
      <c r="A2740" s="8" t="s">
        <v>21</v>
      </c>
      <c r="B2740" s="8" t="s">
        <v>5343</v>
      </c>
      <c r="C2740" s="8" t="s">
        <v>78</v>
      </c>
      <c r="D2740" s="8" t="s">
        <v>163</v>
      </c>
      <c r="E2740" s="8" t="s">
        <v>307</v>
      </c>
      <c r="F2740" s="8" t="s">
        <v>310</v>
      </c>
      <c r="G2740" s="6">
        <v>43089</v>
      </c>
      <c r="H2740" s="6">
        <v>43089</v>
      </c>
      <c r="I2740" s="4">
        <v>0.1</v>
      </c>
      <c r="J2740" s="8" t="s">
        <v>39</v>
      </c>
      <c r="K2740" s="8" t="s">
        <v>5345</v>
      </c>
      <c r="L2740" s="4"/>
      <c r="M2740" s="4"/>
      <c r="N2740" s="4"/>
    </row>
    <row r="2741" spans="1:14" x14ac:dyDescent="0.15">
      <c r="A2741" s="8" t="s">
        <v>21</v>
      </c>
      <c r="B2741" s="8" t="s">
        <v>5343</v>
      </c>
      <c r="C2741" s="8" t="s">
        <v>78</v>
      </c>
      <c r="D2741" s="8" t="s">
        <v>163</v>
      </c>
      <c r="E2741" s="8" t="s">
        <v>307</v>
      </c>
      <c r="F2741" s="8" t="s">
        <v>310</v>
      </c>
      <c r="G2741" s="6">
        <v>43089</v>
      </c>
      <c r="H2741" s="6">
        <v>43089</v>
      </c>
      <c r="I2741" s="4">
        <v>-43.08</v>
      </c>
      <c r="J2741" s="8" t="s">
        <v>39</v>
      </c>
      <c r="K2741" s="8" t="s">
        <v>5346</v>
      </c>
      <c r="L2741" s="4"/>
      <c r="M2741" s="4"/>
      <c r="N2741" s="4"/>
    </row>
    <row r="2742" spans="1:14" x14ac:dyDescent="0.15">
      <c r="A2742" s="8" t="s">
        <v>21</v>
      </c>
      <c r="B2742" s="8" t="s">
        <v>5343</v>
      </c>
      <c r="C2742" s="8" t="s">
        <v>78</v>
      </c>
      <c r="D2742" s="8" t="s">
        <v>163</v>
      </c>
      <c r="E2742" s="8" t="s">
        <v>307</v>
      </c>
      <c r="F2742" s="8" t="s">
        <v>310</v>
      </c>
      <c r="G2742" s="6">
        <v>43089</v>
      </c>
      <c r="H2742" s="6">
        <v>43089</v>
      </c>
      <c r="I2742" s="4">
        <v>-0.25</v>
      </c>
      <c r="J2742" s="8" t="s">
        <v>39</v>
      </c>
      <c r="K2742" s="8" t="s">
        <v>5347</v>
      </c>
      <c r="L2742" s="4"/>
      <c r="M2742" s="4"/>
      <c r="N2742" s="4"/>
    </row>
    <row r="2743" spans="1:14" x14ac:dyDescent="0.15">
      <c r="A2743" s="8" t="s">
        <v>21</v>
      </c>
      <c r="B2743" s="8" t="s">
        <v>5343</v>
      </c>
      <c r="C2743" s="8" t="s">
        <v>78</v>
      </c>
      <c r="D2743" s="8" t="s">
        <v>163</v>
      </c>
      <c r="E2743" s="8" t="s">
        <v>307</v>
      </c>
      <c r="F2743" s="8" t="s">
        <v>310</v>
      </c>
      <c r="G2743" s="6">
        <v>43089</v>
      </c>
      <c r="H2743" s="6">
        <v>43089</v>
      </c>
      <c r="I2743" s="4">
        <v>-0.2</v>
      </c>
      <c r="J2743" s="8" t="s">
        <v>39</v>
      </c>
      <c r="K2743" s="8" t="s">
        <v>5348</v>
      </c>
      <c r="L2743" s="4"/>
      <c r="M2743" s="4"/>
      <c r="N2743" s="4"/>
    </row>
    <row r="2744" spans="1:14" x14ac:dyDescent="0.15">
      <c r="A2744" s="8" t="s">
        <v>21</v>
      </c>
      <c r="B2744" s="8" t="s">
        <v>5343</v>
      </c>
      <c r="C2744" s="8" t="s">
        <v>78</v>
      </c>
      <c r="D2744" s="8" t="s">
        <v>163</v>
      </c>
      <c r="E2744" s="8" t="s">
        <v>307</v>
      </c>
      <c r="F2744" s="8" t="s">
        <v>310</v>
      </c>
      <c r="G2744" s="6">
        <v>43089</v>
      </c>
      <c r="H2744" s="6">
        <v>43089</v>
      </c>
      <c r="I2744" s="4">
        <v>-1.3</v>
      </c>
      <c r="J2744" s="8" t="s">
        <v>39</v>
      </c>
      <c r="K2744" s="8" t="s">
        <v>5349</v>
      </c>
      <c r="L2744" s="4"/>
      <c r="M2744" s="4"/>
      <c r="N2744" s="4"/>
    </row>
    <row r="2745" spans="1:14" x14ac:dyDescent="0.15">
      <c r="A2745" s="8" t="s">
        <v>21</v>
      </c>
      <c r="B2745" s="8" t="s">
        <v>5343</v>
      </c>
      <c r="C2745" s="8" t="s">
        <v>78</v>
      </c>
      <c r="D2745" s="8" t="s">
        <v>163</v>
      </c>
      <c r="E2745" s="8" t="s">
        <v>307</v>
      </c>
      <c r="F2745" s="8" t="s">
        <v>310</v>
      </c>
      <c r="G2745" s="6">
        <v>43089</v>
      </c>
      <c r="H2745" s="6">
        <v>43089</v>
      </c>
      <c r="I2745" s="4">
        <v>-0.26</v>
      </c>
      <c r="J2745" s="8" t="s">
        <v>39</v>
      </c>
      <c r="K2745" s="8" t="s">
        <v>5350</v>
      </c>
      <c r="L2745" s="4"/>
      <c r="M2745" s="4"/>
      <c r="N2745" s="4"/>
    </row>
    <row r="2746" spans="1:14" x14ac:dyDescent="0.15">
      <c r="A2746" s="8" t="s">
        <v>21</v>
      </c>
      <c r="B2746" s="8" t="s">
        <v>5351</v>
      </c>
      <c r="C2746" s="8" t="s">
        <v>77</v>
      </c>
      <c r="D2746" s="8" t="s">
        <v>214</v>
      </c>
      <c r="E2746" s="8" t="s">
        <v>307</v>
      </c>
      <c r="F2746" s="8" t="s">
        <v>310</v>
      </c>
      <c r="G2746" s="6">
        <v>43089</v>
      </c>
      <c r="H2746" s="6">
        <v>43089</v>
      </c>
      <c r="I2746" s="4">
        <v>1.25</v>
      </c>
      <c r="J2746" s="8" t="s">
        <v>39</v>
      </c>
      <c r="K2746" s="8" t="s">
        <v>5352</v>
      </c>
      <c r="L2746" s="4"/>
      <c r="M2746" s="4"/>
      <c r="N2746" s="4"/>
    </row>
    <row r="2747" spans="1:14" x14ac:dyDescent="0.15">
      <c r="A2747" s="8" t="s">
        <v>21</v>
      </c>
      <c r="B2747" s="8" t="s">
        <v>5351</v>
      </c>
      <c r="C2747" s="8" t="s">
        <v>77</v>
      </c>
      <c r="D2747" s="8" t="s">
        <v>214</v>
      </c>
      <c r="E2747" s="8" t="s">
        <v>307</v>
      </c>
      <c r="F2747" s="8" t="s">
        <v>310</v>
      </c>
      <c r="G2747" s="6">
        <v>43089</v>
      </c>
      <c r="H2747" s="6">
        <v>43089</v>
      </c>
      <c r="I2747" s="4">
        <v>1.54</v>
      </c>
      <c r="J2747" s="8" t="s">
        <v>39</v>
      </c>
      <c r="K2747" s="8" t="s">
        <v>5353</v>
      </c>
      <c r="L2747" s="4"/>
      <c r="M2747" s="4"/>
      <c r="N2747" s="4"/>
    </row>
    <row r="2748" spans="1:14" x14ac:dyDescent="0.15">
      <c r="A2748" s="8" t="s">
        <v>21</v>
      </c>
      <c r="B2748" s="8" t="s">
        <v>5354</v>
      </c>
      <c r="C2748" s="8" t="s">
        <v>24</v>
      </c>
      <c r="D2748" s="8" t="s">
        <v>34</v>
      </c>
      <c r="E2748" s="8" t="s">
        <v>307</v>
      </c>
      <c r="F2748" s="8" t="s">
        <v>310</v>
      </c>
      <c r="G2748" s="6">
        <v>43089</v>
      </c>
      <c r="H2748" s="6">
        <v>43089</v>
      </c>
      <c r="I2748" s="4">
        <v>1.27</v>
      </c>
      <c r="J2748" s="8" t="s">
        <v>39</v>
      </c>
      <c r="K2748" s="8" t="s">
        <v>5355</v>
      </c>
      <c r="L2748" s="4"/>
      <c r="M2748" s="4"/>
      <c r="N2748" s="4"/>
    </row>
    <row r="2749" spans="1:14" x14ac:dyDescent="0.15">
      <c r="A2749" s="8" t="s">
        <v>21</v>
      </c>
      <c r="B2749" s="8" t="s">
        <v>5354</v>
      </c>
      <c r="C2749" s="8" t="s">
        <v>24</v>
      </c>
      <c r="D2749" s="8" t="s">
        <v>34</v>
      </c>
      <c r="E2749" s="8" t="s">
        <v>307</v>
      </c>
      <c r="F2749" s="8" t="s">
        <v>310</v>
      </c>
      <c r="G2749" s="6">
        <v>43089</v>
      </c>
      <c r="H2749" s="6">
        <v>43089</v>
      </c>
      <c r="I2749" s="4">
        <v>3.6799999999999997</v>
      </c>
      <c r="J2749" s="8" t="s">
        <v>39</v>
      </c>
      <c r="K2749" s="8" t="s">
        <v>5356</v>
      </c>
      <c r="L2749" s="4"/>
      <c r="M2749" s="4"/>
      <c r="N2749" s="4"/>
    </row>
    <row r="2750" spans="1:14" x14ac:dyDescent="0.15">
      <c r="A2750" s="8" t="s">
        <v>21</v>
      </c>
      <c r="B2750" s="8" t="s">
        <v>5357</v>
      </c>
      <c r="C2750" s="8" t="s">
        <v>61</v>
      </c>
      <c r="D2750" s="8" t="s">
        <v>213</v>
      </c>
      <c r="E2750" s="8" t="s">
        <v>307</v>
      </c>
      <c r="F2750" s="8" t="s">
        <v>310</v>
      </c>
      <c r="G2750" s="6">
        <v>43089</v>
      </c>
      <c r="H2750" s="6">
        <v>43089</v>
      </c>
      <c r="I2750" s="4">
        <v>-0.8</v>
      </c>
      <c r="J2750" s="8" t="s">
        <v>39</v>
      </c>
      <c r="K2750" s="8" t="s">
        <v>5358</v>
      </c>
      <c r="L2750" s="4"/>
      <c r="M2750" s="4"/>
      <c r="N2750" s="4"/>
    </row>
    <row r="2751" spans="1:14" x14ac:dyDescent="0.15">
      <c r="A2751" s="8" t="s">
        <v>21</v>
      </c>
      <c r="B2751" s="8" t="s">
        <v>5357</v>
      </c>
      <c r="C2751" s="8" t="s">
        <v>61</v>
      </c>
      <c r="D2751" s="8" t="s">
        <v>213</v>
      </c>
      <c r="E2751" s="8" t="s">
        <v>307</v>
      </c>
      <c r="F2751" s="8" t="s">
        <v>310</v>
      </c>
      <c r="G2751" s="6">
        <v>43089</v>
      </c>
      <c r="H2751" s="6">
        <v>43089</v>
      </c>
      <c r="I2751" s="4">
        <v>-0.94</v>
      </c>
      <c r="J2751" s="8" t="s">
        <v>39</v>
      </c>
      <c r="K2751" s="8" t="s">
        <v>5359</v>
      </c>
      <c r="L2751" s="4"/>
      <c r="M2751" s="4"/>
      <c r="N2751" s="4"/>
    </row>
    <row r="2752" spans="1:14" x14ac:dyDescent="0.15">
      <c r="A2752" s="8" t="s">
        <v>21</v>
      </c>
      <c r="B2752" s="8" t="s">
        <v>5357</v>
      </c>
      <c r="C2752" s="8" t="s">
        <v>61</v>
      </c>
      <c r="D2752" s="8" t="s">
        <v>213</v>
      </c>
      <c r="E2752" s="8" t="s">
        <v>307</v>
      </c>
      <c r="F2752" s="8" t="s">
        <v>310</v>
      </c>
      <c r="G2752" s="6">
        <v>43089</v>
      </c>
      <c r="H2752" s="6">
        <v>43089</v>
      </c>
      <c r="I2752" s="4">
        <v>-0.3</v>
      </c>
      <c r="J2752" s="8" t="s">
        <v>39</v>
      </c>
      <c r="K2752" s="8" t="s">
        <v>5360</v>
      </c>
      <c r="L2752" s="4"/>
      <c r="M2752" s="4"/>
      <c r="N2752" s="4"/>
    </row>
    <row r="2753" spans="1:14" x14ac:dyDescent="0.15">
      <c r="A2753" s="8" t="s">
        <v>21</v>
      </c>
      <c r="B2753" s="8" t="s">
        <v>5361</v>
      </c>
      <c r="C2753" s="8" t="s">
        <v>20</v>
      </c>
      <c r="D2753" s="8" t="s">
        <v>201</v>
      </c>
      <c r="E2753" s="8" t="s">
        <v>307</v>
      </c>
      <c r="F2753" s="8" t="s">
        <v>310</v>
      </c>
      <c r="G2753" s="6">
        <v>43089</v>
      </c>
      <c r="H2753" s="6">
        <v>43089</v>
      </c>
      <c r="I2753" s="4">
        <v>-509.25</v>
      </c>
      <c r="J2753" s="8" t="s">
        <v>38</v>
      </c>
      <c r="K2753" s="8" t="s">
        <v>5362</v>
      </c>
      <c r="L2753" s="4"/>
      <c r="M2753" s="4"/>
      <c r="N2753" s="4"/>
    </row>
    <row r="2754" spans="1:14" x14ac:dyDescent="0.15">
      <c r="A2754" s="8" t="s">
        <v>21</v>
      </c>
      <c r="B2754" s="8" t="s">
        <v>5361</v>
      </c>
      <c r="C2754" s="8" t="s">
        <v>18</v>
      </c>
      <c r="D2754" s="8" t="s">
        <v>201</v>
      </c>
      <c r="E2754" s="8" t="s">
        <v>307</v>
      </c>
      <c r="F2754" s="8" t="s">
        <v>310</v>
      </c>
      <c r="G2754" s="6">
        <v>43089</v>
      </c>
      <c r="H2754" s="6">
        <v>43089</v>
      </c>
      <c r="I2754" s="4">
        <v>1083.5</v>
      </c>
      <c r="J2754" s="8" t="s">
        <v>38</v>
      </c>
      <c r="K2754" s="8" t="s">
        <v>5363</v>
      </c>
      <c r="L2754" s="4"/>
      <c r="M2754" s="4"/>
      <c r="N2754" s="4"/>
    </row>
    <row r="2755" spans="1:14" x14ac:dyDescent="0.15">
      <c r="A2755" s="8" t="s">
        <v>21</v>
      </c>
      <c r="B2755" s="8" t="s">
        <v>5361</v>
      </c>
      <c r="C2755" s="8" t="s">
        <v>358</v>
      </c>
      <c r="D2755" s="8" t="s">
        <v>734</v>
      </c>
      <c r="E2755" s="8" t="s">
        <v>307</v>
      </c>
      <c r="F2755" s="8" t="s">
        <v>310</v>
      </c>
      <c r="G2755" s="6">
        <v>43089</v>
      </c>
      <c r="H2755" s="6">
        <v>43089</v>
      </c>
      <c r="I2755" s="4">
        <v>-190</v>
      </c>
      <c r="J2755" s="8" t="s">
        <v>38</v>
      </c>
      <c r="K2755" s="8" t="s">
        <v>5364</v>
      </c>
      <c r="L2755" s="4"/>
      <c r="M2755" s="4"/>
      <c r="N2755" s="4"/>
    </row>
    <row r="2756" spans="1:14" x14ac:dyDescent="0.15">
      <c r="A2756" s="8" t="s">
        <v>21</v>
      </c>
      <c r="B2756" s="8" t="s">
        <v>5361</v>
      </c>
      <c r="C2756" s="8" t="s">
        <v>427</v>
      </c>
      <c r="D2756" s="8" t="s">
        <v>32</v>
      </c>
      <c r="E2756" s="8" t="s">
        <v>307</v>
      </c>
      <c r="F2756" s="8" t="s">
        <v>310</v>
      </c>
      <c r="G2756" s="6">
        <v>43089</v>
      </c>
      <c r="H2756" s="6">
        <v>43089</v>
      </c>
      <c r="I2756" s="4">
        <v>292.5</v>
      </c>
      <c r="J2756" s="8" t="s">
        <v>38</v>
      </c>
      <c r="K2756" s="8" t="s">
        <v>5365</v>
      </c>
      <c r="L2756" s="4"/>
      <c r="M2756" s="4"/>
      <c r="N2756" s="4"/>
    </row>
    <row r="2757" spans="1:14" x14ac:dyDescent="0.15">
      <c r="A2757" s="8" t="s">
        <v>21</v>
      </c>
      <c r="B2757" s="8" t="s">
        <v>5361</v>
      </c>
      <c r="C2757" s="8" t="s">
        <v>15</v>
      </c>
      <c r="D2757" s="8" t="s">
        <v>32</v>
      </c>
      <c r="E2757" s="8" t="s">
        <v>307</v>
      </c>
      <c r="F2757" s="8" t="s">
        <v>310</v>
      </c>
      <c r="G2757" s="6">
        <v>43089</v>
      </c>
      <c r="H2757" s="6">
        <v>43089</v>
      </c>
      <c r="I2757" s="4">
        <v>-145.5</v>
      </c>
      <c r="J2757" s="8" t="s">
        <v>38</v>
      </c>
      <c r="K2757" s="8" t="s">
        <v>5366</v>
      </c>
      <c r="L2757" s="4"/>
      <c r="M2757" s="4"/>
      <c r="N2757" s="4"/>
    </row>
    <row r="2758" spans="1:14" x14ac:dyDescent="0.15">
      <c r="A2758" s="8" t="s">
        <v>21</v>
      </c>
      <c r="B2758" s="8" t="s">
        <v>5361</v>
      </c>
      <c r="C2758" s="8" t="s">
        <v>432</v>
      </c>
      <c r="D2758" s="8" t="s">
        <v>2362</v>
      </c>
      <c r="E2758" s="8" t="s">
        <v>307</v>
      </c>
      <c r="F2758" s="8" t="s">
        <v>310</v>
      </c>
      <c r="G2758" s="6">
        <v>43089</v>
      </c>
      <c r="H2758" s="6">
        <v>43089</v>
      </c>
      <c r="I2758" s="4">
        <v>-2</v>
      </c>
      <c r="J2758" s="8" t="s">
        <v>38</v>
      </c>
      <c r="K2758" s="8" t="s">
        <v>5367</v>
      </c>
      <c r="L2758" s="4"/>
      <c r="M2758" s="4"/>
      <c r="N2758" s="4"/>
    </row>
    <row r="2759" spans="1:14" x14ac:dyDescent="0.15">
      <c r="A2759" s="8" t="s">
        <v>21</v>
      </c>
      <c r="B2759" s="8" t="s">
        <v>5361</v>
      </c>
      <c r="C2759" s="8" t="s">
        <v>16</v>
      </c>
      <c r="D2759" s="8" t="s">
        <v>32</v>
      </c>
      <c r="E2759" s="8" t="s">
        <v>307</v>
      </c>
      <c r="F2759" s="8" t="s">
        <v>310</v>
      </c>
      <c r="G2759" s="6">
        <v>43089</v>
      </c>
      <c r="H2759" s="6">
        <v>43089</v>
      </c>
      <c r="I2759" s="4">
        <v>-1365</v>
      </c>
      <c r="J2759" s="8" t="s">
        <v>38</v>
      </c>
      <c r="K2759" s="8" t="s">
        <v>5368</v>
      </c>
      <c r="L2759" s="4"/>
      <c r="M2759" s="4"/>
      <c r="N2759" s="4"/>
    </row>
    <row r="2760" spans="1:14" x14ac:dyDescent="0.15">
      <c r="A2760" s="8" t="s">
        <v>21</v>
      </c>
      <c r="B2760" s="8" t="s">
        <v>5361</v>
      </c>
      <c r="C2760" s="8" t="s">
        <v>437</v>
      </c>
      <c r="D2760" s="8" t="s">
        <v>2367</v>
      </c>
      <c r="E2760" s="8" t="s">
        <v>307</v>
      </c>
      <c r="F2760" s="8" t="s">
        <v>310</v>
      </c>
      <c r="G2760" s="6">
        <v>43089</v>
      </c>
      <c r="H2760" s="6">
        <v>43089</v>
      </c>
      <c r="I2760" s="4">
        <v>-3217.5</v>
      </c>
      <c r="J2760" s="8" t="s">
        <v>38</v>
      </c>
      <c r="K2760" s="8" t="s">
        <v>5369</v>
      </c>
      <c r="L2760" s="4"/>
      <c r="M2760" s="4"/>
      <c r="N2760" s="4"/>
    </row>
    <row r="2761" spans="1:14" x14ac:dyDescent="0.15">
      <c r="A2761" s="8" t="s">
        <v>21</v>
      </c>
      <c r="B2761" s="8" t="s">
        <v>5361</v>
      </c>
      <c r="C2761" s="8" t="s">
        <v>438</v>
      </c>
      <c r="D2761" s="8" t="s">
        <v>976</v>
      </c>
      <c r="E2761" s="8" t="s">
        <v>307</v>
      </c>
      <c r="F2761" s="8" t="s">
        <v>310</v>
      </c>
      <c r="G2761" s="6">
        <v>43089</v>
      </c>
      <c r="H2761" s="6">
        <v>43089</v>
      </c>
      <c r="I2761" s="4">
        <v>-240</v>
      </c>
      <c r="J2761" s="8" t="s">
        <v>38</v>
      </c>
      <c r="K2761" s="8" t="s">
        <v>5370</v>
      </c>
      <c r="L2761" s="4"/>
      <c r="M2761" s="4"/>
      <c r="N2761" s="4"/>
    </row>
    <row r="2762" spans="1:14" x14ac:dyDescent="0.15">
      <c r="A2762" s="8" t="s">
        <v>21</v>
      </c>
      <c r="B2762" s="8" t="s">
        <v>5371</v>
      </c>
      <c r="C2762" s="8" t="s">
        <v>60</v>
      </c>
      <c r="D2762" s="8" t="s">
        <v>212</v>
      </c>
      <c r="E2762" s="8" t="s">
        <v>307</v>
      </c>
      <c r="F2762" s="8" t="s">
        <v>310</v>
      </c>
      <c r="G2762" s="6">
        <v>43089</v>
      </c>
      <c r="H2762" s="6">
        <v>43089</v>
      </c>
      <c r="I2762" s="4">
        <v>7</v>
      </c>
      <c r="J2762" s="8" t="s">
        <v>39</v>
      </c>
      <c r="K2762" s="8" t="s">
        <v>5372</v>
      </c>
      <c r="L2762" s="4"/>
      <c r="M2762" s="4"/>
      <c r="N2762" s="4"/>
    </row>
    <row r="2763" spans="1:14" x14ac:dyDescent="0.15">
      <c r="A2763" s="8" t="s">
        <v>21</v>
      </c>
      <c r="B2763" s="8" t="s">
        <v>5373</v>
      </c>
      <c r="C2763" s="8" t="s">
        <v>56</v>
      </c>
      <c r="D2763" s="8" t="s">
        <v>126</v>
      </c>
      <c r="E2763" s="8" t="s">
        <v>307</v>
      </c>
      <c r="F2763" s="8" t="s">
        <v>310</v>
      </c>
      <c r="G2763" s="6">
        <v>43089</v>
      </c>
      <c r="H2763" s="6">
        <v>43089</v>
      </c>
      <c r="I2763" s="4">
        <v>-0.24</v>
      </c>
      <c r="J2763" s="8" t="s">
        <v>39</v>
      </c>
      <c r="K2763" s="8" t="s">
        <v>5374</v>
      </c>
      <c r="L2763" s="4"/>
      <c r="M2763" s="4"/>
      <c r="N2763" s="4"/>
    </row>
    <row r="2764" spans="1:14" x14ac:dyDescent="0.15">
      <c r="A2764" s="8" t="s">
        <v>21</v>
      </c>
      <c r="B2764" s="8" t="s">
        <v>5373</v>
      </c>
      <c r="C2764" s="8" t="s">
        <v>56</v>
      </c>
      <c r="D2764" s="8" t="s">
        <v>126</v>
      </c>
      <c r="E2764" s="8" t="s">
        <v>307</v>
      </c>
      <c r="F2764" s="8" t="s">
        <v>310</v>
      </c>
      <c r="G2764" s="6">
        <v>43089</v>
      </c>
      <c r="H2764" s="6">
        <v>43089</v>
      </c>
      <c r="I2764" s="4">
        <v>-101.6</v>
      </c>
      <c r="J2764" s="8" t="s">
        <v>39</v>
      </c>
      <c r="K2764" s="8" t="s">
        <v>5375</v>
      </c>
      <c r="L2764" s="4"/>
      <c r="M2764" s="4"/>
      <c r="N2764" s="4"/>
    </row>
    <row r="2765" spans="1:14" x14ac:dyDescent="0.15">
      <c r="A2765" s="8" t="s">
        <v>21</v>
      </c>
      <c r="B2765" s="8" t="s">
        <v>5373</v>
      </c>
      <c r="C2765" s="8" t="s">
        <v>56</v>
      </c>
      <c r="D2765" s="8" t="s">
        <v>126</v>
      </c>
      <c r="E2765" s="8" t="s">
        <v>307</v>
      </c>
      <c r="F2765" s="8" t="s">
        <v>310</v>
      </c>
      <c r="G2765" s="6">
        <v>43089</v>
      </c>
      <c r="H2765" s="6">
        <v>43089</v>
      </c>
      <c r="I2765" s="4">
        <v>9</v>
      </c>
      <c r="J2765" s="8" t="s">
        <v>39</v>
      </c>
      <c r="K2765" s="8" t="s">
        <v>5376</v>
      </c>
      <c r="L2765" s="4"/>
      <c r="M2765" s="4"/>
      <c r="N2765" s="4"/>
    </row>
    <row r="2766" spans="1:14" x14ac:dyDescent="0.15">
      <c r="A2766" s="8" t="s">
        <v>21</v>
      </c>
      <c r="B2766" s="8" t="s">
        <v>5373</v>
      </c>
      <c r="C2766" s="8" t="s">
        <v>56</v>
      </c>
      <c r="D2766" s="8" t="s">
        <v>126</v>
      </c>
      <c r="E2766" s="8" t="s">
        <v>307</v>
      </c>
      <c r="F2766" s="8" t="s">
        <v>310</v>
      </c>
      <c r="G2766" s="6">
        <v>43089</v>
      </c>
      <c r="H2766" s="6">
        <v>43089</v>
      </c>
      <c r="I2766" s="4">
        <v>0.46</v>
      </c>
      <c r="J2766" s="8" t="s">
        <v>39</v>
      </c>
      <c r="K2766" s="8" t="s">
        <v>5377</v>
      </c>
      <c r="L2766" s="4"/>
      <c r="M2766" s="4"/>
      <c r="N2766" s="4"/>
    </row>
    <row r="2767" spans="1:14" x14ac:dyDescent="0.15">
      <c r="A2767" s="8" t="s">
        <v>21</v>
      </c>
      <c r="B2767" s="8" t="s">
        <v>5373</v>
      </c>
      <c r="C2767" s="8" t="s">
        <v>56</v>
      </c>
      <c r="D2767" s="8" t="s">
        <v>126</v>
      </c>
      <c r="E2767" s="8" t="s">
        <v>307</v>
      </c>
      <c r="F2767" s="8" t="s">
        <v>310</v>
      </c>
      <c r="G2767" s="6">
        <v>43089</v>
      </c>
      <c r="H2767" s="6">
        <v>43089</v>
      </c>
      <c r="I2767" s="4">
        <v>-0.4</v>
      </c>
      <c r="J2767" s="8" t="s">
        <v>39</v>
      </c>
      <c r="K2767" s="8" t="s">
        <v>5378</v>
      </c>
      <c r="L2767" s="4"/>
      <c r="M2767" s="4"/>
      <c r="N2767" s="4"/>
    </row>
    <row r="2768" spans="1:14" x14ac:dyDescent="0.15">
      <c r="A2768" s="8" t="s">
        <v>21</v>
      </c>
      <c r="B2768" s="8" t="s">
        <v>5373</v>
      </c>
      <c r="C2768" s="8" t="s">
        <v>56</v>
      </c>
      <c r="D2768" s="8" t="s">
        <v>126</v>
      </c>
      <c r="E2768" s="8" t="s">
        <v>307</v>
      </c>
      <c r="F2768" s="8" t="s">
        <v>310</v>
      </c>
      <c r="G2768" s="6">
        <v>43089</v>
      </c>
      <c r="H2768" s="6">
        <v>43089</v>
      </c>
      <c r="I2768" s="4">
        <v>-0.32</v>
      </c>
      <c r="J2768" s="8" t="s">
        <v>39</v>
      </c>
      <c r="K2768" s="8" t="s">
        <v>5379</v>
      </c>
      <c r="L2768" s="4"/>
      <c r="M2768" s="4"/>
      <c r="N2768" s="4"/>
    </row>
    <row r="2769" spans="1:14" x14ac:dyDescent="0.15">
      <c r="A2769" s="8" t="s">
        <v>21</v>
      </c>
      <c r="B2769" s="8" t="s">
        <v>5373</v>
      </c>
      <c r="C2769" s="8" t="s">
        <v>56</v>
      </c>
      <c r="D2769" s="8" t="s">
        <v>126</v>
      </c>
      <c r="E2769" s="8" t="s">
        <v>307</v>
      </c>
      <c r="F2769" s="8" t="s">
        <v>310</v>
      </c>
      <c r="G2769" s="6">
        <v>43089</v>
      </c>
      <c r="H2769" s="6">
        <v>43089</v>
      </c>
      <c r="I2769" s="4">
        <v>-0.02</v>
      </c>
      <c r="J2769" s="8" t="s">
        <v>39</v>
      </c>
      <c r="K2769" s="8" t="s">
        <v>5380</v>
      </c>
      <c r="L2769" s="4"/>
      <c r="M2769" s="4"/>
      <c r="N2769" s="4"/>
    </row>
    <row r="2770" spans="1:14" x14ac:dyDescent="0.15">
      <c r="A2770" s="8" t="s">
        <v>21</v>
      </c>
      <c r="B2770" s="8" t="s">
        <v>5373</v>
      </c>
      <c r="C2770" s="8" t="s">
        <v>56</v>
      </c>
      <c r="D2770" s="8" t="s">
        <v>126</v>
      </c>
      <c r="E2770" s="8" t="s">
        <v>307</v>
      </c>
      <c r="F2770" s="8" t="s">
        <v>310</v>
      </c>
      <c r="G2770" s="6">
        <v>43089</v>
      </c>
      <c r="H2770" s="6">
        <v>43089</v>
      </c>
      <c r="I2770" s="4">
        <v>2.04</v>
      </c>
      <c r="J2770" s="8" t="s">
        <v>39</v>
      </c>
      <c r="K2770" s="8" t="s">
        <v>5381</v>
      </c>
      <c r="L2770" s="4"/>
      <c r="M2770" s="4"/>
      <c r="N2770" s="4"/>
    </row>
    <row r="2771" spans="1:14" x14ac:dyDescent="0.15">
      <c r="A2771" s="8" t="s">
        <v>21</v>
      </c>
      <c r="B2771" s="8" t="s">
        <v>5373</v>
      </c>
      <c r="C2771" s="8" t="s">
        <v>56</v>
      </c>
      <c r="D2771" s="8" t="s">
        <v>126</v>
      </c>
      <c r="E2771" s="8" t="s">
        <v>307</v>
      </c>
      <c r="F2771" s="8" t="s">
        <v>310</v>
      </c>
      <c r="G2771" s="6">
        <v>43089</v>
      </c>
      <c r="H2771" s="6">
        <v>43089</v>
      </c>
      <c r="I2771" s="4">
        <v>-0.42</v>
      </c>
      <c r="J2771" s="8" t="s">
        <v>39</v>
      </c>
      <c r="K2771" s="8" t="s">
        <v>5382</v>
      </c>
      <c r="L2771" s="4"/>
      <c r="M2771" s="4"/>
      <c r="N2771" s="4"/>
    </row>
    <row r="2772" spans="1:14" x14ac:dyDescent="0.15">
      <c r="A2772" s="8" t="s">
        <v>21</v>
      </c>
      <c r="B2772" s="8" t="s">
        <v>5373</v>
      </c>
      <c r="C2772" s="8" t="s">
        <v>56</v>
      </c>
      <c r="D2772" s="8" t="s">
        <v>126</v>
      </c>
      <c r="E2772" s="8" t="s">
        <v>307</v>
      </c>
      <c r="F2772" s="8" t="s">
        <v>310</v>
      </c>
      <c r="G2772" s="6">
        <v>43089</v>
      </c>
      <c r="H2772" s="6">
        <v>43089</v>
      </c>
      <c r="I2772" s="4">
        <v>-1.48</v>
      </c>
      <c r="J2772" s="8" t="s">
        <v>39</v>
      </c>
      <c r="K2772" s="8" t="s">
        <v>5383</v>
      </c>
      <c r="L2772" s="4"/>
      <c r="M2772" s="4"/>
      <c r="N2772" s="4"/>
    </row>
    <row r="2773" spans="1:14" x14ac:dyDescent="0.15">
      <c r="A2773" s="8" t="s">
        <v>21</v>
      </c>
      <c r="B2773" s="8" t="s">
        <v>5373</v>
      </c>
      <c r="C2773" s="8" t="s">
        <v>56</v>
      </c>
      <c r="D2773" s="8" t="s">
        <v>126</v>
      </c>
      <c r="E2773" s="8" t="s">
        <v>307</v>
      </c>
      <c r="F2773" s="8" t="s">
        <v>310</v>
      </c>
      <c r="G2773" s="6">
        <v>43089</v>
      </c>
      <c r="H2773" s="6">
        <v>43089</v>
      </c>
      <c r="I2773" s="4">
        <v>-0.23</v>
      </c>
      <c r="J2773" s="8" t="s">
        <v>39</v>
      </c>
      <c r="K2773" s="8" t="s">
        <v>5384</v>
      </c>
      <c r="L2773" s="4"/>
      <c r="M2773" s="4"/>
      <c r="N2773" s="4"/>
    </row>
    <row r="2774" spans="1:14" x14ac:dyDescent="0.15">
      <c r="A2774" s="8" t="s">
        <v>21</v>
      </c>
      <c r="B2774" s="8" t="s">
        <v>5373</v>
      </c>
      <c r="C2774" s="8" t="s">
        <v>56</v>
      </c>
      <c r="D2774" s="8" t="s">
        <v>126</v>
      </c>
      <c r="E2774" s="8" t="s">
        <v>307</v>
      </c>
      <c r="F2774" s="8" t="s">
        <v>310</v>
      </c>
      <c r="G2774" s="6">
        <v>43089</v>
      </c>
      <c r="H2774" s="6">
        <v>43089</v>
      </c>
      <c r="I2774" s="4">
        <v>100</v>
      </c>
      <c r="J2774" s="8" t="s">
        <v>39</v>
      </c>
      <c r="K2774" s="8" t="s">
        <v>5385</v>
      </c>
      <c r="L2774" s="4"/>
      <c r="M2774" s="4"/>
      <c r="N2774" s="4"/>
    </row>
    <row r="2775" spans="1:14" x14ac:dyDescent="0.15">
      <c r="A2775" s="8" t="s">
        <v>21</v>
      </c>
      <c r="B2775" s="8" t="s">
        <v>5373</v>
      </c>
      <c r="C2775" s="8" t="s">
        <v>56</v>
      </c>
      <c r="D2775" s="8" t="s">
        <v>126</v>
      </c>
      <c r="E2775" s="8" t="s">
        <v>307</v>
      </c>
      <c r="F2775" s="8" t="s">
        <v>310</v>
      </c>
      <c r="G2775" s="6">
        <v>43089</v>
      </c>
      <c r="H2775" s="6">
        <v>43089</v>
      </c>
      <c r="I2775" s="4">
        <v>-64.599999999999994</v>
      </c>
      <c r="J2775" s="8" t="s">
        <v>39</v>
      </c>
      <c r="K2775" s="8" t="s">
        <v>5386</v>
      </c>
      <c r="L2775" s="4"/>
      <c r="M2775" s="4"/>
      <c r="N2775" s="4"/>
    </row>
    <row r="2776" spans="1:14" x14ac:dyDescent="0.15">
      <c r="A2776" s="8" t="s">
        <v>21</v>
      </c>
      <c r="B2776" s="8" t="s">
        <v>5373</v>
      </c>
      <c r="C2776" s="8" t="s">
        <v>56</v>
      </c>
      <c r="D2776" s="8" t="s">
        <v>126</v>
      </c>
      <c r="E2776" s="8" t="s">
        <v>307</v>
      </c>
      <c r="F2776" s="8" t="s">
        <v>310</v>
      </c>
      <c r="G2776" s="6">
        <v>43089</v>
      </c>
      <c r="H2776" s="6">
        <v>43089</v>
      </c>
      <c r="I2776" s="4">
        <v>11</v>
      </c>
      <c r="J2776" s="8" t="s">
        <v>39</v>
      </c>
      <c r="K2776" s="8" t="s">
        <v>5387</v>
      </c>
      <c r="L2776" s="4"/>
      <c r="M2776" s="4"/>
      <c r="N2776" s="4"/>
    </row>
    <row r="2777" spans="1:14" x14ac:dyDescent="0.15">
      <c r="A2777" s="8" t="s">
        <v>21</v>
      </c>
      <c r="B2777" s="8" t="s">
        <v>5388</v>
      </c>
      <c r="C2777" s="8" t="s">
        <v>353</v>
      </c>
      <c r="D2777" s="8" t="s">
        <v>2251</v>
      </c>
      <c r="E2777" s="8" t="s">
        <v>307</v>
      </c>
      <c r="F2777" s="8" t="s">
        <v>310</v>
      </c>
      <c r="G2777" s="6">
        <v>43089</v>
      </c>
      <c r="H2777" s="6">
        <v>43089</v>
      </c>
      <c r="I2777" s="4">
        <v>-103</v>
      </c>
      <c r="J2777" s="8" t="s">
        <v>37</v>
      </c>
      <c r="K2777" s="8" t="s">
        <v>5389</v>
      </c>
      <c r="L2777" s="4"/>
      <c r="M2777" s="4"/>
      <c r="N2777" s="4"/>
    </row>
    <row r="2778" spans="1:14" x14ac:dyDescent="0.15">
      <c r="A2778" s="8" t="s">
        <v>21</v>
      </c>
      <c r="B2778" s="8" t="s">
        <v>5388</v>
      </c>
      <c r="C2778" s="8" t="s">
        <v>450</v>
      </c>
      <c r="D2778" s="8" t="s">
        <v>2384</v>
      </c>
      <c r="E2778" s="8" t="s">
        <v>307</v>
      </c>
      <c r="F2778" s="8" t="s">
        <v>310</v>
      </c>
      <c r="G2778" s="6">
        <v>43089</v>
      </c>
      <c r="H2778" s="6">
        <v>43089</v>
      </c>
      <c r="I2778" s="4">
        <v>-126</v>
      </c>
      <c r="J2778" s="8" t="s">
        <v>37</v>
      </c>
      <c r="K2778" s="8" t="s">
        <v>5390</v>
      </c>
      <c r="L2778" s="4"/>
      <c r="M2778" s="4"/>
      <c r="N2778" s="4"/>
    </row>
    <row r="2779" spans="1:14" x14ac:dyDescent="0.15">
      <c r="A2779" s="8" t="s">
        <v>21</v>
      </c>
      <c r="B2779" s="8" t="s">
        <v>5388</v>
      </c>
      <c r="C2779" s="8" t="s">
        <v>451</v>
      </c>
      <c r="D2779" s="8" t="s">
        <v>2385</v>
      </c>
      <c r="E2779" s="8" t="s">
        <v>307</v>
      </c>
      <c r="F2779" s="8" t="s">
        <v>310</v>
      </c>
      <c r="G2779" s="6">
        <v>43089</v>
      </c>
      <c r="H2779" s="6">
        <v>43089</v>
      </c>
      <c r="I2779" s="4">
        <v>-156</v>
      </c>
      <c r="J2779" s="8" t="s">
        <v>37</v>
      </c>
      <c r="K2779" s="8" t="s">
        <v>5391</v>
      </c>
      <c r="L2779" s="4"/>
      <c r="M2779" s="4"/>
      <c r="N2779" s="4"/>
    </row>
    <row r="2780" spans="1:14" x14ac:dyDescent="0.15">
      <c r="A2780" s="8" t="s">
        <v>21</v>
      </c>
      <c r="B2780" s="8" t="s">
        <v>5388</v>
      </c>
      <c r="C2780" s="8" t="s">
        <v>103</v>
      </c>
      <c r="D2780" s="8" t="s">
        <v>104</v>
      </c>
      <c r="E2780" s="8" t="s">
        <v>307</v>
      </c>
      <c r="F2780" s="8" t="s">
        <v>310</v>
      </c>
      <c r="G2780" s="6">
        <v>43089</v>
      </c>
      <c r="H2780" s="6">
        <v>43089</v>
      </c>
      <c r="I2780" s="4">
        <v>-21</v>
      </c>
      <c r="J2780" s="8" t="s">
        <v>37</v>
      </c>
      <c r="K2780" s="8" t="s">
        <v>5392</v>
      </c>
      <c r="L2780" s="4"/>
      <c r="M2780" s="4"/>
      <c r="N2780" s="4"/>
    </row>
    <row r="2781" spans="1:14" x14ac:dyDescent="0.15">
      <c r="A2781" s="8" t="s">
        <v>21</v>
      </c>
      <c r="B2781" s="8" t="s">
        <v>5388</v>
      </c>
      <c r="C2781" s="8" t="s">
        <v>459</v>
      </c>
      <c r="D2781" s="8" t="s">
        <v>2402</v>
      </c>
      <c r="E2781" s="8" t="s">
        <v>307</v>
      </c>
      <c r="F2781" s="8" t="s">
        <v>310</v>
      </c>
      <c r="G2781" s="6">
        <v>43089</v>
      </c>
      <c r="H2781" s="6">
        <v>43089</v>
      </c>
      <c r="I2781" s="4">
        <v>94</v>
      </c>
      <c r="J2781" s="8" t="s">
        <v>37</v>
      </c>
      <c r="K2781" s="8" t="s">
        <v>5393</v>
      </c>
      <c r="L2781" s="4"/>
      <c r="M2781" s="4"/>
      <c r="N2781" s="4"/>
    </row>
    <row r="2782" spans="1:14" x14ac:dyDescent="0.15">
      <c r="A2782" s="8" t="s">
        <v>21</v>
      </c>
      <c r="B2782" s="8" t="s">
        <v>5388</v>
      </c>
      <c r="C2782" s="8" t="s">
        <v>460</v>
      </c>
      <c r="D2782" s="8" t="s">
        <v>2403</v>
      </c>
      <c r="E2782" s="8" t="s">
        <v>307</v>
      </c>
      <c r="F2782" s="8" t="s">
        <v>310</v>
      </c>
      <c r="G2782" s="6">
        <v>43089</v>
      </c>
      <c r="H2782" s="6">
        <v>43089</v>
      </c>
      <c r="I2782" s="4">
        <v>202</v>
      </c>
      <c r="J2782" s="8" t="s">
        <v>37</v>
      </c>
      <c r="K2782" s="8" t="s">
        <v>5394</v>
      </c>
      <c r="L2782" s="4"/>
      <c r="M2782" s="4"/>
      <c r="N2782" s="4"/>
    </row>
    <row r="2783" spans="1:14" x14ac:dyDescent="0.15">
      <c r="A2783" s="8" t="s">
        <v>21</v>
      </c>
      <c r="B2783" s="8" t="s">
        <v>5388</v>
      </c>
      <c r="C2783" s="8" t="s">
        <v>461</v>
      </c>
      <c r="D2783" s="8" t="s">
        <v>2404</v>
      </c>
      <c r="E2783" s="8" t="s">
        <v>307</v>
      </c>
      <c r="F2783" s="8" t="s">
        <v>310</v>
      </c>
      <c r="G2783" s="6">
        <v>43089</v>
      </c>
      <c r="H2783" s="6">
        <v>43089</v>
      </c>
      <c r="I2783" s="4">
        <v>-4</v>
      </c>
      <c r="J2783" s="8" t="s">
        <v>37</v>
      </c>
      <c r="K2783" s="8" t="s">
        <v>5395</v>
      </c>
      <c r="L2783" s="4"/>
      <c r="M2783" s="4"/>
      <c r="N2783" s="4"/>
    </row>
    <row r="2784" spans="1:14" x14ac:dyDescent="0.15">
      <c r="A2784" s="8" t="s">
        <v>21</v>
      </c>
      <c r="B2784" s="8" t="s">
        <v>5388</v>
      </c>
      <c r="C2784" s="8" t="s">
        <v>462</v>
      </c>
      <c r="D2784" s="8" t="s">
        <v>2405</v>
      </c>
      <c r="E2784" s="8" t="s">
        <v>307</v>
      </c>
      <c r="F2784" s="8" t="s">
        <v>310</v>
      </c>
      <c r="G2784" s="6">
        <v>43089</v>
      </c>
      <c r="H2784" s="6">
        <v>43089</v>
      </c>
      <c r="I2784" s="4">
        <v>212</v>
      </c>
      <c r="J2784" s="8" t="s">
        <v>37</v>
      </c>
      <c r="K2784" s="8" t="s">
        <v>5396</v>
      </c>
      <c r="L2784" s="4"/>
      <c r="M2784" s="4"/>
      <c r="N2784" s="4"/>
    </row>
    <row r="2785" spans="1:14" x14ac:dyDescent="0.15">
      <c r="A2785" s="8" t="s">
        <v>21</v>
      </c>
      <c r="B2785" s="8" t="s">
        <v>5388</v>
      </c>
      <c r="C2785" s="8" t="s">
        <v>463</v>
      </c>
      <c r="D2785" s="8" t="s">
        <v>2406</v>
      </c>
      <c r="E2785" s="8" t="s">
        <v>307</v>
      </c>
      <c r="F2785" s="8" t="s">
        <v>310</v>
      </c>
      <c r="G2785" s="6">
        <v>43089</v>
      </c>
      <c r="H2785" s="6">
        <v>43089</v>
      </c>
      <c r="I2785" s="4">
        <v>275</v>
      </c>
      <c r="J2785" s="8" t="s">
        <v>37</v>
      </c>
      <c r="K2785" s="8" t="s">
        <v>5397</v>
      </c>
      <c r="L2785" s="4"/>
      <c r="M2785" s="4"/>
      <c r="N2785" s="4"/>
    </row>
    <row r="2786" spans="1:14" x14ac:dyDescent="0.15">
      <c r="A2786" s="8" t="s">
        <v>21</v>
      </c>
      <c r="B2786" s="8" t="s">
        <v>5388</v>
      </c>
      <c r="C2786" s="8" t="s">
        <v>464</v>
      </c>
      <c r="D2786" s="8" t="s">
        <v>2407</v>
      </c>
      <c r="E2786" s="8" t="s">
        <v>307</v>
      </c>
      <c r="F2786" s="8" t="s">
        <v>310</v>
      </c>
      <c r="G2786" s="6">
        <v>43089</v>
      </c>
      <c r="H2786" s="6">
        <v>43089</v>
      </c>
      <c r="I2786" s="4">
        <v>1</v>
      </c>
      <c r="J2786" s="8" t="s">
        <v>37</v>
      </c>
      <c r="K2786" s="8" t="s">
        <v>5398</v>
      </c>
      <c r="L2786" s="4"/>
      <c r="M2786" s="4"/>
      <c r="N2786" s="4"/>
    </row>
    <row r="2787" spans="1:14" x14ac:dyDescent="0.15">
      <c r="A2787" s="8" t="s">
        <v>21</v>
      </c>
      <c r="B2787" s="8" t="s">
        <v>5388</v>
      </c>
      <c r="C2787" s="8" t="s">
        <v>146</v>
      </c>
      <c r="D2787" s="8" t="s">
        <v>2411</v>
      </c>
      <c r="E2787" s="8" t="s">
        <v>307</v>
      </c>
      <c r="F2787" s="8" t="s">
        <v>310</v>
      </c>
      <c r="G2787" s="6">
        <v>43089</v>
      </c>
      <c r="H2787" s="6">
        <v>43089</v>
      </c>
      <c r="I2787" s="4">
        <v>-1</v>
      </c>
      <c r="J2787" s="8" t="s">
        <v>37</v>
      </c>
      <c r="K2787" s="8" t="s">
        <v>5399</v>
      </c>
      <c r="L2787" s="4"/>
      <c r="M2787" s="4"/>
      <c r="N2787" s="4"/>
    </row>
    <row r="2788" spans="1:14" x14ac:dyDescent="0.15">
      <c r="A2788" s="8" t="s">
        <v>21</v>
      </c>
      <c r="B2788" s="8" t="s">
        <v>5388</v>
      </c>
      <c r="C2788" s="8" t="s">
        <v>467</v>
      </c>
      <c r="D2788" s="8" t="s">
        <v>2418</v>
      </c>
      <c r="E2788" s="8" t="s">
        <v>307</v>
      </c>
      <c r="F2788" s="8" t="s">
        <v>310</v>
      </c>
      <c r="G2788" s="6">
        <v>43089</v>
      </c>
      <c r="H2788" s="6">
        <v>43089</v>
      </c>
      <c r="I2788" s="4">
        <v>-1</v>
      </c>
      <c r="J2788" s="8" t="s">
        <v>37</v>
      </c>
      <c r="K2788" s="8" t="s">
        <v>5400</v>
      </c>
      <c r="L2788" s="4"/>
      <c r="M2788" s="4"/>
      <c r="N2788" s="4"/>
    </row>
    <row r="2789" spans="1:14" x14ac:dyDescent="0.15">
      <c r="A2789" s="8" t="s">
        <v>21</v>
      </c>
      <c r="B2789" s="8" t="s">
        <v>5388</v>
      </c>
      <c r="C2789" s="8" t="s">
        <v>468</v>
      </c>
      <c r="D2789" s="8" t="s">
        <v>2419</v>
      </c>
      <c r="E2789" s="8" t="s">
        <v>307</v>
      </c>
      <c r="F2789" s="8" t="s">
        <v>310</v>
      </c>
      <c r="G2789" s="6">
        <v>43089</v>
      </c>
      <c r="H2789" s="6">
        <v>43089</v>
      </c>
      <c r="I2789" s="4">
        <v>40</v>
      </c>
      <c r="J2789" s="8" t="s">
        <v>37</v>
      </c>
      <c r="K2789" s="8" t="s">
        <v>5401</v>
      </c>
      <c r="L2789" s="4"/>
      <c r="M2789" s="4"/>
      <c r="N2789" s="4"/>
    </row>
    <row r="2790" spans="1:14" x14ac:dyDescent="0.15">
      <c r="A2790" s="8" t="s">
        <v>21</v>
      </c>
      <c r="B2790" s="8" t="s">
        <v>5388</v>
      </c>
      <c r="C2790" s="8" t="s">
        <v>469</v>
      </c>
      <c r="D2790" s="8" t="s">
        <v>2420</v>
      </c>
      <c r="E2790" s="8" t="s">
        <v>307</v>
      </c>
      <c r="F2790" s="8" t="s">
        <v>310</v>
      </c>
      <c r="G2790" s="6">
        <v>43089</v>
      </c>
      <c r="H2790" s="6">
        <v>43089</v>
      </c>
      <c r="I2790" s="4">
        <v>210</v>
      </c>
      <c r="J2790" s="8" t="s">
        <v>37</v>
      </c>
      <c r="K2790" s="8" t="s">
        <v>5402</v>
      </c>
      <c r="L2790" s="4"/>
      <c r="M2790" s="4"/>
      <c r="N2790" s="4"/>
    </row>
    <row r="2791" spans="1:14" x14ac:dyDescent="0.15">
      <c r="A2791" s="8" t="s">
        <v>21</v>
      </c>
      <c r="B2791" s="8" t="s">
        <v>5388</v>
      </c>
      <c r="C2791" s="8" t="s">
        <v>470</v>
      </c>
      <c r="D2791" s="8" t="s">
        <v>2421</v>
      </c>
      <c r="E2791" s="8" t="s">
        <v>307</v>
      </c>
      <c r="F2791" s="8" t="s">
        <v>310</v>
      </c>
      <c r="G2791" s="6">
        <v>43089</v>
      </c>
      <c r="H2791" s="6">
        <v>43089</v>
      </c>
      <c r="I2791" s="4">
        <v>-2</v>
      </c>
      <c r="J2791" s="8" t="s">
        <v>37</v>
      </c>
      <c r="K2791" s="8" t="s">
        <v>5403</v>
      </c>
      <c r="L2791" s="4"/>
      <c r="M2791" s="4"/>
      <c r="N2791" s="4"/>
    </row>
    <row r="2792" spans="1:14" x14ac:dyDescent="0.15">
      <c r="A2792" s="8" t="s">
        <v>21</v>
      </c>
      <c r="B2792" s="8" t="s">
        <v>5388</v>
      </c>
      <c r="C2792" s="8" t="s">
        <v>471</v>
      </c>
      <c r="D2792" s="8" t="s">
        <v>2422</v>
      </c>
      <c r="E2792" s="8" t="s">
        <v>307</v>
      </c>
      <c r="F2792" s="8" t="s">
        <v>310</v>
      </c>
      <c r="G2792" s="6">
        <v>43089</v>
      </c>
      <c r="H2792" s="6">
        <v>43089</v>
      </c>
      <c r="I2792" s="4">
        <v>129</v>
      </c>
      <c r="J2792" s="8" t="s">
        <v>37</v>
      </c>
      <c r="K2792" s="8" t="s">
        <v>5404</v>
      </c>
      <c r="L2792" s="4"/>
      <c r="M2792" s="4"/>
      <c r="N2792" s="4"/>
    </row>
    <row r="2793" spans="1:14" x14ac:dyDescent="0.15">
      <c r="A2793" s="8" t="s">
        <v>21</v>
      </c>
      <c r="B2793" s="8" t="s">
        <v>5388</v>
      </c>
      <c r="C2793" s="8" t="s">
        <v>472</v>
      </c>
      <c r="D2793" s="8" t="s">
        <v>2423</v>
      </c>
      <c r="E2793" s="8" t="s">
        <v>307</v>
      </c>
      <c r="F2793" s="8" t="s">
        <v>310</v>
      </c>
      <c r="G2793" s="6">
        <v>43089</v>
      </c>
      <c r="H2793" s="6">
        <v>43089</v>
      </c>
      <c r="I2793" s="4">
        <v>321</v>
      </c>
      <c r="J2793" s="8" t="s">
        <v>37</v>
      </c>
      <c r="K2793" s="8" t="s">
        <v>5405</v>
      </c>
      <c r="L2793" s="4"/>
      <c r="M2793" s="4"/>
      <c r="N2793" s="4"/>
    </row>
    <row r="2794" spans="1:14" x14ac:dyDescent="0.15">
      <c r="A2794" s="8" t="s">
        <v>21</v>
      </c>
      <c r="B2794" s="8" t="s">
        <v>5388</v>
      </c>
      <c r="C2794" s="8" t="s">
        <v>473</v>
      </c>
      <c r="D2794" s="8" t="s">
        <v>2424</v>
      </c>
      <c r="E2794" s="8" t="s">
        <v>307</v>
      </c>
      <c r="F2794" s="8" t="s">
        <v>310</v>
      </c>
      <c r="G2794" s="6">
        <v>43089</v>
      </c>
      <c r="H2794" s="6">
        <v>43089</v>
      </c>
      <c r="I2794" s="4">
        <v>-21</v>
      </c>
      <c r="J2794" s="8" t="s">
        <v>37</v>
      </c>
      <c r="K2794" s="8" t="s">
        <v>5406</v>
      </c>
      <c r="L2794" s="4"/>
      <c r="M2794" s="4"/>
      <c r="N2794" s="4"/>
    </row>
    <row r="2795" spans="1:14" x14ac:dyDescent="0.15">
      <c r="A2795" s="8" t="s">
        <v>21</v>
      </c>
      <c r="B2795" s="8" t="s">
        <v>5388</v>
      </c>
      <c r="C2795" s="8" t="s">
        <v>481</v>
      </c>
      <c r="D2795" s="8" t="s">
        <v>2435</v>
      </c>
      <c r="E2795" s="8" t="s">
        <v>307</v>
      </c>
      <c r="F2795" s="8" t="s">
        <v>310</v>
      </c>
      <c r="G2795" s="6">
        <v>43089</v>
      </c>
      <c r="H2795" s="6">
        <v>43089</v>
      </c>
      <c r="I2795" s="4">
        <v>-106</v>
      </c>
      <c r="J2795" s="8" t="s">
        <v>37</v>
      </c>
      <c r="K2795" s="8" t="s">
        <v>5407</v>
      </c>
      <c r="L2795" s="4"/>
      <c r="M2795" s="4"/>
      <c r="N2795" s="4"/>
    </row>
    <row r="2796" spans="1:14" x14ac:dyDescent="0.15">
      <c r="A2796" s="8" t="s">
        <v>21</v>
      </c>
      <c r="B2796" s="8" t="s">
        <v>5388</v>
      </c>
      <c r="C2796" s="8" t="s">
        <v>482</v>
      </c>
      <c r="D2796" s="8" t="s">
        <v>2436</v>
      </c>
      <c r="E2796" s="8" t="s">
        <v>307</v>
      </c>
      <c r="F2796" s="8" t="s">
        <v>310</v>
      </c>
      <c r="G2796" s="6">
        <v>43089</v>
      </c>
      <c r="H2796" s="6">
        <v>43089</v>
      </c>
      <c r="I2796" s="4">
        <v>-2</v>
      </c>
      <c r="J2796" s="8" t="s">
        <v>37</v>
      </c>
      <c r="K2796" s="8" t="s">
        <v>5408</v>
      </c>
      <c r="L2796" s="4"/>
      <c r="M2796" s="4"/>
      <c r="N2796" s="4"/>
    </row>
    <row r="2797" spans="1:14" x14ac:dyDescent="0.15">
      <c r="A2797" s="8" t="s">
        <v>21</v>
      </c>
      <c r="B2797" s="8" t="s">
        <v>5388</v>
      </c>
      <c r="C2797" s="8" t="s">
        <v>483</v>
      </c>
      <c r="D2797" s="8" t="s">
        <v>2437</v>
      </c>
      <c r="E2797" s="8" t="s">
        <v>307</v>
      </c>
      <c r="F2797" s="8" t="s">
        <v>310</v>
      </c>
      <c r="G2797" s="6">
        <v>43089</v>
      </c>
      <c r="H2797" s="6">
        <v>43089</v>
      </c>
      <c r="I2797" s="4">
        <v>-47</v>
      </c>
      <c r="J2797" s="8" t="s">
        <v>37</v>
      </c>
      <c r="K2797" s="8" t="s">
        <v>5409</v>
      </c>
      <c r="L2797" s="4"/>
      <c r="M2797" s="4"/>
      <c r="N2797" s="4"/>
    </row>
    <row r="2798" spans="1:14" x14ac:dyDescent="0.15">
      <c r="A2798" s="8" t="s">
        <v>21</v>
      </c>
      <c r="B2798" s="8" t="s">
        <v>5388</v>
      </c>
      <c r="C2798" s="8" t="s">
        <v>568</v>
      </c>
      <c r="D2798" s="8" t="s">
        <v>2615</v>
      </c>
      <c r="E2798" s="8" t="s">
        <v>307</v>
      </c>
      <c r="F2798" s="8" t="s">
        <v>310</v>
      </c>
      <c r="G2798" s="6">
        <v>43089</v>
      </c>
      <c r="H2798" s="6">
        <v>43089</v>
      </c>
      <c r="I2798" s="4">
        <v>1</v>
      </c>
      <c r="J2798" s="8" t="s">
        <v>37</v>
      </c>
      <c r="K2798" s="8" t="s">
        <v>5410</v>
      </c>
      <c r="L2798" s="4"/>
      <c r="M2798" s="4"/>
      <c r="N2798" s="4"/>
    </row>
    <row r="2799" spans="1:14" x14ac:dyDescent="0.15">
      <c r="A2799" s="8" t="s">
        <v>21</v>
      </c>
      <c r="B2799" s="8" t="s">
        <v>5388</v>
      </c>
      <c r="C2799" s="8" t="s">
        <v>596</v>
      </c>
      <c r="D2799" s="8" t="s">
        <v>2644</v>
      </c>
      <c r="E2799" s="8" t="s">
        <v>307</v>
      </c>
      <c r="F2799" s="8" t="s">
        <v>310</v>
      </c>
      <c r="G2799" s="6">
        <v>43089</v>
      </c>
      <c r="H2799" s="6">
        <v>43089</v>
      </c>
      <c r="I2799" s="4">
        <v>-12</v>
      </c>
      <c r="J2799" s="8" t="s">
        <v>37</v>
      </c>
      <c r="K2799" s="8" t="s">
        <v>5411</v>
      </c>
      <c r="L2799" s="4"/>
      <c r="M2799" s="4"/>
      <c r="N2799" s="4"/>
    </row>
    <row r="2800" spans="1:14" x14ac:dyDescent="0.15">
      <c r="A2800" s="8" t="s">
        <v>21</v>
      </c>
      <c r="B2800" s="8" t="s">
        <v>5388</v>
      </c>
      <c r="C2800" s="8" t="s">
        <v>597</v>
      </c>
      <c r="D2800" s="8" t="s">
        <v>2645</v>
      </c>
      <c r="E2800" s="8" t="s">
        <v>307</v>
      </c>
      <c r="F2800" s="8" t="s">
        <v>310</v>
      </c>
      <c r="G2800" s="6">
        <v>43089</v>
      </c>
      <c r="H2800" s="6">
        <v>43089</v>
      </c>
      <c r="I2800" s="4">
        <v>-7</v>
      </c>
      <c r="J2800" s="8" t="s">
        <v>37</v>
      </c>
      <c r="K2800" s="8" t="s">
        <v>5412</v>
      </c>
      <c r="L2800" s="4"/>
      <c r="M2800" s="4"/>
      <c r="N2800" s="4"/>
    </row>
    <row r="2801" spans="1:14" x14ac:dyDescent="0.15">
      <c r="A2801" s="8" t="s">
        <v>21</v>
      </c>
      <c r="B2801" s="8" t="s">
        <v>5388</v>
      </c>
      <c r="C2801" s="8" t="s">
        <v>105</v>
      </c>
      <c r="D2801" s="8" t="s">
        <v>241</v>
      </c>
      <c r="E2801" s="8" t="s">
        <v>307</v>
      </c>
      <c r="F2801" s="8" t="s">
        <v>310</v>
      </c>
      <c r="G2801" s="6">
        <v>43089</v>
      </c>
      <c r="H2801" s="6">
        <v>43089</v>
      </c>
      <c r="I2801" s="4">
        <v>-13</v>
      </c>
      <c r="J2801" s="8" t="s">
        <v>37</v>
      </c>
      <c r="K2801" s="8" t="s">
        <v>5413</v>
      </c>
      <c r="L2801" s="4"/>
      <c r="M2801" s="4"/>
      <c r="N2801" s="4"/>
    </row>
    <row r="2802" spans="1:14" x14ac:dyDescent="0.15">
      <c r="A2802" s="8" t="s">
        <v>21</v>
      </c>
      <c r="B2802" s="8" t="s">
        <v>5414</v>
      </c>
      <c r="C2802" s="8" t="s">
        <v>74</v>
      </c>
      <c r="D2802" s="8" t="s">
        <v>210</v>
      </c>
      <c r="E2802" s="8" t="s">
        <v>307</v>
      </c>
      <c r="F2802" s="8" t="s">
        <v>310</v>
      </c>
      <c r="G2802" s="6">
        <v>43089</v>
      </c>
      <c r="H2802" s="6">
        <v>43089</v>
      </c>
      <c r="I2802" s="4">
        <v>1.94</v>
      </c>
      <c r="J2802" s="8" t="s">
        <v>39</v>
      </c>
      <c r="K2802" s="8" t="s">
        <v>5415</v>
      </c>
      <c r="L2802" s="4"/>
      <c r="M2802" s="4"/>
      <c r="N2802" s="4"/>
    </row>
    <row r="2803" spans="1:14" x14ac:dyDescent="0.15">
      <c r="A2803" s="8" t="s">
        <v>21</v>
      </c>
      <c r="B2803" s="8" t="s">
        <v>5416</v>
      </c>
      <c r="C2803" s="8" t="s">
        <v>75</v>
      </c>
      <c r="D2803" s="8" t="s">
        <v>211</v>
      </c>
      <c r="E2803" s="8" t="s">
        <v>307</v>
      </c>
      <c r="F2803" s="8" t="s">
        <v>310</v>
      </c>
      <c r="G2803" s="6">
        <v>43089</v>
      </c>
      <c r="H2803" s="6">
        <v>43089</v>
      </c>
      <c r="I2803" s="4">
        <v>2.68</v>
      </c>
      <c r="J2803" s="8" t="s">
        <v>39</v>
      </c>
      <c r="K2803" s="8" t="s">
        <v>5417</v>
      </c>
      <c r="L2803" s="4"/>
      <c r="M2803" s="4"/>
      <c r="N2803" s="4"/>
    </row>
    <row r="2804" spans="1:14" x14ac:dyDescent="0.15">
      <c r="A2804" s="8" t="s">
        <v>21</v>
      </c>
      <c r="B2804" s="8" t="s">
        <v>5416</v>
      </c>
      <c r="C2804" s="8" t="s">
        <v>75</v>
      </c>
      <c r="D2804" s="8" t="s">
        <v>211</v>
      </c>
      <c r="E2804" s="8" t="s">
        <v>307</v>
      </c>
      <c r="F2804" s="8" t="s">
        <v>310</v>
      </c>
      <c r="G2804" s="6">
        <v>43089</v>
      </c>
      <c r="H2804" s="6">
        <v>43089</v>
      </c>
      <c r="I2804" s="4">
        <v>-1.23</v>
      </c>
      <c r="J2804" s="8" t="s">
        <v>39</v>
      </c>
      <c r="K2804" s="8" t="s">
        <v>5418</v>
      </c>
      <c r="L2804" s="4"/>
      <c r="M2804" s="4"/>
      <c r="N2804" s="4"/>
    </row>
    <row r="2805" spans="1:14" x14ac:dyDescent="0.15">
      <c r="A2805" s="8" t="s">
        <v>21</v>
      </c>
      <c r="B2805" s="8" t="s">
        <v>5419</v>
      </c>
      <c r="C2805" s="8" t="s">
        <v>101</v>
      </c>
      <c r="D2805" s="8" t="s">
        <v>102</v>
      </c>
      <c r="E2805" s="8" t="s">
        <v>307</v>
      </c>
      <c r="F2805" s="8" t="s">
        <v>310</v>
      </c>
      <c r="G2805" s="6">
        <v>43089</v>
      </c>
      <c r="H2805" s="6">
        <v>43089</v>
      </c>
      <c r="I2805" s="4">
        <v>3.2600000000000002</v>
      </c>
      <c r="J2805" s="8" t="s">
        <v>39</v>
      </c>
      <c r="K2805" s="8" t="s">
        <v>5420</v>
      </c>
      <c r="L2805" s="4"/>
      <c r="M2805" s="4"/>
      <c r="N2805" s="4"/>
    </row>
    <row r="2806" spans="1:14" x14ac:dyDescent="0.15">
      <c r="A2806" s="8" t="s">
        <v>21</v>
      </c>
      <c r="B2806" s="8" t="s">
        <v>5419</v>
      </c>
      <c r="C2806" s="8" t="s">
        <v>101</v>
      </c>
      <c r="D2806" s="8" t="s">
        <v>102</v>
      </c>
      <c r="E2806" s="8" t="s">
        <v>307</v>
      </c>
      <c r="F2806" s="8" t="s">
        <v>310</v>
      </c>
      <c r="G2806" s="6">
        <v>43089</v>
      </c>
      <c r="H2806" s="6">
        <v>43089</v>
      </c>
      <c r="I2806" s="4">
        <v>4</v>
      </c>
      <c r="J2806" s="8" t="s">
        <v>39</v>
      </c>
      <c r="K2806" s="8" t="s">
        <v>5421</v>
      </c>
      <c r="L2806" s="4"/>
      <c r="M2806" s="4"/>
      <c r="N2806" s="4"/>
    </row>
    <row r="2807" spans="1:14" x14ac:dyDescent="0.15">
      <c r="A2807" s="8" t="s">
        <v>21</v>
      </c>
      <c r="B2807" s="8" t="s">
        <v>5419</v>
      </c>
      <c r="C2807" s="8" t="s">
        <v>101</v>
      </c>
      <c r="D2807" s="8" t="s">
        <v>102</v>
      </c>
      <c r="E2807" s="8" t="s">
        <v>307</v>
      </c>
      <c r="F2807" s="8" t="s">
        <v>310</v>
      </c>
      <c r="G2807" s="6">
        <v>43089</v>
      </c>
      <c r="H2807" s="6">
        <v>43089</v>
      </c>
      <c r="I2807" s="4">
        <v>-1.27</v>
      </c>
      <c r="J2807" s="8" t="s">
        <v>39</v>
      </c>
      <c r="K2807" s="8" t="s">
        <v>5422</v>
      </c>
      <c r="L2807" s="4"/>
      <c r="M2807" s="4"/>
      <c r="N2807" s="4"/>
    </row>
    <row r="2808" spans="1:14" x14ac:dyDescent="0.15">
      <c r="A2808" s="8" t="s">
        <v>21</v>
      </c>
      <c r="B2808" s="8" t="s">
        <v>5419</v>
      </c>
      <c r="C2808" s="8" t="s">
        <v>101</v>
      </c>
      <c r="D2808" s="8" t="s">
        <v>102</v>
      </c>
      <c r="E2808" s="8" t="s">
        <v>307</v>
      </c>
      <c r="F2808" s="8" t="s">
        <v>310</v>
      </c>
      <c r="G2808" s="6">
        <v>43089</v>
      </c>
      <c r="H2808" s="6">
        <v>43089</v>
      </c>
      <c r="I2808" s="4">
        <v>1.67</v>
      </c>
      <c r="J2808" s="8" t="s">
        <v>39</v>
      </c>
      <c r="K2808" s="8" t="s">
        <v>5423</v>
      </c>
      <c r="L2808" s="4"/>
      <c r="M2808" s="4"/>
      <c r="N2808" s="4"/>
    </row>
    <row r="2809" spans="1:14" x14ac:dyDescent="0.15">
      <c r="A2809" s="8" t="s">
        <v>21</v>
      </c>
      <c r="B2809" s="8" t="s">
        <v>5424</v>
      </c>
      <c r="C2809" s="8" t="s">
        <v>55</v>
      </c>
      <c r="D2809" s="8" t="s">
        <v>164</v>
      </c>
      <c r="E2809" s="8" t="s">
        <v>307</v>
      </c>
      <c r="F2809" s="8" t="s">
        <v>310</v>
      </c>
      <c r="G2809" s="6">
        <v>43089</v>
      </c>
      <c r="H2809" s="6">
        <v>43089</v>
      </c>
      <c r="I2809" s="4">
        <v>-150</v>
      </c>
      <c r="J2809" s="8" t="s">
        <v>39</v>
      </c>
      <c r="K2809" s="8" t="s">
        <v>5425</v>
      </c>
      <c r="L2809" s="4"/>
      <c r="M2809" s="4"/>
      <c r="N2809" s="4"/>
    </row>
    <row r="2810" spans="1:14" x14ac:dyDescent="0.15">
      <c r="A2810" s="8" t="s">
        <v>21</v>
      </c>
      <c r="B2810" s="8" t="s">
        <v>5424</v>
      </c>
      <c r="C2810" s="8" t="s">
        <v>55</v>
      </c>
      <c r="D2810" s="8" t="s">
        <v>164</v>
      </c>
      <c r="E2810" s="8" t="s">
        <v>307</v>
      </c>
      <c r="F2810" s="8" t="s">
        <v>310</v>
      </c>
      <c r="G2810" s="6">
        <v>43089</v>
      </c>
      <c r="H2810" s="6">
        <v>43089</v>
      </c>
      <c r="I2810" s="4">
        <v>-150</v>
      </c>
      <c r="J2810" s="8" t="s">
        <v>39</v>
      </c>
      <c r="K2810" s="8" t="s">
        <v>5426</v>
      </c>
      <c r="L2810" s="4"/>
      <c r="M2810" s="4"/>
      <c r="N2810" s="4"/>
    </row>
    <row r="2811" spans="1:14" x14ac:dyDescent="0.15">
      <c r="A2811" s="8" t="s">
        <v>21</v>
      </c>
      <c r="B2811" s="8" t="s">
        <v>5424</v>
      </c>
      <c r="C2811" s="8" t="s">
        <v>55</v>
      </c>
      <c r="D2811" s="8" t="s">
        <v>164</v>
      </c>
      <c r="E2811" s="8" t="s">
        <v>307</v>
      </c>
      <c r="F2811" s="8" t="s">
        <v>310</v>
      </c>
      <c r="G2811" s="6">
        <v>43089</v>
      </c>
      <c r="H2811" s="6">
        <v>43089</v>
      </c>
      <c r="I2811" s="4">
        <v>-150</v>
      </c>
      <c r="J2811" s="8" t="s">
        <v>39</v>
      </c>
      <c r="K2811" s="8" t="s">
        <v>5427</v>
      </c>
      <c r="L2811" s="4"/>
      <c r="M2811" s="4"/>
      <c r="N2811" s="4"/>
    </row>
    <row r="2812" spans="1:14" x14ac:dyDescent="0.15">
      <c r="A2812" s="8" t="s">
        <v>21</v>
      </c>
      <c r="B2812" s="8" t="s">
        <v>5424</v>
      </c>
      <c r="C2812" s="8" t="s">
        <v>55</v>
      </c>
      <c r="D2812" s="8" t="s">
        <v>164</v>
      </c>
      <c r="E2812" s="8" t="s">
        <v>307</v>
      </c>
      <c r="F2812" s="8" t="s">
        <v>310</v>
      </c>
      <c r="G2812" s="6">
        <v>43089</v>
      </c>
      <c r="H2812" s="6">
        <v>43089</v>
      </c>
      <c r="I2812" s="4">
        <v>-150</v>
      </c>
      <c r="J2812" s="8" t="s">
        <v>39</v>
      </c>
      <c r="K2812" s="8" t="s">
        <v>5428</v>
      </c>
      <c r="L2812" s="4"/>
      <c r="M2812" s="4"/>
      <c r="N2812" s="4"/>
    </row>
    <row r="2813" spans="1:14" x14ac:dyDescent="0.15">
      <c r="A2813" s="8" t="s">
        <v>21</v>
      </c>
      <c r="B2813" s="8" t="s">
        <v>5424</v>
      </c>
      <c r="C2813" s="8" t="s">
        <v>55</v>
      </c>
      <c r="D2813" s="8" t="s">
        <v>164</v>
      </c>
      <c r="E2813" s="8" t="s">
        <v>307</v>
      </c>
      <c r="F2813" s="8" t="s">
        <v>310</v>
      </c>
      <c r="G2813" s="6">
        <v>43089</v>
      </c>
      <c r="H2813" s="6">
        <v>43089</v>
      </c>
      <c r="I2813" s="4">
        <v>-2.95</v>
      </c>
      <c r="J2813" s="8" t="s">
        <v>39</v>
      </c>
      <c r="K2813" s="8" t="s">
        <v>5429</v>
      </c>
      <c r="L2813" s="4"/>
      <c r="M2813" s="4"/>
      <c r="N2813" s="4"/>
    </row>
    <row r="2814" spans="1:14" x14ac:dyDescent="0.15">
      <c r="A2814" s="8" t="s">
        <v>21</v>
      </c>
      <c r="B2814" s="8" t="s">
        <v>5424</v>
      </c>
      <c r="C2814" s="8" t="s">
        <v>55</v>
      </c>
      <c r="D2814" s="8" t="s">
        <v>164</v>
      </c>
      <c r="E2814" s="8" t="s">
        <v>307</v>
      </c>
      <c r="F2814" s="8" t="s">
        <v>310</v>
      </c>
      <c r="G2814" s="6">
        <v>43089</v>
      </c>
      <c r="H2814" s="6">
        <v>43089</v>
      </c>
      <c r="I2814" s="4">
        <v>-0.6</v>
      </c>
      <c r="J2814" s="8" t="s">
        <v>39</v>
      </c>
      <c r="K2814" s="8" t="s">
        <v>5430</v>
      </c>
      <c r="L2814" s="4"/>
      <c r="M2814" s="4"/>
      <c r="N2814" s="4"/>
    </row>
    <row r="2815" spans="1:14" x14ac:dyDescent="0.15">
      <c r="A2815" s="8" t="s">
        <v>21</v>
      </c>
      <c r="B2815" s="8" t="s">
        <v>5431</v>
      </c>
      <c r="C2815" s="8" t="s">
        <v>445</v>
      </c>
      <c r="D2815" s="8" t="s">
        <v>2376</v>
      </c>
      <c r="E2815" s="8" t="s">
        <v>307</v>
      </c>
      <c r="F2815" s="8" t="s">
        <v>310</v>
      </c>
      <c r="G2815" s="6">
        <v>43089</v>
      </c>
      <c r="H2815" s="6">
        <v>43089</v>
      </c>
      <c r="I2815" s="4">
        <v>-3.22</v>
      </c>
      <c r="J2815" s="8" t="s">
        <v>39</v>
      </c>
      <c r="K2815" s="8" t="s">
        <v>5432</v>
      </c>
      <c r="L2815" s="4"/>
      <c r="M2815" s="4"/>
      <c r="N2815" s="4"/>
    </row>
    <row r="2816" spans="1:14" x14ac:dyDescent="0.15">
      <c r="A2816" s="8" t="s">
        <v>21</v>
      </c>
      <c r="B2816" s="8" t="s">
        <v>5433</v>
      </c>
      <c r="C2816" s="8" t="s">
        <v>121</v>
      </c>
      <c r="D2816" s="8" t="s">
        <v>122</v>
      </c>
      <c r="E2816" s="8" t="s">
        <v>307</v>
      </c>
      <c r="F2816" s="8" t="s">
        <v>310</v>
      </c>
      <c r="G2816" s="6">
        <v>43089</v>
      </c>
      <c r="H2816" s="6">
        <v>43089</v>
      </c>
      <c r="I2816" s="4">
        <v>-1.5</v>
      </c>
      <c r="J2816" s="8" t="s">
        <v>39</v>
      </c>
      <c r="K2816" s="8" t="s">
        <v>5434</v>
      </c>
      <c r="L2816" s="4"/>
      <c r="M2816" s="4"/>
      <c r="N2816" s="4"/>
    </row>
    <row r="2817" spans="1:14" x14ac:dyDescent="0.15">
      <c r="A2817" s="8" t="s">
        <v>21</v>
      </c>
      <c r="B2817" s="8" t="s">
        <v>5433</v>
      </c>
      <c r="C2817" s="8" t="s">
        <v>121</v>
      </c>
      <c r="D2817" s="8" t="s">
        <v>122</v>
      </c>
      <c r="E2817" s="8" t="s">
        <v>307</v>
      </c>
      <c r="F2817" s="8" t="s">
        <v>310</v>
      </c>
      <c r="G2817" s="6">
        <v>43089</v>
      </c>
      <c r="H2817" s="6">
        <v>43089</v>
      </c>
      <c r="I2817" s="4">
        <v>-29.23</v>
      </c>
      <c r="J2817" s="8" t="s">
        <v>39</v>
      </c>
      <c r="K2817" s="8" t="s">
        <v>5435</v>
      </c>
      <c r="L2817" s="4"/>
      <c r="M2817" s="4"/>
      <c r="N2817" s="4"/>
    </row>
    <row r="2818" spans="1:14" x14ac:dyDescent="0.15">
      <c r="A2818" s="8" t="s">
        <v>21</v>
      </c>
      <c r="B2818" s="8" t="s">
        <v>5433</v>
      </c>
      <c r="C2818" s="8" t="s">
        <v>121</v>
      </c>
      <c r="D2818" s="8" t="s">
        <v>122</v>
      </c>
      <c r="E2818" s="8" t="s">
        <v>307</v>
      </c>
      <c r="F2818" s="8" t="s">
        <v>310</v>
      </c>
      <c r="G2818" s="6">
        <v>43089</v>
      </c>
      <c r="H2818" s="6">
        <v>43089</v>
      </c>
      <c r="I2818" s="4">
        <v>-1.2</v>
      </c>
      <c r="J2818" s="8" t="s">
        <v>39</v>
      </c>
      <c r="K2818" s="8" t="s">
        <v>5436</v>
      </c>
      <c r="L2818" s="4"/>
      <c r="M2818" s="4"/>
      <c r="N2818" s="4"/>
    </row>
    <row r="2819" spans="1:14" x14ac:dyDescent="0.15">
      <c r="A2819" s="8" t="s">
        <v>21</v>
      </c>
      <c r="B2819" s="8" t="s">
        <v>5437</v>
      </c>
      <c r="C2819" s="8" t="s">
        <v>123</v>
      </c>
      <c r="D2819" s="8" t="s">
        <v>124</v>
      </c>
      <c r="E2819" s="8" t="s">
        <v>307</v>
      </c>
      <c r="F2819" s="8" t="s">
        <v>310</v>
      </c>
      <c r="G2819" s="6">
        <v>43089</v>
      </c>
      <c r="H2819" s="6">
        <v>43089</v>
      </c>
      <c r="I2819" s="4">
        <v>1.5</v>
      </c>
      <c r="J2819" s="8" t="s">
        <v>39</v>
      </c>
      <c r="K2819" s="8" t="s">
        <v>5438</v>
      </c>
      <c r="L2819" s="4"/>
      <c r="M2819" s="4"/>
      <c r="N2819" s="4"/>
    </row>
    <row r="2820" spans="1:14" x14ac:dyDescent="0.15">
      <c r="A2820" s="8" t="s">
        <v>21</v>
      </c>
      <c r="B2820" s="8" t="s">
        <v>5437</v>
      </c>
      <c r="C2820" s="8" t="s">
        <v>123</v>
      </c>
      <c r="D2820" s="8" t="s">
        <v>124</v>
      </c>
      <c r="E2820" s="8" t="s">
        <v>307</v>
      </c>
      <c r="F2820" s="8" t="s">
        <v>310</v>
      </c>
      <c r="G2820" s="6">
        <v>43089</v>
      </c>
      <c r="H2820" s="6">
        <v>43089</v>
      </c>
      <c r="I2820" s="4">
        <v>-2.63</v>
      </c>
      <c r="J2820" s="8" t="s">
        <v>39</v>
      </c>
      <c r="K2820" s="8" t="s">
        <v>5439</v>
      </c>
      <c r="L2820" s="4"/>
      <c r="M2820" s="4"/>
      <c r="N2820" s="4"/>
    </row>
    <row r="2821" spans="1:14" x14ac:dyDescent="0.15">
      <c r="A2821" s="8" t="s">
        <v>21</v>
      </c>
      <c r="B2821" s="8" t="s">
        <v>5437</v>
      </c>
      <c r="C2821" s="8" t="s">
        <v>123</v>
      </c>
      <c r="D2821" s="8" t="s">
        <v>124</v>
      </c>
      <c r="E2821" s="8" t="s">
        <v>307</v>
      </c>
      <c r="F2821" s="8" t="s">
        <v>310</v>
      </c>
      <c r="G2821" s="6">
        <v>43089</v>
      </c>
      <c r="H2821" s="6">
        <v>43089</v>
      </c>
      <c r="I2821" s="4">
        <v>-0.43</v>
      </c>
      <c r="J2821" s="8" t="s">
        <v>39</v>
      </c>
      <c r="K2821" s="8" t="s">
        <v>5440</v>
      </c>
      <c r="L2821" s="4"/>
      <c r="M2821" s="4"/>
      <c r="N2821" s="4"/>
    </row>
    <row r="2822" spans="1:14" x14ac:dyDescent="0.15">
      <c r="A2822" s="8" t="s">
        <v>21</v>
      </c>
      <c r="B2822" s="8" t="s">
        <v>5437</v>
      </c>
      <c r="C2822" s="8" t="s">
        <v>123</v>
      </c>
      <c r="D2822" s="8" t="s">
        <v>124</v>
      </c>
      <c r="E2822" s="8" t="s">
        <v>307</v>
      </c>
      <c r="F2822" s="8" t="s">
        <v>310</v>
      </c>
      <c r="G2822" s="6">
        <v>43089</v>
      </c>
      <c r="H2822" s="6">
        <v>43089</v>
      </c>
      <c r="I2822" s="4">
        <v>-0.96</v>
      </c>
      <c r="J2822" s="8" t="s">
        <v>39</v>
      </c>
      <c r="K2822" s="8" t="s">
        <v>5441</v>
      </c>
      <c r="L2822" s="4"/>
      <c r="M2822" s="4"/>
      <c r="N2822" s="4"/>
    </row>
    <row r="2823" spans="1:14" x14ac:dyDescent="0.15">
      <c r="A2823" s="8" t="s">
        <v>21</v>
      </c>
      <c r="B2823" s="8" t="s">
        <v>5437</v>
      </c>
      <c r="C2823" s="8" t="s">
        <v>123</v>
      </c>
      <c r="D2823" s="8" t="s">
        <v>124</v>
      </c>
      <c r="E2823" s="8" t="s">
        <v>307</v>
      </c>
      <c r="F2823" s="8" t="s">
        <v>310</v>
      </c>
      <c r="G2823" s="6">
        <v>43089</v>
      </c>
      <c r="H2823" s="6">
        <v>43089</v>
      </c>
      <c r="I2823" s="4">
        <v>-0.11</v>
      </c>
      <c r="J2823" s="8" t="s">
        <v>39</v>
      </c>
      <c r="K2823" s="8" t="s">
        <v>5442</v>
      </c>
      <c r="L2823" s="4"/>
      <c r="M2823" s="4"/>
      <c r="N2823" s="4"/>
    </row>
    <row r="2824" spans="1:14" x14ac:dyDescent="0.15">
      <c r="A2824" s="8" t="s">
        <v>21</v>
      </c>
      <c r="B2824" s="8" t="s">
        <v>5437</v>
      </c>
      <c r="C2824" s="8" t="s">
        <v>123</v>
      </c>
      <c r="D2824" s="8" t="s">
        <v>124</v>
      </c>
      <c r="E2824" s="8" t="s">
        <v>307</v>
      </c>
      <c r="F2824" s="8" t="s">
        <v>310</v>
      </c>
      <c r="G2824" s="6">
        <v>43089</v>
      </c>
      <c r="H2824" s="6">
        <v>43089</v>
      </c>
      <c r="I2824" s="4">
        <v>0.1</v>
      </c>
      <c r="J2824" s="8" t="s">
        <v>39</v>
      </c>
      <c r="K2824" s="8" t="s">
        <v>5443</v>
      </c>
      <c r="L2824" s="4"/>
      <c r="M2824" s="4"/>
      <c r="N2824" s="4"/>
    </row>
    <row r="2825" spans="1:14" x14ac:dyDescent="0.15">
      <c r="A2825" s="8" t="s">
        <v>21</v>
      </c>
      <c r="B2825" s="8" t="s">
        <v>5437</v>
      </c>
      <c r="C2825" s="8" t="s">
        <v>123</v>
      </c>
      <c r="D2825" s="8" t="s">
        <v>124</v>
      </c>
      <c r="E2825" s="8" t="s">
        <v>307</v>
      </c>
      <c r="F2825" s="8" t="s">
        <v>310</v>
      </c>
      <c r="G2825" s="6">
        <v>43089</v>
      </c>
      <c r="H2825" s="6">
        <v>43089</v>
      </c>
      <c r="I2825" s="4">
        <v>-0.4</v>
      </c>
      <c r="J2825" s="8" t="s">
        <v>39</v>
      </c>
      <c r="K2825" s="8" t="s">
        <v>5444</v>
      </c>
      <c r="L2825" s="4"/>
      <c r="M2825" s="4"/>
      <c r="N2825" s="4"/>
    </row>
    <row r="2826" spans="1:14" x14ac:dyDescent="0.15">
      <c r="A2826" s="8" t="s">
        <v>21</v>
      </c>
      <c r="B2826" s="8" t="s">
        <v>5437</v>
      </c>
      <c r="C2826" s="8" t="s">
        <v>123</v>
      </c>
      <c r="D2826" s="8" t="s">
        <v>124</v>
      </c>
      <c r="E2826" s="8" t="s">
        <v>307</v>
      </c>
      <c r="F2826" s="8" t="s">
        <v>310</v>
      </c>
      <c r="G2826" s="6">
        <v>43089</v>
      </c>
      <c r="H2826" s="6">
        <v>43089</v>
      </c>
      <c r="I2826" s="4">
        <v>0.53</v>
      </c>
      <c r="J2826" s="8" t="s">
        <v>39</v>
      </c>
      <c r="K2826" s="8" t="s">
        <v>5445</v>
      </c>
      <c r="L2826" s="4"/>
      <c r="M2826" s="4"/>
      <c r="N2826" s="4"/>
    </row>
    <row r="2827" spans="1:14" x14ac:dyDescent="0.15">
      <c r="A2827" s="8" t="s">
        <v>21</v>
      </c>
      <c r="B2827" s="8" t="s">
        <v>5437</v>
      </c>
      <c r="C2827" s="8" t="s">
        <v>123</v>
      </c>
      <c r="D2827" s="8" t="s">
        <v>124</v>
      </c>
      <c r="E2827" s="8" t="s">
        <v>307</v>
      </c>
      <c r="F2827" s="8" t="s">
        <v>310</v>
      </c>
      <c r="G2827" s="6">
        <v>43089</v>
      </c>
      <c r="H2827" s="6">
        <v>43089</v>
      </c>
      <c r="I2827" s="4">
        <v>-0.08</v>
      </c>
      <c r="J2827" s="8" t="s">
        <v>39</v>
      </c>
      <c r="K2827" s="8" t="s">
        <v>5446</v>
      </c>
      <c r="L2827" s="4"/>
      <c r="M2827" s="4"/>
      <c r="N2827" s="4"/>
    </row>
    <row r="2828" spans="1:14" x14ac:dyDescent="0.15">
      <c r="A2828" s="8" t="s">
        <v>21</v>
      </c>
      <c r="B2828" s="8" t="s">
        <v>5437</v>
      </c>
      <c r="C2828" s="8" t="s">
        <v>123</v>
      </c>
      <c r="D2828" s="8" t="s">
        <v>124</v>
      </c>
      <c r="E2828" s="8" t="s">
        <v>307</v>
      </c>
      <c r="F2828" s="8" t="s">
        <v>310</v>
      </c>
      <c r="G2828" s="6">
        <v>43089</v>
      </c>
      <c r="H2828" s="6">
        <v>43089</v>
      </c>
      <c r="I2828" s="4">
        <v>-0.46</v>
      </c>
      <c r="J2828" s="8" t="s">
        <v>39</v>
      </c>
      <c r="K2828" s="8" t="s">
        <v>5447</v>
      </c>
      <c r="L2828" s="4"/>
      <c r="M2828" s="4"/>
      <c r="N2828" s="4"/>
    </row>
    <row r="2829" spans="1:14" x14ac:dyDescent="0.15">
      <c r="A2829" s="8" t="s">
        <v>21</v>
      </c>
      <c r="B2829" s="8" t="s">
        <v>5437</v>
      </c>
      <c r="C2829" s="8" t="s">
        <v>123</v>
      </c>
      <c r="D2829" s="8" t="s">
        <v>124</v>
      </c>
      <c r="E2829" s="8" t="s">
        <v>307</v>
      </c>
      <c r="F2829" s="8" t="s">
        <v>310</v>
      </c>
      <c r="G2829" s="6">
        <v>43089</v>
      </c>
      <c r="H2829" s="6">
        <v>43089</v>
      </c>
      <c r="I2829" s="4">
        <v>2.69</v>
      </c>
      <c r="J2829" s="8" t="s">
        <v>39</v>
      </c>
      <c r="K2829" s="8" t="s">
        <v>5448</v>
      </c>
      <c r="L2829" s="4"/>
      <c r="M2829" s="4"/>
      <c r="N2829" s="4"/>
    </row>
    <row r="2830" spans="1:14" x14ac:dyDescent="0.15">
      <c r="A2830" s="8" t="s">
        <v>21</v>
      </c>
      <c r="B2830" s="8" t="s">
        <v>5449</v>
      </c>
      <c r="C2830" s="8" t="s">
        <v>106</v>
      </c>
      <c r="D2830" s="8" t="s">
        <v>107</v>
      </c>
      <c r="E2830" s="8" t="s">
        <v>307</v>
      </c>
      <c r="F2830" s="8" t="s">
        <v>310</v>
      </c>
      <c r="G2830" s="6">
        <v>43089</v>
      </c>
      <c r="H2830" s="6">
        <v>43089</v>
      </c>
      <c r="I2830" s="4">
        <v>-4.8600000000000003</v>
      </c>
      <c r="J2830" s="8" t="s">
        <v>39</v>
      </c>
      <c r="K2830" s="8" t="s">
        <v>5450</v>
      </c>
      <c r="L2830" s="4"/>
      <c r="M2830" s="4"/>
      <c r="N2830" s="4"/>
    </row>
    <row r="2831" spans="1:14" x14ac:dyDescent="0.15">
      <c r="A2831" s="8" t="s">
        <v>21</v>
      </c>
      <c r="B2831" s="8" t="s">
        <v>5449</v>
      </c>
      <c r="C2831" s="8" t="s">
        <v>106</v>
      </c>
      <c r="D2831" s="8" t="s">
        <v>107</v>
      </c>
      <c r="E2831" s="8" t="s">
        <v>307</v>
      </c>
      <c r="F2831" s="8" t="s">
        <v>310</v>
      </c>
      <c r="G2831" s="6">
        <v>43089</v>
      </c>
      <c r="H2831" s="6">
        <v>43089</v>
      </c>
      <c r="I2831" s="4">
        <v>0.87</v>
      </c>
      <c r="J2831" s="8" t="s">
        <v>39</v>
      </c>
      <c r="K2831" s="8" t="s">
        <v>5451</v>
      </c>
      <c r="L2831" s="4"/>
      <c r="M2831" s="4"/>
      <c r="N2831" s="4"/>
    </row>
    <row r="2832" spans="1:14" x14ac:dyDescent="0.15">
      <c r="A2832" s="8" t="s">
        <v>21</v>
      </c>
      <c r="B2832" s="8" t="s">
        <v>5449</v>
      </c>
      <c r="C2832" s="8" t="s">
        <v>106</v>
      </c>
      <c r="D2832" s="8" t="s">
        <v>107</v>
      </c>
      <c r="E2832" s="8" t="s">
        <v>307</v>
      </c>
      <c r="F2832" s="8" t="s">
        <v>310</v>
      </c>
      <c r="G2832" s="6">
        <v>43089</v>
      </c>
      <c r="H2832" s="6">
        <v>43089</v>
      </c>
      <c r="I2832" s="4">
        <v>-8.35</v>
      </c>
      <c r="J2832" s="8" t="s">
        <v>39</v>
      </c>
      <c r="K2832" s="8" t="s">
        <v>5452</v>
      </c>
      <c r="L2832" s="4"/>
      <c r="M2832" s="4"/>
      <c r="N2832" s="4"/>
    </row>
    <row r="2833" spans="1:14" x14ac:dyDescent="0.15">
      <c r="A2833" s="8" t="s">
        <v>21</v>
      </c>
      <c r="B2833" s="8" t="s">
        <v>5453</v>
      </c>
      <c r="C2833" s="8" t="s">
        <v>29</v>
      </c>
      <c r="D2833" s="8" t="s">
        <v>33</v>
      </c>
      <c r="E2833" s="8" t="s">
        <v>307</v>
      </c>
      <c r="F2833" s="8" t="s">
        <v>310</v>
      </c>
      <c r="G2833" s="6">
        <v>43089</v>
      </c>
      <c r="H2833" s="6">
        <v>43089</v>
      </c>
      <c r="I2833" s="4">
        <v>8.35</v>
      </c>
      <c r="J2833" s="8" t="s">
        <v>39</v>
      </c>
      <c r="K2833" s="8" t="s">
        <v>5454</v>
      </c>
      <c r="L2833" s="4"/>
      <c r="M2833" s="4"/>
      <c r="N2833" s="4"/>
    </row>
    <row r="2834" spans="1:14" x14ac:dyDescent="0.15">
      <c r="A2834" s="8" t="s">
        <v>21</v>
      </c>
      <c r="B2834" s="8" t="s">
        <v>5453</v>
      </c>
      <c r="C2834" s="8" t="s">
        <v>29</v>
      </c>
      <c r="D2834" s="8" t="s">
        <v>33</v>
      </c>
      <c r="E2834" s="8" t="s">
        <v>307</v>
      </c>
      <c r="F2834" s="8" t="s">
        <v>310</v>
      </c>
      <c r="G2834" s="6">
        <v>43089</v>
      </c>
      <c r="H2834" s="6">
        <v>43089</v>
      </c>
      <c r="I2834" s="4">
        <v>-18.02</v>
      </c>
      <c r="J2834" s="8" t="s">
        <v>39</v>
      </c>
      <c r="K2834" s="8" t="s">
        <v>5455</v>
      </c>
      <c r="L2834" s="4"/>
      <c r="M2834" s="4"/>
      <c r="N2834" s="4"/>
    </row>
    <row r="2835" spans="1:14" x14ac:dyDescent="0.15">
      <c r="A2835" s="8" t="s">
        <v>21</v>
      </c>
      <c r="B2835" s="8" t="s">
        <v>5456</v>
      </c>
      <c r="C2835" s="8" t="s">
        <v>59</v>
      </c>
      <c r="D2835" s="8" t="s">
        <v>93</v>
      </c>
      <c r="E2835" s="8" t="s">
        <v>307</v>
      </c>
      <c r="F2835" s="8" t="s">
        <v>310</v>
      </c>
      <c r="G2835" s="6">
        <v>43089</v>
      </c>
      <c r="H2835" s="6">
        <v>43089</v>
      </c>
      <c r="I2835" s="4">
        <v>1.24</v>
      </c>
      <c r="J2835" s="8" t="s">
        <v>39</v>
      </c>
      <c r="K2835" s="8" t="s">
        <v>5457</v>
      </c>
      <c r="L2835" s="4"/>
      <c r="M2835" s="4"/>
      <c r="N2835" s="4"/>
    </row>
    <row r="2836" spans="1:14" x14ac:dyDescent="0.15">
      <c r="A2836" s="8" t="s">
        <v>21</v>
      </c>
      <c r="B2836" s="8" t="s">
        <v>5456</v>
      </c>
      <c r="C2836" s="8" t="s">
        <v>59</v>
      </c>
      <c r="D2836" s="8" t="s">
        <v>93</v>
      </c>
      <c r="E2836" s="8" t="s">
        <v>307</v>
      </c>
      <c r="F2836" s="8" t="s">
        <v>310</v>
      </c>
      <c r="G2836" s="6">
        <v>43089</v>
      </c>
      <c r="H2836" s="6">
        <v>43089</v>
      </c>
      <c r="I2836" s="4">
        <v>-7.38</v>
      </c>
      <c r="J2836" s="8" t="s">
        <v>39</v>
      </c>
      <c r="K2836" s="8" t="s">
        <v>5458</v>
      </c>
      <c r="L2836" s="4"/>
      <c r="M2836" s="4"/>
      <c r="N2836" s="4"/>
    </row>
    <row r="2837" spans="1:14" x14ac:dyDescent="0.15">
      <c r="A2837" s="8" t="s">
        <v>21</v>
      </c>
      <c r="B2837" s="8" t="s">
        <v>5456</v>
      </c>
      <c r="C2837" s="8" t="s">
        <v>59</v>
      </c>
      <c r="D2837" s="8" t="s">
        <v>93</v>
      </c>
      <c r="E2837" s="8" t="s">
        <v>307</v>
      </c>
      <c r="F2837" s="8" t="s">
        <v>310</v>
      </c>
      <c r="G2837" s="6">
        <v>43089</v>
      </c>
      <c r="H2837" s="6">
        <v>43089</v>
      </c>
      <c r="I2837" s="4">
        <v>-0.34</v>
      </c>
      <c r="J2837" s="8" t="s">
        <v>39</v>
      </c>
      <c r="K2837" s="8" t="s">
        <v>5459</v>
      </c>
      <c r="L2837" s="4"/>
      <c r="M2837" s="4"/>
      <c r="N2837" s="4"/>
    </row>
    <row r="2838" spans="1:14" x14ac:dyDescent="0.15">
      <c r="A2838" s="8" t="s">
        <v>21</v>
      </c>
      <c r="B2838" s="8" t="s">
        <v>5456</v>
      </c>
      <c r="C2838" s="8" t="s">
        <v>59</v>
      </c>
      <c r="D2838" s="8" t="s">
        <v>93</v>
      </c>
      <c r="E2838" s="8" t="s">
        <v>307</v>
      </c>
      <c r="F2838" s="8" t="s">
        <v>310</v>
      </c>
      <c r="G2838" s="6">
        <v>43089</v>
      </c>
      <c r="H2838" s="6">
        <v>43089</v>
      </c>
      <c r="I2838" s="4">
        <v>-0.95</v>
      </c>
      <c r="J2838" s="8" t="s">
        <v>39</v>
      </c>
      <c r="K2838" s="8" t="s">
        <v>5460</v>
      </c>
      <c r="L2838" s="4"/>
      <c r="M2838" s="4"/>
      <c r="N2838" s="4"/>
    </row>
    <row r="2839" spans="1:14" x14ac:dyDescent="0.15">
      <c r="A2839" s="8" t="s">
        <v>21</v>
      </c>
      <c r="B2839" s="8" t="s">
        <v>5456</v>
      </c>
      <c r="C2839" s="8" t="s">
        <v>59</v>
      </c>
      <c r="D2839" s="8" t="s">
        <v>93</v>
      </c>
      <c r="E2839" s="8" t="s">
        <v>307</v>
      </c>
      <c r="F2839" s="8" t="s">
        <v>310</v>
      </c>
      <c r="G2839" s="6">
        <v>43089</v>
      </c>
      <c r="H2839" s="6">
        <v>43089</v>
      </c>
      <c r="I2839" s="4">
        <v>-0.08</v>
      </c>
      <c r="J2839" s="8" t="s">
        <v>39</v>
      </c>
      <c r="K2839" s="8" t="s">
        <v>5461</v>
      </c>
      <c r="L2839" s="4"/>
      <c r="M2839" s="4"/>
      <c r="N2839" s="4"/>
    </row>
    <row r="2840" spans="1:14" x14ac:dyDescent="0.15">
      <c r="A2840" s="8" t="s">
        <v>21</v>
      </c>
      <c r="B2840" s="8" t="s">
        <v>5456</v>
      </c>
      <c r="C2840" s="8" t="s">
        <v>59</v>
      </c>
      <c r="D2840" s="8" t="s">
        <v>93</v>
      </c>
      <c r="E2840" s="8" t="s">
        <v>307</v>
      </c>
      <c r="F2840" s="8" t="s">
        <v>310</v>
      </c>
      <c r="G2840" s="6">
        <v>43089</v>
      </c>
      <c r="H2840" s="6">
        <v>43089</v>
      </c>
      <c r="I2840" s="4">
        <v>-2.48</v>
      </c>
      <c r="J2840" s="8" t="s">
        <v>39</v>
      </c>
      <c r="K2840" s="8" t="s">
        <v>5462</v>
      </c>
      <c r="L2840" s="4"/>
      <c r="M2840" s="4"/>
      <c r="N2840" s="4"/>
    </row>
    <row r="2841" spans="1:14" x14ac:dyDescent="0.15">
      <c r="A2841" s="8" t="s">
        <v>21</v>
      </c>
      <c r="B2841" s="8" t="s">
        <v>5456</v>
      </c>
      <c r="C2841" s="8" t="s">
        <v>59</v>
      </c>
      <c r="D2841" s="8" t="s">
        <v>93</v>
      </c>
      <c r="E2841" s="8" t="s">
        <v>307</v>
      </c>
      <c r="F2841" s="8" t="s">
        <v>310</v>
      </c>
      <c r="G2841" s="6">
        <v>43089</v>
      </c>
      <c r="H2841" s="6">
        <v>43089</v>
      </c>
      <c r="I2841" s="4">
        <v>-0.69</v>
      </c>
      <c r="J2841" s="8" t="s">
        <v>39</v>
      </c>
      <c r="K2841" s="8" t="s">
        <v>5463</v>
      </c>
      <c r="L2841" s="4"/>
      <c r="M2841" s="4"/>
      <c r="N2841" s="4"/>
    </row>
    <row r="2842" spans="1:14" x14ac:dyDescent="0.15">
      <c r="A2842" s="8" t="s">
        <v>21</v>
      </c>
      <c r="B2842" s="8" t="s">
        <v>5456</v>
      </c>
      <c r="C2842" s="8" t="s">
        <v>59</v>
      </c>
      <c r="D2842" s="8" t="s">
        <v>93</v>
      </c>
      <c r="E2842" s="8" t="s">
        <v>307</v>
      </c>
      <c r="F2842" s="8" t="s">
        <v>310</v>
      </c>
      <c r="G2842" s="6">
        <v>43089</v>
      </c>
      <c r="H2842" s="6">
        <v>43089</v>
      </c>
      <c r="I2842" s="4">
        <v>-0.56000000000000005</v>
      </c>
      <c r="J2842" s="8" t="s">
        <v>39</v>
      </c>
      <c r="K2842" s="8" t="s">
        <v>5464</v>
      </c>
      <c r="L2842" s="4"/>
      <c r="M2842" s="4"/>
      <c r="N2842" s="4"/>
    </row>
    <row r="2843" spans="1:14" x14ac:dyDescent="0.15">
      <c r="A2843" s="8" t="s">
        <v>21</v>
      </c>
      <c r="B2843" s="8" t="s">
        <v>5456</v>
      </c>
      <c r="C2843" s="8" t="s">
        <v>59</v>
      </c>
      <c r="D2843" s="8" t="s">
        <v>93</v>
      </c>
      <c r="E2843" s="8" t="s">
        <v>307</v>
      </c>
      <c r="F2843" s="8" t="s">
        <v>310</v>
      </c>
      <c r="G2843" s="6">
        <v>43089</v>
      </c>
      <c r="H2843" s="6">
        <v>43089</v>
      </c>
      <c r="I2843" s="4">
        <v>-1.1800000000000002</v>
      </c>
      <c r="J2843" s="8" t="s">
        <v>39</v>
      </c>
      <c r="K2843" s="8" t="s">
        <v>5465</v>
      </c>
      <c r="L2843" s="4"/>
      <c r="M2843" s="4"/>
      <c r="N2843" s="4"/>
    </row>
    <row r="2844" spans="1:14" x14ac:dyDescent="0.15">
      <c r="A2844" s="8" t="s">
        <v>21</v>
      </c>
      <c r="B2844" s="8" t="s">
        <v>5456</v>
      </c>
      <c r="C2844" s="8" t="s">
        <v>59</v>
      </c>
      <c r="D2844" s="8" t="s">
        <v>93</v>
      </c>
      <c r="E2844" s="8" t="s">
        <v>307</v>
      </c>
      <c r="F2844" s="8" t="s">
        <v>310</v>
      </c>
      <c r="G2844" s="6">
        <v>43089</v>
      </c>
      <c r="H2844" s="6">
        <v>43089</v>
      </c>
      <c r="I2844" s="4">
        <v>-0.87</v>
      </c>
      <c r="J2844" s="8" t="s">
        <v>39</v>
      </c>
      <c r="K2844" s="8" t="s">
        <v>5466</v>
      </c>
      <c r="L2844" s="4"/>
      <c r="M2844" s="4"/>
      <c r="N2844" s="4"/>
    </row>
    <row r="2845" spans="1:14" x14ac:dyDescent="0.15">
      <c r="A2845" s="8" t="s">
        <v>21</v>
      </c>
      <c r="B2845" s="8" t="s">
        <v>5456</v>
      </c>
      <c r="C2845" s="8" t="s">
        <v>59</v>
      </c>
      <c r="D2845" s="8" t="s">
        <v>93</v>
      </c>
      <c r="E2845" s="8" t="s">
        <v>307</v>
      </c>
      <c r="F2845" s="8" t="s">
        <v>310</v>
      </c>
      <c r="G2845" s="6">
        <v>43089</v>
      </c>
      <c r="H2845" s="6">
        <v>43089</v>
      </c>
      <c r="I2845" s="4">
        <v>1.1099999999999999</v>
      </c>
      <c r="J2845" s="8" t="s">
        <v>39</v>
      </c>
      <c r="K2845" s="8" t="s">
        <v>5467</v>
      </c>
      <c r="L2845" s="4"/>
      <c r="M2845" s="4"/>
      <c r="N2845" s="4"/>
    </row>
    <row r="2846" spans="1:14" x14ac:dyDescent="0.15">
      <c r="A2846" s="8" t="s">
        <v>21</v>
      </c>
      <c r="B2846" s="8" t="s">
        <v>5456</v>
      </c>
      <c r="C2846" s="8" t="s">
        <v>59</v>
      </c>
      <c r="D2846" s="8" t="s">
        <v>93</v>
      </c>
      <c r="E2846" s="8" t="s">
        <v>307</v>
      </c>
      <c r="F2846" s="8" t="s">
        <v>310</v>
      </c>
      <c r="G2846" s="6">
        <v>43089</v>
      </c>
      <c r="H2846" s="6">
        <v>43089</v>
      </c>
      <c r="I2846" s="4">
        <v>-5.67</v>
      </c>
      <c r="J2846" s="8" t="s">
        <v>39</v>
      </c>
      <c r="K2846" s="8" t="s">
        <v>5468</v>
      </c>
      <c r="L2846" s="4"/>
      <c r="M2846" s="4"/>
      <c r="N2846" s="4"/>
    </row>
    <row r="2847" spans="1:14" x14ac:dyDescent="0.15">
      <c r="A2847" s="8" t="s">
        <v>21</v>
      </c>
      <c r="B2847" s="8" t="s">
        <v>5456</v>
      </c>
      <c r="C2847" s="8" t="s">
        <v>59</v>
      </c>
      <c r="D2847" s="8" t="s">
        <v>93</v>
      </c>
      <c r="E2847" s="8" t="s">
        <v>307</v>
      </c>
      <c r="F2847" s="8" t="s">
        <v>310</v>
      </c>
      <c r="G2847" s="6">
        <v>43089</v>
      </c>
      <c r="H2847" s="6">
        <v>43089</v>
      </c>
      <c r="I2847" s="4">
        <v>-5.32</v>
      </c>
      <c r="J2847" s="8" t="s">
        <v>39</v>
      </c>
      <c r="K2847" s="8" t="s">
        <v>5469</v>
      </c>
      <c r="L2847" s="4"/>
      <c r="M2847" s="4"/>
      <c r="N2847" s="4"/>
    </row>
    <row r="2848" spans="1:14" x14ac:dyDescent="0.15">
      <c r="A2848" s="8" t="s">
        <v>21</v>
      </c>
      <c r="B2848" s="8" t="s">
        <v>5456</v>
      </c>
      <c r="C2848" s="8" t="s">
        <v>59</v>
      </c>
      <c r="D2848" s="8" t="s">
        <v>93</v>
      </c>
      <c r="E2848" s="8" t="s">
        <v>307</v>
      </c>
      <c r="F2848" s="8" t="s">
        <v>310</v>
      </c>
      <c r="G2848" s="6">
        <v>43089</v>
      </c>
      <c r="H2848" s="6">
        <v>43089</v>
      </c>
      <c r="I2848" s="4">
        <v>-2.7</v>
      </c>
      <c r="J2848" s="8" t="s">
        <v>39</v>
      </c>
      <c r="K2848" s="8" t="s">
        <v>5470</v>
      </c>
      <c r="L2848" s="4"/>
      <c r="M2848" s="4"/>
      <c r="N2848" s="4"/>
    </row>
    <row r="2849" spans="1:14" x14ac:dyDescent="0.15">
      <c r="A2849" s="8" t="s">
        <v>21</v>
      </c>
      <c r="B2849" s="8" t="s">
        <v>5456</v>
      </c>
      <c r="C2849" s="8" t="s">
        <v>59</v>
      </c>
      <c r="D2849" s="8" t="s">
        <v>93</v>
      </c>
      <c r="E2849" s="8" t="s">
        <v>307</v>
      </c>
      <c r="F2849" s="8" t="s">
        <v>310</v>
      </c>
      <c r="G2849" s="6">
        <v>43089</v>
      </c>
      <c r="H2849" s="6">
        <v>43089</v>
      </c>
      <c r="I2849" s="4">
        <v>1.77</v>
      </c>
      <c r="J2849" s="8" t="s">
        <v>39</v>
      </c>
      <c r="K2849" s="8" t="s">
        <v>5471</v>
      </c>
      <c r="L2849" s="4"/>
      <c r="M2849" s="4"/>
      <c r="N2849" s="4"/>
    </row>
    <row r="2850" spans="1:14" x14ac:dyDescent="0.15">
      <c r="A2850" s="8" t="s">
        <v>21</v>
      </c>
      <c r="B2850" s="8" t="s">
        <v>5456</v>
      </c>
      <c r="C2850" s="8" t="s">
        <v>59</v>
      </c>
      <c r="D2850" s="8" t="s">
        <v>93</v>
      </c>
      <c r="E2850" s="8" t="s">
        <v>307</v>
      </c>
      <c r="F2850" s="8" t="s">
        <v>310</v>
      </c>
      <c r="G2850" s="6">
        <v>43089</v>
      </c>
      <c r="H2850" s="6">
        <v>43089</v>
      </c>
      <c r="I2850" s="4">
        <v>1.3800000000000001</v>
      </c>
      <c r="J2850" s="8" t="s">
        <v>39</v>
      </c>
      <c r="K2850" s="8" t="s">
        <v>5472</v>
      </c>
      <c r="L2850" s="4"/>
      <c r="M2850" s="4"/>
      <c r="N2850" s="4"/>
    </row>
    <row r="2851" spans="1:14" x14ac:dyDescent="0.15">
      <c r="A2851" s="8" t="s">
        <v>21</v>
      </c>
      <c r="B2851" s="8" t="s">
        <v>5456</v>
      </c>
      <c r="C2851" s="8" t="s">
        <v>59</v>
      </c>
      <c r="D2851" s="8" t="s">
        <v>93</v>
      </c>
      <c r="E2851" s="8" t="s">
        <v>307</v>
      </c>
      <c r="F2851" s="8" t="s">
        <v>310</v>
      </c>
      <c r="G2851" s="6">
        <v>43089</v>
      </c>
      <c r="H2851" s="6">
        <v>43089</v>
      </c>
      <c r="I2851" s="4">
        <v>-4.2</v>
      </c>
      <c r="J2851" s="8" t="s">
        <v>39</v>
      </c>
      <c r="K2851" s="8" t="s">
        <v>5473</v>
      </c>
      <c r="L2851" s="4"/>
      <c r="M2851" s="4"/>
      <c r="N2851" s="4"/>
    </row>
    <row r="2852" spans="1:14" x14ac:dyDescent="0.15">
      <c r="A2852" s="8" t="s">
        <v>21</v>
      </c>
      <c r="B2852" s="8" t="s">
        <v>5456</v>
      </c>
      <c r="C2852" s="8" t="s">
        <v>59</v>
      </c>
      <c r="D2852" s="8" t="s">
        <v>93</v>
      </c>
      <c r="E2852" s="8" t="s">
        <v>307</v>
      </c>
      <c r="F2852" s="8" t="s">
        <v>310</v>
      </c>
      <c r="G2852" s="6">
        <v>43089</v>
      </c>
      <c r="H2852" s="6">
        <v>43089</v>
      </c>
      <c r="I2852" s="4">
        <v>10.65</v>
      </c>
      <c r="J2852" s="8" t="s">
        <v>39</v>
      </c>
      <c r="K2852" s="8" t="s">
        <v>5474</v>
      </c>
      <c r="L2852" s="4"/>
      <c r="M2852" s="4"/>
      <c r="N2852" s="4"/>
    </row>
    <row r="2853" spans="1:14" x14ac:dyDescent="0.15">
      <c r="A2853" s="8" t="s">
        <v>21</v>
      </c>
      <c r="B2853" s="8" t="s">
        <v>5456</v>
      </c>
      <c r="C2853" s="8" t="s">
        <v>59</v>
      </c>
      <c r="D2853" s="8" t="s">
        <v>93</v>
      </c>
      <c r="E2853" s="8" t="s">
        <v>307</v>
      </c>
      <c r="F2853" s="8" t="s">
        <v>310</v>
      </c>
      <c r="G2853" s="6">
        <v>43089</v>
      </c>
      <c r="H2853" s="6">
        <v>43089</v>
      </c>
      <c r="I2853" s="4">
        <v>1.85</v>
      </c>
      <c r="J2853" s="8" t="s">
        <v>39</v>
      </c>
      <c r="K2853" s="8" t="s">
        <v>5475</v>
      </c>
      <c r="L2853" s="4"/>
      <c r="M2853" s="4"/>
      <c r="N2853" s="4"/>
    </row>
    <row r="2854" spans="1:14" x14ac:dyDescent="0.15">
      <c r="A2854" s="8" t="s">
        <v>21</v>
      </c>
      <c r="B2854" s="8" t="s">
        <v>5456</v>
      </c>
      <c r="C2854" s="8" t="s">
        <v>59</v>
      </c>
      <c r="D2854" s="8" t="s">
        <v>93</v>
      </c>
      <c r="E2854" s="8" t="s">
        <v>307</v>
      </c>
      <c r="F2854" s="8" t="s">
        <v>310</v>
      </c>
      <c r="G2854" s="6">
        <v>43089</v>
      </c>
      <c r="H2854" s="6">
        <v>43089</v>
      </c>
      <c r="I2854" s="4">
        <v>0.91</v>
      </c>
      <c r="J2854" s="8" t="s">
        <v>39</v>
      </c>
      <c r="K2854" s="8" t="s">
        <v>5476</v>
      </c>
      <c r="L2854" s="4"/>
      <c r="M2854" s="4"/>
      <c r="N2854" s="4"/>
    </row>
    <row r="2855" spans="1:14" x14ac:dyDescent="0.15">
      <c r="A2855" s="8" t="s">
        <v>21</v>
      </c>
      <c r="B2855" s="8" t="s">
        <v>5456</v>
      </c>
      <c r="C2855" s="8" t="s">
        <v>59</v>
      </c>
      <c r="D2855" s="8" t="s">
        <v>93</v>
      </c>
      <c r="E2855" s="8" t="s">
        <v>307</v>
      </c>
      <c r="F2855" s="8" t="s">
        <v>310</v>
      </c>
      <c r="G2855" s="6">
        <v>43089</v>
      </c>
      <c r="H2855" s="6">
        <v>43089</v>
      </c>
      <c r="I2855" s="4">
        <v>-10</v>
      </c>
      <c r="J2855" s="8" t="s">
        <v>39</v>
      </c>
      <c r="K2855" s="8" t="s">
        <v>5477</v>
      </c>
      <c r="L2855" s="4"/>
      <c r="M2855" s="4"/>
      <c r="N2855" s="4"/>
    </row>
    <row r="2856" spans="1:14" x14ac:dyDescent="0.15">
      <c r="A2856" s="8" t="s">
        <v>21</v>
      </c>
      <c r="B2856" s="8" t="s">
        <v>5456</v>
      </c>
      <c r="C2856" s="8" t="s">
        <v>59</v>
      </c>
      <c r="D2856" s="8" t="s">
        <v>93</v>
      </c>
      <c r="E2856" s="8" t="s">
        <v>307</v>
      </c>
      <c r="F2856" s="8" t="s">
        <v>310</v>
      </c>
      <c r="G2856" s="6">
        <v>43089</v>
      </c>
      <c r="H2856" s="6">
        <v>43089</v>
      </c>
      <c r="I2856" s="4">
        <v>1.29</v>
      </c>
      <c r="J2856" s="8" t="s">
        <v>39</v>
      </c>
      <c r="K2856" s="8" t="s">
        <v>5478</v>
      </c>
      <c r="L2856" s="4"/>
      <c r="M2856" s="4"/>
      <c r="N2856" s="4"/>
    </row>
    <row r="2857" spans="1:14" x14ac:dyDescent="0.15">
      <c r="A2857" s="8" t="s">
        <v>21</v>
      </c>
      <c r="B2857" s="8" t="s">
        <v>5456</v>
      </c>
      <c r="C2857" s="8" t="s">
        <v>59</v>
      </c>
      <c r="D2857" s="8" t="s">
        <v>93</v>
      </c>
      <c r="E2857" s="8" t="s">
        <v>307</v>
      </c>
      <c r="F2857" s="8" t="s">
        <v>310</v>
      </c>
      <c r="G2857" s="6">
        <v>43089</v>
      </c>
      <c r="H2857" s="6">
        <v>43089</v>
      </c>
      <c r="I2857" s="4">
        <v>-0.02</v>
      </c>
      <c r="J2857" s="8" t="s">
        <v>39</v>
      </c>
      <c r="K2857" s="8" t="s">
        <v>5479</v>
      </c>
      <c r="L2857" s="4"/>
      <c r="M2857" s="4"/>
      <c r="N2857" s="4"/>
    </row>
    <row r="2858" spans="1:14" x14ac:dyDescent="0.15">
      <c r="A2858" s="8" t="s">
        <v>21</v>
      </c>
      <c r="B2858" s="8" t="s">
        <v>5456</v>
      </c>
      <c r="C2858" s="8" t="s">
        <v>59</v>
      </c>
      <c r="D2858" s="8" t="s">
        <v>93</v>
      </c>
      <c r="E2858" s="8" t="s">
        <v>307</v>
      </c>
      <c r="F2858" s="8" t="s">
        <v>310</v>
      </c>
      <c r="G2858" s="6">
        <v>43089</v>
      </c>
      <c r="H2858" s="6">
        <v>43089</v>
      </c>
      <c r="I2858" s="4">
        <v>-2.6399999999999997</v>
      </c>
      <c r="J2858" s="8" t="s">
        <v>39</v>
      </c>
      <c r="K2858" s="8" t="s">
        <v>5480</v>
      </c>
      <c r="L2858" s="4"/>
      <c r="M2858" s="4"/>
      <c r="N2858" s="4"/>
    </row>
    <row r="2859" spans="1:14" x14ac:dyDescent="0.15">
      <c r="A2859" s="8" t="s">
        <v>21</v>
      </c>
      <c r="B2859" s="8" t="s">
        <v>5456</v>
      </c>
      <c r="C2859" s="8" t="s">
        <v>457</v>
      </c>
      <c r="D2859" s="8" t="s">
        <v>2400</v>
      </c>
      <c r="E2859" s="8" t="s">
        <v>307</v>
      </c>
      <c r="F2859" s="8" t="s">
        <v>310</v>
      </c>
      <c r="G2859" s="6">
        <v>43089</v>
      </c>
      <c r="H2859" s="6">
        <v>43089</v>
      </c>
      <c r="I2859" s="4">
        <v>-42.5</v>
      </c>
      <c r="J2859" s="8" t="s">
        <v>133</v>
      </c>
      <c r="K2859" s="8" t="s">
        <v>5481</v>
      </c>
      <c r="L2859" s="4"/>
      <c r="M2859" s="4"/>
      <c r="N2859" s="4"/>
    </row>
    <row r="2860" spans="1:14" x14ac:dyDescent="0.15">
      <c r="A2860" s="8" t="s">
        <v>21</v>
      </c>
      <c r="B2860" s="8" t="s">
        <v>5482</v>
      </c>
      <c r="C2860" s="8" t="s">
        <v>97</v>
      </c>
      <c r="D2860" s="8" t="s">
        <v>98</v>
      </c>
      <c r="E2860" s="8" t="s">
        <v>307</v>
      </c>
      <c r="F2860" s="8" t="s">
        <v>310</v>
      </c>
      <c r="G2860" s="6">
        <v>43089</v>
      </c>
      <c r="H2860" s="6">
        <v>43089</v>
      </c>
      <c r="I2860" s="4">
        <v>-9.5400000000000009</v>
      </c>
      <c r="J2860" s="8" t="s">
        <v>39</v>
      </c>
      <c r="K2860" s="8" t="s">
        <v>5483</v>
      </c>
      <c r="L2860" s="4"/>
      <c r="M2860" s="4"/>
      <c r="N2860" s="4"/>
    </row>
    <row r="2861" spans="1:14" x14ac:dyDescent="0.15">
      <c r="A2861" s="8" t="s">
        <v>21</v>
      </c>
      <c r="B2861" s="8" t="s">
        <v>5482</v>
      </c>
      <c r="C2861" s="8" t="s">
        <v>97</v>
      </c>
      <c r="D2861" s="8" t="s">
        <v>98</v>
      </c>
      <c r="E2861" s="8" t="s">
        <v>307</v>
      </c>
      <c r="F2861" s="8" t="s">
        <v>310</v>
      </c>
      <c r="G2861" s="6">
        <v>43089</v>
      </c>
      <c r="H2861" s="6">
        <v>43089</v>
      </c>
      <c r="I2861" s="4">
        <v>-0.85</v>
      </c>
      <c r="J2861" s="8" t="s">
        <v>39</v>
      </c>
      <c r="K2861" s="8" t="s">
        <v>5484</v>
      </c>
      <c r="L2861" s="4"/>
      <c r="M2861" s="4"/>
      <c r="N2861" s="4"/>
    </row>
    <row r="2862" spans="1:14" x14ac:dyDescent="0.15">
      <c r="A2862" s="8" t="s">
        <v>21</v>
      </c>
      <c r="B2862" s="8" t="s">
        <v>5482</v>
      </c>
      <c r="C2862" s="8" t="s">
        <v>97</v>
      </c>
      <c r="D2862" s="8" t="s">
        <v>98</v>
      </c>
      <c r="E2862" s="8" t="s">
        <v>307</v>
      </c>
      <c r="F2862" s="8" t="s">
        <v>310</v>
      </c>
      <c r="G2862" s="6">
        <v>43089</v>
      </c>
      <c r="H2862" s="6">
        <v>43089</v>
      </c>
      <c r="I2862" s="4">
        <v>-0.4</v>
      </c>
      <c r="J2862" s="8" t="s">
        <v>39</v>
      </c>
      <c r="K2862" s="8" t="s">
        <v>5485</v>
      </c>
      <c r="L2862" s="4"/>
      <c r="M2862" s="4"/>
      <c r="N2862" s="4"/>
    </row>
    <row r="2863" spans="1:14" x14ac:dyDescent="0.15">
      <c r="A2863" s="8" t="s">
        <v>21</v>
      </c>
      <c r="B2863" s="8" t="s">
        <v>5482</v>
      </c>
      <c r="C2863" s="8" t="s">
        <v>97</v>
      </c>
      <c r="D2863" s="8" t="s">
        <v>98</v>
      </c>
      <c r="E2863" s="8" t="s">
        <v>307</v>
      </c>
      <c r="F2863" s="8" t="s">
        <v>310</v>
      </c>
      <c r="G2863" s="6">
        <v>43089</v>
      </c>
      <c r="H2863" s="6">
        <v>43089</v>
      </c>
      <c r="I2863" s="4">
        <v>-3.9200000000000004</v>
      </c>
      <c r="J2863" s="8" t="s">
        <v>39</v>
      </c>
      <c r="K2863" s="8" t="s">
        <v>5486</v>
      </c>
      <c r="L2863" s="4"/>
      <c r="M2863" s="4"/>
      <c r="N2863" s="4"/>
    </row>
    <row r="2864" spans="1:14" x14ac:dyDescent="0.15">
      <c r="A2864" s="8" t="s">
        <v>21</v>
      </c>
      <c r="B2864" s="8" t="s">
        <v>5482</v>
      </c>
      <c r="C2864" s="8" t="s">
        <v>97</v>
      </c>
      <c r="D2864" s="8" t="s">
        <v>98</v>
      </c>
      <c r="E2864" s="8" t="s">
        <v>307</v>
      </c>
      <c r="F2864" s="8" t="s">
        <v>310</v>
      </c>
      <c r="G2864" s="6">
        <v>43089</v>
      </c>
      <c r="H2864" s="6">
        <v>43089</v>
      </c>
      <c r="I2864" s="4">
        <v>-0.93</v>
      </c>
      <c r="J2864" s="8" t="s">
        <v>39</v>
      </c>
      <c r="K2864" s="8" t="s">
        <v>5487</v>
      </c>
      <c r="L2864" s="4"/>
      <c r="M2864" s="4"/>
      <c r="N2864" s="4"/>
    </row>
    <row r="2865" spans="1:14" x14ac:dyDescent="0.15">
      <c r="A2865" s="8" t="s">
        <v>21</v>
      </c>
      <c r="B2865" s="8" t="s">
        <v>5488</v>
      </c>
      <c r="C2865" s="8" t="s">
        <v>57</v>
      </c>
      <c r="D2865" s="8" t="s">
        <v>113</v>
      </c>
      <c r="E2865" s="8" t="s">
        <v>307</v>
      </c>
      <c r="F2865" s="8" t="s">
        <v>310</v>
      </c>
      <c r="G2865" s="6">
        <v>43089</v>
      </c>
      <c r="H2865" s="6">
        <v>43089</v>
      </c>
      <c r="I2865" s="4">
        <v>-2.84</v>
      </c>
      <c r="J2865" s="8" t="s">
        <v>39</v>
      </c>
      <c r="K2865" s="8" t="s">
        <v>5489</v>
      </c>
      <c r="L2865" s="4"/>
      <c r="M2865" s="4"/>
      <c r="N2865" s="4"/>
    </row>
    <row r="2866" spans="1:14" x14ac:dyDescent="0.15">
      <c r="A2866" s="8" t="s">
        <v>21</v>
      </c>
      <c r="B2866" s="8" t="s">
        <v>5488</v>
      </c>
      <c r="C2866" s="8" t="s">
        <v>57</v>
      </c>
      <c r="D2866" s="8" t="s">
        <v>113</v>
      </c>
      <c r="E2866" s="8" t="s">
        <v>307</v>
      </c>
      <c r="F2866" s="8" t="s">
        <v>310</v>
      </c>
      <c r="G2866" s="6">
        <v>43089</v>
      </c>
      <c r="H2866" s="6">
        <v>43089</v>
      </c>
      <c r="I2866" s="4">
        <v>-0.1</v>
      </c>
      <c r="J2866" s="8" t="s">
        <v>39</v>
      </c>
      <c r="K2866" s="8" t="s">
        <v>5490</v>
      </c>
      <c r="L2866" s="4"/>
      <c r="M2866" s="4"/>
      <c r="N2866" s="4"/>
    </row>
    <row r="2867" spans="1:14" x14ac:dyDescent="0.15">
      <c r="A2867" s="8" t="s">
        <v>21</v>
      </c>
      <c r="B2867" s="8" t="s">
        <v>5488</v>
      </c>
      <c r="C2867" s="8" t="s">
        <v>57</v>
      </c>
      <c r="D2867" s="8" t="s">
        <v>113</v>
      </c>
      <c r="E2867" s="8" t="s">
        <v>307</v>
      </c>
      <c r="F2867" s="8" t="s">
        <v>310</v>
      </c>
      <c r="G2867" s="6">
        <v>43089</v>
      </c>
      <c r="H2867" s="6">
        <v>43089</v>
      </c>
      <c r="I2867" s="4">
        <v>1.4</v>
      </c>
      <c r="J2867" s="8" t="s">
        <v>39</v>
      </c>
      <c r="K2867" s="8" t="s">
        <v>5491</v>
      </c>
      <c r="L2867" s="4"/>
      <c r="M2867" s="4"/>
      <c r="N2867" s="4"/>
    </row>
    <row r="2868" spans="1:14" x14ac:dyDescent="0.15">
      <c r="A2868" s="8" t="s">
        <v>21</v>
      </c>
      <c r="B2868" s="8" t="s">
        <v>5488</v>
      </c>
      <c r="C2868" s="8" t="s">
        <v>57</v>
      </c>
      <c r="D2868" s="8" t="s">
        <v>113</v>
      </c>
      <c r="E2868" s="8" t="s">
        <v>307</v>
      </c>
      <c r="F2868" s="8" t="s">
        <v>310</v>
      </c>
      <c r="G2868" s="6">
        <v>43089</v>
      </c>
      <c r="H2868" s="6">
        <v>43089</v>
      </c>
      <c r="I2868" s="4">
        <v>-0.15</v>
      </c>
      <c r="J2868" s="8" t="s">
        <v>39</v>
      </c>
      <c r="K2868" s="8" t="s">
        <v>5492</v>
      </c>
      <c r="L2868" s="4"/>
      <c r="M2868" s="4"/>
      <c r="N2868" s="4"/>
    </row>
    <row r="2869" spans="1:14" x14ac:dyDescent="0.15">
      <c r="A2869" s="8" t="s">
        <v>21</v>
      </c>
      <c r="B2869" s="8" t="s">
        <v>5488</v>
      </c>
      <c r="C2869" s="8" t="s">
        <v>57</v>
      </c>
      <c r="D2869" s="8" t="s">
        <v>113</v>
      </c>
      <c r="E2869" s="8" t="s">
        <v>307</v>
      </c>
      <c r="F2869" s="8" t="s">
        <v>310</v>
      </c>
      <c r="G2869" s="6">
        <v>43089</v>
      </c>
      <c r="H2869" s="6">
        <v>43089</v>
      </c>
      <c r="I2869" s="4">
        <v>-0.1</v>
      </c>
      <c r="J2869" s="8" t="s">
        <v>39</v>
      </c>
      <c r="K2869" s="8" t="s">
        <v>5493</v>
      </c>
      <c r="L2869" s="4"/>
      <c r="M2869" s="4"/>
      <c r="N2869" s="4"/>
    </row>
    <row r="2870" spans="1:14" x14ac:dyDescent="0.15">
      <c r="A2870" s="8" t="s">
        <v>21</v>
      </c>
      <c r="B2870" s="8" t="s">
        <v>5488</v>
      </c>
      <c r="C2870" s="8" t="s">
        <v>57</v>
      </c>
      <c r="D2870" s="8" t="s">
        <v>113</v>
      </c>
      <c r="E2870" s="8" t="s">
        <v>307</v>
      </c>
      <c r="F2870" s="8" t="s">
        <v>310</v>
      </c>
      <c r="G2870" s="6">
        <v>43089</v>
      </c>
      <c r="H2870" s="6">
        <v>43089</v>
      </c>
      <c r="I2870" s="4">
        <v>2.37</v>
      </c>
      <c r="J2870" s="8" t="s">
        <v>39</v>
      </c>
      <c r="K2870" s="8" t="s">
        <v>5494</v>
      </c>
      <c r="L2870" s="4"/>
      <c r="M2870" s="4"/>
      <c r="N2870" s="4"/>
    </row>
    <row r="2871" spans="1:14" x14ac:dyDescent="0.15">
      <c r="A2871" s="8" t="s">
        <v>21</v>
      </c>
      <c r="B2871" s="8" t="s">
        <v>5488</v>
      </c>
      <c r="C2871" s="8" t="s">
        <v>57</v>
      </c>
      <c r="D2871" s="8" t="s">
        <v>113</v>
      </c>
      <c r="E2871" s="8" t="s">
        <v>307</v>
      </c>
      <c r="F2871" s="8" t="s">
        <v>310</v>
      </c>
      <c r="G2871" s="6">
        <v>43089</v>
      </c>
      <c r="H2871" s="6">
        <v>43089</v>
      </c>
      <c r="I2871" s="4">
        <v>-1.24</v>
      </c>
      <c r="J2871" s="8" t="s">
        <v>39</v>
      </c>
      <c r="K2871" s="8" t="s">
        <v>5495</v>
      </c>
      <c r="L2871" s="4"/>
      <c r="M2871" s="4"/>
      <c r="N2871" s="4"/>
    </row>
    <row r="2872" spans="1:14" x14ac:dyDescent="0.15">
      <c r="A2872" s="8" t="s">
        <v>21</v>
      </c>
      <c r="B2872" s="8" t="s">
        <v>5488</v>
      </c>
      <c r="C2872" s="8" t="s">
        <v>57</v>
      </c>
      <c r="D2872" s="8" t="s">
        <v>113</v>
      </c>
      <c r="E2872" s="8" t="s">
        <v>307</v>
      </c>
      <c r="F2872" s="8" t="s">
        <v>310</v>
      </c>
      <c r="G2872" s="6">
        <v>43089</v>
      </c>
      <c r="H2872" s="6">
        <v>43089</v>
      </c>
      <c r="I2872" s="4">
        <v>-0.08</v>
      </c>
      <c r="J2872" s="8" t="s">
        <v>39</v>
      </c>
      <c r="K2872" s="8" t="s">
        <v>5496</v>
      </c>
      <c r="L2872" s="4"/>
      <c r="M2872" s="4"/>
      <c r="N2872" s="4"/>
    </row>
    <row r="2873" spans="1:14" x14ac:dyDescent="0.15">
      <c r="A2873" s="8" t="s">
        <v>21</v>
      </c>
      <c r="B2873" s="8" t="s">
        <v>5488</v>
      </c>
      <c r="C2873" s="8" t="s">
        <v>57</v>
      </c>
      <c r="D2873" s="8" t="s">
        <v>113</v>
      </c>
      <c r="E2873" s="8" t="s">
        <v>307</v>
      </c>
      <c r="F2873" s="8" t="s">
        <v>310</v>
      </c>
      <c r="G2873" s="6">
        <v>43089</v>
      </c>
      <c r="H2873" s="6">
        <v>43089</v>
      </c>
      <c r="I2873" s="4">
        <v>2.2999999999999998</v>
      </c>
      <c r="J2873" s="8" t="s">
        <v>39</v>
      </c>
      <c r="K2873" s="8" t="s">
        <v>5497</v>
      </c>
      <c r="L2873" s="4"/>
      <c r="M2873" s="4"/>
      <c r="N2873" s="4"/>
    </row>
    <row r="2874" spans="1:14" x14ac:dyDescent="0.15">
      <c r="A2874" s="8" t="s">
        <v>21</v>
      </c>
      <c r="B2874" s="8" t="s">
        <v>5488</v>
      </c>
      <c r="C2874" s="8" t="s">
        <v>57</v>
      </c>
      <c r="D2874" s="8" t="s">
        <v>113</v>
      </c>
      <c r="E2874" s="8" t="s">
        <v>307</v>
      </c>
      <c r="F2874" s="8" t="s">
        <v>310</v>
      </c>
      <c r="G2874" s="6">
        <v>43089</v>
      </c>
      <c r="H2874" s="6">
        <v>43089</v>
      </c>
      <c r="I2874" s="4">
        <v>1.7</v>
      </c>
      <c r="J2874" s="8" t="s">
        <v>39</v>
      </c>
      <c r="K2874" s="8" t="s">
        <v>5498</v>
      </c>
      <c r="L2874" s="4"/>
      <c r="M2874" s="4"/>
      <c r="N2874" s="4"/>
    </row>
    <row r="2875" spans="1:14" x14ac:dyDescent="0.15">
      <c r="A2875" s="8" t="s">
        <v>21</v>
      </c>
      <c r="B2875" s="8" t="s">
        <v>5488</v>
      </c>
      <c r="C2875" s="8" t="s">
        <v>57</v>
      </c>
      <c r="D2875" s="8" t="s">
        <v>113</v>
      </c>
      <c r="E2875" s="8" t="s">
        <v>307</v>
      </c>
      <c r="F2875" s="8" t="s">
        <v>310</v>
      </c>
      <c r="G2875" s="6">
        <v>43089</v>
      </c>
      <c r="H2875" s="6">
        <v>43089</v>
      </c>
      <c r="I2875" s="4">
        <v>2.09</v>
      </c>
      <c r="J2875" s="8" t="s">
        <v>39</v>
      </c>
      <c r="K2875" s="8" t="s">
        <v>5499</v>
      </c>
      <c r="L2875" s="4"/>
      <c r="M2875" s="4"/>
      <c r="N2875" s="4"/>
    </row>
    <row r="2876" spans="1:14" x14ac:dyDescent="0.15">
      <c r="A2876" s="8" t="s">
        <v>21</v>
      </c>
      <c r="B2876" s="8" t="s">
        <v>5500</v>
      </c>
      <c r="C2876" s="8" t="s">
        <v>99</v>
      </c>
      <c r="D2876" s="8" t="s">
        <v>100</v>
      </c>
      <c r="E2876" s="8" t="s">
        <v>307</v>
      </c>
      <c r="F2876" s="8" t="s">
        <v>310</v>
      </c>
      <c r="G2876" s="6">
        <v>43089</v>
      </c>
      <c r="H2876" s="6">
        <v>43089</v>
      </c>
      <c r="I2876" s="4">
        <v>2.52</v>
      </c>
      <c r="J2876" s="8" t="s">
        <v>39</v>
      </c>
      <c r="K2876" s="8" t="s">
        <v>5501</v>
      </c>
      <c r="L2876" s="4"/>
      <c r="M2876" s="4"/>
      <c r="N2876" s="4"/>
    </row>
    <row r="2877" spans="1:14" x14ac:dyDescent="0.15">
      <c r="A2877" s="8" t="s">
        <v>21</v>
      </c>
      <c r="B2877" s="8" t="s">
        <v>5500</v>
      </c>
      <c r="C2877" s="8" t="s">
        <v>99</v>
      </c>
      <c r="D2877" s="8" t="s">
        <v>100</v>
      </c>
      <c r="E2877" s="8" t="s">
        <v>307</v>
      </c>
      <c r="F2877" s="8" t="s">
        <v>310</v>
      </c>
      <c r="G2877" s="6">
        <v>43089</v>
      </c>
      <c r="H2877" s="6">
        <v>43089</v>
      </c>
      <c r="I2877" s="4">
        <v>-1.86</v>
      </c>
      <c r="J2877" s="8" t="s">
        <v>39</v>
      </c>
      <c r="K2877" s="8" t="s">
        <v>5502</v>
      </c>
      <c r="L2877" s="4"/>
      <c r="M2877" s="4"/>
      <c r="N2877" s="4"/>
    </row>
    <row r="2878" spans="1:14" x14ac:dyDescent="0.15">
      <c r="A2878" s="8" t="s">
        <v>21</v>
      </c>
      <c r="B2878" s="8" t="s">
        <v>5500</v>
      </c>
      <c r="C2878" s="8" t="s">
        <v>99</v>
      </c>
      <c r="D2878" s="8" t="s">
        <v>100</v>
      </c>
      <c r="E2878" s="8" t="s">
        <v>307</v>
      </c>
      <c r="F2878" s="8" t="s">
        <v>310</v>
      </c>
      <c r="G2878" s="6">
        <v>43089</v>
      </c>
      <c r="H2878" s="6">
        <v>43089</v>
      </c>
      <c r="I2878" s="4">
        <v>-0.75</v>
      </c>
      <c r="J2878" s="8" t="s">
        <v>39</v>
      </c>
      <c r="K2878" s="8" t="s">
        <v>5503</v>
      </c>
      <c r="L2878" s="4"/>
      <c r="M2878" s="4"/>
      <c r="N2878" s="4"/>
    </row>
    <row r="2879" spans="1:14" x14ac:dyDescent="0.15">
      <c r="A2879" s="8" t="s">
        <v>21</v>
      </c>
      <c r="B2879" s="8" t="s">
        <v>5500</v>
      </c>
      <c r="C2879" s="8" t="s">
        <v>99</v>
      </c>
      <c r="D2879" s="8" t="s">
        <v>100</v>
      </c>
      <c r="E2879" s="8" t="s">
        <v>307</v>
      </c>
      <c r="F2879" s="8" t="s">
        <v>310</v>
      </c>
      <c r="G2879" s="6">
        <v>43089</v>
      </c>
      <c r="H2879" s="6">
        <v>43089</v>
      </c>
      <c r="I2879" s="4">
        <v>-0.16</v>
      </c>
      <c r="J2879" s="8" t="s">
        <v>39</v>
      </c>
      <c r="K2879" s="8" t="s">
        <v>5504</v>
      </c>
      <c r="L2879" s="4"/>
      <c r="M2879" s="4"/>
      <c r="N2879" s="4"/>
    </row>
    <row r="2880" spans="1:14" x14ac:dyDescent="0.15">
      <c r="A2880" s="8" t="s">
        <v>21</v>
      </c>
      <c r="B2880" s="8" t="s">
        <v>5500</v>
      </c>
      <c r="C2880" s="8" t="s">
        <v>99</v>
      </c>
      <c r="D2880" s="8" t="s">
        <v>100</v>
      </c>
      <c r="E2880" s="8" t="s">
        <v>307</v>
      </c>
      <c r="F2880" s="8" t="s">
        <v>310</v>
      </c>
      <c r="G2880" s="6">
        <v>43089</v>
      </c>
      <c r="H2880" s="6">
        <v>43089</v>
      </c>
      <c r="I2880" s="4">
        <v>-0.55000000000000004</v>
      </c>
      <c r="J2880" s="8" t="s">
        <v>39</v>
      </c>
      <c r="K2880" s="8" t="s">
        <v>5505</v>
      </c>
      <c r="L2880" s="4"/>
      <c r="M2880" s="4"/>
      <c r="N2880" s="4"/>
    </row>
    <row r="2881" spans="1:14" x14ac:dyDescent="0.15">
      <c r="A2881" s="8" t="s">
        <v>21</v>
      </c>
      <c r="B2881" s="8" t="s">
        <v>5500</v>
      </c>
      <c r="C2881" s="8" t="s">
        <v>99</v>
      </c>
      <c r="D2881" s="8" t="s">
        <v>100</v>
      </c>
      <c r="E2881" s="8" t="s">
        <v>307</v>
      </c>
      <c r="F2881" s="8" t="s">
        <v>310</v>
      </c>
      <c r="G2881" s="6">
        <v>43089</v>
      </c>
      <c r="H2881" s="6">
        <v>43089</v>
      </c>
      <c r="I2881" s="4">
        <v>-0.21</v>
      </c>
      <c r="J2881" s="8" t="s">
        <v>39</v>
      </c>
      <c r="K2881" s="8" t="s">
        <v>5506</v>
      </c>
      <c r="L2881" s="4"/>
      <c r="M2881" s="4"/>
      <c r="N2881" s="4"/>
    </row>
    <row r="2882" spans="1:14" x14ac:dyDescent="0.15">
      <c r="A2882" s="8" t="s">
        <v>21</v>
      </c>
      <c r="B2882" s="8" t="s">
        <v>5500</v>
      </c>
      <c r="C2882" s="8" t="s">
        <v>99</v>
      </c>
      <c r="D2882" s="8" t="s">
        <v>100</v>
      </c>
      <c r="E2882" s="8" t="s">
        <v>307</v>
      </c>
      <c r="F2882" s="8" t="s">
        <v>310</v>
      </c>
      <c r="G2882" s="6">
        <v>43089</v>
      </c>
      <c r="H2882" s="6">
        <v>43089</v>
      </c>
      <c r="I2882" s="4">
        <v>-0.3</v>
      </c>
      <c r="J2882" s="8" t="s">
        <v>39</v>
      </c>
      <c r="K2882" s="8" t="s">
        <v>5507</v>
      </c>
      <c r="L2882" s="4"/>
      <c r="M2882" s="4"/>
      <c r="N2882" s="4"/>
    </row>
    <row r="2883" spans="1:14" x14ac:dyDescent="0.15">
      <c r="A2883" s="8" t="s">
        <v>21</v>
      </c>
      <c r="B2883" s="8" t="s">
        <v>5500</v>
      </c>
      <c r="C2883" s="8" t="s">
        <v>99</v>
      </c>
      <c r="D2883" s="8" t="s">
        <v>100</v>
      </c>
      <c r="E2883" s="8" t="s">
        <v>307</v>
      </c>
      <c r="F2883" s="8" t="s">
        <v>310</v>
      </c>
      <c r="G2883" s="6">
        <v>43089</v>
      </c>
      <c r="H2883" s="6">
        <v>43089</v>
      </c>
      <c r="I2883" s="4">
        <v>1.21</v>
      </c>
      <c r="J2883" s="8" t="s">
        <v>39</v>
      </c>
      <c r="K2883" s="8" t="s">
        <v>5508</v>
      </c>
      <c r="L2883" s="4"/>
      <c r="M2883" s="4"/>
      <c r="N2883" s="4"/>
    </row>
    <row r="2884" spans="1:14" x14ac:dyDescent="0.15">
      <c r="A2884" s="8" t="s">
        <v>21</v>
      </c>
      <c r="B2884" s="8" t="s">
        <v>5509</v>
      </c>
      <c r="C2884" s="8" t="s">
        <v>111</v>
      </c>
      <c r="D2884" s="8" t="s">
        <v>112</v>
      </c>
      <c r="E2884" s="8" t="s">
        <v>307</v>
      </c>
      <c r="F2884" s="8" t="s">
        <v>310</v>
      </c>
      <c r="G2884" s="6">
        <v>43089</v>
      </c>
      <c r="H2884" s="6">
        <v>43089</v>
      </c>
      <c r="I2884" s="4">
        <v>-4.5999999999999996</v>
      </c>
      <c r="J2884" s="8" t="s">
        <v>39</v>
      </c>
      <c r="K2884" s="8" t="s">
        <v>5510</v>
      </c>
      <c r="L2884" s="4"/>
      <c r="M2884" s="4"/>
      <c r="N2884" s="4"/>
    </row>
    <row r="2885" spans="1:14" x14ac:dyDescent="0.15">
      <c r="A2885" s="8" t="s">
        <v>21</v>
      </c>
      <c r="B2885" s="8" t="s">
        <v>5509</v>
      </c>
      <c r="C2885" s="8" t="s">
        <v>111</v>
      </c>
      <c r="D2885" s="8" t="s">
        <v>112</v>
      </c>
      <c r="E2885" s="8" t="s">
        <v>307</v>
      </c>
      <c r="F2885" s="8" t="s">
        <v>310</v>
      </c>
      <c r="G2885" s="6">
        <v>43089</v>
      </c>
      <c r="H2885" s="6">
        <v>43089</v>
      </c>
      <c r="I2885" s="4">
        <v>-0.9</v>
      </c>
      <c r="J2885" s="8" t="s">
        <v>39</v>
      </c>
      <c r="K2885" s="8" t="s">
        <v>5511</v>
      </c>
      <c r="L2885" s="4"/>
      <c r="M2885" s="4"/>
      <c r="N2885" s="4"/>
    </row>
    <row r="2886" spans="1:14" x14ac:dyDescent="0.15">
      <c r="A2886" s="8" t="s">
        <v>21</v>
      </c>
      <c r="B2886" s="8" t="s">
        <v>5509</v>
      </c>
      <c r="C2886" s="8" t="s">
        <v>111</v>
      </c>
      <c r="D2886" s="8" t="s">
        <v>112</v>
      </c>
      <c r="E2886" s="8" t="s">
        <v>307</v>
      </c>
      <c r="F2886" s="8" t="s">
        <v>310</v>
      </c>
      <c r="G2886" s="6">
        <v>43089</v>
      </c>
      <c r="H2886" s="6">
        <v>43089</v>
      </c>
      <c r="I2886" s="4">
        <v>-1.8699999999999999</v>
      </c>
      <c r="J2886" s="8" t="s">
        <v>39</v>
      </c>
      <c r="K2886" s="8" t="s">
        <v>5512</v>
      </c>
      <c r="L2886" s="4"/>
      <c r="M2886" s="4"/>
      <c r="N2886" s="4"/>
    </row>
    <row r="2887" spans="1:14" x14ac:dyDescent="0.15">
      <c r="A2887" s="8" t="s">
        <v>21</v>
      </c>
      <c r="B2887" s="8" t="s">
        <v>5509</v>
      </c>
      <c r="C2887" s="8" t="s">
        <v>111</v>
      </c>
      <c r="D2887" s="8" t="s">
        <v>112</v>
      </c>
      <c r="E2887" s="8" t="s">
        <v>307</v>
      </c>
      <c r="F2887" s="8" t="s">
        <v>310</v>
      </c>
      <c r="G2887" s="6">
        <v>43089</v>
      </c>
      <c r="H2887" s="6">
        <v>43089</v>
      </c>
      <c r="I2887" s="4">
        <v>-0.25</v>
      </c>
      <c r="J2887" s="8" t="s">
        <v>39</v>
      </c>
      <c r="K2887" s="8" t="s">
        <v>5513</v>
      </c>
      <c r="L2887" s="4"/>
      <c r="M2887" s="4"/>
      <c r="N2887" s="4"/>
    </row>
    <row r="2888" spans="1:14" x14ac:dyDescent="0.15">
      <c r="A2888" s="8" t="s">
        <v>21</v>
      </c>
      <c r="B2888" s="8" t="s">
        <v>5509</v>
      </c>
      <c r="C2888" s="8" t="s">
        <v>111</v>
      </c>
      <c r="D2888" s="8" t="s">
        <v>112</v>
      </c>
      <c r="E2888" s="8" t="s">
        <v>307</v>
      </c>
      <c r="F2888" s="8" t="s">
        <v>310</v>
      </c>
      <c r="G2888" s="6">
        <v>43089</v>
      </c>
      <c r="H2888" s="6">
        <v>43089</v>
      </c>
      <c r="I2888" s="4">
        <v>-3.6700000000000004</v>
      </c>
      <c r="J2888" s="8" t="s">
        <v>39</v>
      </c>
      <c r="K2888" s="8" t="s">
        <v>5514</v>
      </c>
      <c r="L2888" s="4"/>
      <c r="M2888" s="4"/>
      <c r="N2888" s="4"/>
    </row>
    <row r="2889" spans="1:14" x14ac:dyDescent="0.15">
      <c r="A2889" s="8" t="s">
        <v>21</v>
      </c>
      <c r="B2889" s="8" t="s">
        <v>5509</v>
      </c>
      <c r="C2889" s="8" t="s">
        <v>111</v>
      </c>
      <c r="D2889" s="8" t="s">
        <v>112</v>
      </c>
      <c r="E2889" s="8" t="s">
        <v>307</v>
      </c>
      <c r="F2889" s="8" t="s">
        <v>310</v>
      </c>
      <c r="G2889" s="6">
        <v>43089</v>
      </c>
      <c r="H2889" s="6">
        <v>43089</v>
      </c>
      <c r="I2889" s="4">
        <v>-3.35</v>
      </c>
      <c r="J2889" s="8" t="s">
        <v>39</v>
      </c>
      <c r="K2889" s="8" t="s">
        <v>5515</v>
      </c>
      <c r="L2889" s="4"/>
      <c r="M2889" s="4"/>
      <c r="N2889" s="4"/>
    </row>
    <row r="2890" spans="1:14" x14ac:dyDescent="0.15">
      <c r="A2890" s="8" t="s">
        <v>21</v>
      </c>
      <c r="B2890" s="8" t="s">
        <v>5509</v>
      </c>
      <c r="C2890" s="8" t="s">
        <v>111</v>
      </c>
      <c r="D2890" s="8" t="s">
        <v>112</v>
      </c>
      <c r="E2890" s="8" t="s">
        <v>307</v>
      </c>
      <c r="F2890" s="8" t="s">
        <v>310</v>
      </c>
      <c r="G2890" s="6">
        <v>43089</v>
      </c>
      <c r="H2890" s="6">
        <v>43089</v>
      </c>
      <c r="I2890" s="4">
        <v>-1.17</v>
      </c>
      <c r="J2890" s="8" t="s">
        <v>39</v>
      </c>
      <c r="K2890" s="8" t="s">
        <v>5516</v>
      </c>
      <c r="L2890" s="4"/>
      <c r="M2890" s="4"/>
      <c r="N2890" s="4"/>
    </row>
    <row r="2891" spans="1:14" x14ac:dyDescent="0.15">
      <c r="A2891" s="8" t="s">
        <v>21</v>
      </c>
      <c r="B2891" s="8" t="s">
        <v>5509</v>
      </c>
      <c r="C2891" s="8" t="s">
        <v>111</v>
      </c>
      <c r="D2891" s="8" t="s">
        <v>112</v>
      </c>
      <c r="E2891" s="8" t="s">
        <v>307</v>
      </c>
      <c r="F2891" s="8" t="s">
        <v>310</v>
      </c>
      <c r="G2891" s="6">
        <v>43089</v>
      </c>
      <c r="H2891" s="6">
        <v>43089</v>
      </c>
      <c r="I2891" s="4">
        <v>-0.34</v>
      </c>
      <c r="J2891" s="8" t="s">
        <v>39</v>
      </c>
      <c r="K2891" s="8" t="s">
        <v>5517</v>
      </c>
      <c r="L2891" s="4"/>
      <c r="M2891" s="4"/>
      <c r="N2891" s="4"/>
    </row>
    <row r="2892" spans="1:14" x14ac:dyDescent="0.15">
      <c r="A2892" s="8" t="s">
        <v>21</v>
      </c>
      <c r="B2892" s="8" t="s">
        <v>5509</v>
      </c>
      <c r="C2892" s="8" t="s">
        <v>111</v>
      </c>
      <c r="D2892" s="8" t="s">
        <v>112</v>
      </c>
      <c r="E2892" s="8" t="s">
        <v>307</v>
      </c>
      <c r="F2892" s="8" t="s">
        <v>310</v>
      </c>
      <c r="G2892" s="6">
        <v>43089</v>
      </c>
      <c r="H2892" s="6">
        <v>43089</v>
      </c>
      <c r="I2892" s="4">
        <v>-1.35</v>
      </c>
      <c r="J2892" s="8" t="s">
        <v>39</v>
      </c>
      <c r="K2892" s="8" t="s">
        <v>5518</v>
      </c>
      <c r="L2892" s="4"/>
      <c r="M2892" s="4"/>
      <c r="N2892" s="4"/>
    </row>
    <row r="2893" spans="1:14" x14ac:dyDescent="0.15">
      <c r="A2893" s="8" t="s">
        <v>21</v>
      </c>
      <c r="B2893" s="8" t="s">
        <v>5519</v>
      </c>
      <c r="C2893" s="8" t="s">
        <v>76</v>
      </c>
      <c r="D2893" s="8" t="s">
        <v>110</v>
      </c>
      <c r="E2893" s="8" t="s">
        <v>307</v>
      </c>
      <c r="F2893" s="8" t="s">
        <v>310</v>
      </c>
      <c r="G2893" s="6">
        <v>43089</v>
      </c>
      <c r="H2893" s="6">
        <v>43089</v>
      </c>
      <c r="I2893" s="4">
        <v>-1.92</v>
      </c>
      <c r="J2893" s="8" t="s">
        <v>39</v>
      </c>
      <c r="K2893" s="8" t="s">
        <v>5520</v>
      </c>
      <c r="L2893" s="4"/>
      <c r="M2893" s="4"/>
      <c r="N2893" s="4"/>
    </row>
    <row r="2894" spans="1:14" x14ac:dyDescent="0.15">
      <c r="A2894" s="8" t="s">
        <v>21</v>
      </c>
      <c r="B2894" s="8" t="s">
        <v>5519</v>
      </c>
      <c r="C2894" s="8" t="s">
        <v>76</v>
      </c>
      <c r="D2894" s="8" t="s">
        <v>110</v>
      </c>
      <c r="E2894" s="8" t="s">
        <v>307</v>
      </c>
      <c r="F2894" s="8" t="s">
        <v>310</v>
      </c>
      <c r="G2894" s="6">
        <v>43089</v>
      </c>
      <c r="H2894" s="6">
        <v>43089</v>
      </c>
      <c r="I2894" s="4">
        <v>-0.8</v>
      </c>
      <c r="J2894" s="8" t="s">
        <v>39</v>
      </c>
      <c r="K2894" s="8" t="s">
        <v>5521</v>
      </c>
      <c r="L2894" s="4"/>
      <c r="M2894" s="4"/>
      <c r="N2894" s="4"/>
    </row>
    <row r="2895" spans="1:14" x14ac:dyDescent="0.15">
      <c r="A2895" s="8" t="s">
        <v>21</v>
      </c>
      <c r="B2895" s="8" t="s">
        <v>5519</v>
      </c>
      <c r="C2895" s="8" t="s">
        <v>76</v>
      </c>
      <c r="D2895" s="8" t="s">
        <v>110</v>
      </c>
      <c r="E2895" s="8" t="s">
        <v>307</v>
      </c>
      <c r="F2895" s="8" t="s">
        <v>310</v>
      </c>
      <c r="G2895" s="6">
        <v>43089</v>
      </c>
      <c r="H2895" s="6">
        <v>43089</v>
      </c>
      <c r="I2895" s="4">
        <v>-0.6</v>
      </c>
      <c r="J2895" s="8" t="s">
        <v>39</v>
      </c>
      <c r="K2895" s="8" t="s">
        <v>5522</v>
      </c>
      <c r="L2895" s="4"/>
      <c r="M2895" s="4"/>
      <c r="N2895" s="4"/>
    </row>
    <row r="2896" spans="1:14" x14ac:dyDescent="0.15">
      <c r="A2896" s="8" t="s">
        <v>21</v>
      </c>
      <c r="B2896" s="8" t="s">
        <v>5519</v>
      </c>
      <c r="C2896" s="8" t="s">
        <v>76</v>
      </c>
      <c r="D2896" s="8" t="s">
        <v>110</v>
      </c>
      <c r="E2896" s="8" t="s">
        <v>307</v>
      </c>
      <c r="F2896" s="8" t="s">
        <v>310</v>
      </c>
      <c r="G2896" s="6">
        <v>43089</v>
      </c>
      <c r="H2896" s="6">
        <v>43089</v>
      </c>
      <c r="I2896" s="4">
        <v>-1.05</v>
      </c>
      <c r="J2896" s="8" t="s">
        <v>39</v>
      </c>
      <c r="K2896" s="8" t="s">
        <v>5523</v>
      </c>
      <c r="L2896" s="4"/>
      <c r="M2896" s="4"/>
      <c r="N2896" s="4"/>
    </row>
    <row r="2897" spans="1:14" x14ac:dyDescent="0.15">
      <c r="A2897" s="8" t="s">
        <v>21</v>
      </c>
      <c r="B2897" s="8" t="s">
        <v>5519</v>
      </c>
      <c r="C2897" s="8" t="s">
        <v>76</v>
      </c>
      <c r="D2897" s="8" t="s">
        <v>110</v>
      </c>
      <c r="E2897" s="8" t="s">
        <v>307</v>
      </c>
      <c r="F2897" s="8" t="s">
        <v>310</v>
      </c>
      <c r="G2897" s="6">
        <v>43089</v>
      </c>
      <c r="H2897" s="6">
        <v>43089</v>
      </c>
      <c r="I2897" s="4">
        <v>1.45</v>
      </c>
      <c r="J2897" s="8" t="s">
        <v>39</v>
      </c>
      <c r="K2897" s="8" t="s">
        <v>5524</v>
      </c>
      <c r="L2897" s="4"/>
      <c r="M2897" s="4"/>
      <c r="N2897" s="4"/>
    </row>
    <row r="2898" spans="1:14" x14ac:dyDescent="0.15">
      <c r="A2898" s="8" t="s">
        <v>21</v>
      </c>
      <c r="B2898" s="8" t="s">
        <v>5519</v>
      </c>
      <c r="C2898" s="8" t="s">
        <v>76</v>
      </c>
      <c r="D2898" s="8" t="s">
        <v>110</v>
      </c>
      <c r="E2898" s="8" t="s">
        <v>307</v>
      </c>
      <c r="F2898" s="8" t="s">
        <v>310</v>
      </c>
      <c r="G2898" s="6">
        <v>43089</v>
      </c>
      <c r="H2898" s="6">
        <v>43089</v>
      </c>
      <c r="I2898" s="4">
        <v>-1.6</v>
      </c>
      <c r="J2898" s="8" t="s">
        <v>39</v>
      </c>
      <c r="K2898" s="8" t="s">
        <v>5525</v>
      </c>
      <c r="L2898" s="4"/>
      <c r="M2898" s="4"/>
      <c r="N2898" s="4"/>
    </row>
    <row r="2899" spans="1:14" x14ac:dyDescent="0.15">
      <c r="A2899" s="8" t="s">
        <v>21</v>
      </c>
      <c r="B2899" s="8" t="s">
        <v>5519</v>
      </c>
      <c r="C2899" s="8" t="s">
        <v>76</v>
      </c>
      <c r="D2899" s="8" t="s">
        <v>110</v>
      </c>
      <c r="E2899" s="8" t="s">
        <v>307</v>
      </c>
      <c r="F2899" s="8" t="s">
        <v>310</v>
      </c>
      <c r="G2899" s="6">
        <v>43089</v>
      </c>
      <c r="H2899" s="6">
        <v>43089</v>
      </c>
      <c r="I2899" s="4">
        <v>-0.47</v>
      </c>
      <c r="J2899" s="8" t="s">
        <v>39</v>
      </c>
      <c r="K2899" s="8" t="s">
        <v>5526</v>
      </c>
      <c r="L2899" s="4"/>
      <c r="M2899" s="4"/>
      <c r="N2899" s="4"/>
    </row>
    <row r="2900" spans="1:14" x14ac:dyDescent="0.15">
      <c r="A2900" s="8" t="s">
        <v>21</v>
      </c>
      <c r="B2900" s="8" t="s">
        <v>5519</v>
      </c>
      <c r="C2900" s="8" t="s">
        <v>76</v>
      </c>
      <c r="D2900" s="8" t="s">
        <v>110</v>
      </c>
      <c r="E2900" s="8" t="s">
        <v>307</v>
      </c>
      <c r="F2900" s="8" t="s">
        <v>310</v>
      </c>
      <c r="G2900" s="6">
        <v>43089</v>
      </c>
      <c r="H2900" s="6">
        <v>43089</v>
      </c>
      <c r="I2900" s="4">
        <v>-0.69</v>
      </c>
      <c r="J2900" s="8" t="s">
        <v>39</v>
      </c>
      <c r="K2900" s="8" t="s">
        <v>5527</v>
      </c>
      <c r="L2900" s="4"/>
      <c r="M2900" s="4"/>
      <c r="N2900" s="4"/>
    </row>
    <row r="2901" spans="1:14" x14ac:dyDescent="0.15">
      <c r="A2901" s="8" t="s">
        <v>21</v>
      </c>
      <c r="B2901" s="8" t="s">
        <v>5519</v>
      </c>
      <c r="C2901" s="8" t="s">
        <v>76</v>
      </c>
      <c r="D2901" s="8" t="s">
        <v>110</v>
      </c>
      <c r="E2901" s="8" t="s">
        <v>307</v>
      </c>
      <c r="F2901" s="8" t="s">
        <v>310</v>
      </c>
      <c r="G2901" s="6">
        <v>43089</v>
      </c>
      <c r="H2901" s="6">
        <v>43089</v>
      </c>
      <c r="I2901" s="4">
        <v>1</v>
      </c>
      <c r="J2901" s="8" t="s">
        <v>39</v>
      </c>
      <c r="K2901" s="8" t="s">
        <v>5528</v>
      </c>
      <c r="L2901" s="4"/>
      <c r="M2901" s="4"/>
      <c r="N2901" s="4"/>
    </row>
    <row r="2902" spans="1:14" x14ac:dyDescent="0.15">
      <c r="A2902" s="8" t="s">
        <v>21</v>
      </c>
      <c r="B2902" s="8" t="s">
        <v>5519</v>
      </c>
      <c r="C2902" s="8" t="s">
        <v>76</v>
      </c>
      <c r="D2902" s="8" t="s">
        <v>110</v>
      </c>
      <c r="E2902" s="8" t="s">
        <v>307</v>
      </c>
      <c r="F2902" s="8" t="s">
        <v>310</v>
      </c>
      <c r="G2902" s="6">
        <v>43089</v>
      </c>
      <c r="H2902" s="6">
        <v>43089</v>
      </c>
      <c r="I2902" s="4">
        <v>1.35</v>
      </c>
      <c r="J2902" s="8" t="s">
        <v>39</v>
      </c>
      <c r="K2902" s="8" t="s">
        <v>5529</v>
      </c>
      <c r="L2902" s="4"/>
      <c r="M2902" s="4"/>
      <c r="N2902" s="4"/>
    </row>
    <row r="2903" spans="1:14" x14ac:dyDescent="0.15">
      <c r="A2903" s="8" t="s">
        <v>21</v>
      </c>
      <c r="B2903" s="8" t="s">
        <v>5519</v>
      </c>
      <c r="C2903" s="8" t="s">
        <v>76</v>
      </c>
      <c r="D2903" s="8" t="s">
        <v>110</v>
      </c>
      <c r="E2903" s="8" t="s">
        <v>307</v>
      </c>
      <c r="F2903" s="8" t="s">
        <v>310</v>
      </c>
      <c r="G2903" s="6">
        <v>43089</v>
      </c>
      <c r="H2903" s="6">
        <v>43089</v>
      </c>
      <c r="I2903" s="4">
        <v>1.51</v>
      </c>
      <c r="J2903" s="8" t="s">
        <v>39</v>
      </c>
      <c r="K2903" s="8" t="s">
        <v>5530</v>
      </c>
      <c r="L2903" s="4"/>
      <c r="M2903" s="4"/>
      <c r="N2903" s="4"/>
    </row>
    <row r="2904" spans="1:14" x14ac:dyDescent="0.15">
      <c r="A2904" s="8" t="s">
        <v>21</v>
      </c>
      <c r="B2904" s="8" t="s">
        <v>5519</v>
      </c>
      <c r="C2904" s="8" t="s">
        <v>76</v>
      </c>
      <c r="D2904" s="8" t="s">
        <v>110</v>
      </c>
      <c r="E2904" s="8" t="s">
        <v>307</v>
      </c>
      <c r="F2904" s="8" t="s">
        <v>310</v>
      </c>
      <c r="G2904" s="6">
        <v>43089</v>
      </c>
      <c r="H2904" s="6">
        <v>43089</v>
      </c>
      <c r="I2904" s="4">
        <v>-3.5</v>
      </c>
      <c r="J2904" s="8" t="s">
        <v>39</v>
      </c>
      <c r="K2904" s="8" t="s">
        <v>5531</v>
      </c>
      <c r="L2904" s="4"/>
      <c r="M2904" s="4"/>
      <c r="N2904" s="4"/>
    </row>
    <row r="2905" spans="1:14" x14ac:dyDescent="0.15">
      <c r="A2905" s="8" t="s">
        <v>21</v>
      </c>
      <c r="B2905" s="8" t="s">
        <v>5519</v>
      </c>
      <c r="C2905" s="8" t="s">
        <v>76</v>
      </c>
      <c r="D2905" s="8" t="s">
        <v>110</v>
      </c>
      <c r="E2905" s="8" t="s">
        <v>307</v>
      </c>
      <c r="F2905" s="8" t="s">
        <v>310</v>
      </c>
      <c r="G2905" s="6">
        <v>43089</v>
      </c>
      <c r="H2905" s="6">
        <v>43089</v>
      </c>
      <c r="I2905" s="4">
        <v>-0.5</v>
      </c>
      <c r="J2905" s="8" t="s">
        <v>39</v>
      </c>
      <c r="K2905" s="8" t="s">
        <v>5532</v>
      </c>
      <c r="L2905" s="4"/>
      <c r="M2905" s="4"/>
      <c r="N2905" s="4"/>
    </row>
    <row r="2906" spans="1:14" x14ac:dyDescent="0.15">
      <c r="A2906" s="8" t="s">
        <v>21</v>
      </c>
      <c r="B2906" s="8" t="s">
        <v>5519</v>
      </c>
      <c r="C2906" s="8" t="s">
        <v>76</v>
      </c>
      <c r="D2906" s="8" t="s">
        <v>110</v>
      </c>
      <c r="E2906" s="8" t="s">
        <v>307</v>
      </c>
      <c r="F2906" s="8" t="s">
        <v>310</v>
      </c>
      <c r="G2906" s="6">
        <v>43089</v>
      </c>
      <c r="H2906" s="6">
        <v>43089</v>
      </c>
      <c r="I2906" s="4">
        <v>1</v>
      </c>
      <c r="J2906" s="8" t="s">
        <v>39</v>
      </c>
      <c r="K2906" s="8" t="s">
        <v>5533</v>
      </c>
      <c r="L2906" s="4"/>
      <c r="M2906" s="4"/>
      <c r="N2906" s="4"/>
    </row>
    <row r="2907" spans="1:14" x14ac:dyDescent="0.15">
      <c r="A2907" s="8" t="s">
        <v>21</v>
      </c>
      <c r="B2907" s="8" t="s">
        <v>5519</v>
      </c>
      <c r="C2907" s="8" t="s">
        <v>76</v>
      </c>
      <c r="D2907" s="8" t="s">
        <v>110</v>
      </c>
      <c r="E2907" s="8" t="s">
        <v>307</v>
      </c>
      <c r="F2907" s="8" t="s">
        <v>310</v>
      </c>
      <c r="G2907" s="6">
        <v>43089</v>
      </c>
      <c r="H2907" s="6">
        <v>43089</v>
      </c>
      <c r="I2907" s="4">
        <v>-2.15</v>
      </c>
      <c r="J2907" s="8" t="s">
        <v>39</v>
      </c>
      <c r="K2907" s="8" t="s">
        <v>5534</v>
      </c>
      <c r="L2907" s="4"/>
      <c r="M2907" s="4"/>
      <c r="N2907" s="4"/>
    </row>
    <row r="2908" spans="1:14" x14ac:dyDescent="0.15">
      <c r="A2908" s="8" t="s">
        <v>21</v>
      </c>
      <c r="B2908" s="8" t="s">
        <v>5519</v>
      </c>
      <c r="C2908" s="8" t="s">
        <v>76</v>
      </c>
      <c r="D2908" s="8" t="s">
        <v>110</v>
      </c>
      <c r="E2908" s="8" t="s">
        <v>307</v>
      </c>
      <c r="F2908" s="8" t="s">
        <v>310</v>
      </c>
      <c r="G2908" s="6">
        <v>43089</v>
      </c>
      <c r="H2908" s="6">
        <v>43089</v>
      </c>
      <c r="I2908" s="4">
        <v>-2.1</v>
      </c>
      <c r="J2908" s="8" t="s">
        <v>39</v>
      </c>
      <c r="K2908" s="8" t="s">
        <v>5535</v>
      </c>
      <c r="L2908" s="4"/>
      <c r="M2908" s="4"/>
      <c r="N2908" s="4"/>
    </row>
    <row r="2909" spans="1:14" x14ac:dyDescent="0.15">
      <c r="A2909" s="8" t="s">
        <v>21</v>
      </c>
      <c r="B2909" s="8" t="s">
        <v>5519</v>
      </c>
      <c r="C2909" s="8" t="s">
        <v>76</v>
      </c>
      <c r="D2909" s="8" t="s">
        <v>110</v>
      </c>
      <c r="E2909" s="8" t="s">
        <v>307</v>
      </c>
      <c r="F2909" s="8" t="s">
        <v>310</v>
      </c>
      <c r="G2909" s="6">
        <v>43089</v>
      </c>
      <c r="H2909" s="6">
        <v>43089</v>
      </c>
      <c r="I2909" s="4">
        <v>-0.48</v>
      </c>
      <c r="J2909" s="8" t="s">
        <v>39</v>
      </c>
      <c r="K2909" s="8" t="s">
        <v>5536</v>
      </c>
      <c r="L2909" s="4"/>
      <c r="M2909" s="4"/>
      <c r="N2909" s="4"/>
    </row>
    <row r="2910" spans="1:14" ht="27" x14ac:dyDescent="0.15">
      <c r="A2910" s="8" t="s">
        <v>21</v>
      </c>
      <c r="B2910" s="8" t="s">
        <v>5537</v>
      </c>
      <c r="C2910" s="8" t="s">
        <v>446</v>
      </c>
      <c r="D2910" s="11" t="s">
        <v>2377</v>
      </c>
      <c r="E2910" s="8" t="s">
        <v>307</v>
      </c>
      <c r="F2910" s="8" t="s">
        <v>310</v>
      </c>
      <c r="G2910" s="6">
        <v>43089</v>
      </c>
      <c r="H2910" s="6">
        <v>43089</v>
      </c>
      <c r="I2910" s="4">
        <v>7.63</v>
      </c>
      <c r="J2910" s="8" t="s">
        <v>39</v>
      </c>
      <c r="K2910" s="8" t="s">
        <v>5538</v>
      </c>
      <c r="L2910" s="4"/>
      <c r="M2910" s="4"/>
      <c r="N2910" s="4"/>
    </row>
    <row r="2911" spans="1:14" ht="27" x14ac:dyDescent="0.15">
      <c r="A2911" s="8" t="s">
        <v>21</v>
      </c>
      <c r="B2911" s="8" t="s">
        <v>5537</v>
      </c>
      <c r="C2911" s="8" t="s">
        <v>446</v>
      </c>
      <c r="D2911" s="11" t="s">
        <v>2377</v>
      </c>
      <c r="E2911" s="8" t="s">
        <v>307</v>
      </c>
      <c r="F2911" s="8" t="s">
        <v>310</v>
      </c>
      <c r="G2911" s="6">
        <v>43089</v>
      </c>
      <c r="H2911" s="6">
        <v>43089</v>
      </c>
      <c r="I2911" s="4">
        <v>-10.4</v>
      </c>
      <c r="J2911" s="8" t="s">
        <v>39</v>
      </c>
      <c r="K2911" s="8" t="s">
        <v>5539</v>
      </c>
      <c r="L2911" s="4"/>
      <c r="M2911" s="4"/>
      <c r="N2911" s="4"/>
    </row>
    <row r="2912" spans="1:14" ht="27" x14ac:dyDescent="0.15">
      <c r="A2912" s="8" t="s">
        <v>21</v>
      </c>
      <c r="B2912" s="8" t="s">
        <v>5540</v>
      </c>
      <c r="C2912" s="8" t="s">
        <v>448</v>
      </c>
      <c r="D2912" s="11" t="s">
        <v>1492</v>
      </c>
      <c r="E2912" s="8" t="s">
        <v>307</v>
      </c>
      <c r="F2912" s="8" t="s">
        <v>310</v>
      </c>
      <c r="G2912" s="6">
        <v>43089</v>
      </c>
      <c r="H2912" s="6">
        <v>43089</v>
      </c>
      <c r="I2912" s="4">
        <v>0.31</v>
      </c>
      <c r="J2912" s="8" t="s">
        <v>39</v>
      </c>
      <c r="K2912" s="8" t="s">
        <v>5541</v>
      </c>
      <c r="L2912" s="4"/>
      <c r="M2912" s="4"/>
      <c r="N2912" s="4"/>
    </row>
    <row r="2913" spans="1:14" ht="27" x14ac:dyDescent="0.15">
      <c r="A2913" s="8" t="s">
        <v>21</v>
      </c>
      <c r="B2913" s="8" t="s">
        <v>5540</v>
      </c>
      <c r="C2913" s="8" t="s">
        <v>448</v>
      </c>
      <c r="D2913" s="11" t="s">
        <v>1492</v>
      </c>
      <c r="E2913" s="8" t="s">
        <v>307</v>
      </c>
      <c r="F2913" s="8" t="s">
        <v>310</v>
      </c>
      <c r="G2913" s="6">
        <v>43089</v>
      </c>
      <c r="H2913" s="6">
        <v>43089</v>
      </c>
      <c r="I2913" s="4">
        <v>4.5</v>
      </c>
      <c r="J2913" s="8" t="s">
        <v>39</v>
      </c>
      <c r="K2913" s="8" t="s">
        <v>5542</v>
      </c>
      <c r="L2913" s="4"/>
      <c r="M2913" s="4"/>
      <c r="N2913" s="4"/>
    </row>
    <row r="2914" spans="1:14" ht="27" x14ac:dyDescent="0.15">
      <c r="A2914" s="8" t="s">
        <v>21</v>
      </c>
      <c r="B2914" s="8" t="s">
        <v>5540</v>
      </c>
      <c r="C2914" s="8" t="s">
        <v>448</v>
      </c>
      <c r="D2914" s="11" t="s">
        <v>1492</v>
      </c>
      <c r="E2914" s="8" t="s">
        <v>307</v>
      </c>
      <c r="F2914" s="8" t="s">
        <v>310</v>
      </c>
      <c r="G2914" s="6">
        <v>43089</v>
      </c>
      <c r="H2914" s="6">
        <v>43089</v>
      </c>
      <c r="I2914" s="4">
        <v>-5.74</v>
      </c>
      <c r="J2914" s="8" t="s">
        <v>39</v>
      </c>
      <c r="K2914" s="8" t="s">
        <v>5543</v>
      </c>
      <c r="L2914" s="4"/>
      <c r="M2914" s="4"/>
      <c r="N2914" s="4"/>
    </row>
    <row r="2915" spans="1:14" x14ac:dyDescent="0.15">
      <c r="A2915" s="8" t="s">
        <v>21</v>
      </c>
      <c r="B2915" s="8" t="s">
        <v>5544</v>
      </c>
      <c r="C2915" s="8" t="s">
        <v>58</v>
      </c>
      <c r="D2915" s="8" t="s">
        <v>127</v>
      </c>
      <c r="E2915" s="8" t="s">
        <v>307</v>
      </c>
      <c r="F2915" s="8" t="s">
        <v>310</v>
      </c>
      <c r="G2915" s="6">
        <v>43089</v>
      </c>
      <c r="H2915" s="6">
        <v>43089</v>
      </c>
      <c r="I2915" s="4">
        <v>-0.05</v>
      </c>
      <c r="J2915" s="8" t="s">
        <v>39</v>
      </c>
      <c r="K2915" s="8" t="s">
        <v>5545</v>
      </c>
      <c r="L2915" s="4"/>
      <c r="M2915" s="4"/>
      <c r="N2915" s="4"/>
    </row>
    <row r="2916" spans="1:14" x14ac:dyDescent="0.15">
      <c r="A2916" s="8" t="s">
        <v>21</v>
      </c>
      <c r="B2916" s="8" t="s">
        <v>5544</v>
      </c>
      <c r="C2916" s="8" t="s">
        <v>58</v>
      </c>
      <c r="D2916" s="8" t="s">
        <v>127</v>
      </c>
      <c r="E2916" s="8" t="s">
        <v>307</v>
      </c>
      <c r="F2916" s="8" t="s">
        <v>310</v>
      </c>
      <c r="G2916" s="6">
        <v>43089</v>
      </c>
      <c r="H2916" s="6">
        <v>43089</v>
      </c>
      <c r="I2916" s="4">
        <v>-0.2</v>
      </c>
      <c r="J2916" s="8" t="s">
        <v>39</v>
      </c>
      <c r="K2916" s="8" t="s">
        <v>5546</v>
      </c>
      <c r="L2916" s="4"/>
      <c r="M2916" s="4"/>
      <c r="N2916" s="4"/>
    </row>
    <row r="2917" spans="1:14" x14ac:dyDescent="0.15">
      <c r="A2917" s="8" t="s">
        <v>21</v>
      </c>
      <c r="B2917" s="8" t="s">
        <v>5544</v>
      </c>
      <c r="C2917" s="8" t="s">
        <v>58</v>
      </c>
      <c r="D2917" s="8" t="s">
        <v>127</v>
      </c>
      <c r="E2917" s="8" t="s">
        <v>307</v>
      </c>
      <c r="F2917" s="8" t="s">
        <v>310</v>
      </c>
      <c r="G2917" s="6">
        <v>43089</v>
      </c>
      <c r="H2917" s="6">
        <v>43089</v>
      </c>
      <c r="I2917" s="4">
        <v>-0.4</v>
      </c>
      <c r="J2917" s="8" t="s">
        <v>39</v>
      </c>
      <c r="K2917" s="8" t="s">
        <v>5547</v>
      </c>
      <c r="L2917" s="4"/>
      <c r="M2917" s="4"/>
      <c r="N2917" s="4"/>
    </row>
    <row r="2918" spans="1:14" x14ac:dyDescent="0.15">
      <c r="A2918" s="8" t="s">
        <v>21</v>
      </c>
      <c r="B2918" s="8" t="s">
        <v>5544</v>
      </c>
      <c r="C2918" s="8" t="s">
        <v>58</v>
      </c>
      <c r="D2918" s="8" t="s">
        <v>127</v>
      </c>
      <c r="E2918" s="8" t="s">
        <v>307</v>
      </c>
      <c r="F2918" s="8" t="s">
        <v>310</v>
      </c>
      <c r="G2918" s="6">
        <v>43089</v>
      </c>
      <c r="H2918" s="6">
        <v>43089</v>
      </c>
      <c r="I2918" s="4">
        <v>-6.9999999999999993E-2</v>
      </c>
      <c r="J2918" s="8" t="s">
        <v>39</v>
      </c>
      <c r="K2918" s="8" t="s">
        <v>5548</v>
      </c>
      <c r="L2918" s="4"/>
      <c r="M2918" s="4"/>
      <c r="N2918" s="4"/>
    </row>
    <row r="2919" spans="1:14" x14ac:dyDescent="0.15">
      <c r="A2919" s="8" t="s">
        <v>21</v>
      </c>
      <c r="B2919" s="8" t="s">
        <v>5544</v>
      </c>
      <c r="C2919" s="8" t="s">
        <v>58</v>
      </c>
      <c r="D2919" s="8" t="s">
        <v>127</v>
      </c>
      <c r="E2919" s="8" t="s">
        <v>307</v>
      </c>
      <c r="F2919" s="8" t="s">
        <v>310</v>
      </c>
      <c r="G2919" s="6">
        <v>43089</v>
      </c>
      <c r="H2919" s="6">
        <v>43089</v>
      </c>
      <c r="I2919" s="4">
        <v>-0.14000000000000001</v>
      </c>
      <c r="J2919" s="8" t="s">
        <v>39</v>
      </c>
      <c r="K2919" s="8" t="s">
        <v>5549</v>
      </c>
      <c r="L2919" s="4"/>
      <c r="M2919" s="4"/>
      <c r="N2919" s="4"/>
    </row>
    <row r="2920" spans="1:14" x14ac:dyDescent="0.15">
      <c r="A2920" s="8" t="s">
        <v>21</v>
      </c>
      <c r="B2920" s="8" t="s">
        <v>5544</v>
      </c>
      <c r="C2920" s="8" t="s">
        <v>58</v>
      </c>
      <c r="D2920" s="8" t="s">
        <v>127</v>
      </c>
      <c r="E2920" s="8" t="s">
        <v>307</v>
      </c>
      <c r="F2920" s="8" t="s">
        <v>310</v>
      </c>
      <c r="G2920" s="6">
        <v>43089</v>
      </c>
      <c r="H2920" s="6">
        <v>43089</v>
      </c>
      <c r="I2920" s="4">
        <v>-32.04</v>
      </c>
      <c r="J2920" s="8" t="s">
        <v>39</v>
      </c>
      <c r="K2920" s="8" t="s">
        <v>5550</v>
      </c>
      <c r="L2920" s="4"/>
      <c r="M2920" s="4"/>
      <c r="N2920" s="4"/>
    </row>
    <row r="2921" spans="1:14" x14ac:dyDescent="0.15">
      <c r="A2921" s="8" t="s">
        <v>21</v>
      </c>
      <c r="B2921" s="8" t="s">
        <v>5544</v>
      </c>
      <c r="C2921" s="8" t="s">
        <v>58</v>
      </c>
      <c r="D2921" s="8" t="s">
        <v>127</v>
      </c>
      <c r="E2921" s="8" t="s">
        <v>307</v>
      </c>
      <c r="F2921" s="8" t="s">
        <v>310</v>
      </c>
      <c r="G2921" s="6">
        <v>43089</v>
      </c>
      <c r="H2921" s="6">
        <v>43089</v>
      </c>
      <c r="I2921" s="4">
        <v>-0.03</v>
      </c>
      <c r="J2921" s="8" t="s">
        <v>39</v>
      </c>
      <c r="K2921" s="8" t="s">
        <v>5551</v>
      </c>
      <c r="L2921" s="4"/>
      <c r="M2921" s="4"/>
      <c r="N2921" s="4"/>
    </row>
    <row r="2922" spans="1:14" x14ac:dyDescent="0.15">
      <c r="A2922" s="8" t="s">
        <v>21</v>
      </c>
      <c r="B2922" s="8" t="s">
        <v>5544</v>
      </c>
      <c r="C2922" s="8" t="s">
        <v>58</v>
      </c>
      <c r="D2922" s="8" t="s">
        <v>127</v>
      </c>
      <c r="E2922" s="8" t="s">
        <v>307</v>
      </c>
      <c r="F2922" s="8" t="s">
        <v>310</v>
      </c>
      <c r="G2922" s="6">
        <v>43089</v>
      </c>
      <c r="H2922" s="6">
        <v>43089</v>
      </c>
      <c r="I2922" s="4">
        <v>-1</v>
      </c>
      <c r="J2922" s="8" t="s">
        <v>39</v>
      </c>
      <c r="K2922" s="8" t="s">
        <v>5552</v>
      </c>
      <c r="L2922" s="4"/>
      <c r="M2922" s="4"/>
      <c r="N2922" s="4"/>
    </row>
    <row r="2923" spans="1:14" x14ac:dyDescent="0.15">
      <c r="A2923" s="8" t="s">
        <v>21</v>
      </c>
      <c r="B2923" s="8" t="s">
        <v>5544</v>
      </c>
      <c r="C2923" s="8" t="s">
        <v>58</v>
      </c>
      <c r="D2923" s="8" t="s">
        <v>127</v>
      </c>
      <c r="E2923" s="8" t="s">
        <v>307</v>
      </c>
      <c r="F2923" s="8" t="s">
        <v>310</v>
      </c>
      <c r="G2923" s="6">
        <v>43089</v>
      </c>
      <c r="H2923" s="6">
        <v>43089</v>
      </c>
      <c r="I2923" s="4">
        <v>-1.1800000000000002</v>
      </c>
      <c r="J2923" s="8" t="s">
        <v>39</v>
      </c>
      <c r="K2923" s="8" t="s">
        <v>5553</v>
      </c>
      <c r="L2923" s="4"/>
      <c r="M2923" s="4"/>
      <c r="N2923" s="4"/>
    </row>
    <row r="2924" spans="1:14" x14ac:dyDescent="0.15">
      <c r="A2924" s="8" t="s">
        <v>21</v>
      </c>
      <c r="B2924" s="8" t="s">
        <v>5544</v>
      </c>
      <c r="C2924" s="8" t="s">
        <v>58</v>
      </c>
      <c r="D2924" s="8" t="s">
        <v>127</v>
      </c>
      <c r="E2924" s="8" t="s">
        <v>307</v>
      </c>
      <c r="F2924" s="8" t="s">
        <v>310</v>
      </c>
      <c r="G2924" s="6">
        <v>43089</v>
      </c>
      <c r="H2924" s="6">
        <v>43089</v>
      </c>
      <c r="I2924" s="4">
        <v>-1.55</v>
      </c>
      <c r="J2924" s="8" t="s">
        <v>39</v>
      </c>
      <c r="K2924" s="8" t="s">
        <v>5554</v>
      </c>
      <c r="L2924" s="4"/>
      <c r="M2924" s="4"/>
      <c r="N2924" s="4"/>
    </row>
    <row r="2925" spans="1:14" x14ac:dyDescent="0.15">
      <c r="A2925" s="8" t="s">
        <v>21</v>
      </c>
      <c r="B2925" s="8" t="s">
        <v>5544</v>
      </c>
      <c r="C2925" s="8" t="s">
        <v>58</v>
      </c>
      <c r="D2925" s="8" t="s">
        <v>127</v>
      </c>
      <c r="E2925" s="8" t="s">
        <v>307</v>
      </c>
      <c r="F2925" s="8" t="s">
        <v>310</v>
      </c>
      <c r="G2925" s="6">
        <v>43089</v>
      </c>
      <c r="H2925" s="6">
        <v>43089</v>
      </c>
      <c r="I2925" s="4">
        <v>-2.63</v>
      </c>
      <c r="J2925" s="8" t="s">
        <v>39</v>
      </c>
      <c r="K2925" s="8" t="s">
        <v>5555</v>
      </c>
      <c r="L2925" s="4"/>
      <c r="M2925" s="4"/>
      <c r="N2925" s="4"/>
    </row>
    <row r="2926" spans="1:14" x14ac:dyDescent="0.15">
      <c r="A2926" s="8" t="s">
        <v>21</v>
      </c>
      <c r="B2926" s="8" t="s">
        <v>5544</v>
      </c>
      <c r="C2926" s="8" t="s">
        <v>58</v>
      </c>
      <c r="D2926" s="8" t="s">
        <v>127</v>
      </c>
      <c r="E2926" s="8" t="s">
        <v>307</v>
      </c>
      <c r="F2926" s="8" t="s">
        <v>310</v>
      </c>
      <c r="G2926" s="6">
        <v>43089</v>
      </c>
      <c r="H2926" s="6">
        <v>43089</v>
      </c>
      <c r="I2926" s="4">
        <v>-2.63</v>
      </c>
      <c r="J2926" s="8" t="s">
        <v>39</v>
      </c>
      <c r="K2926" s="8" t="s">
        <v>5556</v>
      </c>
      <c r="L2926" s="4"/>
      <c r="M2926" s="4"/>
      <c r="N2926" s="4"/>
    </row>
    <row r="2927" spans="1:14" x14ac:dyDescent="0.15">
      <c r="A2927" s="8" t="s">
        <v>21</v>
      </c>
      <c r="B2927" s="8" t="s">
        <v>5544</v>
      </c>
      <c r="C2927" s="8" t="s">
        <v>58</v>
      </c>
      <c r="D2927" s="8" t="s">
        <v>127</v>
      </c>
      <c r="E2927" s="8" t="s">
        <v>307</v>
      </c>
      <c r="F2927" s="8" t="s">
        <v>310</v>
      </c>
      <c r="G2927" s="6">
        <v>43089</v>
      </c>
      <c r="H2927" s="6">
        <v>43089</v>
      </c>
      <c r="I2927" s="4">
        <v>-0.4</v>
      </c>
      <c r="J2927" s="8" t="s">
        <v>39</v>
      </c>
      <c r="K2927" s="8" t="s">
        <v>5557</v>
      </c>
      <c r="L2927" s="4"/>
      <c r="M2927" s="4"/>
      <c r="N2927" s="4"/>
    </row>
    <row r="2928" spans="1:14" x14ac:dyDescent="0.15">
      <c r="A2928" s="8" t="s">
        <v>21</v>
      </c>
      <c r="B2928" s="8" t="s">
        <v>5544</v>
      </c>
      <c r="C2928" s="8" t="s">
        <v>58</v>
      </c>
      <c r="D2928" s="8" t="s">
        <v>127</v>
      </c>
      <c r="E2928" s="8" t="s">
        <v>307</v>
      </c>
      <c r="F2928" s="8" t="s">
        <v>310</v>
      </c>
      <c r="G2928" s="6">
        <v>43089</v>
      </c>
      <c r="H2928" s="6">
        <v>43089</v>
      </c>
      <c r="I2928" s="4">
        <v>-150</v>
      </c>
      <c r="J2928" s="8" t="s">
        <v>39</v>
      </c>
      <c r="K2928" s="8" t="s">
        <v>5558</v>
      </c>
      <c r="L2928" s="4"/>
      <c r="M2928" s="4"/>
      <c r="N2928" s="4"/>
    </row>
    <row r="2929" spans="1:14" x14ac:dyDescent="0.15">
      <c r="A2929" s="8" t="s">
        <v>21</v>
      </c>
      <c r="B2929" s="8" t="s">
        <v>5544</v>
      </c>
      <c r="C2929" s="8" t="s">
        <v>58</v>
      </c>
      <c r="D2929" s="8" t="s">
        <v>127</v>
      </c>
      <c r="E2929" s="8" t="s">
        <v>307</v>
      </c>
      <c r="F2929" s="8" t="s">
        <v>310</v>
      </c>
      <c r="G2929" s="6">
        <v>43089</v>
      </c>
      <c r="H2929" s="6">
        <v>43089</v>
      </c>
      <c r="I2929" s="4">
        <v>21.75</v>
      </c>
      <c r="J2929" s="8" t="s">
        <v>39</v>
      </c>
      <c r="K2929" s="8" t="s">
        <v>5559</v>
      </c>
      <c r="L2929" s="4"/>
      <c r="M2929" s="4"/>
      <c r="N2929" s="4"/>
    </row>
    <row r="2930" spans="1:14" x14ac:dyDescent="0.15">
      <c r="A2930" s="8" t="s">
        <v>21</v>
      </c>
      <c r="B2930" s="8" t="s">
        <v>5544</v>
      </c>
      <c r="C2930" s="8" t="s">
        <v>58</v>
      </c>
      <c r="D2930" s="8" t="s">
        <v>127</v>
      </c>
      <c r="E2930" s="8" t="s">
        <v>307</v>
      </c>
      <c r="F2930" s="8" t="s">
        <v>310</v>
      </c>
      <c r="G2930" s="6">
        <v>43089</v>
      </c>
      <c r="H2930" s="6">
        <v>43089</v>
      </c>
      <c r="I2930" s="4">
        <v>-97.9</v>
      </c>
      <c r="J2930" s="8" t="s">
        <v>39</v>
      </c>
      <c r="K2930" s="8" t="s">
        <v>5560</v>
      </c>
      <c r="L2930" s="4"/>
      <c r="M2930" s="4"/>
      <c r="N2930" s="4"/>
    </row>
    <row r="2931" spans="1:14" x14ac:dyDescent="0.15">
      <c r="A2931" s="8" t="s">
        <v>21</v>
      </c>
      <c r="B2931" s="8" t="s">
        <v>5544</v>
      </c>
      <c r="C2931" s="8" t="s">
        <v>58</v>
      </c>
      <c r="D2931" s="8" t="s">
        <v>127</v>
      </c>
      <c r="E2931" s="8" t="s">
        <v>307</v>
      </c>
      <c r="F2931" s="8" t="s">
        <v>310</v>
      </c>
      <c r="G2931" s="6">
        <v>43089</v>
      </c>
      <c r="H2931" s="6">
        <v>43089</v>
      </c>
      <c r="I2931" s="4">
        <v>2.37</v>
      </c>
      <c r="J2931" s="8" t="s">
        <v>39</v>
      </c>
      <c r="K2931" s="8" t="s">
        <v>5561</v>
      </c>
      <c r="L2931" s="4"/>
      <c r="M2931" s="4"/>
      <c r="N2931" s="4"/>
    </row>
    <row r="2932" spans="1:14" x14ac:dyDescent="0.15">
      <c r="A2932" s="8" t="s">
        <v>21</v>
      </c>
      <c r="B2932" s="8" t="s">
        <v>5544</v>
      </c>
      <c r="C2932" s="8" t="s">
        <v>58</v>
      </c>
      <c r="D2932" s="8" t="s">
        <v>127</v>
      </c>
      <c r="E2932" s="8" t="s">
        <v>307</v>
      </c>
      <c r="F2932" s="8" t="s">
        <v>310</v>
      </c>
      <c r="G2932" s="6">
        <v>43089</v>
      </c>
      <c r="H2932" s="6">
        <v>43089</v>
      </c>
      <c r="I2932" s="4">
        <v>-0.18</v>
      </c>
      <c r="J2932" s="8" t="s">
        <v>39</v>
      </c>
      <c r="K2932" s="8" t="s">
        <v>5562</v>
      </c>
      <c r="L2932" s="4"/>
      <c r="M2932" s="4"/>
      <c r="N2932" s="4"/>
    </row>
    <row r="2933" spans="1:14" x14ac:dyDescent="0.15">
      <c r="A2933" s="8" t="s">
        <v>21</v>
      </c>
      <c r="B2933" s="8" t="s">
        <v>5563</v>
      </c>
      <c r="C2933" s="8" t="s">
        <v>23</v>
      </c>
      <c r="D2933" s="8" t="s">
        <v>1820</v>
      </c>
      <c r="E2933" s="8" t="s">
        <v>307</v>
      </c>
      <c r="F2933" s="8" t="s">
        <v>310</v>
      </c>
      <c r="G2933" s="6">
        <v>43090</v>
      </c>
      <c r="H2933" s="6">
        <v>43090</v>
      </c>
      <c r="I2933" s="4">
        <v>110</v>
      </c>
      <c r="J2933" s="8" t="s">
        <v>37</v>
      </c>
      <c r="K2933" s="8" t="s">
        <v>5564</v>
      </c>
      <c r="L2933" s="4"/>
      <c r="M2933" s="4"/>
      <c r="N2933" s="4"/>
    </row>
    <row r="2934" spans="1:14" ht="27" x14ac:dyDescent="0.15">
      <c r="A2934" s="8" t="s">
        <v>21</v>
      </c>
      <c r="B2934" s="8" t="s">
        <v>5563</v>
      </c>
      <c r="C2934" s="8" t="s">
        <v>287</v>
      </c>
      <c r="D2934" s="11" t="s">
        <v>288</v>
      </c>
      <c r="E2934" s="8" t="s">
        <v>307</v>
      </c>
      <c r="F2934" s="8" t="s">
        <v>310</v>
      </c>
      <c r="G2934" s="6">
        <v>43090</v>
      </c>
      <c r="H2934" s="6">
        <v>43090</v>
      </c>
      <c r="I2934" s="4">
        <v>20</v>
      </c>
      <c r="J2934" s="8" t="s">
        <v>37</v>
      </c>
      <c r="K2934" s="8" t="s">
        <v>5565</v>
      </c>
      <c r="L2934" s="4"/>
      <c r="M2934" s="4"/>
      <c r="N2934" s="4"/>
    </row>
    <row r="2935" spans="1:14" x14ac:dyDescent="0.15">
      <c r="A2935" s="8" t="s">
        <v>21</v>
      </c>
      <c r="B2935" s="8" t="s">
        <v>5563</v>
      </c>
      <c r="C2935" s="8" t="s">
        <v>592</v>
      </c>
      <c r="D2935" s="8" t="s">
        <v>2640</v>
      </c>
      <c r="E2935" s="8" t="s">
        <v>307</v>
      </c>
      <c r="F2935" s="8" t="s">
        <v>310</v>
      </c>
      <c r="G2935" s="6">
        <v>43090</v>
      </c>
      <c r="H2935" s="6">
        <v>43090</v>
      </c>
      <c r="I2935" s="4">
        <v>68</v>
      </c>
      <c r="J2935" s="8" t="s">
        <v>37</v>
      </c>
      <c r="K2935" s="8" t="s">
        <v>5566</v>
      </c>
      <c r="L2935" s="4"/>
      <c r="M2935" s="4"/>
      <c r="N2935" s="4"/>
    </row>
    <row r="2936" spans="1:14" x14ac:dyDescent="0.15">
      <c r="A2936" s="8" t="s">
        <v>21</v>
      </c>
      <c r="B2936" s="8" t="s">
        <v>5567</v>
      </c>
      <c r="C2936" s="8" t="s">
        <v>20</v>
      </c>
      <c r="D2936" s="8" t="s">
        <v>201</v>
      </c>
      <c r="E2936" s="8" t="s">
        <v>307</v>
      </c>
      <c r="F2936" s="8" t="s">
        <v>336</v>
      </c>
      <c r="G2936" s="6">
        <v>43091</v>
      </c>
      <c r="H2936" s="6">
        <v>43091</v>
      </c>
      <c r="I2936" s="4">
        <v>873</v>
      </c>
      <c r="J2936" s="8" t="s">
        <v>38</v>
      </c>
      <c r="K2936" s="8" t="s">
        <v>5568</v>
      </c>
      <c r="L2936" s="4"/>
      <c r="M2936" s="4"/>
      <c r="N2936" s="4"/>
    </row>
    <row r="2937" spans="1:14" x14ac:dyDescent="0.15">
      <c r="A2937" s="8" t="s">
        <v>21</v>
      </c>
      <c r="B2937" s="8" t="s">
        <v>5567</v>
      </c>
      <c r="C2937" s="8" t="s">
        <v>15</v>
      </c>
      <c r="D2937" s="8" t="s">
        <v>32</v>
      </c>
      <c r="E2937" s="8" t="s">
        <v>307</v>
      </c>
      <c r="F2937" s="8" t="s">
        <v>336</v>
      </c>
      <c r="G2937" s="6">
        <v>43091</v>
      </c>
      <c r="H2937" s="6">
        <v>43091</v>
      </c>
      <c r="I2937" s="4">
        <v>1600.5</v>
      </c>
      <c r="J2937" s="8" t="s">
        <v>38</v>
      </c>
      <c r="K2937" s="8" t="s">
        <v>5569</v>
      </c>
      <c r="L2937" s="4"/>
      <c r="M2937" s="4"/>
      <c r="N2937" s="4"/>
    </row>
    <row r="2938" spans="1:14" x14ac:dyDescent="0.15">
      <c r="A2938" s="8" t="s">
        <v>21</v>
      </c>
      <c r="B2938" s="8" t="s">
        <v>5567</v>
      </c>
      <c r="C2938" s="8" t="s">
        <v>16</v>
      </c>
      <c r="D2938" s="8" t="s">
        <v>32</v>
      </c>
      <c r="E2938" s="8" t="s">
        <v>307</v>
      </c>
      <c r="F2938" s="8" t="s">
        <v>336</v>
      </c>
      <c r="G2938" s="6">
        <v>43091</v>
      </c>
      <c r="H2938" s="6">
        <v>43091</v>
      </c>
      <c r="I2938" s="4">
        <v>1267.5</v>
      </c>
      <c r="J2938" s="8" t="s">
        <v>38</v>
      </c>
      <c r="K2938" s="8" t="s">
        <v>5570</v>
      </c>
      <c r="L2938" s="4"/>
      <c r="M2938" s="4"/>
      <c r="N2938" s="4"/>
    </row>
    <row r="2939" spans="1:14" x14ac:dyDescent="0.15">
      <c r="A2939" s="8" t="s">
        <v>21</v>
      </c>
      <c r="B2939" s="8" t="s">
        <v>5571</v>
      </c>
      <c r="C2939" s="8" t="s">
        <v>52</v>
      </c>
      <c r="D2939" s="8" t="s">
        <v>96</v>
      </c>
      <c r="E2939" s="8" t="s">
        <v>307</v>
      </c>
      <c r="F2939" s="8" t="s">
        <v>310</v>
      </c>
      <c r="G2939" s="6">
        <v>43091</v>
      </c>
      <c r="H2939" s="6">
        <v>43091</v>
      </c>
      <c r="I2939" s="4">
        <v>171.1</v>
      </c>
      <c r="J2939" s="8" t="s">
        <v>38</v>
      </c>
      <c r="K2939" s="8" t="s">
        <v>5572</v>
      </c>
      <c r="L2939" s="4"/>
      <c r="M2939" s="4"/>
      <c r="N2939" s="4"/>
    </row>
    <row r="2940" spans="1:14" x14ac:dyDescent="0.15">
      <c r="A2940" s="8" t="s">
        <v>21</v>
      </c>
      <c r="B2940" s="8" t="s">
        <v>5573</v>
      </c>
      <c r="C2940" s="8" t="s">
        <v>492</v>
      </c>
      <c r="D2940" s="8" t="s">
        <v>2492</v>
      </c>
      <c r="E2940" s="8" t="s">
        <v>307</v>
      </c>
      <c r="F2940" s="8" t="s">
        <v>310</v>
      </c>
      <c r="G2940" s="6">
        <v>43091</v>
      </c>
      <c r="H2940" s="6">
        <v>43091</v>
      </c>
      <c r="I2940" s="4">
        <v>718</v>
      </c>
      <c r="J2940" s="8" t="s">
        <v>37</v>
      </c>
      <c r="K2940" s="8" t="s">
        <v>5574</v>
      </c>
      <c r="L2940" s="4"/>
      <c r="M2940" s="4"/>
      <c r="N2940" s="4"/>
    </row>
    <row r="2941" spans="1:14" x14ac:dyDescent="0.15">
      <c r="A2941" s="8" t="s">
        <v>21</v>
      </c>
      <c r="B2941" s="8" t="s">
        <v>5575</v>
      </c>
      <c r="C2941" s="8" t="s">
        <v>58</v>
      </c>
      <c r="D2941" s="8" t="s">
        <v>127</v>
      </c>
      <c r="E2941" s="8" t="s">
        <v>307</v>
      </c>
      <c r="F2941" s="8" t="s">
        <v>310</v>
      </c>
      <c r="G2941" s="6">
        <v>43091</v>
      </c>
      <c r="H2941" s="6">
        <v>43091</v>
      </c>
      <c r="I2941" s="4">
        <v>156.80000000000001</v>
      </c>
      <c r="J2941" s="8" t="s">
        <v>39</v>
      </c>
      <c r="K2941" s="8" t="s">
        <v>5576</v>
      </c>
      <c r="L2941" s="4"/>
      <c r="M2941" s="4"/>
      <c r="N2941" s="4"/>
    </row>
    <row r="2942" spans="1:14" x14ac:dyDescent="0.15">
      <c r="A2942" s="8" t="s">
        <v>21</v>
      </c>
      <c r="B2942" s="8" t="s">
        <v>5577</v>
      </c>
      <c r="C2942" s="8" t="s">
        <v>326</v>
      </c>
      <c r="D2942" s="8" t="s">
        <v>2206</v>
      </c>
      <c r="E2942" s="8" t="s">
        <v>307</v>
      </c>
      <c r="F2942" s="8" t="s">
        <v>310</v>
      </c>
      <c r="G2942" s="6">
        <v>43091</v>
      </c>
      <c r="H2942" s="6">
        <v>43091</v>
      </c>
      <c r="I2942" s="4">
        <v>-389298</v>
      </c>
      <c r="J2942" s="8" t="s">
        <v>37</v>
      </c>
      <c r="K2942" s="8" t="s">
        <v>5578</v>
      </c>
      <c r="L2942" s="4"/>
      <c r="M2942" s="4"/>
      <c r="N2942" s="4"/>
    </row>
    <row r="2943" spans="1:14" ht="40.5" x14ac:dyDescent="0.15">
      <c r="A2943" s="8" t="s">
        <v>21</v>
      </c>
      <c r="B2943" s="8" t="s">
        <v>5577</v>
      </c>
      <c r="C2943" s="8" t="s">
        <v>569</v>
      </c>
      <c r="D2943" s="11" t="s">
        <v>2616</v>
      </c>
      <c r="E2943" s="8" t="s">
        <v>307</v>
      </c>
      <c r="F2943" s="8" t="s">
        <v>310</v>
      </c>
      <c r="G2943" s="6">
        <v>43091</v>
      </c>
      <c r="H2943" s="6">
        <v>43091</v>
      </c>
      <c r="I2943" s="4">
        <v>880</v>
      </c>
      <c r="J2943" s="8" t="s">
        <v>37</v>
      </c>
      <c r="K2943" s="8" t="s">
        <v>5579</v>
      </c>
      <c r="L2943" s="4"/>
      <c r="M2943" s="4"/>
      <c r="N2943" s="4"/>
    </row>
    <row r="2944" spans="1:14" x14ac:dyDescent="0.15">
      <c r="A2944" s="3" t="s">
        <v>13</v>
      </c>
      <c r="B2944" s="7"/>
      <c r="C2944" s="7" t="s">
        <v>13</v>
      </c>
      <c r="D2944" s="3"/>
      <c r="E2944" s="7"/>
      <c r="F2944" s="7"/>
      <c r="G2944" s="5"/>
      <c r="H2944" s="5"/>
      <c r="I2944" s="3">
        <f>SUBTOTAL(109,AtlasReport_1_Table_1[Quantity])</f>
        <v>-118230.00939999981</v>
      </c>
      <c r="J2944" s="7"/>
      <c r="K2944" s="7"/>
      <c r="L2944" s="3"/>
      <c r="M2944" s="3"/>
      <c r="N2944" s="3"/>
    </row>
    <row r="2945" spans="1:14" x14ac:dyDescent="0.15">
      <c r="A2945" s="3"/>
      <c r="B2945" s="3"/>
      <c r="C2945" s="3"/>
      <c r="D2945" s="3"/>
      <c r="E2945" s="3"/>
      <c r="F2945" s="3"/>
      <c r="G2945" s="5"/>
      <c r="H2945" s="5"/>
      <c r="I2945" s="3"/>
      <c r="J2945" s="3"/>
      <c r="K2945" s="3"/>
      <c r="L2945" s="3"/>
      <c r="M2945" s="3"/>
      <c r="N2945" s="3"/>
    </row>
    <row r="2946" spans="1:14" x14ac:dyDescent="0.15">
      <c r="A2946" s="3"/>
      <c r="B2946" s="3"/>
      <c r="C2946" s="3"/>
      <c r="D2946" s="3"/>
      <c r="E2946" s="3"/>
      <c r="F2946" s="3"/>
      <c r="G2946" s="5"/>
      <c r="H2946" s="5"/>
      <c r="I2946" s="3"/>
      <c r="J2946" s="3"/>
      <c r="K2946" s="3"/>
      <c r="L2946" s="3"/>
      <c r="M2946" s="3"/>
      <c r="N2946" s="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717"/>
  <sheetViews>
    <sheetView workbookViewId="0">
      <selection activeCell="D3" sqref="D3"/>
    </sheetView>
  </sheetViews>
  <sheetFormatPr defaultRowHeight="13.5" x14ac:dyDescent="0.15"/>
  <cols>
    <col min="1" max="1" width="14.375" customWidth="1"/>
    <col min="2" max="2" width="11.625" customWidth="1"/>
    <col min="3" max="3" width="14.875" customWidth="1"/>
    <col min="4" max="4" width="26.125" customWidth="1"/>
    <col min="5" max="5" width="9.75" customWidth="1"/>
    <col min="6" max="6" width="6.75" customWidth="1"/>
    <col min="7" max="7" width="5.875" customWidth="1"/>
    <col min="8" max="8" width="11" customWidth="1"/>
    <col min="9" max="9" width="7.125" customWidth="1"/>
    <col min="10" max="10" width="10" customWidth="1"/>
    <col min="11" max="12" width="11.125" customWidth="1"/>
    <col min="13" max="13" width="9.75" customWidth="1"/>
    <col min="14" max="14" width="18.875" customWidth="1"/>
    <col min="15" max="15" width="11.625" bestFit="1" customWidth="1"/>
    <col min="16" max="16" width="8.75" customWidth="1"/>
    <col min="17" max="17" width="13.375" customWidth="1"/>
  </cols>
  <sheetData>
    <row r="1" spans="1:17" ht="22.5" x14ac:dyDescent="0.25">
      <c r="A1" s="2" t="s">
        <v>40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15">
      <c r="A2" s="3" t="s">
        <v>8</v>
      </c>
      <c r="B2" s="3" t="s">
        <v>9</v>
      </c>
      <c r="C2" s="3" t="s">
        <v>6</v>
      </c>
      <c r="D2" s="3" t="s">
        <v>30</v>
      </c>
      <c r="E2" s="5" t="s">
        <v>47</v>
      </c>
      <c r="F2" s="3" t="s">
        <v>49</v>
      </c>
      <c r="G2" s="3" t="s">
        <v>50</v>
      </c>
      <c r="H2" s="3" t="s">
        <v>12</v>
      </c>
      <c r="I2" s="3" t="s">
        <v>36</v>
      </c>
      <c r="J2" s="3" t="s">
        <v>41</v>
      </c>
      <c r="K2" s="3" t="s">
        <v>42</v>
      </c>
      <c r="L2" s="3" t="s">
        <v>45</v>
      </c>
      <c r="M2" s="3" t="s">
        <v>43</v>
      </c>
      <c r="N2" s="3" t="s">
        <v>44</v>
      </c>
      <c r="O2" s="3" t="s">
        <v>7</v>
      </c>
      <c r="P2" s="3" t="s">
        <v>46</v>
      </c>
      <c r="Q2" s="3" t="s">
        <v>48</v>
      </c>
    </row>
    <row r="3" spans="1:17" hidden="1" x14ac:dyDescent="0.15">
      <c r="A3" s="8" t="s">
        <v>653</v>
      </c>
      <c r="B3" s="8" t="s">
        <v>81</v>
      </c>
      <c r="C3" s="8" t="s">
        <v>332</v>
      </c>
      <c r="D3" s="8" t="s">
        <v>654</v>
      </c>
      <c r="E3" s="6">
        <v>43096</v>
      </c>
      <c r="F3" s="8" t="s">
        <v>307</v>
      </c>
      <c r="G3" s="8" t="s">
        <v>310</v>
      </c>
      <c r="H3" s="4">
        <v>-1</v>
      </c>
      <c r="I3" s="8" t="s">
        <v>37</v>
      </c>
      <c r="J3" s="4">
        <v>0.46266000000000002</v>
      </c>
      <c r="K3" s="4">
        <v>-0.46</v>
      </c>
      <c r="L3" s="8" t="s">
        <v>655</v>
      </c>
      <c r="M3" s="4">
        <v>-0.46</v>
      </c>
      <c r="N3" s="8" t="s">
        <v>656</v>
      </c>
      <c r="O3" s="8" t="s">
        <v>657</v>
      </c>
      <c r="P3" s="8" t="s">
        <v>292</v>
      </c>
      <c r="Q3" s="4">
        <v>0</v>
      </c>
    </row>
    <row r="4" spans="1:17" hidden="1" x14ac:dyDescent="0.15">
      <c r="A4" s="8" t="s">
        <v>653</v>
      </c>
      <c r="B4" s="8" t="s">
        <v>81</v>
      </c>
      <c r="C4" s="8" t="s">
        <v>349</v>
      </c>
      <c r="D4" s="8" t="s">
        <v>658</v>
      </c>
      <c r="E4" s="6">
        <v>43096</v>
      </c>
      <c r="F4" s="8" t="s">
        <v>307</v>
      </c>
      <c r="G4" s="8" t="s">
        <v>310</v>
      </c>
      <c r="H4" s="4">
        <v>-1</v>
      </c>
      <c r="I4" s="8" t="s">
        <v>37</v>
      </c>
      <c r="J4" s="4">
        <v>1.60884</v>
      </c>
      <c r="K4" s="4">
        <v>-1.61</v>
      </c>
      <c r="L4" s="8" t="s">
        <v>655</v>
      </c>
      <c r="M4" s="4">
        <v>-1.61</v>
      </c>
      <c r="N4" s="8" t="s">
        <v>656</v>
      </c>
      <c r="O4" s="8" t="s">
        <v>659</v>
      </c>
      <c r="P4" s="8" t="s">
        <v>292</v>
      </c>
      <c r="Q4" s="4">
        <v>0</v>
      </c>
    </row>
    <row r="5" spans="1:17" hidden="1" x14ac:dyDescent="0.15">
      <c r="A5" s="8" t="s">
        <v>297</v>
      </c>
      <c r="B5" s="8" t="s">
        <v>660</v>
      </c>
      <c r="C5" s="8" t="s">
        <v>20</v>
      </c>
      <c r="D5" s="8" t="s">
        <v>201</v>
      </c>
      <c r="E5" s="6">
        <v>43012</v>
      </c>
      <c r="F5" s="8" t="s">
        <v>307</v>
      </c>
      <c r="G5" s="8" t="s">
        <v>336</v>
      </c>
      <c r="H5" s="4">
        <v>533.5</v>
      </c>
      <c r="I5" s="8" t="s">
        <v>38</v>
      </c>
      <c r="J5" s="4">
        <v>0.88283471200499997</v>
      </c>
      <c r="K5" s="4">
        <v>470.98999999999995</v>
      </c>
      <c r="L5" s="8" t="s">
        <v>655</v>
      </c>
      <c r="M5" s="4">
        <v>470.98999999999995</v>
      </c>
      <c r="N5" s="8" t="s">
        <v>661</v>
      </c>
      <c r="O5" s="8" t="s">
        <v>662</v>
      </c>
      <c r="P5" s="8" t="s">
        <v>292</v>
      </c>
      <c r="Q5" s="4">
        <v>5637678551</v>
      </c>
    </row>
    <row r="6" spans="1:17" hidden="1" x14ac:dyDescent="0.15">
      <c r="A6" s="8" t="s">
        <v>297</v>
      </c>
      <c r="B6" s="8" t="s">
        <v>663</v>
      </c>
      <c r="C6" s="8" t="s">
        <v>20</v>
      </c>
      <c r="D6" s="8" t="s">
        <v>201</v>
      </c>
      <c r="E6" s="6">
        <v>43012</v>
      </c>
      <c r="F6" s="8" t="s">
        <v>307</v>
      </c>
      <c r="G6" s="8" t="s">
        <v>336</v>
      </c>
      <c r="H6" s="4">
        <v>-533.5</v>
      </c>
      <c r="I6" s="8" t="s">
        <v>38</v>
      </c>
      <c r="J6" s="4">
        <v>0.88283550066399996</v>
      </c>
      <c r="K6" s="4">
        <v>-470.98999999999995</v>
      </c>
      <c r="L6" s="8" t="s">
        <v>655</v>
      </c>
      <c r="M6" s="4">
        <v>-470.98999999999995</v>
      </c>
      <c r="N6" s="8" t="s">
        <v>664</v>
      </c>
      <c r="O6" s="8" t="s">
        <v>665</v>
      </c>
      <c r="P6" s="8" t="s">
        <v>292</v>
      </c>
      <c r="Q6" s="4">
        <v>5637678555</v>
      </c>
    </row>
    <row r="7" spans="1:17" hidden="1" x14ac:dyDescent="0.15">
      <c r="A7" s="8" t="s">
        <v>297</v>
      </c>
      <c r="B7" s="8" t="s">
        <v>666</v>
      </c>
      <c r="C7" s="8" t="s">
        <v>20</v>
      </c>
      <c r="D7" s="8" t="s">
        <v>201</v>
      </c>
      <c r="E7" s="6">
        <v>43012</v>
      </c>
      <c r="F7" s="8" t="s">
        <v>307</v>
      </c>
      <c r="G7" s="8" t="s">
        <v>310</v>
      </c>
      <c r="H7" s="4">
        <v>-97</v>
      </c>
      <c r="I7" s="8" t="s">
        <v>38</v>
      </c>
      <c r="J7" s="4">
        <v>0.57949972984999998</v>
      </c>
      <c r="K7" s="4">
        <v>-56.21</v>
      </c>
      <c r="L7" s="8" t="s">
        <v>655</v>
      </c>
      <c r="M7" s="4">
        <v>-56.21</v>
      </c>
      <c r="N7" s="8" t="s">
        <v>667</v>
      </c>
      <c r="O7" s="8" t="s">
        <v>668</v>
      </c>
      <c r="P7" s="8" t="s">
        <v>292</v>
      </c>
      <c r="Q7" s="4">
        <v>5637678475</v>
      </c>
    </row>
    <row r="8" spans="1:17" hidden="1" x14ac:dyDescent="0.15">
      <c r="A8" s="8" t="s">
        <v>17</v>
      </c>
      <c r="B8" s="8" t="s">
        <v>669</v>
      </c>
      <c r="C8" s="8" t="s">
        <v>20</v>
      </c>
      <c r="D8" s="8" t="s">
        <v>201</v>
      </c>
      <c r="E8" s="6">
        <v>43013</v>
      </c>
      <c r="F8" s="8" t="s">
        <v>307</v>
      </c>
      <c r="G8" s="8" t="s">
        <v>308</v>
      </c>
      <c r="H8" s="4">
        <v>-970</v>
      </c>
      <c r="I8" s="8" t="s">
        <v>38</v>
      </c>
      <c r="J8" s="4">
        <v>0.22990721649500001</v>
      </c>
      <c r="K8" s="4">
        <v>-223.01</v>
      </c>
      <c r="L8" s="8" t="s">
        <v>655</v>
      </c>
      <c r="M8" s="4">
        <v>-223.01</v>
      </c>
      <c r="N8" s="8" t="s">
        <v>670</v>
      </c>
      <c r="O8" s="8" t="s">
        <v>671</v>
      </c>
      <c r="P8" s="8" t="s">
        <v>292</v>
      </c>
      <c r="Q8" s="4">
        <v>5637679219</v>
      </c>
    </row>
    <row r="9" spans="1:17" hidden="1" x14ac:dyDescent="0.15">
      <c r="A9" s="8" t="s">
        <v>297</v>
      </c>
      <c r="B9" s="8" t="s">
        <v>672</v>
      </c>
      <c r="C9" s="8" t="s">
        <v>20</v>
      </c>
      <c r="D9" s="8" t="s">
        <v>201</v>
      </c>
      <c r="E9" s="6">
        <v>43024</v>
      </c>
      <c r="F9" s="8" t="s">
        <v>307</v>
      </c>
      <c r="G9" s="8" t="s">
        <v>308</v>
      </c>
      <c r="H9" s="4">
        <v>-1940</v>
      </c>
      <c r="I9" s="8" t="s">
        <v>38</v>
      </c>
      <c r="J9" s="4">
        <v>3.7081809112E-2</v>
      </c>
      <c r="K9" s="4">
        <v>-71.94</v>
      </c>
      <c r="L9" s="8" t="s">
        <v>655</v>
      </c>
      <c r="M9" s="4">
        <v>-71.94</v>
      </c>
      <c r="N9" s="8" t="s">
        <v>673</v>
      </c>
      <c r="O9" s="8" t="s">
        <v>674</v>
      </c>
      <c r="P9" s="8" t="s">
        <v>292</v>
      </c>
      <c r="Q9" s="4">
        <v>5637679890</v>
      </c>
    </row>
    <row r="10" spans="1:17" hidden="1" x14ac:dyDescent="0.15">
      <c r="A10" s="8" t="s">
        <v>297</v>
      </c>
      <c r="B10" s="8" t="s">
        <v>675</v>
      </c>
      <c r="C10" s="8" t="s">
        <v>20</v>
      </c>
      <c r="D10" s="8" t="s">
        <v>201</v>
      </c>
      <c r="E10" s="6">
        <v>43031</v>
      </c>
      <c r="F10" s="8" t="s">
        <v>307</v>
      </c>
      <c r="G10" s="8" t="s">
        <v>308</v>
      </c>
      <c r="H10" s="4">
        <v>-291</v>
      </c>
      <c r="I10" s="8" t="s">
        <v>38</v>
      </c>
      <c r="J10" s="4">
        <v>3.7081971335000005E-2</v>
      </c>
      <c r="K10" s="4">
        <v>-10.79</v>
      </c>
      <c r="L10" s="8" t="s">
        <v>655</v>
      </c>
      <c r="M10" s="4">
        <v>-10.79</v>
      </c>
      <c r="N10" s="8" t="s">
        <v>676</v>
      </c>
      <c r="O10" s="8" t="s">
        <v>677</v>
      </c>
      <c r="P10" s="8" t="s">
        <v>292</v>
      </c>
      <c r="Q10" s="4">
        <v>5637682007</v>
      </c>
    </row>
    <row r="11" spans="1:17" hidden="1" x14ac:dyDescent="0.15">
      <c r="A11" s="8" t="s">
        <v>297</v>
      </c>
      <c r="B11" s="8" t="s">
        <v>678</v>
      </c>
      <c r="C11" s="8" t="s">
        <v>20</v>
      </c>
      <c r="D11" s="8" t="s">
        <v>201</v>
      </c>
      <c r="E11" s="6">
        <v>43034</v>
      </c>
      <c r="F11" s="8" t="s">
        <v>307</v>
      </c>
      <c r="G11" s="8" t="s">
        <v>336</v>
      </c>
      <c r="H11" s="4">
        <v>-339.5</v>
      </c>
      <c r="I11" s="8" t="s">
        <v>38</v>
      </c>
      <c r="J11" s="4">
        <v>0.88283639718999996</v>
      </c>
      <c r="K11" s="4">
        <v>-299.71999999999997</v>
      </c>
      <c r="L11" s="8" t="s">
        <v>655</v>
      </c>
      <c r="M11" s="4">
        <v>-299.71999999999997</v>
      </c>
      <c r="N11" s="8" t="s">
        <v>679</v>
      </c>
      <c r="O11" s="8" t="s">
        <v>680</v>
      </c>
      <c r="P11" s="8" t="s">
        <v>292</v>
      </c>
      <c r="Q11" s="4">
        <v>5637683210</v>
      </c>
    </row>
    <row r="12" spans="1:17" hidden="1" x14ac:dyDescent="0.15">
      <c r="A12" s="8" t="s">
        <v>297</v>
      </c>
      <c r="B12" s="8" t="s">
        <v>681</v>
      </c>
      <c r="C12" s="8" t="s">
        <v>20</v>
      </c>
      <c r="D12" s="8" t="s">
        <v>201</v>
      </c>
      <c r="E12" s="6">
        <v>43034</v>
      </c>
      <c r="F12" s="8" t="s">
        <v>307</v>
      </c>
      <c r="G12" s="8" t="s">
        <v>336</v>
      </c>
      <c r="H12" s="4">
        <v>-194</v>
      </c>
      <c r="I12" s="8" t="s">
        <v>38</v>
      </c>
      <c r="J12" s="4">
        <v>0.88283566698399996</v>
      </c>
      <c r="K12" s="4">
        <v>-171.27</v>
      </c>
      <c r="L12" s="8" t="s">
        <v>655</v>
      </c>
      <c r="M12" s="4">
        <v>-171.27</v>
      </c>
      <c r="N12" s="8" t="s">
        <v>682</v>
      </c>
      <c r="O12" s="8" t="s">
        <v>683</v>
      </c>
      <c r="P12" s="8" t="s">
        <v>292</v>
      </c>
      <c r="Q12" s="4">
        <v>5637683278</v>
      </c>
    </row>
    <row r="13" spans="1:17" hidden="1" x14ac:dyDescent="0.15">
      <c r="A13" s="8" t="s">
        <v>297</v>
      </c>
      <c r="B13" s="8" t="s">
        <v>684</v>
      </c>
      <c r="C13" s="8" t="s">
        <v>20</v>
      </c>
      <c r="D13" s="8" t="s">
        <v>201</v>
      </c>
      <c r="E13" s="6">
        <v>43034</v>
      </c>
      <c r="F13" s="8" t="s">
        <v>307</v>
      </c>
      <c r="G13" s="8" t="s">
        <v>336</v>
      </c>
      <c r="H13" s="4">
        <v>-194</v>
      </c>
      <c r="I13" s="8" t="s">
        <v>38</v>
      </c>
      <c r="J13" s="4">
        <v>0.88283571621300005</v>
      </c>
      <c r="K13" s="4">
        <v>-171.27</v>
      </c>
      <c r="L13" s="8" t="s">
        <v>655</v>
      </c>
      <c r="M13" s="4">
        <v>-171.27</v>
      </c>
      <c r="N13" s="8" t="s">
        <v>685</v>
      </c>
      <c r="O13" s="8" t="s">
        <v>686</v>
      </c>
      <c r="P13" s="8" t="s">
        <v>292</v>
      </c>
      <c r="Q13" s="4">
        <v>5637683298</v>
      </c>
    </row>
    <row r="14" spans="1:17" hidden="1" x14ac:dyDescent="0.15">
      <c r="A14" s="8" t="s">
        <v>297</v>
      </c>
      <c r="B14" s="8" t="s">
        <v>687</v>
      </c>
      <c r="C14" s="8" t="s">
        <v>20</v>
      </c>
      <c r="D14" s="8" t="s">
        <v>201</v>
      </c>
      <c r="E14" s="6">
        <v>43034</v>
      </c>
      <c r="F14" s="8" t="s">
        <v>307</v>
      </c>
      <c r="G14" s="8" t="s">
        <v>336</v>
      </c>
      <c r="H14" s="4">
        <v>-97</v>
      </c>
      <c r="I14" s="8" t="s">
        <v>38</v>
      </c>
      <c r="J14" s="4">
        <v>0.88283748574599996</v>
      </c>
      <c r="K14" s="4">
        <v>-85.64</v>
      </c>
      <c r="L14" s="8" t="s">
        <v>655</v>
      </c>
      <c r="M14" s="4">
        <v>-85.64</v>
      </c>
      <c r="N14" s="8" t="s">
        <v>688</v>
      </c>
      <c r="O14" s="8" t="s">
        <v>689</v>
      </c>
      <c r="P14" s="8" t="s">
        <v>292</v>
      </c>
      <c r="Q14" s="4">
        <v>5637683222</v>
      </c>
    </row>
    <row r="15" spans="1:17" hidden="1" x14ac:dyDescent="0.15">
      <c r="A15" s="8" t="s">
        <v>653</v>
      </c>
      <c r="B15" s="8" t="s">
        <v>81</v>
      </c>
      <c r="C15" s="8" t="s">
        <v>20</v>
      </c>
      <c r="D15" s="8" t="s">
        <v>201</v>
      </c>
      <c r="E15" s="6">
        <v>43039</v>
      </c>
      <c r="F15" s="8" t="s">
        <v>307</v>
      </c>
      <c r="G15" s="8" t="s">
        <v>308</v>
      </c>
      <c r="H15" s="4">
        <v>0</v>
      </c>
      <c r="I15" s="8" t="s">
        <v>38</v>
      </c>
      <c r="J15" s="4">
        <v>0</v>
      </c>
      <c r="K15" s="4">
        <v>305.74</v>
      </c>
      <c r="L15" s="8" t="s">
        <v>655</v>
      </c>
      <c r="M15" s="4">
        <v>305.74</v>
      </c>
      <c r="N15" s="8" t="s">
        <v>690</v>
      </c>
      <c r="O15" s="8" t="s">
        <v>691</v>
      </c>
      <c r="P15" s="8" t="s">
        <v>292</v>
      </c>
      <c r="Q15" s="4">
        <v>0</v>
      </c>
    </row>
    <row r="16" spans="1:17" hidden="1" x14ac:dyDescent="0.15">
      <c r="A16" s="8" t="s">
        <v>297</v>
      </c>
      <c r="B16" s="8" t="s">
        <v>692</v>
      </c>
      <c r="C16" s="8" t="s">
        <v>20</v>
      </c>
      <c r="D16" s="8" t="s">
        <v>201</v>
      </c>
      <c r="E16" s="6">
        <v>43063</v>
      </c>
      <c r="F16" s="8" t="s">
        <v>307</v>
      </c>
      <c r="G16" s="8" t="s">
        <v>336</v>
      </c>
      <c r="H16" s="4">
        <v>-242.5</v>
      </c>
      <c r="I16" s="8" t="s">
        <v>38</v>
      </c>
      <c r="J16" s="4">
        <v>0.88283577400199997</v>
      </c>
      <c r="K16" s="4">
        <v>-214.09</v>
      </c>
      <c r="L16" s="8" t="s">
        <v>655</v>
      </c>
      <c r="M16" s="4">
        <v>-214.09</v>
      </c>
      <c r="N16" s="8" t="s">
        <v>693</v>
      </c>
      <c r="O16" s="8" t="s">
        <v>694</v>
      </c>
      <c r="P16" s="8" t="s">
        <v>292</v>
      </c>
      <c r="Q16" s="4">
        <v>5637691070</v>
      </c>
    </row>
    <row r="17" spans="1:17" hidden="1" x14ac:dyDescent="0.15">
      <c r="A17" s="8" t="s">
        <v>297</v>
      </c>
      <c r="B17" s="8" t="s">
        <v>695</v>
      </c>
      <c r="C17" s="8" t="s">
        <v>20</v>
      </c>
      <c r="D17" s="8" t="s">
        <v>201</v>
      </c>
      <c r="E17" s="6">
        <v>43063</v>
      </c>
      <c r="F17" s="8" t="s">
        <v>307</v>
      </c>
      <c r="G17" s="8" t="s">
        <v>336</v>
      </c>
      <c r="H17" s="4">
        <v>-97</v>
      </c>
      <c r="I17" s="8" t="s">
        <v>38</v>
      </c>
      <c r="J17" s="4">
        <v>0.88283460505400002</v>
      </c>
      <c r="K17" s="4">
        <v>-85.63</v>
      </c>
      <c r="L17" s="8" t="s">
        <v>655</v>
      </c>
      <c r="M17" s="4">
        <v>-85.63</v>
      </c>
      <c r="N17" s="8" t="s">
        <v>696</v>
      </c>
      <c r="O17" s="8" t="s">
        <v>697</v>
      </c>
      <c r="P17" s="8" t="s">
        <v>292</v>
      </c>
      <c r="Q17" s="4">
        <v>5637691392</v>
      </c>
    </row>
    <row r="18" spans="1:17" hidden="1" x14ac:dyDescent="0.15">
      <c r="A18" s="8" t="s">
        <v>653</v>
      </c>
      <c r="B18" s="8" t="s">
        <v>81</v>
      </c>
      <c r="C18" s="8" t="s">
        <v>20</v>
      </c>
      <c r="D18" s="8" t="s">
        <v>201</v>
      </c>
      <c r="E18" s="6">
        <v>43069</v>
      </c>
      <c r="F18" s="8" t="s">
        <v>307</v>
      </c>
      <c r="G18" s="8" t="s">
        <v>351</v>
      </c>
      <c r="H18" s="4">
        <v>0</v>
      </c>
      <c r="I18" s="8" t="s">
        <v>38</v>
      </c>
      <c r="J18" s="4">
        <v>0</v>
      </c>
      <c r="K18" s="4">
        <v>-0.01</v>
      </c>
      <c r="L18" s="8" t="s">
        <v>655</v>
      </c>
      <c r="M18" s="4">
        <v>-0.01</v>
      </c>
      <c r="N18" s="8" t="s">
        <v>698</v>
      </c>
      <c r="O18" s="8" t="s">
        <v>699</v>
      </c>
      <c r="P18" s="8" t="s">
        <v>292</v>
      </c>
      <c r="Q18" s="4">
        <v>0</v>
      </c>
    </row>
    <row r="19" spans="1:17" hidden="1" x14ac:dyDescent="0.15">
      <c r="A19" s="8" t="s">
        <v>653</v>
      </c>
      <c r="B19" s="8" t="s">
        <v>81</v>
      </c>
      <c r="C19" s="8" t="s">
        <v>20</v>
      </c>
      <c r="D19" s="8" t="s">
        <v>201</v>
      </c>
      <c r="E19" s="6">
        <v>43069</v>
      </c>
      <c r="F19" s="8" t="s">
        <v>307</v>
      </c>
      <c r="G19" s="8" t="s">
        <v>351</v>
      </c>
      <c r="H19" s="4">
        <v>242.5</v>
      </c>
      <c r="I19" s="8" t="s">
        <v>38</v>
      </c>
      <c r="J19" s="4">
        <v>0</v>
      </c>
      <c r="K19" s="4">
        <v>0</v>
      </c>
      <c r="L19" s="8" t="s">
        <v>655</v>
      </c>
      <c r="M19" s="4">
        <v>0</v>
      </c>
      <c r="N19" s="8" t="s">
        <v>698</v>
      </c>
      <c r="O19" s="8" t="s">
        <v>700</v>
      </c>
      <c r="P19" s="8" t="s">
        <v>292</v>
      </c>
      <c r="Q19" s="4">
        <v>0</v>
      </c>
    </row>
    <row r="20" spans="1:17" hidden="1" x14ac:dyDescent="0.15">
      <c r="A20" s="8" t="s">
        <v>653</v>
      </c>
      <c r="B20" s="8" t="s">
        <v>81</v>
      </c>
      <c r="C20" s="8" t="s">
        <v>20</v>
      </c>
      <c r="D20" s="8" t="s">
        <v>201</v>
      </c>
      <c r="E20" s="6">
        <v>43069</v>
      </c>
      <c r="F20" s="8" t="s">
        <v>307</v>
      </c>
      <c r="G20" s="8" t="s">
        <v>310</v>
      </c>
      <c r="H20" s="4">
        <v>1600.5</v>
      </c>
      <c r="I20" s="8" t="s">
        <v>38</v>
      </c>
      <c r="J20" s="4">
        <v>0.57950000000000002</v>
      </c>
      <c r="K20" s="4">
        <v>927.49</v>
      </c>
      <c r="L20" s="8" t="s">
        <v>655</v>
      </c>
      <c r="M20" s="4">
        <v>927.49</v>
      </c>
      <c r="N20" s="8" t="s">
        <v>698</v>
      </c>
      <c r="O20" s="8" t="s">
        <v>701</v>
      </c>
      <c r="P20" s="8" t="s">
        <v>292</v>
      </c>
      <c r="Q20" s="4">
        <v>0</v>
      </c>
    </row>
    <row r="21" spans="1:17" hidden="1" x14ac:dyDescent="0.15">
      <c r="A21" s="8" t="s">
        <v>297</v>
      </c>
      <c r="B21" s="8" t="s">
        <v>702</v>
      </c>
      <c r="C21" s="8" t="s">
        <v>20</v>
      </c>
      <c r="D21" s="8" t="s">
        <v>201</v>
      </c>
      <c r="E21" s="6">
        <v>43091</v>
      </c>
      <c r="F21" s="8" t="s">
        <v>307</v>
      </c>
      <c r="G21" s="8" t="s">
        <v>336</v>
      </c>
      <c r="H21" s="4">
        <v>-339.5</v>
      </c>
      <c r="I21" s="8" t="s">
        <v>38</v>
      </c>
      <c r="J21" s="4">
        <v>0.88283722514600005</v>
      </c>
      <c r="K21" s="4">
        <v>-299.71999999999997</v>
      </c>
      <c r="L21" s="8" t="s">
        <v>655</v>
      </c>
      <c r="M21" s="4">
        <v>-299.71999999999997</v>
      </c>
      <c r="N21" s="8" t="s">
        <v>703</v>
      </c>
      <c r="O21" s="8" t="s">
        <v>704</v>
      </c>
      <c r="P21" s="8" t="s">
        <v>292</v>
      </c>
      <c r="Q21" s="4">
        <v>5637699038</v>
      </c>
    </row>
    <row r="22" spans="1:17" hidden="1" x14ac:dyDescent="0.15">
      <c r="A22" s="8" t="s">
        <v>297</v>
      </c>
      <c r="B22" s="8" t="s">
        <v>705</v>
      </c>
      <c r="C22" s="8" t="s">
        <v>20</v>
      </c>
      <c r="D22" s="8" t="s">
        <v>201</v>
      </c>
      <c r="E22" s="6">
        <v>43091</v>
      </c>
      <c r="F22" s="8" t="s">
        <v>307</v>
      </c>
      <c r="G22" s="8" t="s">
        <v>336</v>
      </c>
      <c r="H22" s="4">
        <v>-533.5</v>
      </c>
      <c r="I22" s="8" t="s">
        <v>38</v>
      </c>
      <c r="J22" s="4">
        <v>0.88283931104299995</v>
      </c>
      <c r="K22" s="4">
        <v>-470.98999999999995</v>
      </c>
      <c r="L22" s="8" t="s">
        <v>655</v>
      </c>
      <c r="M22" s="4">
        <v>-470.98999999999995</v>
      </c>
      <c r="N22" s="8" t="s">
        <v>706</v>
      </c>
      <c r="O22" s="8" t="s">
        <v>707</v>
      </c>
      <c r="P22" s="8" t="s">
        <v>292</v>
      </c>
      <c r="Q22" s="4">
        <v>5637699045</v>
      </c>
    </row>
    <row r="23" spans="1:17" hidden="1" x14ac:dyDescent="0.15">
      <c r="A23" s="8" t="s">
        <v>653</v>
      </c>
      <c r="B23" s="8" t="s">
        <v>81</v>
      </c>
      <c r="C23" s="8" t="s">
        <v>20</v>
      </c>
      <c r="D23" s="8" t="s">
        <v>201</v>
      </c>
      <c r="E23" s="6">
        <v>43096</v>
      </c>
      <c r="F23" s="8" t="s">
        <v>307</v>
      </c>
      <c r="G23" s="8" t="s">
        <v>336</v>
      </c>
      <c r="H23" s="4">
        <v>872.75</v>
      </c>
      <c r="I23" s="8" t="s">
        <v>38</v>
      </c>
      <c r="J23" s="4">
        <v>0.88283999999999996</v>
      </c>
      <c r="K23" s="4">
        <v>770.5</v>
      </c>
      <c r="L23" s="8" t="s">
        <v>655</v>
      </c>
      <c r="M23" s="4">
        <v>770.5</v>
      </c>
      <c r="N23" s="8" t="s">
        <v>656</v>
      </c>
      <c r="O23" s="8" t="s">
        <v>708</v>
      </c>
      <c r="P23" s="8" t="s">
        <v>292</v>
      </c>
      <c r="Q23" s="4">
        <v>0</v>
      </c>
    </row>
    <row r="24" spans="1:17" hidden="1" x14ac:dyDescent="0.15">
      <c r="A24" s="8" t="s">
        <v>653</v>
      </c>
      <c r="B24" s="8" t="s">
        <v>81</v>
      </c>
      <c r="C24" s="8" t="s">
        <v>20</v>
      </c>
      <c r="D24" s="8" t="s">
        <v>201</v>
      </c>
      <c r="E24" s="6">
        <v>43096</v>
      </c>
      <c r="F24" s="8" t="s">
        <v>307</v>
      </c>
      <c r="G24" s="8" t="s">
        <v>310</v>
      </c>
      <c r="H24" s="4">
        <v>-509.25</v>
      </c>
      <c r="I24" s="8" t="s">
        <v>38</v>
      </c>
      <c r="J24" s="4">
        <v>0.57950000000000002</v>
      </c>
      <c r="K24" s="4">
        <v>-295.11</v>
      </c>
      <c r="L24" s="8" t="s">
        <v>655</v>
      </c>
      <c r="M24" s="4">
        <v>-295.11</v>
      </c>
      <c r="N24" s="8" t="s">
        <v>656</v>
      </c>
      <c r="O24" s="8" t="s">
        <v>709</v>
      </c>
      <c r="P24" s="8" t="s">
        <v>292</v>
      </c>
      <c r="Q24" s="4">
        <v>0</v>
      </c>
    </row>
    <row r="25" spans="1:17" hidden="1" x14ac:dyDescent="0.15">
      <c r="A25" s="8" t="s">
        <v>297</v>
      </c>
      <c r="B25" s="8" t="s">
        <v>710</v>
      </c>
      <c r="C25" s="8" t="s">
        <v>71</v>
      </c>
      <c r="D25" s="8" t="s">
        <v>201</v>
      </c>
      <c r="E25" s="6">
        <v>43034</v>
      </c>
      <c r="F25" s="8" t="s">
        <v>307</v>
      </c>
      <c r="G25" s="8" t="s">
        <v>336</v>
      </c>
      <c r="H25" s="4">
        <v>-1800</v>
      </c>
      <c r="I25" s="8" t="s">
        <v>38</v>
      </c>
      <c r="J25" s="4">
        <v>1.0526601705380001</v>
      </c>
      <c r="K25" s="4">
        <v>-1894.79</v>
      </c>
      <c r="L25" s="8" t="s">
        <v>655</v>
      </c>
      <c r="M25" s="4">
        <v>-1894.79</v>
      </c>
      <c r="N25" s="8" t="s">
        <v>711</v>
      </c>
      <c r="O25" s="8" t="s">
        <v>712</v>
      </c>
      <c r="P25" s="8" t="s">
        <v>292</v>
      </c>
      <c r="Q25" s="4">
        <v>5637682043</v>
      </c>
    </row>
    <row r="26" spans="1:17" hidden="1" x14ac:dyDescent="0.15">
      <c r="A26" s="8" t="s">
        <v>297</v>
      </c>
      <c r="B26" s="8" t="s">
        <v>713</v>
      </c>
      <c r="C26" s="8" t="s">
        <v>71</v>
      </c>
      <c r="D26" s="8" t="s">
        <v>201</v>
      </c>
      <c r="E26" s="6">
        <v>43034</v>
      </c>
      <c r="F26" s="8" t="s">
        <v>307</v>
      </c>
      <c r="G26" s="8" t="s">
        <v>336</v>
      </c>
      <c r="H26" s="4">
        <v>-1800</v>
      </c>
      <c r="I26" s="8" t="s">
        <v>38</v>
      </c>
      <c r="J26" s="4">
        <v>1.0526597279150001</v>
      </c>
      <c r="K26" s="4">
        <v>-1894.79</v>
      </c>
      <c r="L26" s="8" t="s">
        <v>655</v>
      </c>
      <c r="M26" s="4">
        <v>-1894.79</v>
      </c>
      <c r="N26" s="8" t="s">
        <v>714</v>
      </c>
      <c r="O26" s="8" t="s">
        <v>715</v>
      </c>
      <c r="P26" s="8" t="s">
        <v>292</v>
      </c>
      <c r="Q26" s="4">
        <v>5637682057</v>
      </c>
    </row>
    <row r="27" spans="1:17" hidden="1" x14ac:dyDescent="0.15">
      <c r="A27" s="8" t="s">
        <v>653</v>
      </c>
      <c r="B27" s="8" t="s">
        <v>81</v>
      </c>
      <c r="C27" s="8" t="s">
        <v>71</v>
      </c>
      <c r="D27" s="8" t="s">
        <v>201</v>
      </c>
      <c r="E27" s="6">
        <v>43096</v>
      </c>
      <c r="F27" s="8" t="s">
        <v>307</v>
      </c>
      <c r="G27" s="8" t="s">
        <v>336</v>
      </c>
      <c r="H27" s="4">
        <v>118.5</v>
      </c>
      <c r="I27" s="8" t="s">
        <v>38</v>
      </c>
      <c r="J27" s="4">
        <v>1.0526599999999999</v>
      </c>
      <c r="K27" s="4">
        <v>124.74000000000001</v>
      </c>
      <c r="L27" s="8" t="s">
        <v>655</v>
      </c>
      <c r="M27" s="4">
        <v>124.74000000000001</v>
      </c>
      <c r="N27" s="8" t="s">
        <v>656</v>
      </c>
      <c r="O27" s="8" t="s">
        <v>716</v>
      </c>
      <c r="P27" s="8" t="s">
        <v>292</v>
      </c>
      <c r="Q27" s="4">
        <v>0</v>
      </c>
    </row>
    <row r="28" spans="1:17" hidden="1" x14ac:dyDescent="0.15">
      <c r="A28" s="8" t="s">
        <v>297</v>
      </c>
      <c r="B28" s="8" t="s">
        <v>717</v>
      </c>
      <c r="C28" s="8" t="s">
        <v>18</v>
      </c>
      <c r="D28" s="8" t="s">
        <v>201</v>
      </c>
      <c r="E28" s="6">
        <v>43025</v>
      </c>
      <c r="F28" s="8" t="s">
        <v>307</v>
      </c>
      <c r="G28" s="8" t="s">
        <v>310</v>
      </c>
      <c r="H28" s="4">
        <v>-390</v>
      </c>
      <c r="I28" s="8" t="s">
        <v>38</v>
      </c>
      <c r="J28" s="4">
        <v>0.37716780630399999</v>
      </c>
      <c r="K28" s="4">
        <v>-147.1</v>
      </c>
      <c r="L28" s="8" t="s">
        <v>655</v>
      </c>
      <c r="M28" s="4">
        <v>-147.1</v>
      </c>
      <c r="N28" s="8" t="s">
        <v>718</v>
      </c>
      <c r="O28" s="8" t="s">
        <v>719</v>
      </c>
      <c r="P28" s="8" t="s">
        <v>292</v>
      </c>
      <c r="Q28" s="4">
        <v>5637681348</v>
      </c>
    </row>
    <row r="29" spans="1:17" hidden="1" x14ac:dyDescent="0.15">
      <c r="A29" s="8" t="s">
        <v>297</v>
      </c>
      <c r="B29" s="8" t="s">
        <v>720</v>
      </c>
      <c r="C29" s="8" t="s">
        <v>18</v>
      </c>
      <c r="D29" s="8" t="s">
        <v>201</v>
      </c>
      <c r="E29" s="6">
        <v>43028</v>
      </c>
      <c r="F29" s="8" t="s">
        <v>307</v>
      </c>
      <c r="G29" s="8" t="s">
        <v>310</v>
      </c>
      <c r="H29" s="4">
        <v>-487.5</v>
      </c>
      <c r="I29" s="8" t="s">
        <v>38</v>
      </c>
      <c r="J29" s="4">
        <v>0.37716683060400003</v>
      </c>
      <c r="K29" s="4">
        <v>-183.87</v>
      </c>
      <c r="L29" s="8" t="s">
        <v>655</v>
      </c>
      <c r="M29" s="4">
        <v>-183.87</v>
      </c>
      <c r="N29" s="8" t="s">
        <v>721</v>
      </c>
      <c r="O29" s="8" t="s">
        <v>722</v>
      </c>
      <c r="P29" s="8" t="s">
        <v>292</v>
      </c>
      <c r="Q29" s="4">
        <v>5637682015</v>
      </c>
    </row>
    <row r="30" spans="1:17" hidden="1" x14ac:dyDescent="0.15">
      <c r="A30" s="8" t="s">
        <v>297</v>
      </c>
      <c r="B30" s="8" t="s">
        <v>713</v>
      </c>
      <c r="C30" s="8" t="s">
        <v>18</v>
      </c>
      <c r="D30" s="8" t="s">
        <v>201</v>
      </c>
      <c r="E30" s="6">
        <v>43034</v>
      </c>
      <c r="F30" s="8" t="s">
        <v>307</v>
      </c>
      <c r="G30" s="8" t="s">
        <v>336</v>
      </c>
      <c r="H30" s="4">
        <v>-2340</v>
      </c>
      <c r="I30" s="8" t="s">
        <v>38</v>
      </c>
      <c r="J30" s="4">
        <v>0.79235052349000001</v>
      </c>
      <c r="K30" s="4">
        <v>-1854.1</v>
      </c>
      <c r="L30" s="8" t="s">
        <v>655</v>
      </c>
      <c r="M30" s="4">
        <v>-1854.1</v>
      </c>
      <c r="N30" s="8" t="s">
        <v>714</v>
      </c>
      <c r="O30" s="8" t="s">
        <v>723</v>
      </c>
      <c r="P30" s="8" t="s">
        <v>292</v>
      </c>
      <c r="Q30" s="4">
        <v>5637682056</v>
      </c>
    </row>
    <row r="31" spans="1:17" hidden="1" x14ac:dyDescent="0.15">
      <c r="A31" s="8" t="s">
        <v>297</v>
      </c>
      <c r="B31" s="8" t="s">
        <v>710</v>
      </c>
      <c r="C31" s="8" t="s">
        <v>18</v>
      </c>
      <c r="D31" s="8" t="s">
        <v>201</v>
      </c>
      <c r="E31" s="6">
        <v>43034</v>
      </c>
      <c r="F31" s="8" t="s">
        <v>307</v>
      </c>
      <c r="G31" s="8" t="s">
        <v>336</v>
      </c>
      <c r="H31" s="4">
        <v>-2340</v>
      </c>
      <c r="I31" s="8" t="s">
        <v>38</v>
      </c>
      <c r="J31" s="4">
        <v>0.792350490528</v>
      </c>
      <c r="K31" s="4">
        <v>-1854.1</v>
      </c>
      <c r="L31" s="8" t="s">
        <v>655</v>
      </c>
      <c r="M31" s="4">
        <v>-1854.1</v>
      </c>
      <c r="N31" s="8" t="s">
        <v>711</v>
      </c>
      <c r="O31" s="8" t="s">
        <v>724</v>
      </c>
      <c r="P31" s="8" t="s">
        <v>292</v>
      </c>
      <c r="Q31" s="4">
        <v>5637682042</v>
      </c>
    </row>
    <row r="32" spans="1:17" hidden="1" x14ac:dyDescent="0.15">
      <c r="A32" s="8" t="s">
        <v>297</v>
      </c>
      <c r="B32" s="8" t="s">
        <v>725</v>
      </c>
      <c r="C32" s="8" t="s">
        <v>18</v>
      </c>
      <c r="D32" s="8" t="s">
        <v>201</v>
      </c>
      <c r="E32" s="6">
        <v>43035</v>
      </c>
      <c r="F32" s="8" t="s">
        <v>307</v>
      </c>
      <c r="G32" s="8" t="s">
        <v>310</v>
      </c>
      <c r="H32" s="4">
        <v>-1365</v>
      </c>
      <c r="I32" s="8" t="s">
        <v>38</v>
      </c>
      <c r="J32" s="4">
        <v>0.37716655078099998</v>
      </c>
      <c r="K32" s="4">
        <v>-514.83000000000004</v>
      </c>
      <c r="L32" s="8" t="s">
        <v>655</v>
      </c>
      <c r="M32" s="4">
        <v>-514.83000000000004</v>
      </c>
      <c r="N32" s="8" t="s">
        <v>726</v>
      </c>
      <c r="O32" s="8" t="s">
        <v>727</v>
      </c>
      <c r="P32" s="8" t="s">
        <v>292</v>
      </c>
      <c r="Q32" s="4">
        <v>5637683513</v>
      </c>
    </row>
    <row r="33" spans="1:17" hidden="1" x14ac:dyDescent="0.15">
      <c r="A33" s="8" t="s">
        <v>297</v>
      </c>
      <c r="B33" s="8" t="s">
        <v>728</v>
      </c>
      <c r="C33" s="8" t="s">
        <v>18</v>
      </c>
      <c r="D33" s="8" t="s">
        <v>201</v>
      </c>
      <c r="E33" s="6">
        <v>43049</v>
      </c>
      <c r="F33" s="8" t="s">
        <v>307</v>
      </c>
      <c r="G33" s="8" t="s">
        <v>310</v>
      </c>
      <c r="H33" s="4">
        <v>-97.5</v>
      </c>
      <c r="I33" s="8" t="s">
        <v>38</v>
      </c>
      <c r="J33" s="4">
        <v>0.37716738224500002</v>
      </c>
      <c r="K33" s="4">
        <v>-36.770000000000003</v>
      </c>
      <c r="L33" s="8" t="s">
        <v>655</v>
      </c>
      <c r="M33" s="4">
        <v>-36.770000000000003</v>
      </c>
      <c r="N33" s="8" t="s">
        <v>729</v>
      </c>
      <c r="O33" s="8" t="s">
        <v>730</v>
      </c>
      <c r="P33" s="8" t="s">
        <v>292</v>
      </c>
      <c r="Q33" s="4">
        <v>5637687585</v>
      </c>
    </row>
    <row r="34" spans="1:17" hidden="1" x14ac:dyDescent="0.15">
      <c r="A34" s="8" t="s">
        <v>653</v>
      </c>
      <c r="B34" s="8" t="s">
        <v>81</v>
      </c>
      <c r="C34" s="8" t="s">
        <v>18</v>
      </c>
      <c r="D34" s="8" t="s">
        <v>201</v>
      </c>
      <c r="E34" s="6">
        <v>43069</v>
      </c>
      <c r="F34" s="8" t="s">
        <v>307</v>
      </c>
      <c r="G34" s="8" t="s">
        <v>310</v>
      </c>
      <c r="H34" s="4">
        <v>3900</v>
      </c>
      <c r="I34" s="8" t="s">
        <v>38</v>
      </c>
      <c r="J34" s="4">
        <v>0.37717000000000001</v>
      </c>
      <c r="K34" s="4">
        <v>1470.96</v>
      </c>
      <c r="L34" s="8" t="s">
        <v>655</v>
      </c>
      <c r="M34" s="4">
        <v>1470.96</v>
      </c>
      <c r="N34" s="8" t="s">
        <v>698</v>
      </c>
      <c r="O34" s="8" t="s">
        <v>731</v>
      </c>
      <c r="P34" s="8" t="s">
        <v>292</v>
      </c>
      <c r="Q34" s="4">
        <v>0</v>
      </c>
    </row>
    <row r="35" spans="1:17" hidden="1" x14ac:dyDescent="0.15">
      <c r="A35" s="8" t="s">
        <v>653</v>
      </c>
      <c r="B35" s="8" t="s">
        <v>81</v>
      </c>
      <c r="C35" s="8" t="s">
        <v>18</v>
      </c>
      <c r="D35" s="8" t="s">
        <v>201</v>
      </c>
      <c r="E35" s="6">
        <v>43096</v>
      </c>
      <c r="F35" s="8" t="s">
        <v>307</v>
      </c>
      <c r="G35" s="8" t="s">
        <v>336</v>
      </c>
      <c r="H35" s="4">
        <v>48.75</v>
      </c>
      <c r="I35" s="8" t="s">
        <v>38</v>
      </c>
      <c r="J35" s="4">
        <v>0.79235</v>
      </c>
      <c r="K35" s="4">
        <v>38.630000000000003</v>
      </c>
      <c r="L35" s="8" t="s">
        <v>655</v>
      </c>
      <c r="M35" s="4">
        <v>38.630000000000003</v>
      </c>
      <c r="N35" s="8" t="s">
        <v>656</v>
      </c>
      <c r="O35" s="8" t="s">
        <v>732</v>
      </c>
      <c r="P35" s="8" t="s">
        <v>292</v>
      </c>
      <c r="Q35" s="4">
        <v>0</v>
      </c>
    </row>
    <row r="36" spans="1:17" hidden="1" x14ac:dyDescent="0.15">
      <c r="A36" s="8" t="s">
        <v>653</v>
      </c>
      <c r="B36" s="8" t="s">
        <v>81</v>
      </c>
      <c r="C36" s="8" t="s">
        <v>18</v>
      </c>
      <c r="D36" s="8" t="s">
        <v>201</v>
      </c>
      <c r="E36" s="6">
        <v>43096</v>
      </c>
      <c r="F36" s="8" t="s">
        <v>307</v>
      </c>
      <c r="G36" s="8" t="s">
        <v>310</v>
      </c>
      <c r="H36" s="4">
        <v>1083.5</v>
      </c>
      <c r="I36" s="8" t="s">
        <v>38</v>
      </c>
      <c r="J36" s="4">
        <v>0.37717000000000001</v>
      </c>
      <c r="K36" s="4">
        <v>408.65999999999997</v>
      </c>
      <c r="L36" s="8" t="s">
        <v>655</v>
      </c>
      <c r="M36" s="4">
        <v>408.65999999999997</v>
      </c>
      <c r="N36" s="8" t="s">
        <v>656</v>
      </c>
      <c r="O36" s="8" t="s">
        <v>733</v>
      </c>
      <c r="P36" s="8" t="s">
        <v>292</v>
      </c>
      <c r="Q36" s="4">
        <v>0</v>
      </c>
    </row>
    <row r="37" spans="1:17" hidden="1" x14ac:dyDescent="0.15">
      <c r="A37" s="8" t="s">
        <v>653</v>
      </c>
      <c r="B37" s="8" t="s">
        <v>81</v>
      </c>
      <c r="C37" s="8" t="s">
        <v>358</v>
      </c>
      <c r="D37" s="8" t="s">
        <v>734</v>
      </c>
      <c r="E37" s="6">
        <v>43096</v>
      </c>
      <c r="F37" s="8" t="s">
        <v>307</v>
      </c>
      <c r="G37" s="8" t="s">
        <v>310</v>
      </c>
      <c r="H37" s="4">
        <v>-190</v>
      </c>
      <c r="I37" s="8" t="s">
        <v>38</v>
      </c>
      <c r="J37" s="4">
        <v>1.74787</v>
      </c>
      <c r="K37" s="4">
        <v>-332.1</v>
      </c>
      <c r="L37" s="8" t="s">
        <v>655</v>
      </c>
      <c r="M37" s="4">
        <v>-332.1</v>
      </c>
      <c r="N37" s="8" t="s">
        <v>656</v>
      </c>
      <c r="O37" s="8" t="s">
        <v>735</v>
      </c>
      <c r="P37" s="8" t="s">
        <v>292</v>
      </c>
      <c r="Q37" s="4">
        <v>0</v>
      </c>
    </row>
    <row r="38" spans="1:17" hidden="1" x14ac:dyDescent="0.15">
      <c r="A38" s="8" t="s">
        <v>297</v>
      </c>
      <c r="B38" s="8" t="s">
        <v>736</v>
      </c>
      <c r="C38" s="8" t="s">
        <v>25</v>
      </c>
      <c r="D38" s="8" t="s">
        <v>31</v>
      </c>
      <c r="E38" s="6">
        <v>43013</v>
      </c>
      <c r="F38" s="8" t="s">
        <v>307</v>
      </c>
      <c r="G38" s="8" t="s">
        <v>310</v>
      </c>
      <c r="H38" s="4">
        <v>-30</v>
      </c>
      <c r="I38" s="8" t="s">
        <v>38</v>
      </c>
      <c r="J38" s="4">
        <v>0.24453369605600001</v>
      </c>
      <c r="K38" s="4">
        <v>-7.3400000000000007</v>
      </c>
      <c r="L38" s="8" t="s">
        <v>655</v>
      </c>
      <c r="M38" s="4">
        <v>-7.3400000000000007</v>
      </c>
      <c r="N38" s="8" t="s">
        <v>737</v>
      </c>
      <c r="O38" s="8" t="s">
        <v>738</v>
      </c>
      <c r="P38" s="8" t="s">
        <v>292</v>
      </c>
      <c r="Q38" s="4">
        <v>5637679230</v>
      </c>
    </row>
    <row r="39" spans="1:17" hidden="1" x14ac:dyDescent="0.15">
      <c r="A39" s="8" t="s">
        <v>297</v>
      </c>
      <c r="B39" s="8" t="s">
        <v>736</v>
      </c>
      <c r="C39" s="8" t="s">
        <v>25</v>
      </c>
      <c r="D39" s="8" t="s">
        <v>31</v>
      </c>
      <c r="E39" s="6">
        <v>43013</v>
      </c>
      <c r="F39" s="8" t="s">
        <v>307</v>
      </c>
      <c r="G39" s="8" t="s">
        <v>310</v>
      </c>
      <c r="H39" s="4">
        <v>-30</v>
      </c>
      <c r="I39" s="8" t="s">
        <v>38</v>
      </c>
      <c r="J39" s="4">
        <v>0.24453369605600001</v>
      </c>
      <c r="K39" s="4">
        <v>-7.3400000000000007</v>
      </c>
      <c r="L39" s="8" t="s">
        <v>655</v>
      </c>
      <c r="M39" s="4">
        <v>-7.3400000000000007</v>
      </c>
      <c r="N39" s="8" t="s">
        <v>737</v>
      </c>
      <c r="O39" s="8" t="s">
        <v>738</v>
      </c>
      <c r="P39" s="8" t="s">
        <v>292</v>
      </c>
      <c r="Q39" s="4">
        <v>5637679231</v>
      </c>
    </row>
    <row r="40" spans="1:17" hidden="1" x14ac:dyDescent="0.15">
      <c r="A40" s="8" t="s">
        <v>297</v>
      </c>
      <c r="B40" s="8" t="s">
        <v>736</v>
      </c>
      <c r="C40" s="8" t="s">
        <v>25</v>
      </c>
      <c r="D40" s="8" t="s">
        <v>31</v>
      </c>
      <c r="E40" s="6">
        <v>43013</v>
      </c>
      <c r="F40" s="8" t="s">
        <v>307</v>
      </c>
      <c r="G40" s="8" t="s">
        <v>310</v>
      </c>
      <c r="H40" s="4">
        <v>-30</v>
      </c>
      <c r="I40" s="8" t="s">
        <v>38</v>
      </c>
      <c r="J40" s="4">
        <v>0.24453369605600001</v>
      </c>
      <c r="K40" s="4">
        <v>-7.3400000000000007</v>
      </c>
      <c r="L40" s="8" t="s">
        <v>655</v>
      </c>
      <c r="M40" s="4">
        <v>-7.3400000000000007</v>
      </c>
      <c r="N40" s="8" t="s">
        <v>737</v>
      </c>
      <c r="O40" s="8" t="s">
        <v>738</v>
      </c>
      <c r="P40" s="8" t="s">
        <v>292</v>
      </c>
      <c r="Q40" s="4">
        <v>5637679232</v>
      </c>
    </row>
    <row r="41" spans="1:17" hidden="1" x14ac:dyDescent="0.15">
      <c r="A41" s="8" t="s">
        <v>297</v>
      </c>
      <c r="B41" s="8" t="s">
        <v>739</v>
      </c>
      <c r="C41" s="8" t="s">
        <v>25</v>
      </c>
      <c r="D41" s="8" t="s">
        <v>31</v>
      </c>
      <c r="E41" s="6">
        <v>43017</v>
      </c>
      <c r="F41" s="8" t="s">
        <v>307</v>
      </c>
      <c r="G41" s="8" t="s">
        <v>310</v>
      </c>
      <c r="H41" s="4">
        <v>-8.0299999999999994</v>
      </c>
      <c r="I41" s="8" t="s">
        <v>38</v>
      </c>
      <c r="J41" s="4">
        <v>0.24451975036599999</v>
      </c>
      <c r="K41" s="4">
        <v>-1.9600000000000002</v>
      </c>
      <c r="L41" s="8" t="s">
        <v>655</v>
      </c>
      <c r="M41" s="4">
        <v>-1.9600000000000002</v>
      </c>
      <c r="N41" s="8" t="s">
        <v>740</v>
      </c>
      <c r="O41" s="8" t="s">
        <v>741</v>
      </c>
      <c r="P41" s="8" t="s">
        <v>292</v>
      </c>
      <c r="Q41" s="4">
        <v>5637679099</v>
      </c>
    </row>
    <row r="42" spans="1:17" hidden="1" x14ac:dyDescent="0.15">
      <c r="A42" s="8" t="s">
        <v>297</v>
      </c>
      <c r="B42" s="8" t="s">
        <v>742</v>
      </c>
      <c r="C42" s="8" t="s">
        <v>25</v>
      </c>
      <c r="D42" s="8" t="s">
        <v>31</v>
      </c>
      <c r="E42" s="6">
        <v>43038</v>
      </c>
      <c r="F42" s="8" t="s">
        <v>307</v>
      </c>
      <c r="G42" s="8" t="s">
        <v>310</v>
      </c>
      <c r="H42" s="4">
        <v>-30</v>
      </c>
      <c r="I42" s="8" t="s">
        <v>38</v>
      </c>
      <c r="J42" s="4">
        <v>0.24452385994600001</v>
      </c>
      <c r="K42" s="4">
        <v>-7.3400000000000007</v>
      </c>
      <c r="L42" s="8" t="s">
        <v>655</v>
      </c>
      <c r="M42" s="4">
        <v>-7.3400000000000007</v>
      </c>
      <c r="N42" s="8" t="s">
        <v>743</v>
      </c>
      <c r="O42" s="8" t="s">
        <v>744</v>
      </c>
      <c r="P42" s="8" t="s">
        <v>292</v>
      </c>
      <c r="Q42" s="4">
        <v>5637683494</v>
      </c>
    </row>
    <row r="43" spans="1:17" hidden="1" x14ac:dyDescent="0.15">
      <c r="A43" s="8" t="s">
        <v>297</v>
      </c>
      <c r="B43" s="8" t="s">
        <v>742</v>
      </c>
      <c r="C43" s="8" t="s">
        <v>25</v>
      </c>
      <c r="D43" s="8" t="s">
        <v>31</v>
      </c>
      <c r="E43" s="6">
        <v>43038</v>
      </c>
      <c r="F43" s="8" t="s">
        <v>307</v>
      </c>
      <c r="G43" s="8" t="s">
        <v>310</v>
      </c>
      <c r="H43" s="4">
        <v>-30</v>
      </c>
      <c r="I43" s="8" t="s">
        <v>38</v>
      </c>
      <c r="J43" s="4">
        <v>0.24452385994600001</v>
      </c>
      <c r="K43" s="4">
        <v>-7.3400000000000007</v>
      </c>
      <c r="L43" s="8" t="s">
        <v>655</v>
      </c>
      <c r="M43" s="4">
        <v>-7.3400000000000007</v>
      </c>
      <c r="N43" s="8" t="s">
        <v>743</v>
      </c>
      <c r="O43" s="8" t="s">
        <v>744</v>
      </c>
      <c r="P43" s="8" t="s">
        <v>292</v>
      </c>
      <c r="Q43" s="4">
        <v>5637683495</v>
      </c>
    </row>
    <row r="44" spans="1:17" hidden="1" x14ac:dyDescent="0.15">
      <c r="A44" s="8" t="s">
        <v>297</v>
      </c>
      <c r="B44" s="8" t="s">
        <v>742</v>
      </c>
      <c r="C44" s="8" t="s">
        <v>25</v>
      </c>
      <c r="D44" s="8" t="s">
        <v>31</v>
      </c>
      <c r="E44" s="6">
        <v>43038</v>
      </c>
      <c r="F44" s="8" t="s">
        <v>307</v>
      </c>
      <c r="G44" s="8" t="s">
        <v>310</v>
      </c>
      <c r="H44" s="4">
        <v>-30</v>
      </c>
      <c r="I44" s="8" t="s">
        <v>38</v>
      </c>
      <c r="J44" s="4">
        <v>0.24452385994600001</v>
      </c>
      <c r="K44" s="4">
        <v>-7.3400000000000007</v>
      </c>
      <c r="L44" s="8" t="s">
        <v>655</v>
      </c>
      <c r="M44" s="4">
        <v>-7.3400000000000007</v>
      </c>
      <c r="N44" s="8" t="s">
        <v>743</v>
      </c>
      <c r="O44" s="8" t="s">
        <v>744</v>
      </c>
      <c r="P44" s="8" t="s">
        <v>292</v>
      </c>
      <c r="Q44" s="4">
        <v>5637683496</v>
      </c>
    </row>
    <row r="45" spans="1:17" hidden="1" x14ac:dyDescent="0.15">
      <c r="A45" s="8" t="s">
        <v>297</v>
      </c>
      <c r="B45" s="8" t="s">
        <v>742</v>
      </c>
      <c r="C45" s="8" t="s">
        <v>25</v>
      </c>
      <c r="D45" s="8" t="s">
        <v>31</v>
      </c>
      <c r="E45" s="6">
        <v>43038</v>
      </c>
      <c r="F45" s="8" t="s">
        <v>307</v>
      </c>
      <c r="G45" s="8" t="s">
        <v>310</v>
      </c>
      <c r="H45" s="4">
        <v>-30</v>
      </c>
      <c r="I45" s="8" t="s">
        <v>38</v>
      </c>
      <c r="J45" s="4">
        <v>0.24452385994600001</v>
      </c>
      <c r="K45" s="4">
        <v>-7.3400000000000007</v>
      </c>
      <c r="L45" s="8" t="s">
        <v>655</v>
      </c>
      <c r="M45" s="4">
        <v>-7.3400000000000007</v>
      </c>
      <c r="N45" s="8" t="s">
        <v>743</v>
      </c>
      <c r="O45" s="8" t="s">
        <v>744</v>
      </c>
      <c r="P45" s="8" t="s">
        <v>292</v>
      </c>
      <c r="Q45" s="4">
        <v>5637683497</v>
      </c>
    </row>
    <row r="46" spans="1:17" hidden="1" x14ac:dyDescent="0.15">
      <c r="A46" s="8" t="s">
        <v>297</v>
      </c>
      <c r="B46" s="8" t="s">
        <v>742</v>
      </c>
      <c r="C46" s="8" t="s">
        <v>25</v>
      </c>
      <c r="D46" s="8" t="s">
        <v>31</v>
      </c>
      <c r="E46" s="6">
        <v>43038</v>
      </c>
      <c r="F46" s="8" t="s">
        <v>307</v>
      </c>
      <c r="G46" s="8" t="s">
        <v>310</v>
      </c>
      <c r="H46" s="4">
        <v>-30</v>
      </c>
      <c r="I46" s="8" t="s">
        <v>38</v>
      </c>
      <c r="J46" s="4">
        <v>0.24452385994600001</v>
      </c>
      <c r="K46" s="4">
        <v>-7.3400000000000007</v>
      </c>
      <c r="L46" s="8" t="s">
        <v>655</v>
      </c>
      <c r="M46" s="4">
        <v>-7.3400000000000007</v>
      </c>
      <c r="N46" s="8" t="s">
        <v>743</v>
      </c>
      <c r="O46" s="8" t="s">
        <v>744</v>
      </c>
      <c r="P46" s="8" t="s">
        <v>292</v>
      </c>
      <c r="Q46" s="4">
        <v>5637683498</v>
      </c>
    </row>
    <row r="47" spans="1:17" hidden="1" x14ac:dyDescent="0.15">
      <c r="A47" s="8" t="s">
        <v>297</v>
      </c>
      <c r="B47" s="8" t="s">
        <v>742</v>
      </c>
      <c r="C47" s="8" t="s">
        <v>25</v>
      </c>
      <c r="D47" s="8" t="s">
        <v>31</v>
      </c>
      <c r="E47" s="6">
        <v>43038</v>
      </c>
      <c r="F47" s="8" t="s">
        <v>307</v>
      </c>
      <c r="G47" s="8" t="s">
        <v>310</v>
      </c>
      <c r="H47" s="4">
        <v>-30</v>
      </c>
      <c r="I47" s="8" t="s">
        <v>38</v>
      </c>
      <c r="J47" s="4">
        <v>0.24452385994600001</v>
      </c>
      <c r="K47" s="4">
        <v>-7.3400000000000007</v>
      </c>
      <c r="L47" s="8" t="s">
        <v>655</v>
      </c>
      <c r="M47" s="4">
        <v>-7.3400000000000007</v>
      </c>
      <c r="N47" s="8" t="s">
        <v>743</v>
      </c>
      <c r="O47" s="8" t="s">
        <v>744</v>
      </c>
      <c r="P47" s="8" t="s">
        <v>292</v>
      </c>
      <c r="Q47" s="4">
        <v>5637683499</v>
      </c>
    </row>
    <row r="48" spans="1:17" hidden="1" x14ac:dyDescent="0.15">
      <c r="A48" s="8" t="s">
        <v>297</v>
      </c>
      <c r="B48" s="8" t="s">
        <v>742</v>
      </c>
      <c r="C48" s="8" t="s">
        <v>25</v>
      </c>
      <c r="D48" s="8" t="s">
        <v>31</v>
      </c>
      <c r="E48" s="6">
        <v>43038</v>
      </c>
      <c r="F48" s="8" t="s">
        <v>307</v>
      </c>
      <c r="G48" s="8" t="s">
        <v>310</v>
      </c>
      <c r="H48" s="4">
        <v>-30</v>
      </c>
      <c r="I48" s="8" t="s">
        <v>38</v>
      </c>
      <c r="J48" s="4">
        <v>0.24452385994600001</v>
      </c>
      <c r="K48" s="4">
        <v>-7.3400000000000007</v>
      </c>
      <c r="L48" s="8" t="s">
        <v>655</v>
      </c>
      <c r="M48" s="4">
        <v>-7.3400000000000007</v>
      </c>
      <c r="N48" s="8" t="s">
        <v>743</v>
      </c>
      <c r="O48" s="8" t="s">
        <v>744</v>
      </c>
      <c r="P48" s="8" t="s">
        <v>292</v>
      </c>
      <c r="Q48" s="4">
        <v>5637683500</v>
      </c>
    </row>
    <row r="49" spans="1:17" hidden="1" x14ac:dyDescent="0.15">
      <c r="A49" s="8" t="s">
        <v>297</v>
      </c>
      <c r="B49" s="8" t="s">
        <v>742</v>
      </c>
      <c r="C49" s="8" t="s">
        <v>25</v>
      </c>
      <c r="D49" s="8" t="s">
        <v>31</v>
      </c>
      <c r="E49" s="6">
        <v>43038</v>
      </c>
      <c r="F49" s="8" t="s">
        <v>307</v>
      </c>
      <c r="G49" s="8" t="s">
        <v>310</v>
      </c>
      <c r="H49" s="4">
        <v>-30</v>
      </c>
      <c r="I49" s="8" t="s">
        <v>38</v>
      </c>
      <c r="J49" s="4">
        <v>0.24452385994600001</v>
      </c>
      <c r="K49" s="4">
        <v>-7.3400000000000007</v>
      </c>
      <c r="L49" s="8" t="s">
        <v>655</v>
      </c>
      <c r="M49" s="4">
        <v>-7.3400000000000007</v>
      </c>
      <c r="N49" s="8" t="s">
        <v>743</v>
      </c>
      <c r="O49" s="8" t="s">
        <v>744</v>
      </c>
      <c r="P49" s="8" t="s">
        <v>292</v>
      </c>
      <c r="Q49" s="4">
        <v>5637683501</v>
      </c>
    </row>
    <row r="50" spans="1:17" hidden="1" x14ac:dyDescent="0.15">
      <c r="A50" s="8" t="s">
        <v>297</v>
      </c>
      <c r="B50" s="8" t="s">
        <v>742</v>
      </c>
      <c r="C50" s="8" t="s">
        <v>25</v>
      </c>
      <c r="D50" s="8" t="s">
        <v>31</v>
      </c>
      <c r="E50" s="6">
        <v>43038</v>
      </c>
      <c r="F50" s="8" t="s">
        <v>307</v>
      </c>
      <c r="G50" s="8" t="s">
        <v>310</v>
      </c>
      <c r="H50" s="4">
        <v>-30</v>
      </c>
      <c r="I50" s="8" t="s">
        <v>38</v>
      </c>
      <c r="J50" s="4">
        <v>0.24452385994600001</v>
      </c>
      <c r="K50" s="4">
        <v>-7.3400000000000007</v>
      </c>
      <c r="L50" s="8" t="s">
        <v>655</v>
      </c>
      <c r="M50" s="4">
        <v>-7.3400000000000007</v>
      </c>
      <c r="N50" s="8" t="s">
        <v>743</v>
      </c>
      <c r="O50" s="8" t="s">
        <v>744</v>
      </c>
      <c r="P50" s="8" t="s">
        <v>292</v>
      </c>
      <c r="Q50" s="4">
        <v>5637683502</v>
      </c>
    </row>
    <row r="51" spans="1:17" hidden="1" x14ac:dyDescent="0.15">
      <c r="A51" s="8" t="s">
        <v>297</v>
      </c>
      <c r="B51" s="8" t="s">
        <v>742</v>
      </c>
      <c r="C51" s="8" t="s">
        <v>25</v>
      </c>
      <c r="D51" s="8" t="s">
        <v>31</v>
      </c>
      <c r="E51" s="6">
        <v>43038</v>
      </c>
      <c r="F51" s="8" t="s">
        <v>307</v>
      </c>
      <c r="G51" s="8" t="s">
        <v>310</v>
      </c>
      <c r="H51" s="4">
        <v>-30</v>
      </c>
      <c r="I51" s="8" t="s">
        <v>38</v>
      </c>
      <c r="J51" s="4">
        <v>0.24452385994600001</v>
      </c>
      <c r="K51" s="4">
        <v>-7.3400000000000007</v>
      </c>
      <c r="L51" s="8" t="s">
        <v>655</v>
      </c>
      <c r="M51" s="4">
        <v>-7.3400000000000007</v>
      </c>
      <c r="N51" s="8" t="s">
        <v>743</v>
      </c>
      <c r="O51" s="8" t="s">
        <v>744</v>
      </c>
      <c r="P51" s="8" t="s">
        <v>292</v>
      </c>
      <c r="Q51" s="4">
        <v>5637683503</v>
      </c>
    </row>
    <row r="52" spans="1:17" hidden="1" x14ac:dyDescent="0.15">
      <c r="A52" s="8" t="s">
        <v>297</v>
      </c>
      <c r="B52" s="8" t="s">
        <v>742</v>
      </c>
      <c r="C52" s="8" t="s">
        <v>25</v>
      </c>
      <c r="D52" s="8" t="s">
        <v>31</v>
      </c>
      <c r="E52" s="6">
        <v>43038</v>
      </c>
      <c r="F52" s="8" t="s">
        <v>307</v>
      </c>
      <c r="G52" s="8" t="s">
        <v>310</v>
      </c>
      <c r="H52" s="4">
        <v>-30</v>
      </c>
      <c r="I52" s="8" t="s">
        <v>38</v>
      </c>
      <c r="J52" s="4">
        <v>0.24452385994600001</v>
      </c>
      <c r="K52" s="4">
        <v>-7.3400000000000007</v>
      </c>
      <c r="L52" s="8" t="s">
        <v>655</v>
      </c>
      <c r="M52" s="4">
        <v>-7.3400000000000007</v>
      </c>
      <c r="N52" s="8" t="s">
        <v>743</v>
      </c>
      <c r="O52" s="8" t="s">
        <v>744</v>
      </c>
      <c r="P52" s="8" t="s">
        <v>292</v>
      </c>
      <c r="Q52" s="4">
        <v>5637683504</v>
      </c>
    </row>
    <row r="53" spans="1:17" hidden="1" x14ac:dyDescent="0.15">
      <c r="A53" s="8" t="s">
        <v>297</v>
      </c>
      <c r="B53" s="8" t="s">
        <v>742</v>
      </c>
      <c r="C53" s="8" t="s">
        <v>25</v>
      </c>
      <c r="D53" s="8" t="s">
        <v>31</v>
      </c>
      <c r="E53" s="6">
        <v>43038</v>
      </c>
      <c r="F53" s="8" t="s">
        <v>307</v>
      </c>
      <c r="G53" s="8" t="s">
        <v>310</v>
      </c>
      <c r="H53" s="4">
        <v>-30</v>
      </c>
      <c r="I53" s="8" t="s">
        <v>38</v>
      </c>
      <c r="J53" s="4">
        <v>0.24452385994600001</v>
      </c>
      <c r="K53" s="4">
        <v>-7.3400000000000007</v>
      </c>
      <c r="L53" s="8" t="s">
        <v>655</v>
      </c>
      <c r="M53" s="4">
        <v>-7.3400000000000007</v>
      </c>
      <c r="N53" s="8" t="s">
        <v>743</v>
      </c>
      <c r="O53" s="8" t="s">
        <v>744</v>
      </c>
      <c r="P53" s="8" t="s">
        <v>292</v>
      </c>
      <c r="Q53" s="4">
        <v>5637683505</v>
      </c>
    </row>
    <row r="54" spans="1:17" hidden="1" x14ac:dyDescent="0.15">
      <c r="A54" s="8" t="s">
        <v>297</v>
      </c>
      <c r="B54" s="8" t="s">
        <v>742</v>
      </c>
      <c r="C54" s="8" t="s">
        <v>25</v>
      </c>
      <c r="D54" s="8" t="s">
        <v>31</v>
      </c>
      <c r="E54" s="6">
        <v>43038</v>
      </c>
      <c r="F54" s="8" t="s">
        <v>307</v>
      </c>
      <c r="G54" s="8" t="s">
        <v>310</v>
      </c>
      <c r="H54" s="4">
        <v>-30</v>
      </c>
      <c r="I54" s="8" t="s">
        <v>38</v>
      </c>
      <c r="J54" s="4">
        <v>0.24452385994600001</v>
      </c>
      <c r="K54" s="4">
        <v>-7.3400000000000007</v>
      </c>
      <c r="L54" s="8" t="s">
        <v>655</v>
      </c>
      <c r="M54" s="4">
        <v>-7.3400000000000007</v>
      </c>
      <c r="N54" s="8" t="s">
        <v>743</v>
      </c>
      <c r="O54" s="8" t="s">
        <v>744</v>
      </c>
      <c r="P54" s="8" t="s">
        <v>292</v>
      </c>
      <c r="Q54" s="4">
        <v>5637683506</v>
      </c>
    </row>
    <row r="55" spans="1:17" hidden="1" x14ac:dyDescent="0.15">
      <c r="A55" s="8" t="s">
        <v>297</v>
      </c>
      <c r="B55" s="8" t="s">
        <v>742</v>
      </c>
      <c r="C55" s="8" t="s">
        <v>25</v>
      </c>
      <c r="D55" s="8" t="s">
        <v>31</v>
      </c>
      <c r="E55" s="6">
        <v>43038</v>
      </c>
      <c r="F55" s="8" t="s">
        <v>307</v>
      </c>
      <c r="G55" s="8" t="s">
        <v>310</v>
      </c>
      <c r="H55" s="4">
        <v>-30</v>
      </c>
      <c r="I55" s="8" t="s">
        <v>38</v>
      </c>
      <c r="J55" s="4">
        <v>0.24452385994600001</v>
      </c>
      <c r="K55" s="4">
        <v>-7.3400000000000007</v>
      </c>
      <c r="L55" s="8" t="s">
        <v>655</v>
      </c>
      <c r="M55" s="4">
        <v>-7.3400000000000007</v>
      </c>
      <c r="N55" s="8" t="s">
        <v>743</v>
      </c>
      <c r="O55" s="8" t="s">
        <v>744</v>
      </c>
      <c r="P55" s="8" t="s">
        <v>292</v>
      </c>
      <c r="Q55" s="4">
        <v>5637683507</v>
      </c>
    </row>
    <row r="56" spans="1:17" hidden="1" x14ac:dyDescent="0.15">
      <c r="A56" s="8" t="s">
        <v>297</v>
      </c>
      <c r="B56" s="8" t="s">
        <v>742</v>
      </c>
      <c r="C56" s="8" t="s">
        <v>25</v>
      </c>
      <c r="D56" s="8" t="s">
        <v>31</v>
      </c>
      <c r="E56" s="6">
        <v>43038</v>
      </c>
      <c r="F56" s="8" t="s">
        <v>307</v>
      </c>
      <c r="G56" s="8" t="s">
        <v>310</v>
      </c>
      <c r="H56" s="4">
        <v>-30</v>
      </c>
      <c r="I56" s="8" t="s">
        <v>38</v>
      </c>
      <c r="J56" s="4">
        <v>0.24452385994600001</v>
      </c>
      <c r="K56" s="4">
        <v>-7.3400000000000007</v>
      </c>
      <c r="L56" s="8" t="s">
        <v>655</v>
      </c>
      <c r="M56" s="4">
        <v>-7.3400000000000007</v>
      </c>
      <c r="N56" s="8" t="s">
        <v>743</v>
      </c>
      <c r="O56" s="8" t="s">
        <v>744</v>
      </c>
      <c r="P56" s="8" t="s">
        <v>292</v>
      </c>
      <c r="Q56" s="4">
        <v>5637683508</v>
      </c>
    </row>
    <row r="57" spans="1:17" hidden="1" x14ac:dyDescent="0.15">
      <c r="A57" s="8" t="s">
        <v>297</v>
      </c>
      <c r="B57" s="8" t="s">
        <v>742</v>
      </c>
      <c r="C57" s="8" t="s">
        <v>25</v>
      </c>
      <c r="D57" s="8" t="s">
        <v>31</v>
      </c>
      <c r="E57" s="6">
        <v>43038</v>
      </c>
      <c r="F57" s="8" t="s">
        <v>307</v>
      </c>
      <c r="G57" s="8" t="s">
        <v>310</v>
      </c>
      <c r="H57" s="4">
        <v>-30</v>
      </c>
      <c r="I57" s="8" t="s">
        <v>38</v>
      </c>
      <c r="J57" s="4">
        <v>0.24452385994600001</v>
      </c>
      <c r="K57" s="4">
        <v>-7.3400000000000007</v>
      </c>
      <c r="L57" s="8" t="s">
        <v>655</v>
      </c>
      <c r="M57" s="4">
        <v>-7.3400000000000007</v>
      </c>
      <c r="N57" s="8" t="s">
        <v>743</v>
      </c>
      <c r="O57" s="8" t="s">
        <v>744</v>
      </c>
      <c r="P57" s="8" t="s">
        <v>292</v>
      </c>
      <c r="Q57" s="4">
        <v>5637683509</v>
      </c>
    </row>
    <row r="58" spans="1:17" hidden="1" x14ac:dyDescent="0.15">
      <c r="A58" s="8" t="s">
        <v>297</v>
      </c>
      <c r="B58" s="8" t="s">
        <v>742</v>
      </c>
      <c r="C58" s="8" t="s">
        <v>25</v>
      </c>
      <c r="D58" s="8" t="s">
        <v>31</v>
      </c>
      <c r="E58" s="6">
        <v>43038</v>
      </c>
      <c r="F58" s="8" t="s">
        <v>307</v>
      </c>
      <c r="G58" s="8" t="s">
        <v>310</v>
      </c>
      <c r="H58" s="4">
        <v>-30</v>
      </c>
      <c r="I58" s="8" t="s">
        <v>38</v>
      </c>
      <c r="J58" s="4">
        <v>0.24452385994600001</v>
      </c>
      <c r="K58" s="4">
        <v>-7.3400000000000007</v>
      </c>
      <c r="L58" s="8" t="s">
        <v>655</v>
      </c>
      <c r="M58" s="4">
        <v>-7.3400000000000007</v>
      </c>
      <c r="N58" s="8" t="s">
        <v>743</v>
      </c>
      <c r="O58" s="8" t="s">
        <v>744</v>
      </c>
      <c r="P58" s="8" t="s">
        <v>292</v>
      </c>
      <c r="Q58" s="4">
        <v>5637683510</v>
      </c>
    </row>
    <row r="59" spans="1:17" hidden="1" x14ac:dyDescent="0.15">
      <c r="A59" s="8" t="s">
        <v>297</v>
      </c>
      <c r="B59" s="8" t="s">
        <v>742</v>
      </c>
      <c r="C59" s="8" t="s">
        <v>25</v>
      </c>
      <c r="D59" s="8" t="s">
        <v>31</v>
      </c>
      <c r="E59" s="6">
        <v>43038</v>
      </c>
      <c r="F59" s="8" t="s">
        <v>307</v>
      </c>
      <c r="G59" s="8" t="s">
        <v>310</v>
      </c>
      <c r="H59" s="4">
        <v>-30</v>
      </c>
      <c r="I59" s="8" t="s">
        <v>38</v>
      </c>
      <c r="J59" s="4">
        <v>0.24452385994600001</v>
      </c>
      <c r="K59" s="4">
        <v>-7.3400000000000007</v>
      </c>
      <c r="L59" s="8" t="s">
        <v>655</v>
      </c>
      <c r="M59" s="4">
        <v>-7.3400000000000007</v>
      </c>
      <c r="N59" s="8" t="s">
        <v>743</v>
      </c>
      <c r="O59" s="8" t="s">
        <v>744</v>
      </c>
      <c r="P59" s="8" t="s">
        <v>292</v>
      </c>
      <c r="Q59" s="4">
        <v>5637683511</v>
      </c>
    </row>
    <row r="60" spans="1:17" hidden="1" x14ac:dyDescent="0.15">
      <c r="A60" s="8" t="s">
        <v>297</v>
      </c>
      <c r="B60" s="8" t="s">
        <v>742</v>
      </c>
      <c r="C60" s="8" t="s">
        <v>25</v>
      </c>
      <c r="D60" s="8" t="s">
        <v>31</v>
      </c>
      <c r="E60" s="6">
        <v>43038</v>
      </c>
      <c r="F60" s="8" t="s">
        <v>307</v>
      </c>
      <c r="G60" s="8" t="s">
        <v>310</v>
      </c>
      <c r="H60" s="4">
        <v>-30</v>
      </c>
      <c r="I60" s="8" t="s">
        <v>38</v>
      </c>
      <c r="J60" s="4">
        <v>0.24452385994600001</v>
      </c>
      <c r="K60" s="4">
        <v>-7.3400000000000007</v>
      </c>
      <c r="L60" s="8" t="s">
        <v>655</v>
      </c>
      <c r="M60" s="4">
        <v>-7.3400000000000007</v>
      </c>
      <c r="N60" s="8" t="s">
        <v>743</v>
      </c>
      <c r="O60" s="8" t="s">
        <v>744</v>
      </c>
      <c r="P60" s="8" t="s">
        <v>292</v>
      </c>
      <c r="Q60" s="4">
        <v>5637683512</v>
      </c>
    </row>
    <row r="61" spans="1:17" hidden="1" x14ac:dyDescent="0.15">
      <c r="A61" s="8" t="s">
        <v>297</v>
      </c>
      <c r="B61" s="8" t="s">
        <v>742</v>
      </c>
      <c r="C61" s="8" t="s">
        <v>25</v>
      </c>
      <c r="D61" s="8" t="s">
        <v>31</v>
      </c>
      <c r="E61" s="6">
        <v>43038</v>
      </c>
      <c r="F61" s="8" t="s">
        <v>307</v>
      </c>
      <c r="G61" s="8" t="s">
        <v>310</v>
      </c>
      <c r="H61" s="4">
        <v>-30</v>
      </c>
      <c r="I61" s="8" t="s">
        <v>38</v>
      </c>
      <c r="J61" s="4">
        <v>0.24452385994600001</v>
      </c>
      <c r="K61" s="4">
        <v>-7.3400000000000007</v>
      </c>
      <c r="L61" s="8" t="s">
        <v>655</v>
      </c>
      <c r="M61" s="4">
        <v>-7.3400000000000007</v>
      </c>
      <c r="N61" s="8" t="s">
        <v>743</v>
      </c>
      <c r="O61" s="8" t="s">
        <v>744</v>
      </c>
      <c r="P61" s="8" t="s">
        <v>292</v>
      </c>
      <c r="Q61" s="4">
        <v>5637679829</v>
      </c>
    </row>
    <row r="62" spans="1:17" hidden="1" x14ac:dyDescent="0.15">
      <c r="A62" s="8" t="s">
        <v>297</v>
      </c>
      <c r="B62" s="8" t="s">
        <v>745</v>
      </c>
      <c r="C62" s="8" t="s">
        <v>25</v>
      </c>
      <c r="D62" s="8" t="s">
        <v>31</v>
      </c>
      <c r="E62" s="6">
        <v>43048</v>
      </c>
      <c r="F62" s="8" t="s">
        <v>307</v>
      </c>
      <c r="G62" s="8" t="s">
        <v>310</v>
      </c>
      <c r="H62" s="4">
        <v>-30</v>
      </c>
      <c r="I62" s="8" t="s">
        <v>38</v>
      </c>
      <c r="J62" s="4">
        <v>0.24418127455399999</v>
      </c>
      <c r="K62" s="4">
        <v>-7.33</v>
      </c>
      <c r="L62" s="8" t="s">
        <v>655</v>
      </c>
      <c r="M62" s="4">
        <v>-7.33</v>
      </c>
      <c r="N62" s="8" t="s">
        <v>746</v>
      </c>
      <c r="O62" s="8" t="s">
        <v>747</v>
      </c>
      <c r="P62" s="8" t="s">
        <v>292</v>
      </c>
      <c r="Q62" s="4">
        <v>5637686466</v>
      </c>
    </row>
    <row r="63" spans="1:17" hidden="1" x14ac:dyDescent="0.15">
      <c r="A63" s="8" t="s">
        <v>297</v>
      </c>
      <c r="B63" s="8" t="s">
        <v>745</v>
      </c>
      <c r="C63" s="8" t="s">
        <v>25</v>
      </c>
      <c r="D63" s="8" t="s">
        <v>31</v>
      </c>
      <c r="E63" s="6">
        <v>43048</v>
      </c>
      <c r="F63" s="8" t="s">
        <v>307</v>
      </c>
      <c r="G63" s="8" t="s">
        <v>310</v>
      </c>
      <c r="H63" s="4">
        <v>-30</v>
      </c>
      <c r="I63" s="8" t="s">
        <v>38</v>
      </c>
      <c r="J63" s="4">
        <v>0.24418127455399999</v>
      </c>
      <c r="K63" s="4">
        <v>-7.33</v>
      </c>
      <c r="L63" s="8" t="s">
        <v>655</v>
      </c>
      <c r="M63" s="4">
        <v>-7.33</v>
      </c>
      <c r="N63" s="8" t="s">
        <v>746</v>
      </c>
      <c r="O63" s="8" t="s">
        <v>747</v>
      </c>
      <c r="P63" s="8" t="s">
        <v>292</v>
      </c>
      <c r="Q63" s="4">
        <v>5637686465</v>
      </c>
    </row>
    <row r="64" spans="1:17" hidden="1" x14ac:dyDescent="0.15">
      <c r="A64" s="8" t="s">
        <v>297</v>
      </c>
      <c r="B64" s="8" t="s">
        <v>745</v>
      </c>
      <c r="C64" s="8" t="s">
        <v>25</v>
      </c>
      <c r="D64" s="8" t="s">
        <v>31</v>
      </c>
      <c r="E64" s="6">
        <v>43048</v>
      </c>
      <c r="F64" s="8" t="s">
        <v>307</v>
      </c>
      <c r="G64" s="8" t="s">
        <v>310</v>
      </c>
      <c r="H64" s="4">
        <v>-30</v>
      </c>
      <c r="I64" s="8" t="s">
        <v>38</v>
      </c>
      <c r="J64" s="4">
        <v>0.24418127455399999</v>
      </c>
      <c r="K64" s="4">
        <v>-7.33</v>
      </c>
      <c r="L64" s="8" t="s">
        <v>655</v>
      </c>
      <c r="M64" s="4">
        <v>-7.33</v>
      </c>
      <c r="N64" s="8" t="s">
        <v>746</v>
      </c>
      <c r="O64" s="8" t="s">
        <v>747</v>
      </c>
      <c r="P64" s="8" t="s">
        <v>292</v>
      </c>
      <c r="Q64" s="4">
        <v>5637686470</v>
      </c>
    </row>
    <row r="65" spans="1:17" hidden="1" x14ac:dyDescent="0.15">
      <c r="A65" s="8" t="s">
        <v>297</v>
      </c>
      <c r="B65" s="8" t="s">
        <v>745</v>
      </c>
      <c r="C65" s="8" t="s">
        <v>25</v>
      </c>
      <c r="D65" s="8" t="s">
        <v>31</v>
      </c>
      <c r="E65" s="6">
        <v>43048</v>
      </c>
      <c r="F65" s="8" t="s">
        <v>307</v>
      </c>
      <c r="G65" s="8" t="s">
        <v>310</v>
      </c>
      <c r="H65" s="4">
        <v>-30</v>
      </c>
      <c r="I65" s="8" t="s">
        <v>38</v>
      </c>
      <c r="J65" s="4">
        <v>0.24418127455399999</v>
      </c>
      <c r="K65" s="4">
        <v>-7.33</v>
      </c>
      <c r="L65" s="8" t="s">
        <v>655</v>
      </c>
      <c r="M65" s="4">
        <v>-7.33</v>
      </c>
      <c r="N65" s="8" t="s">
        <v>746</v>
      </c>
      <c r="O65" s="8" t="s">
        <v>747</v>
      </c>
      <c r="P65" s="8" t="s">
        <v>292</v>
      </c>
      <c r="Q65" s="4">
        <v>5637686468</v>
      </c>
    </row>
    <row r="66" spans="1:17" hidden="1" x14ac:dyDescent="0.15">
      <c r="A66" s="8" t="s">
        <v>297</v>
      </c>
      <c r="B66" s="8" t="s">
        <v>745</v>
      </c>
      <c r="C66" s="8" t="s">
        <v>25</v>
      </c>
      <c r="D66" s="8" t="s">
        <v>31</v>
      </c>
      <c r="E66" s="6">
        <v>43048</v>
      </c>
      <c r="F66" s="8" t="s">
        <v>307</v>
      </c>
      <c r="G66" s="8" t="s">
        <v>310</v>
      </c>
      <c r="H66" s="4">
        <v>-30</v>
      </c>
      <c r="I66" s="8" t="s">
        <v>38</v>
      </c>
      <c r="J66" s="4">
        <v>0.24418127455399999</v>
      </c>
      <c r="K66" s="4">
        <v>-7.33</v>
      </c>
      <c r="L66" s="8" t="s">
        <v>655</v>
      </c>
      <c r="M66" s="4">
        <v>-7.33</v>
      </c>
      <c r="N66" s="8" t="s">
        <v>746</v>
      </c>
      <c r="O66" s="8" t="s">
        <v>747</v>
      </c>
      <c r="P66" s="8" t="s">
        <v>292</v>
      </c>
      <c r="Q66" s="4">
        <v>5637686149</v>
      </c>
    </row>
    <row r="67" spans="1:17" hidden="1" x14ac:dyDescent="0.15">
      <c r="A67" s="8" t="s">
        <v>297</v>
      </c>
      <c r="B67" s="8" t="s">
        <v>745</v>
      </c>
      <c r="C67" s="8" t="s">
        <v>25</v>
      </c>
      <c r="D67" s="8" t="s">
        <v>31</v>
      </c>
      <c r="E67" s="6">
        <v>43048</v>
      </c>
      <c r="F67" s="8" t="s">
        <v>307</v>
      </c>
      <c r="G67" s="8" t="s">
        <v>310</v>
      </c>
      <c r="H67" s="4">
        <v>-30</v>
      </c>
      <c r="I67" s="8" t="s">
        <v>38</v>
      </c>
      <c r="J67" s="4">
        <v>0.24418127455399999</v>
      </c>
      <c r="K67" s="4">
        <v>-7.33</v>
      </c>
      <c r="L67" s="8" t="s">
        <v>655</v>
      </c>
      <c r="M67" s="4">
        <v>-7.33</v>
      </c>
      <c r="N67" s="8" t="s">
        <v>746</v>
      </c>
      <c r="O67" s="8" t="s">
        <v>747</v>
      </c>
      <c r="P67" s="8" t="s">
        <v>292</v>
      </c>
      <c r="Q67" s="4">
        <v>5637686469</v>
      </c>
    </row>
    <row r="68" spans="1:17" hidden="1" x14ac:dyDescent="0.15">
      <c r="A68" s="8" t="s">
        <v>297</v>
      </c>
      <c r="B68" s="8" t="s">
        <v>745</v>
      </c>
      <c r="C68" s="8" t="s">
        <v>25</v>
      </c>
      <c r="D68" s="8" t="s">
        <v>31</v>
      </c>
      <c r="E68" s="6">
        <v>43048</v>
      </c>
      <c r="F68" s="8" t="s">
        <v>307</v>
      </c>
      <c r="G68" s="8" t="s">
        <v>310</v>
      </c>
      <c r="H68" s="4">
        <v>-30</v>
      </c>
      <c r="I68" s="8" t="s">
        <v>38</v>
      </c>
      <c r="J68" s="4">
        <v>0.24418127455399999</v>
      </c>
      <c r="K68" s="4">
        <v>-7.33</v>
      </c>
      <c r="L68" s="8" t="s">
        <v>655</v>
      </c>
      <c r="M68" s="4">
        <v>-7.33</v>
      </c>
      <c r="N68" s="8" t="s">
        <v>746</v>
      </c>
      <c r="O68" s="8" t="s">
        <v>747</v>
      </c>
      <c r="P68" s="8" t="s">
        <v>292</v>
      </c>
      <c r="Q68" s="4">
        <v>5637686467</v>
      </c>
    </row>
    <row r="69" spans="1:17" hidden="1" x14ac:dyDescent="0.15">
      <c r="A69" s="8" t="s">
        <v>297</v>
      </c>
      <c r="B69" s="8" t="s">
        <v>748</v>
      </c>
      <c r="C69" s="8" t="s">
        <v>25</v>
      </c>
      <c r="D69" s="8" t="s">
        <v>31</v>
      </c>
      <c r="E69" s="6">
        <v>43066</v>
      </c>
      <c r="F69" s="8" t="s">
        <v>307</v>
      </c>
      <c r="G69" s="8" t="s">
        <v>310</v>
      </c>
      <c r="H69" s="4">
        <v>-7</v>
      </c>
      <c r="I69" s="8" t="s">
        <v>38</v>
      </c>
      <c r="J69" s="4">
        <v>0.24338515529099999</v>
      </c>
      <c r="K69" s="4">
        <v>-1.7</v>
      </c>
      <c r="L69" s="8" t="s">
        <v>655</v>
      </c>
      <c r="M69" s="4">
        <v>-1.7</v>
      </c>
      <c r="N69" s="8" t="s">
        <v>749</v>
      </c>
      <c r="O69" s="8" t="s">
        <v>750</v>
      </c>
      <c r="P69" s="8" t="s">
        <v>292</v>
      </c>
      <c r="Q69" s="4">
        <v>5637691032</v>
      </c>
    </row>
    <row r="70" spans="1:17" x14ac:dyDescent="0.15">
      <c r="A70" s="8" t="s">
        <v>297</v>
      </c>
      <c r="B70" s="8" t="s">
        <v>751</v>
      </c>
      <c r="C70" s="8" t="s">
        <v>25</v>
      </c>
      <c r="D70" s="8" t="s">
        <v>31</v>
      </c>
      <c r="E70" s="6">
        <v>43068</v>
      </c>
      <c r="F70" s="8" t="s">
        <v>307</v>
      </c>
      <c r="G70" s="8" t="s">
        <v>310</v>
      </c>
      <c r="H70" s="4">
        <v>-30</v>
      </c>
      <c r="I70" s="8" t="s">
        <v>38</v>
      </c>
      <c r="J70" s="4">
        <v>0.24349678582699999</v>
      </c>
      <c r="K70" s="4">
        <v>-7.3</v>
      </c>
      <c r="L70" s="8" t="s">
        <v>655</v>
      </c>
      <c r="M70" s="4">
        <v>-7.3</v>
      </c>
      <c r="N70" s="8" t="s">
        <v>752</v>
      </c>
      <c r="O70" s="8" t="s">
        <v>753</v>
      </c>
      <c r="P70" s="8" t="s">
        <v>292</v>
      </c>
      <c r="Q70" s="4">
        <v>5637691856</v>
      </c>
    </row>
    <row r="71" spans="1:17" x14ac:dyDescent="0.15">
      <c r="A71" s="8" t="s">
        <v>297</v>
      </c>
      <c r="B71" s="8" t="s">
        <v>751</v>
      </c>
      <c r="C71" s="8" t="s">
        <v>25</v>
      </c>
      <c r="D71" s="8" t="s">
        <v>31</v>
      </c>
      <c r="E71" s="6">
        <v>43068</v>
      </c>
      <c r="F71" s="8" t="s">
        <v>307</v>
      </c>
      <c r="G71" s="8" t="s">
        <v>310</v>
      </c>
      <c r="H71" s="4">
        <v>-30</v>
      </c>
      <c r="I71" s="8" t="s">
        <v>38</v>
      </c>
      <c r="J71" s="4">
        <v>0.24349678582699999</v>
      </c>
      <c r="K71" s="4">
        <v>-7.3</v>
      </c>
      <c r="L71" s="8" t="s">
        <v>655</v>
      </c>
      <c r="M71" s="4">
        <v>-7.3</v>
      </c>
      <c r="N71" s="8" t="s">
        <v>752</v>
      </c>
      <c r="O71" s="8" t="s">
        <v>753</v>
      </c>
      <c r="P71" s="8" t="s">
        <v>292</v>
      </c>
      <c r="Q71" s="4">
        <v>5637691853</v>
      </c>
    </row>
    <row r="72" spans="1:17" x14ac:dyDescent="0.15">
      <c r="A72" s="8" t="s">
        <v>297</v>
      </c>
      <c r="B72" s="8" t="s">
        <v>751</v>
      </c>
      <c r="C72" s="8" t="s">
        <v>25</v>
      </c>
      <c r="D72" s="8" t="s">
        <v>31</v>
      </c>
      <c r="E72" s="6">
        <v>43068</v>
      </c>
      <c r="F72" s="8" t="s">
        <v>307</v>
      </c>
      <c r="G72" s="8" t="s">
        <v>310</v>
      </c>
      <c r="H72" s="4">
        <v>-30</v>
      </c>
      <c r="I72" s="8" t="s">
        <v>38</v>
      </c>
      <c r="J72" s="4">
        <v>0.24349678582699999</v>
      </c>
      <c r="K72" s="4">
        <v>-7.3</v>
      </c>
      <c r="L72" s="8" t="s">
        <v>655</v>
      </c>
      <c r="M72" s="4">
        <v>-7.3</v>
      </c>
      <c r="N72" s="8" t="s">
        <v>752</v>
      </c>
      <c r="O72" s="8" t="s">
        <v>753</v>
      </c>
      <c r="P72" s="8" t="s">
        <v>292</v>
      </c>
      <c r="Q72" s="4">
        <v>5637691850</v>
      </c>
    </row>
    <row r="73" spans="1:17" x14ac:dyDescent="0.15">
      <c r="A73" s="8" t="s">
        <v>297</v>
      </c>
      <c r="B73" s="8" t="s">
        <v>751</v>
      </c>
      <c r="C73" s="8" t="s">
        <v>25</v>
      </c>
      <c r="D73" s="8" t="s">
        <v>31</v>
      </c>
      <c r="E73" s="6">
        <v>43068</v>
      </c>
      <c r="F73" s="8" t="s">
        <v>307</v>
      </c>
      <c r="G73" s="8" t="s">
        <v>310</v>
      </c>
      <c r="H73" s="4">
        <v>-30</v>
      </c>
      <c r="I73" s="8" t="s">
        <v>38</v>
      </c>
      <c r="J73" s="4">
        <v>0.24349678582699999</v>
      </c>
      <c r="K73" s="4">
        <v>-7.3</v>
      </c>
      <c r="L73" s="8" t="s">
        <v>655</v>
      </c>
      <c r="M73" s="4">
        <v>-7.3</v>
      </c>
      <c r="N73" s="8" t="s">
        <v>752</v>
      </c>
      <c r="O73" s="8" t="s">
        <v>753</v>
      </c>
      <c r="P73" s="8" t="s">
        <v>292</v>
      </c>
      <c r="Q73" s="4">
        <v>5637691535</v>
      </c>
    </row>
    <row r="74" spans="1:17" x14ac:dyDescent="0.15">
      <c r="A74" s="8" t="s">
        <v>297</v>
      </c>
      <c r="B74" s="8" t="s">
        <v>751</v>
      </c>
      <c r="C74" s="8" t="s">
        <v>25</v>
      </c>
      <c r="D74" s="8" t="s">
        <v>31</v>
      </c>
      <c r="E74" s="6">
        <v>43068</v>
      </c>
      <c r="F74" s="8" t="s">
        <v>307</v>
      </c>
      <c r="G74" s="8" t="s">
        <v>310</v>
      </c>
      <c r="H74" s="4">
        <v>-30</v>
      </c>
      <c r="I74" s="8" t="s">
        <v>38</v>
      </c>
      <c r="J74" s="4">
        <v>0.24349678582699999</v>
      </c>
      <c r="K74" s="4">
        <v>-7.3</v>
      </c>
      <c r="L74" s="8" t="s">
        <v>655</v>
      </c>
      <c r="M74" s="4">
        <v>-7.3</v>
      </c>
      <c r="N74" s="8" t="s">
        <v>752</v>
      </c>
      <c r="O74" s="8" t="s">
        <v>753</v>
      </c>
      <c r="P74" s="8" t="s">
        <v>292</v>
      </c>
      <c r="Q74" s="4">
        <v>5637691536</v>
      </c>
    </row>
    <row r="75" spans="1:17" x14ac:dyDescent="0.15">
      <c r="A75" s="8" t="s">
        <v>297</v>
      </c>
      <c r="B75" s="8" t="s">
        <v>751</v>
      </c>
      <c r="C75" s="8" t="s">
        <v>25</v>
      </c>
      <c r="D75" s="8" t="s">
        <v>31</v>
      </c>
      <c r="E75" s="6">
        <v>43068</v>
      </c>
      <c r="F75" s="8" t="s">
        <v>307</v>
      </c>
      <c r="G75" s="8" t="s">
        <v>310</v>
      </c>
      <c r="H75" s="4">
        <v>-30</v>
      </c>
      <c r="I75" s="8" t="s">
        <v>38</v>
      </c>
      <c r="J75" s="4">
        <v>0.24349678582699999</v>
      </c>
      <c r="K75" s="4">
        <v>-7.3</v>
      </c>
      <c r="L75" s="8" t="s">
        <v>655</v>
      </c>
      <c r="M75" s="4">
        <v>-7.3</v>
      </c>
      <c r="N75" s="8" t="s">
        <v>752</v>
      </c>
      <c r="O75" s="8" t="s">
        <v>753</v>
      </c>
      <c r="P75" s="8" t="s">
        <v>292</v>
      </c>
      <c r="Q75" s="4">
        <v>5637691854</v>
      </c>
    </row>
    <row r="76" spans="1:17" x14ac:dyDescent="0.15">
      <c r="A76" s="8" t="s">
        <v>297</v>
      </c>
      <c r="B76" s="8" t="s">
        <v>751</v>
      </c>
      <c r="C76" s="8" t="s">
        <v>25</v>
      </c>
      <c r="D76" s="8" t="s">
        <v>31</v>
      </c>
      <c r="E76" s="6">
        <v>43068</v>
      </c>
      <c r="F76" s="8" t="s">
        <v>307</v>
      </c>
      <c r="G76" s="8" t="s">
        <v>310</v>
      </c>
      <c r="H76" s="4">
        <v>-30</v>
      </c>
      <c r="I76" s="8" t="s">
        <v>38</v>
      </c>
      <c r="J76" s="4">
        <v>0.24349678582699999</v>
      </c>
      <c r="K76" s="4">
        <v>-7.3</v>
      </c>
      <c r="L76" s="8" t="s">
        <v>655</v>
      </c>
      <c r="M76" s="4">
        <v>-7.3</v>
      </c>
      <c r="N76" s="8" t="s">
        <v>752</v>
      </c>
      <c r="O76" s="8" t="s">
        <v>753</v>
      </c>
      <c r="P76" s="8" t="s">
        <v>292</v>
      </c>
      <c r="Q76" s="4">
        <v>5637691857</v>
      </c>
    </row>
    <row r="77" spans="1:17" x14ac:dyDescent="0.15">
      <c r="A77" s="8" t="s">
        <v>297</v>
      </c>
      <c r="B77" s="8" t="s">
        <v>751</v>
      </c>
      <c r="C77" s="8" t="s">
        <v>25</v>
      </c>
      <c r="D77" s="8" t="s">
        <v>31</v>
      </c>
      <c r="E77" s="6">
        <v>43068</v>
      </c>
      <c r="F77" s="8" t="s">
        <v>307</v>
      </c>
      <c r="G77" s="8" t="s">
        <v>310</v>
      </c>
      <c r="H77" s="4">
        <v>-30</v>
      </c>
      <c r="I77" s="8" t="s">
        <v>38</v>
      </c>
      <c r="J77" s="4">
        <v>0.24349678582699999</v>
      </c>
      <c r="K77" s="4">
        <v>-7.3</v>
      </c>
      <c r="L77" s="8" t="s">
        <v>655</v>
      </c>
      <c r="M77" s="4">
        <v>-7.3</v>
      </c>
      <c r="N77" s="8" t="s">
        <v>752</v>
      </c>
      <c r="O77" s="8" t="s">
        <v>753</v>
      </c>
      <c r="P77" s="8" t="s">
        <v>292</v>
      </c>
      <c r="Q77" s="4">
        <v>5637691852</v>
      </c>
    </row>
    <row r="78" spans="1:17" x14ac:dyDescent="0.15">
      <c r="A78" s="8" t="s">
        <v>297</v>
      </c>
      <c r="B78" s="8" t="s">
        <v>751</v>
      </c>
      <c r="C78" s="8" t="s">
        <v>25</v>
      </c>
      <c r="D78" s="8" t="s">
        <v>31</v>
      </c>
      <c r="E78" s="6">
        <v>43068</v>
      </c>
      <c r="F78" s="8" t="s">
        <v>307</v>
      </c>
      <c r="G78" s="8" t="s">
        <v>310</v>
      </c>
      <c r="H78" s="4">
        <v>-30</v>
      </c>
      <c r="I78" s="8" t="s">
        <v>38</v>
      </c>
      <c r="J78" s="4">
        <v>0.24349678582699999</v>
      </c>
      <c r="K78" s="4">
        <v>-7.3</v>
      </c>
      <c r="L78" s="8" t="s">
        <v>655</v>
      </c>
      <c r="M78" s="4">
        <v>-7.3</v>
      </c>
      <c r="N78" s="8" t="s">
        <v>752</v>
      </c>
      <c r="O78" s="8" t="s">
        <v>753</v>
      </c>
      <c r="P78" s="8" t="s">
        <v>292</v>
      </c>
      <c r="Q78" s="4">
        <v>5637691851</v>
      </c>
    </row>
    <row r="79" spans="1:17" x14ac:dyDescent="0.15">
      <c r="A79" s="8" t="s">
        <v>297</v>
      </c>
      <c r="B79" s="8" t="s">
        <v>751</v>
      </c>
      <c r="C79" s="8" t="s">
        <v>25</v>
      </c>
      <c r="D79" s="8" t="s">
        <v>31</v>
      </c>
      <c r="E79" s="6">
        <v>43068</v>
      </c>
      <c r="F79" s="8" t="s">
        <v>307</v>
      </c>
      <c r="G79" s="8" t="s">
        <v>310</v>
      </c>
      <c r="H79" s="4">
        <v>-30</v>
      </c>
      <c r="I79" s="8" t="s">
        <v>38</v>
      </c>
      <c r="J79" s="4">
        <v>0.24349678582699999</v>
      </c>
      <c r="K79" s="4">
        <v>-7.3</v>
      </c>
      <c r="L79" s="8" t="s">
        <v>655</v>
      </c>
      <c r="M79" s="4">
        <v>-7.3</v>
      </c>
      <c r="N79" s="8" t="s">
        <v>752</v>
      </c>
      <c r="O79" s="8" t="s">
        <v>753</v>
      </c>
      <c r="P79" s="8" t="s">
        <v>292</v>
      </c>
      <c r="Q79" s="4">
        <v>5637691855</v>
      </c>
    </row>
    <row r="80" spans="1:17" x14ac:dyDescent="0.15">
      <c r="A80" s="8" t="s">
        <v>297</v>
      </c>
      <c r="B80" s="8" t="s">
        <v>751</v>
      </c>
      <c r="C80" s="8" t="s">
        <v>25</v>
      </c>
      <c r="D80" s="8" t="s">
        <v>31</v>
      </c>
      <c r="E80" s="6">
        <v>43068</v>
      </c>
      <c r="F80" s="8" t="s">
        <v>307</v>
      </c>
      <c r="G80" s="8" t="s">
        <v>310</v>
      </c>
      <c r="H80" s="4">
        <v>-30</v>
      </c>
      <c r="I80" s="8" t="s">
        <v>38</v>
      </c>
      <c r="J80" s="4">
        <v>0.24349678582699999</v>
      </c>
      <c r="K80" s="4">
        <v>-7.3</v>
      </c>
      <c r="L80" s="8" t="s">
        <v>655</v>
      </c>
      <c r="M80" s="4">
        <v>-7.3</v>
      </c>
      <c r="N80" s="8" t="s">
        <v>752</v>
      </c>
      <c r="O80" s="8" t="s">
        <v>753</v>
      </c>
      <c r="P80" s="8" t="s">
        <v>292</v>
      </c>
      <c r="Q80" s="4">
        <v>5637690717</v>
      </c>
    </row>
    <row r="81" spans="1:17" hidden="1" x14ac:dyDescent="0.15">
      <c r="A81" s="8" t="s">
        <v>653</v>
      </c>
      <c r="B81" s="8" t="s">
        <v>81</v>
      </c>
      <c r="C81" s="8" t="s">
        <v>25</v>
      </c>
      <c r="D81" s="8" t="s">
        <v>31</v>
      </c>
      <c r="E81" s="6">
        <v>43069</v>
      </c>
      <c r="F81" s="8" t="s">
        <v>307</v>
      </c>
      <c r="G81" s="8" t="s">
        <v>310</v>
      </c>
      <c r="H81" s="4">
        <v>0</v>
      </c>
      <c r="I81" s="8" t="s">
        <v>38</v>
      </c>
      <c r="J81" s="4">
        <v>0</v>
      </c>
      <c r="K81" s="4">
        <v>72.239999999999995</v>
      </c>
      <c r="L81" s="8" t="s">
        <v>655</v>
      </c>
      <c r="M81" s="4">
        <v>72.239999999999995</v>
      </c>
      <c r="N81" s="8" t="s">
        <v>698</v>
      </c>
      <c r="O81" s="8" t="s">
        <v>754</v>
      </c>
      <c r="P81" s="8" t="s">
        <v>292</v>
      </c>
      <c r="Q81" s="4">
        <v>0</v>
      </c>
    </row>
    <row r="82" spans="1:17" hidden="1" x14ac:dyDescent="0.15">
      <c r="A82" s="8" t="s">
        <v>297</v>
      </c>
      <c r="B82" s="8" t="s">
        <v>755</v>
      </c>
      <c r="C82" s="8" t="s">
        <v>25</v>
      </c>
      <c r="D82" s="8" t="s">
        <v>31</v>
      </c>
      <c r="E82" s="6">
        <v>43083</v>
      </c>
      <c r="F82" s="8" t="s">
        <v>307</v>
      </c>
      <c r="G82" s="8" t="s">
        <v>310</v>
      </c>
      <c r="H82" s="4">
        <v>8.0299999999999994</v>
      </c>
      <c r="I82" s="8" t="s">
        <v>38</v>
      </c>
      <c r="J82" s="4">
        <v>0.24451975036599999</v>
      </c>
      <c r="K82" s="4">
        <v>1.9600000000000002</v>
      </c>
      <c r="L82" s="8" t="s">
        <v>655</v>
      </c>
      <c r="M82" s="4">
        <v>1.9600000000000002</v>
      </c>
      <c r="N82" s="8" t="s">
        <v>756</v>
      </c>
      <c r="O82" s="8" t="s">
        <v>757</v>
      </c>
      <c r="P82" s="8" t="s">
        <v>292</v>
      </c>
      <c r="Q82" s="4">
        <v>5637697298</v>
      </c>
    </row>
    <row r="83" spans="1:17" hidden="1" x14ac:dyDescent="0.15">
      <c r="A83" s="8" t="s">
        <v>297</v>
      </c>
      <c r="B83" s="8" t="s">
        <v>758</v>
      </c>
      <c r="C83" s="8" t="s">
        <v>25</v>
      </c>
      <c r="D83" s="8" t="s">
        <v>31</v>
      </c>
      <c r="E83" s="6">
        <v>43083</v>
      </c>
      <c r="F83" s="8" t="s">
        <v>307</v>
      </c>
      <c r="G83" s="8" t="s">
        <v>310</v>
      </c>
      <c r="H83" s="4">
        <v>-30</v>
      </c>
      <c r="I83" s="8" t="s">
        <v>38</v>
      </c>
      <c r="J83" s="4">
        <v>-0.90596412630500001</v>
      </c>
      <c r="K83" s="4">
        <v>27.18</v>
      </c>
      <c r="L83" s="8" t="s">
        <v>655</v>
      </c>
      <c r="M83" s="4">
        <v>27.18</v>
      </c>
      <c r="N83" s="8" t="s">
        <v>759</v>
      </c>
      <c r="O83" s="8" t="s">
        <v>760</v>
      </c>
      <c r="P83" s="8" t="s">
        <v>292</v>
      </c>
      <c r="Q83" s="4">
        <v>5637697414</v>
      </c>
    </row>
    <row r="84" spans="1:17" hidden="1" x14ac:dyDescent="0.15">
      <c r="A84" s="8" t="s">
        <v>17</v>
      </c>
      <c r="B84" s="8" t="s">
        <v>761</v>
      </c>
      <c r="C84" s="8" t="s">
        <v>25</v>
      </c>
      <c r="D84" s="8" t="s">
        <v>31</v>
      </c>
      <c r="E84" s="6">
        <v>43083</v>
      </c>
      <c r="F84" s="8" t="s">
        <v>307</v>
      </c>
      <c r="G84" s="8" t="s">
        <v>310</v>
      </c>
      <c r="H84" s="4">
        <v>30</v>
      </c>
      <c r="I84" s="8" t="s">
        <v>38</v>
      </c>
      <c r="J84" s="4">
        <v>0.82566666666699995</v>
      </c>
      <c r="K84" s="4">
        <v>24.77</v>
      </c>
      <c r="L84" s="8" t="s">
        <v>291</v>
      </c>
      <c r="M84" s="4">
        <v>21.27</v>
      </c>
      <c r="N84" s="8" t="s">
        <v>762</v>
      </c>
      <c r="O84" s="8" t="s">
        <v>763</v>
      </c>
      <c r="P84" s="8" t="s">
        <v>292</v>
      </c>
      <c r="Q84" s="4">
        <v>5637697044</v>
      </c>
    </row>
    <row r="85" spans="1:17" hidden="1" x14ac:dyDescent="0.15">
      <c r="A85" s="8" t="s">
        <v>17</v>
      </c>
      <c r="B85" s="8" t="s">
        <v>761</v>
      </c>
      <c r="C85" s="8" t="s">
        <v>25</v>
      </c>
      <c r="D85" s="8" t="s">
        <v>31</v>
      </c>
      <c r="E85" s="6">
        <v>43083</v>
      </c>
      <c r="F85" s="8" t="s">
        <v>307</v>
      </c>
      <c r="G85" s="8" t="s">
        <v>310</v>
      </c>
      <c r="H85" s="4">
        <v>30</v>
      </c>
      <c r="I85" s="8" t="s">
        <v>38</v>
      </c>
      <c r="J85" s="4">
        <v>0.82566666666699995</v>
      </c>
      <c r="K85" s="4">
        <v>24.77</v>
      </c>
      <c r="L85" s="8" t="s">
        <v>291</v>
      </c>
      <c r="M85" s="4">
        <v>21.27</v>
      </c>
      <c r="N85" s="8" t="s">
        <v>762</v>
      </c>
      <c r="O85" s="8" t="s">
        <v>763</v>
      </c>
      <c r="P85" s="8" t="s">
        <v>292</v>
      </c>
      <c r="Q85" s="4">
        <v>5637697045</v>
      </c>
    </row>
    <row r="86" spans="1:17" hidden="1" x14ac:dyDescent="0.15">
      <c r="A86" s="8" t="s">
        <v>297</v>
      </c>
      <c r="B86" s="8" t="s">
        <v>758</v>
      </c>
      <c r="C86" s="8" t="s">
        <v>25</v>
      </c>
      <c r="D86" s="8" t="s">
        <v>31</v>
      </c>
      <c r="E86" s="6">
        <v>43083</v>
      </c>
      <c r="F86" s="8" t="s">
        <v>307</v>
      </c>
      <c r="G86" s="8" t="s">
        <v>310</v>
      </c>
      <c r="H86" s="4">
        <v>-30</v>
      </c>
      <c r="I86" s="8" t="s">
        <v>38</v>
      </c>
      <c r="J86" s="4">
        <v>-0.90596412630500001</v>
      </c>
      <c r="K86" s="4">
        <v>27.18</v>
      </c>
      <c r="L86" s="8" t="s">
        <v>655</v>
      </c>
      <c r="M86" s="4">
        <v>27.18</v>
      </c>
      <c r="N86" s="8" t="s">
        <v>759</v>
      </c>
      <c r="O86" s="8" t="s">
        <v>760</v>
      </c>
      <c r="P86" s="8" t="s">
        <v>292</v>
      </c>
      <c r="Q86" s="4">
        <v>5637697411</v>
      </c>
    </row>
    <row r="87" spans="1:17" hidden="1" x14ac:dyDescent="0.15">
      <c r="A87" s="8" t="s">
        <v>297</v>
      </c>
      <c r="B87" s="8" t="s">
        <v>758</v>
      </c>
      <c r="C87" s="8" t="s">
        <v>25</v>
      </c>
      <c r="D87" s="8" t="s">
        <v>31</v>
      </c>
      <c r="E87" s="6">
        <v>43083</v>
      </c>
      <c r="F87" s="8" t="s">
        <v>307</v>
      </c>
      <c r="G87" s="8" t="s">
        <v>310</v>
      </c>
      <c r="H87" s="4">
        <v>-30</v>
      </c>
      <c r="I87" s="8" t="s">
        <v>38</v>
      </c>
      <c r="J87" s="4">
        <v>-0.90596412630500001</v>
      </c>
      <c r="K87" s="4">
        <v>27.18</v>
      </c>
      <c r="L87" s="8" t="s">
        <v>655</v>
      </c>
      <c r="M87" s="4">
        <v>27.18</v>
      </c>
      <c r="N87" s="8" t="s">
        <v>759</v>
      </c>
      <c r="O87" s="8" t="s">
        <v>760</v>
      </c>
      <c r="P87" s="8" t="s">
        <v>292</v>
      </c>
      <c r="Q87" s="4">
        <v>5637690802</v>
      </c>
    </row>
    <row r="88" spans="1:17" hidden="1" x14ac:dyDescent="0.15">
      <c r="A88" s="8" t="s">
        <v>17</v>
      </c>
      <c r="B88" s="8" t="s">
        <v>761</v>
      </c>
      <c r="C88" s="8" t="s">
        <v>25</v>
      </c>
      <c r="D88" s="8" t="s">
        <v>31</v>
      </c>
      <c r="E88" s="6">
        <v>43083</v>
      </c>
      <c r="F88" s="8" t="s">
        <v>307</v>
      </c>
      <c r="G88" s="8" t="s">
        <v>310</v>
      </c>
      <c r="H88" s="4">
        <v>30</v>
      </c>
      <c r="I88" s="8" t="s">
        <v>38</v>
      </c>
      <c r="J88" s="4">
        <v>0.82566666666699995</v>
      </c>
      <c r="K88" s="4">
        <v>24.77</v>
      </c>
      <c r="L88" s="8" t="s">
        <v>291</v>
      </c>
      <c r="M88" s="4">
        <v>21.27</v>
      </c>
      <c r="N88" s="8" t="s">
        <v>762</v>
      </c>
      <c r="O88" s="8" t="s">
        <v>763</v>
      </c>
      <c r="P88" s="8" t="s">
        <v>292</v>
      </c>
      <c r="Q88" s="4">
        <v>5637697046</v>
      </c>
    </row>
    <row r="89" spans="1:17" hidden="1" x14ac:dyDescent="0.15">
      <c r="A89" s="8" t="s">
        <v>17</v>
      </c>
      <c r="B89" s="8" t="s">
        <v>761</v>
      </c>
      <c r="C89" s="8" t="s">
        <v>25</v>
      </c>
      <c r="D89" s="8" t="s">
        <v>31</v>
      </c>
      <c r="E89" s="6">
        <v>43083</v>
      </c>
      <c r="F89" s="8" t="s">
        <v>307</v>
      </c>
      <c r="G89" s="8" t="s">
        <v>310</v>
      </c>
      <c r="H89" s="4">
        <v>30</v>
      </c>
      <c r="I89" s="8" t="s">
        <v>38</v>
      </c>
      <c r="J89" s="4">
        <v>0.82566666666699995</v>
      </c>
      <c r="K89" s="4">
        <v>24.77</v>
      </c>
      <c r="L89" s="8" t="s">
        <v>291</v>
      </c>
      <c r="M89" s="4">
        <v>21.27</v>
      </c>
      <c r="N89" s="8" t="s">
        <v>762</v>
      </c>
      <c r="O89" s="8" t="s">
        <v>763</v>
      </c>
      <c r="P89" s="8" t="s">
        <v>292</v>
      </c>
      <c r="Q89" s="4">
        <v>5637697047</v>
      </c>
    </row>
    <row r="90" spans="1:17" hidden="1" x14ac:dyDescent="0.15">
      <c r="A90" s="8" t="s">
        <v>297</v>
      </c>
      <c r="B90" s="8" t="s">
        <v>758</v>
      </c>
      <c r="C90" s="8" t="s">
        <v>25</v>
      </c>
      <c r="D90" s="8" t="s">
        <v>31</v>
      </c>
      <c r="E90" s="6">
        <v>43083</v>
      </c>
      <c r="F90" s="8" t="s">
        <v>307</v>
      </c>
      <c r="G90" s="8" t="s">
        <v>310</v>
      </c>
      <c r="H90" s="4">
        <v>-30</v>
      </c>
      <c r="I90" s="8" t="s">
        <v>38</v>
      </c>
      <c r="J90" s="4">
        <v>-0.90596412630500001</v>
      </c>
      <c r="K90" s="4">
        <v>27.18</v>
      </c>
      <c r="L90" s="8" t="s">
        <v>655</v>
      </c>
      <c r="M90" s="4">
        <v>27.18</v>
      </c>
      <c r="N90" s="8" t="s">
        <v>759</v>
      </c>
      <c r="O90" s="8" t="s">
        <v>760</v>
      </c>
      <c r="P90" s="8" t="s">
        <v>292</v>
      </c>
      <c r="Q90" s="4">
        <v>5637697413</v>
      </c>
    </row>
    <row r="91" spans="1:17" hidden="1" x14ac:dyDescent="0.15">
      <c r="A91" s="8" t="s">
        <v>297</v>
      </c>
      <c r="B91" s="8" t="s">
        <v>758</v>
      </c>
      <c r="C91" s="8" t="s">
        <v>25</v>
      </c>
      <c r="D91" s="8" t="s">
        <v>31</v>
      </c>
      <c r="E91" s="6">
        <v>43083</v>
      </c>
      <c r="F91" s="8" t="s">
        <v>307</v>
      </c>
      <c r="G91" s="8" t="s">
        <v>310</v>
      </c>
      <c r="H91" s="4">
        <v>-30</v>
      </c>
      <c r="I91" s="8" t="s">
        <v>38</v>
      </c>
      <c r="J91" s="4">
        <v>-0.90596412630500001</v>
      </c>
      <c r="K91" s="4">
        <v>27.18</v>
      </c>
      <c r="L91" s="8" t="s">
        <v>655</v>
      </c>
      <c r="M91" s="4">
        <v>27.18</v>
      </c>
      <c r="N91" s="8" t="s">
        <v>759</v>
      </c>
      <c r="O91" s="8" t="s">
        <v>760</v>
      </c>
      <c r="P91" s="8" t="s">
        <v>292</v>
      </c>
      <c r="Q91" s="4">
        <v>5637697412</v>
      </c>
    </row>
    <row r="92" spans="1:17" hidden="1" x14ac:dyDescent="0.15">
      <c r="A92" s="8" t="s">
        <v>17</v>
      </c>
      <c r="B92" s="8" t="s">
        <v>761</v>
      </c>
      <c r="C92" s="8" t="s">
        <v>25</v>
      </c>
      <c r="D92" s="8" t="s">
        <v>31</v>
      </c>
      <c r="E92" s="6">
        <v>43083</v>
      </c>
      <c r="F92" s="8" t="s">
        <v>307</v>
      </c>
      <c r="G92" s="8" t="s">
        <v>310</v>
      </c>
      <c r="H92" s="4">
        <v>30</v>
      </c>
      <c r="I92" s="8" t="s">
        <v>38</v>
      </c>
      <c r="J92" s="4">
        <v>0.82533333333299996</v>
      </c>
      <c r="K92" s="4">
        <v>24.76</v>
      </c>
      <c r="L92" s="8" t="s">
        <v>291</v>
      </c>
      <c r="M92" s="4">
        <v>21.27</v>
      </c>
      <c r="N92" s="8" t="s">
        <v>762</v>
      </c>
      <c r="O92" s="8" t="s">
        <v>763</v>
      </c>
      <c r="P92" s="8" t="s">
        <v>292</v>
      </c>
      <c r="Q92" s="4">
        <v>5637690801</v>
      </c>
    </row>
    <row r="93" spans="1:17" hidden="1" x14ac:dyDescent="0.15">
      <c r="A93" s="8" t="s">
        <v>297</v>
      </c>
      <c r="B93" s="8" t="s">
        <v>764</v>
      </c>
      <c r="C93" s="8" t="s">
        <v>25</v>
      </c>
      <c r="D93" s="8" t="s">
        <v>31</v>
      </c>
      <c r="E93" s="6">
        <v>43084</v>
      </c>
      <c r="F93" s="8" t="s">
        <v>307</v>
      </c>
      <c r="G93" s="8" t="s">
        <v>310</v>
      </c>
      <c r="H93" s="4">
        <v>-8.0299999999999994</v>
      </c>
      <c r="I93" s="8" t="s">
        <v>38</v>
      </c>
      <c r="J93" s="4">
        <v>-0.90598275489400004</v>
      </c>
      <c r="K93" s="4">
        <v>7.2799999999999994</v>
      </c>
      <c r="L93" s="8" t="s">
        <v>655</v>
      </c>
      <c r="M93" s="4">
        <v>7.2799999999999994</v>
      </c>
      <c r="N93" s="8" t="s">
        <v>765</v>
      </c>
      <c r="O93" s="8" t="s">
        <v>766</v>
      </c>
      <c r="P93" s="8" t="s">
        <v>292</v>
      </c>
      <c r="Q93" s="4">
        <v>5637697307</v>
      </c>
    </row>
    <row r="94" spans="1:17" hidden="1" x14ac:dyDescent="0.15">
      <c r="A94" s="8" t="s">
        <v>297</v>
      </c>
      <c r="B94" s="8" t="s">
        <v>767</v>
      </c>
      <c r="C94" s="8" t="s">
        <v>25</v>
      </c>
      <c r="D94" s="8" t="s">
        <v>31</v>
      </c>
      <c r="E94" s="6">
        <v>43090</v>
      </c>
      <c r="F94" s="8" t="s">
        <v>307</v>
      </c>
      <c r="G94" s="8" t="s">
        <v>310</v>
      </c>
      <c r="H94" s="4">
        <v>30</v>
      </c>
      <c r="I94" s="8" t="s">
        <v>38</v>
      </c>
      <c r="J94" s="4">
        <v>0.24418127455399999</v>
      </c>
      <c r="K94" s="4">
        <v>7.33</v>
      </c>
      <c r="L94" s="8" t="s">
        <v>655</v>
      </c>
      <c r="M94" s="4">
        <v>7.33</v>
      </c>
      <c r="N94" s="8" t="s">
        <v>768</v>
      </c>
      <c r="O94" s="8" t="s">
        <v>769</v>
      </c>
      <c r="P94" s="8" t="s">
        <v>292</v>
      </c>
      <c r="Q94" s="4">
        <v>5637699013</v>
      </c>
    </row>
    <row r="95" spans="1:17" hidden="1" x14ac:dyDescent="0.15">
      <c r="A95" s="8" t="s">
        <v>297</v>
      </c>
      <c r="B95" s="8" t="s">
        <v>770</v>
      </c>
      <c r="C95" s="8" t="s">
        <v>25</v>
      </c>
      <c r="D95" s="8" t="s">
        <v>31</v>
      </c>
      <c r="E95" s="6">
        <v>43090</v>
      </c>
      <c r="F95" s="8" t="s">
        <v>307</v>
      </c>
      <c r="G95" s="8" t="s">
        <v>310</v>
      </c>
      <c r="H95" s="4">
        <v>-30</v>
      </c>
      <c r="I95" s="8" t="s">
        <v>38</v>
      </c>
      <c r="J95" s="4">
        <v>-3.6861799813409997</v>
      </c>
      <c r="K95" s="4">
        <v>110.59</v>
      </c>
      <c r="L95" s="8" t="s">
        <v>655</v>
      </c>
      <c r="M95" s="4">
        <v>110.59</v>
      </c>
      <c r="N95" s="8" t="s">
        <v>771</v>
      </c>
      <c r="O95" s="8" t="s">
        <v>772</v>
      </c>
      <c r="P95" s="8" t="s">
        <v>292</v>
      </c>
      <c r="Q95" s="4">
        <v>5637699024</v>
      </c>
    </row>
    <row r="96" spans="1:17" hidden="1" x14ac:dyDescent="0.15">
      <c r="A96" s="8" t="s">
        <v>297</v>
      </c>
      <c r="B96" s="8" t="s">
        <v>770</v>
      </c>
      <c r="C96" s="8" t="s">
        <v>25</v>
      </c>
      <c r="D96" s="8" t="s">
        <v>31</v>
      </c>
      <c r="E96" s="6">
        <v>43090</v>
      </c>
      <c r="F96" s="8" t="s">
        <v>307</v>
      </c>
      <c r="G96" s="8" t="s">
        <v>310</v>
      </c>
      <c r="H96" s="4">
        <v>-30</v>
      </c>
      <c r="I96" s="8" t="s">
        <v>38</v>
      </c>
      <c r="J96" s="4">
        <v>-3.6861799813409997</v>
      </c>
      <c r="K96" s="4">
        <v>110.59</v>
      </c>
      <c r="L96" s="8" t="s">
        <v>655</v>
      </c>
      <c r="M96" s="4">
        <v>110.59</v>
      </c>
      <c r="N96" s="8" t="s">
        <v>771</v>
      </c>
      <c r="O96" s="8" t="s">
        <v>772</v>
      </c>
      <c r="P96" s="8" t="s">
        <v>292</v>
      </c>
      <c r="Q96" s="4">
        <v>5637699016</v>
      </c>
    </row>
    <row r="97" spans="1:17" hidden="1" x14ac:dyDescent="0.15">
      <c r="A97" s="8" t="s">
        <v>297</v>
      </c>
      <c r="B97" s="8" t="s">
        <v>767</v>
      </c>
      <c r="C97" s="8" t="s">
        <v>25</v>
      </c>
      <c r="D97" s="8" t="s">
        <v>31</v>
      </c>
      <c r="E97" s="6">
        <v>43090</v>
      </c>
      <c r="F97" s="8" t="s">
        <v>307</v>
      </c>
      <c r="G97" s="8" t="s">
        <v>310</v>
      </c>
      <c r="H97" s="4">
        <v>30</v>
      </c>
      <c r="I97" s="8" t="s">
        <v>38</v>
      </c>
      <c r="J97" s="4">
        <v>0.24418127455399999</v>
      </c>
      <c r="K97" s="4">
        <v>7.33</v>
      </c>
      <c r="L97" s="8" t="s">
        <v>655</v>
      </c>
      <c r="M97" s="4">
        <v>7.33</v>
      </c>
      <c r="N97" s="8" t="s">
        <v>768</v>
      </c>
      <c r="O97" s="8" t="s">
        <v>769</v>
      </c>
      <c r="P97" s="8" t="s">
        <v>292</v>
      </c>
      <c r="Q97" s="4">
        <v>5637699007</v>
      </c>
    </row>
    <row r="98" spans="1:17" hidden="1" x14ac:dyDescent="0.15">
      <c r="A98" s="8" t="s">
        <v>297</v>
      </c>
      <c r="B98" s="8" t="s">
        <v>770</v>
      </c>
      <c r="C98" s="8" t="s">
        <v>25</v>
      </c>
      <c r="D98" s="8" t="s">
        <v>31</v>
      </c>
      <c r="E98" s="6">
        <v>43090</v>
      </c>
      <c r="F98" s="8" t="s">
        <v>307</v>
      </c>
      <c r="G98" s="8" t="s">
        <v>310</v>
      </c>
      <c r="H98" s="4">
        <v>-30</v>
      </c>
      <c r="I98" s="8" t="s">
        <v>38</v>
      </c>
      <c r="J98" s="4">
        <v>-3.6861799813409997</v>
      </c>
      <c r="K98" s="4">
        <v>110.59</v>
      </c>
      <c r="L98" s="8" t="s">
        <v>655</v>
      </c>
      <c r="M98" s="4">
        <v>110.59</v>
      </c>
      <c r="N98" s="8" t="s">
        <v>771</v>
      </c>
      <c r="O98" s="8" t="s">
        <v>772</v>
      </c>
      <c r="P98" s="8" t="s">
        <v>292</v>
      </c>
      <c r="Q98" s="4">
        <v>5637699023</v>
      </c>
    </row>
    <row r="99" spans="1:17" hidden="1" x14ac:dyDescent="0.15">
      <c r="A99" s="8" t="s">
        <v>297</v>
      </c>
      <c r="B99" s="8" t="s">
        <v>767</v>
      </c>
      <c r="C99" s="8" t="s">
        <v>25</v>
      </c>
      <c r="D99" s="8" t="s">
        <v>31</v>
      </c>
      <c r="E99" s="6">
        <v>43090</v>
      </c>
      <c r="F99" s="8" t="s">
        <v>307</v>
      </c>
      <c r="G99" s="8" t="s">
        <v>310</v>
      </c>
      <c r="H99" s="4">
        <v>30</v>
      </c>
      <c r="I99" s="8" t="s">
        <v>38</v>
      </c>
      <c r="J99" s="4">
        <v>0.24418127455399999</v>
      </c>
      <c r="K99" s="4">
        <v>7.33</v>
      </c>
      <c r="L99" s="8" t="s">
        <v>655</v>
      </c>
      <c r="M99" s="4">
        <v>7.33</v>
      </c>
      <c r="N99" s="8" t="s">
        <v>768</v>
      </c>
      <c r="O99" s="8" t="s">
        <v>769</v>
      </c>
      <c r="P99" s="8" t="s">
        <v>292</v>
      </c>
      <c r="Q99" s="4">
        <v>5637699012</v>
      </c>
    </row>
    <row r="100" spans="1:17" hidden="1" x14ac:dyDescent="0.15">
      <c r="A100" s="8" t="s">
        <v>297</v>
      </c>
      <c r="B100" s="8" t="s">
        <v>770</v>
      </c>
      <c r="C100" s="8" t="s">
        <v>25</v>
      </c>
      <c r="D100" s="8" t="s">
        <v>31</v>
      </c>
      <c r="E100" s="6">
        <v>43090</v>
      </c>
      <c r="F100" s="8" t="s">
        <v>307</v>
      </c>
      <c r="G100" s="8" t="s">
        <v>310</v>
      </c>
      <c r="H100" s="4">
        <v>-30</v>
      </c>
      <c r="I100" s="8" t="s">
        <v>38</v>
      </c>
      <c r="J100" s="4">
        <v>-3.6861799813409997</v>
      </c>
      <c r="K100" s="4">
        <v>110.59</v>
      </c>
      <c r="L100" s="8" t="s">
        <v>655</v>
      </c>
      <c r="M100" s="4">
        <v>110.59</v>
      </c>
      <c r="N100" s="8" t="s">
        <v>771</v>
      </c>
      <c r="O100" s="8" t="s">
        <v>772</v>
      </c>
      <c r="P100" s="8" t="s">
        <v>292</v>
      </c>
      <c r="Q100" s="4">
        <v>5637699019</v>
      </c>
    </row>
    <row r="101" spans="1:17" hidden="1" x14ac:dyDescent="0.15">
      <c r="A101" s="8" t="s">
        <v>297</v>
      </c>
      <c r="B101" s="8" t="s">
        <v>767</v>
      </c>
      <c r="C101" s="8" t="s">
        <v>25</v>
      </c>
      <c r="D101" s="8" t="s">
        <v>31</v>
      </c>
      <c r="E101" s="6">
        <v>43090</v>
      </c>
      <c r="F101" s="8" t="s">
        <v>307</v>
      </c>
      <c r="G101" s="8" t="s">
        <v>310</v>
      </c>
      <c r="H101" s="4">
        <v>30</v>
      </c>
      <c r="I101" s="8" t="s">
        <v>38</v>
      </c>
      <c r="J101" s="4">
        <v>0.24418127455399999</v>
      </c>
      <c r="K101" s="4">
        <v>7.33</v>
      </c>
      <c r="L101" s="8" t="s">
        <v>655</v>
      </c>
      <c r="M101" s="4">
        <v>7.33</v>
      </c>
      <c r="N101" s="8" t="s">
        <v>768</v>
      </c>
      <c r="O101" s="8" t="s">
        <v>769</v>
      </c>
      <c r="P101" s="8" t="s">
        <v>292</v>
      </c>
      <c r="Q101" s="4">
        <v>5637699008</v>
      </c>
    </row>
    <row r="102" spans="1:17" hidden="1" x14ac:dyDescent="0.15">
      <c r="A102" s="8" t="s">
        <v>297</v>
      </c>
      <c r="B102" s="8" t="s">
        <v>767</v>
      </c>
      <c r="C102" s="8" t="s">
        <v>25</v>
      </c>
      <c r="D102" s="8" t="s">
        <v>31</v>
      </c>
      <c r="E102" s="6">
        <v>43090</v>
      </c>
      <c r="F102" s="8" t="s">
        <v>307</v>
      </c>
      <c r="G102" s="8" t="s">
        <v>310</v>
      </c>
      <c r="H102" s="4">
        <v>30</v>
      </c>
      <c r="I102" s="8" t="s">
        <v>38</v>
      </c>
      <c r="J102" s="4">
        <v>0.24418127455399999</v>
      </c>
      <c r="K102" s="4">
        <v>7.33</v>
      </c>
      <c r="L102" s="8" t="s">
        <v>655</v>
      </c>
      <c r="M102" s="4">
        <v>7.33</v>
      </c>
      <c r="N102" s="8" t="s">
        <v>768</v>
      </c>
      <c r="O102" s="8" t="s">
        <v>769</v>
      </c>
      <c r="P102" s="8" t="s">
        <v>292</v>
      </c>
      <c r="Q102" s="4">
        <v>5637699009</v>
      </c>
    </row>
    <row r="103" spans="1:17" hidden="1" x14ac:dyDescent="0.15">
      <c r="A103" s="8" t="s">
        <v>297</v>
      </c>
      <c r="B103" s="8" t="s">
        <v>770</v>
      </c>
      <c r="C103" s="8" t="s">
        <v>25</v>
      </c>
      <c r="D103" s="8" t="s">
        <v>31</v>
      </c>
      <c r="E103" s="6">
        <v>43090</v>
      </c>
      <c r="F103" s="8" t="s">
        <v>307</v>
      </c>
      <c r="G103" s="8" t="s">
        <v>310</v>
      </c>
      <c r="H103" s="4">
        <v>-30</v>
      </c>
      <c r="I103" s="8" t="s">
        <v>38</v>
      </c>
      <c r="J103" s="4">
        <v>-3.6861799813409997</v>
      </c>
      <c r="K103" s="4">
        <v>110.59</v>
      </c>
      <c r="L103" s="8" t="s">
        <v>655</v>
      </c>
      <c r="M103" s="4">
        <v>110.59</v>
      </c>
      <c r="N103" s="8" t="s">
        <v>771</v>
      </c>
      <c r="O103" s="8" t="s">
        <v>772</v>
      </c>
      <c r="P103" s="8" t="s">
        <v>292</v>
      </c>
      <c r="Q103" s="4">
        <v>5637699020</v>
      </c>
    </row>
    <row r="104" spans="1:17" hidden="1" x14ac:dyDescent="0.15">
      <c r="A104" s="8" t="s">
        <v>297</v>
      </c>
      <c r="B104" s="8" t="s">
        <v>770</v>
      </c>
      <c r="C104" s="8" t="s">
        <v>25</v>
      </c>
      <c r="D104" s="8" t="s">
        <v>31</v>
      </c>
      <c r="E104" s="6">
        <v>43090</v>
      </c>
      <c r="F104" s="8" t="s">
        <v>307</v>
      </c>
      <c r="G104" s="8" t="s">
        <v>310</v>
      </c>
      <c r="H104" s="4">
        <v>-30</v>
      </c>
      <c r="I104" s="8" t="s">
        <v>38</v>
      </c>
      <c r="J104" s="4">
        <v>-3.6861799813409997</v>
      </c>
      <c r="K104" s="4">
        <v>110.59</v>
      </c>
      <c r="L104" s="8" t="s">
        <v>655</v>
      </c>
      <c r="M104" s="4">
        <v>110.59</v>
      </c>
      <c r="N104" s="8" t="s">
        <v>771</v>
      </c>
      <c r="O104" s="8" t="s">
        <v>772</v>
      </c>
      <c r="P104" s="8" t="s">
        <v>292</v>
      </c>
      <c r="Q104" s="4">
        <v>5637699021</v>
      </c>
    </row>
    <row r="105" spans="1:17" hidden="1" x14ac:dyDescent="0.15">
      <c r="A105" s="8" t="s">
        <v>297</v>
      </c>
      <c r="B105" s="8" t="s">
        <v>767</v>
      </c>
      <c r="C105" s="8" t="s">
        <v>25</v>
      </c>
      <c r="D105" s="8" t="s">
        <v>31</v>
      </c>
      <c r="E105" s="6">
        <v>43090</v>
      </c>
      <c r="F105" s="8" t="s">
        <v>307</v>
      </c>
      <c r="G105" s="8" t="s">
        <v>310</v>
      </c>
      <c r="H105" s="4">
        <v>30</v>
      </c>
      <c r="I105" s="8" t="s">
        <v>38</v>
      </c>
      <c r="J105" s="4">
        <v>0.24418127455399999</v>
      </c>
      <c r="K105" s="4">
        <v>7.33</v>
      </c>
      <c r="L105" s="8" t="s">
        <v>655</v>
      </c>
      <c r="M105" s="4">
        <v>7.33</v>
      </c>
      <c r="N105" s="8" t="s">
        <v>768</v>
      </c>
      <c r="O105" s="8" t="s">
        <v>769</v>
      </c>
      <c r="P105" s="8" t="s">
        <v>292</v>
      </c>
      <c r="Q105" s="4">
        <v>5637699010</v>
      </c>
    </row>
    <row r="106" spans="1:17" hidden="1" x14ac:dyDescent="0.15">
      <c r="A106" s="8" t="s">
        <v>297</v>
      </c>
      <c r="B106" s="8" t="s">
        <v>767</v>
      </c>
      <c r="C106" s="8" t="s">
        <v>25</v>
      </c>
      <c r="D106" s="8" t="s">
        <v>31</v>
      </c>
      <c r="E106" s="6">
        <v>43090</v>
      </c>
      <c r="F106" s="8" t="s">
        <v>307</v>
      </c>
      <c r="G106" s="8" t="s">
        <v>310</v>
      </c>
      <c r="H106" s="4">
        <v>30</v>
      </c>
      <c r="I106" s="8" t="s">
        <v>38</v>
      </c>
      <c r="J106" s="4">
        <v>0.24418127455399999</v>
      </c>
      <c r="K106" s="4">
        <v>7.33</v>
      </c>
      <c r="L106" s="8" t="s">
        <v>655</v>
      </c>
      <c r="M106" s="4">
        <v>7.33</v>
      </c>
      <c r="N106" s="8" t="s">
        <v>768</v>
      </c>
      <c r="O106" s="8" t="s">
        <v>769</v>
      </c>
      <c r="P106" s="8" t="s">
        <v>292</v>
      </c>
      <c r="Q106" s="4">
        <v>5637699011</v>
      </c>
    </row>
    <row r="107" spans="1:17" hidden="1" x14ac:dyDescent="0.15">
      <c r="A107" s="8" t="s">
        <v>297</v>
      </c>
      <c r="B107" s="8" t="s">
        <v>770</v>
      </c>
      <c r="C107" s="8" t="s">
        <v>25</v>
      </c>
      <c r="D107" s="8" t="s">
        <v>31</v>
      </c>
      <c r="E107" s="6">
        <v>43090</v>
      </c>
      <c r="F107" s="8" t="s">
        <v>307</v>
      </c>
      <c r="G107" s="8" t="s">
        <v>310</v>
      </c>
      <c r="H107" s="4">
        <v>-30</v>
      </c>
      <c r="I107" s="8" t="s">
        <v>38</v>
      </c>
      <c r="J107" s="4">
        <v>-3.6861799813409997</v>
      </c>
      <c r="K107" s="4">
        <v>110.59</v>
      </c>
      <c r="L107" s="8" t="s">
        <v>655</v>
      </c>
      <c r="M107" s="4">
        <v>110.59</v>
      </c>
      <c r="N107" s="8" t="s">
        <v>771</v>
      </c>
      <c r="O107" s="8" t="s">
        <v>772</v>
      </c>
      <c r="P107" s="8" t="s">
        <v>292</v>
      </c>
      <c r="Q107" s="4">
        <v>5637699022</v>
      </c>
    </row>
    <row r="108" spans="1:17" hidden="1" x14ac:dyDescent="0.15">
      <c r="A108" s="8" t="s">
        <v>653</v>
      </c>
      <c r="B108" s="8" t="s">
        <v>81</v>
      </c>
      <c r="C108" s="8" t="s">
        <v>25</v>
      </c>
      <c r="D108" s="8" t="s">
        <v>31</v>
      </c>
      <c r="E108" s="6">
        <v>43096</v>
      </c>
      <c r="F108" s="8" t="s">
        <v>307</v>
      </c>
      <c r="G108" s="8" t="s">
        <v>310</v>
      </c>
      <c r="H108" s="4">
        <v>1677.54</v>
      </c>
      <c r="I108" s="8" t="s">
        <v>38</v>
      </c>
      <c r="J108" s="4">
        <v>0</v>
      </c>
      <c r="K108" s="4">
        <v>0</v>
      </c>
      <c r="L108" s="8" t="s">
        <v>655</v>
      </c>
      <c r="M108" s="4">
        <v>0</v>
      </c>
      <c r="N108" s="8" t="s">
        <v>656</v>
      </c>
      <c r="O108" s="8" t="s">
        <v>773</v>
      </c>
      <c r="P108" s="8" t="s">
        <v>292</v>
      </c>
      <c r="Q108" s="4">
        <v>0</v>
      </c>
    </row>
    <row r="109" spans="1:17" hidden="1" x14ac:dyDescent="0.15">
      <c r="A109" s="8" t="s">
        <v>653</v>
      </c>
      <c r="B109" s="8" t="s">
        <v>81</v>
      </c>
      <c r="C109" s="8" t="s">
        <v>25</v>
      </c>
      <c r="D109" s="8" t="s">
        <v>31</v>
      </c>
      <c r="E109" s="6">
        <v>43096</v>
      </c>
      <c r="F109" s="8" t="s">
        <v>307</v>
      </c>
      <c r="G109" s="8" t="s">
        <v>310</v>
      </c>
      <c r="H109" s="4">
        <v>0</v>
      </c>
      <c r="I109" s="8" t="s">
        <v>38</v>
      </c>
      <c r="J109" s="4">
        <v>0</v>
      </c>
      <c r="K109" s="4">
        <v>-1094.42</v>
      </c>
      <c r="L109" s="8" t="s">
        <v>655</v>
      </c>
      <c r="M109" s="4">
        <v>-1094.42</v>
      </c>
      <c r="N109" s="8" t="s">
        <v>656</v>
      </c>
      <c r="O109" s="8" t="s">
        <v>774</v>
      </c>
      <c r="P109" s="8" t="s">
        <v>292</v>
      </c>
      <c r="Q109" s="4">
        <v>0</v>
      </c>
    </row>
    <row r="110" spans="1:17" hidden="1" x14ac:dyDescent="0.15">
      <c r="A110" s="8" t="s">
        <v>297</v>
      </c>
      <c r="B110" s="8" t="s">
        <v>775</v>
      </c>
      <c r="C110" s="8" t="s">
        <v>72</v>
      </c>
      <c r="D110" s="8" t="s">
        <v>31</v>
      </c>
      <c r="E110" s="6">
        <v>43047</v>
      </c>
      <c r="F110" s="8" t="s">
        <v>307</v>
      </c>
      <c r="G110" s="8" t="s">
        <v>310</v>
      </c>
      <c r="H110" s="4">
        <v>-18</v>
      </c>
      <c r="I110" s="8" t="s">
        <v>38</v>
      </c>
      <c r="J110" s="4">
        <v>2.7405582469060001</v>
      </c>
      <c r="K110" s="4">
        <v>-49.33</v>
      </c>
      <c r="L110" s="8" t="s">
        <v>655</v>
      </c>
      <c r="M110" s="4">
        <v>-49.33</v>
      </c>
      <c r="N110" s="8" t="s">
        <v>776</v>
      </c>
      <c r="O110" s="8" t="s">
        <v>777</v>
      </c>
      <c r="P110" s="8" t="s">
        <v>292</v>
      </c>
      <c r="Q110" s="4">
        <v>5637686622</v>
      </c>
    </row>
    <row r="111" spans="1:17" hidden="1" x14ac:dyDescent="0.15">
      <c r="A111" s="8" t="s">
        <v>653</v>
      </c>
      <c r="B111" s="8" t="s">
        <v>81</v>
      </c>
      <c r="C111" s="8" t="s">
        <v>72</v>
      </c>
      <c r="D111" s="8" t="s">
        <v>31</v>
      </c>
      <c r="E111" s="6">
        <v>43096</v>
      </c>
      <c r="F111" s="8" t="s">
        <v>307</v>
      </c>
      <c r="G111" s="8" t="s">
        <v>310</v>
      </c>
      <c r="H111" s="4">
        <v>4.92</v>
      </c>
      <c r="I111" s="8" t="s">
        <v>38</v>
      </c>
      <c r="J111" s="4">
        <v>2.7405599999999999</v>
      </c>
      <c r="K111" s="4">
        <v>13.48</v>
      </c>
      <c r="L111" s="8" t="s">
        <v>655</v>
      </c>
      <c r="M111" s="4">
        <v>13.48</v>
      </c>
      <c r="N111" s="8" t="s">
        <v>656</v>
      </c>
      <c r="O111" s="8" t="s">
        <v>778</v>
      </c>
      <c r="P111" s="8" t="s">
        <v>292</v>
      </c>
      <c r="Q111" s="4">
        <v>0</v>
      </c>
    </row>
    <row r="112" spans="1:17" hidden="1" x14ac:dyDescent="0.15">
      <c r="A112" s="8" t="s">
        <v>653</v>
      </c>
      <c r="B112" s="8" t="s">
        <v>81</v>
      </c>
      <c r="C112" s="8" t="s">
        <v>73</v>
      </c>
      <c r="D112" s="8" t="s">
        <v>125</v>
      </c>
      <c r="E112" s="6">
        <v>43031</v>
      </c>
      <c r="F112" s="8" t="s">
        <v>307</v>
      </c>
      <c r="G112" s="8" t="s">
        <v>310</v>
      </c>
      <c r="H112" s="4">
        <v>0.23</v>
      </c>
      <c r="I112" s="8" t="s">
        <v>38</v>
      </c>
      <c r="J112" s="4">
        <v>1.74553</v>
      </c>
      <c r="K112" s="4">
        <v>0.4</v>
      </c>
      <c r="L112" s="8" t="s">
        <v>655</v>
      </c>
      <c r="M112" s="4">
        <v>0.4</v>
      </c>
      <c r="N112" s="8" t="s">
        <v>779</v>
      </c>
      <c r="O112" s="8" t="s">
        <v>780</v>
      </c>
      <c r="P112" s="8" t="s">
        <v>292</v>
      </c>
      <c r="Q112" s="4">
        <v>0</v>
      </c>
    </row>
    <row r="113" spans="1:17" hidden="1" x14ac:dyDescent="0.15">
      <c r="A113" s="8" t="s">
        <v>297</v>
      </c>
      <c r="B113" s="8" t="s">
        <v>781</v>
      </c>
      <c r="C113" s="8" t="s">
        <v>73</v>
      </c>
      <c r="D113" s="8" t="s">
        <v>125</v>
      </c>
      <c r="E113" s="6">
        <v>43039</v>
      </c>
      <c r="F113" s="8" t="s">
        <v>307</v>
      </c>
      <c r="G113" s="8" t="s">
        <v>310</v>
      </c>
      <c r="H113" s="4">
        <v>-0.63</v>
      </c>
      <c r="I113" s="8" t="s">
        <v>38</v>
      </c>
      <c r="J113" s="4">
        <v>1.7455337000650002</v>
      </c>
      <c r="K113" s="4">
        <v>-1.1000000000000001</v>
      </c>
      <c r="L113" s="8" t="s">
        <v>655</v>
      </c>
      <c r="M113" s="4">
        <v>-1.1000000000000001</v>
      </c>
      <c r="N113" s="8" t="s">
        <v>782</v>
      </c>
      <c r="O113" s="8" t="s">
        <v>783</v>
      </c>
      <c r="P113" s="8" t="s">
        <v>292</v>
      </c>
      <c r="Q113" s="4">
        <v>5637682628</v>
      </c>
    </row>
    <row r="114" spans="1:17" hidden="1" x14ac:dyDescent="0.15">
      <c r="A114" s="8" t="s">
        <v>297</v>
      </c>
      <c r="B114" s="8" t="s">
        <v>781</v>
      </c>
      <c r="C114" s="8" t="s">
        <v>73</v>
      </c>
      <c r="D114" s="8" t="s">
        <v>125</v>
      </c>
      <c r="E114" s="6">
        <v>43039</v>
      </c>
      <c r="F114" s="8" t="s">
        <v>307</v>
      </c>
      <c r="G114" s="8" t="s">
        <v>310</v>
      </c>
      <c r="H114" s="4">
        <v>-0.63</v>
      </c>
      <c r="I114" s="8" t="s">
        <v>38</v>
      </c>
      <c r="J114" s="4">
        <v>1.7455337000650002</v>
      </c>
      <c r="K114" s="4">
        <v>-1.1000000000000001</v>
      </c>
      <c r="L114" s="8" t="s">
        <v>655</v>
      </c>
      <c r="M114" s="4">
        <v>-1.1000000000000001</v>
      </c>
      <c r="N114" s="8" t="s">
        <v>782</v>
      </c>
      <c r="O114" s="8" t="s">
        <v>783</v>
      </c>
      <c r="P114" s="8" t="s">
        <v>292</v>
      </c>
      <c r="Q114" s="4">
        <v>5637682624</v>
      </c>
    </row>
    <row r="115" spans="1:17" hidden="1" x14ac:dyDescent="0.15">
      <c r="A115" s="8" t="s">
        <v>297</v>
      </c>
      <c r="B115" s="8" t="s">
        <v>781</v>
      </c>
      <c r="C115" s="8" t="s">
        <v>73</v>
      </c>
      <c r="D115" s="8" t="s">
        <v>125</v>
      </c>
      <c r="E115" s="6">
        <v>43039</v>
      </c>
      <c r="F115" s="8" t="s">
        <v>307</v>
      </c>
      <c r="G115" s="8" t="s">
        <v>310</v>
      </c>
      <c r="H115" s="4">
        <v>-0.77</v>
      </c>
      <c r="I115" s="8" t="s">
        <v>38</v>
      </c>
      <c r="J115" s="4">
        <v>1.7455337000650002</v>
      </c>
      <c r="K115" s="4">
        <v>-1.34</v>
      </c>
      <c r="L115" s="8" t="s">
        <v>655</v>
      </c>
      <c r="M115" s="4">
        <v>-1.34</v>
      </c>
      <c r="N115" s="8" t="s">
        <v>782</v>
      </c>
      <c r="O115" s="8" t="s">
        <v>784</v>
      </c>
      <c r="P115" s="8" t="s">
        <v>292</v>
      </c>
      <c r="Q115" s="4">
        <v>5637684030</v>
      </c>
    </row>
    <row r="116" spans="1:17" hidden="1" x14ac:dyDescent="0.15">
      <c r="A116" s="8" t="s">
        <v>297</v>
      </c>
      <c r="B116" s="8" t="s">
        <v>781</v>
      </c>
      <c r="C116" s="8" t="s">
        <v>73</v>
      </c>
      <c r="D116" s="8" t="s">
        <v>125</v>
      </c>
      <c r="E116" s="6">
        <v>43039</v>
      </c>
      <c r="F116" s="8" t="s">
        <v>307</v>
      </c>
      <c r="G116" s="8" t="s">
        <v>310</v>
      </c>
      <c r="H116" s="4">
        <v>-1.58</v>
      </c>
      <c r="I116" s="8" t="s">
        <v>38</v>
      </c>
      <c r="J116" s="4">
        <v>1.7455337000650002</v>
      </c>
      <c r="K116" s="4">
        <v>-2.7600000000000002</v>
      </c>
      <c r="L116" s="8" t="s">
        <v>655</v>
      </c>
      <c r="M116" s="4">
        <v>-2.7600000000000002</v>
      </c>
      <c r="N116" s="8" t="s">
        <v>782</v>
      </c>
      <c r="O116" s="8" t="s">
        <v>783</v>
      </c>
      <c r="P116" s="8" t="s">
        <v>292</v>
      </c>
      <c r="Q116" s="4">
        <v>5637682077</v>
      </c>
    </row>
    <row r="117" spans="1:17" hidden="1" x14ac:dyDescent="0.15">
      <c r="A117" s="8" t="s">
        <v>297</v>
      </c>
      <c r="B117" s="8" t="s">
        <v>781</v>
      </c>
      <c r="C117" s="8" t="s">
        <v>73</v>
      </c>
      <c r="D117" s="8" t="s">
        <v>125</v>
      </c>
      <c r="E117" s="6">
        <v>43039</v>
      </c>
      <c r="F117" s="8" t="s">
        <v>307</v>
      </c>
      <c r="G117" s="8" t="s">
        <v>310</v>
      </c>
      <c r="H117" s="4">
        <v>-5.66</v>
      </c>
      <c r="I117" s="8" t="s">
        <v>38</v>
      </c>
      <c r="J117" s="4">
        <v>1.7455337000650002</v>
      </c>
      <c r="K117" s="4">
        <v>-9.879999999999999</v>
      </c>
      <c r="L117" s="8" t="s">
        <v>655</v>
      </c>
      <c r="M117" s="4">
        <v>-9.879999999999999</v>
      </c>
      <c r="N117" s="8" t="s">
        <v>782</v>
      </c>
      <c r="O117" s="8" t="s">
        <v>783</v>
      </c>
      <c r="P117" s="8" t="s">
        <v>292</v>
      </c>
      <c r="Q117" s="4">
        <v>5637682623</v>
      </c>
    </row>
    <row r="118" spans="1:17" hidden="1" x14ac:dyDescent="0.15">
      <c r="A118" s="8" t="s">
        <v>297</v>
      </c>
      <c r="B118" s="8" t="s">
        <v>781</v>
      </c>
      <c r="C118" s="8" t="s">
        <v>73</v>
      </c>
      <c r="D118" s="8" t="s">
        <v>125</v>
      </c>
      <c r="E118" s="6">
        <v>43039</v>
      </c>
      <c r="F118" s="8" t="s">
        <v>307</v>
      </c>
      <c r="G118" s="8" t="s">
        <v>310</v>
      </c>
      <c r="H118" s="4">
        <v>-2.21</v>
      </c>
      <c r="I118" s="8" t="s">
        <v>38</v>
      </c>
      <c r="J118" s="4">
        <v>1.7455337000650002</v>
      </c>
      <c r="K118" s="4">
        <v>-3.8600000000000003</v>
      </c>
      <c r="L118" s="8" t="s">
        <v>655</v>
      </c>
      <c r="M118" s="4">
        <v>-3.8600000000000003</v>
      </c>
      <c r="N118" s="8" t="s">
        <v>782</v>
      </c>
      <c r="O118" s="8" t="s">
        <v>783</v>
      </c>
      <c r="P118" s="8" t="s">
        <v>292</v>
      </c>
      <c r="Q118" s="4">
        <v>5637682625</v>
      </c>
    </row>
    <row r="119" spans="1:17" hidden="1" x14ac:dyDescent="0.15">
      <c r="A119" s="8" t="s">
        <v>297</v>
      </c>
      <c r="B119" s="8" t="s">
        <v>785</v>
      </c>
      <c r="C119" s="8" t="s">
        <v>73</v>
      </c>
      <c r="D119" s="8" t="s">
        <v>125</v>
      </c>
      <c r="E119" s="6">
        <v>43049</v>
      </c>
      <c r="F119" s="8" t="s">
        <v>307</v>
      </c>
      <c r="G119" s="8" t="s">
        <v>310</v>
      </c>
      <c r="H119" s="4">
        <v>5.66</v>
      </c>
      <c r="I119" s="8" t="s">
        <v>38</v>
      </c>
      <c r="J119" s="4">
        <v>1.7455337000650002</v>
      </c>
      <c r="K119" s="4">
        <v>9.879999999999999</v>
      </c>
      <c r="L119" s="8" t="s">
        <v>655</v>
      </c>
      <c r="M119" s="4">
        <v>9.879999999999999</v>
      </c>
      <c r="N119" s="8" t="s">
        <v>786</v>
      </c>
      <c r="O119" s="8" t="s">
        <v>787</v>
      </c>
      <c r="P119" s="8" t="s">
        <v>292</v>
      </c>
      <c r="Q119" s="4">
        <v>5637688330</v>
      </c>
    </row>
    <row r="120" spans="1:17" hidden="1" x14ac:dyDescent="0.15">
      <c r="A120" s="8" t="s">
        <v>297</v>
      </c>
      <c r="B120" s="8" t="s">
        <v>785</v>
      </c>
      <c r="C120" s="8" t="s">
        <v>73</v>
      </c>
      <c r="D120" s="8" t="s">
        <v>125</v>
      </c>
      <c r="E120" s="6">
        <v>43049</v>
      </c>
      <c r="F120" s="8" t="s">
        <v>307</v>
      </c>
      <c r="G120" s="8" t="s">
        <v>310</v>
      </c>
      <c r="H120" s="4">
        <v>2.21</v>
      </c>
      <c r="I120" s="8" t="s">
        <v>38</v>
      </c>
      <c r="J120" s="4">
        <v>1.7455337000650002</v>
      </c>
      <c r="K120" s="4">
        <v>3.8600000000000003</v>
      </c>
      <c r="L120" s="8" t="s">
        <v>655</v>
      </c>
      <c r="M120" s="4">
        <v>3.8600000000000003</v>
      </c>
      <c r="N120" s="8" t="s">
        <v>786</v>
      </c>
      <c r="O120" s="8" t="s">
        <v>787</v>
      </c>
      <c r="P120" s="8" t="s">
        <v>292</v>
      </c>
      <c r="Q120" s="4">
        <v>5637688076</v>
      </c>
    </row>
    <row r="121" spans="1:17" hidden="1" x14ac:dyDescent="0.15">
      <c r="A121" s="8" t="s">
        <v>297</v>
      </c>
      <c r="B121" s="8" t="s">
        <v>785</v>
      </c>
      <c r="C121" s="8" t="s">
        <v>73</v>
      </c>
      <c r="D121" s="8" t="s">
        <v>125</v>
      </c>
      <c r="E121" s="6">
        <v>43049</v>
      </c>
      <c r="F121" s="8" t="s">
        <v>307</v>
      </c>
      <c r="G121" s="8" t="s">
        <v>310</v>
      </c>
      <c r="H121" s="4">
        <v>0.63</v>
      </c>
      <c r="I121" s="8" t="s">
        <v>38</v>
      </c>
      <c r="J121" s="4">
        <v>1.7455337000650002</v>
      </c>
      <c r="K121" s="4">
        <v>1.1000000000000001</v>
      </c>
      <c r="L121" s="8" t="s">
        <v>655</v>
      </c>
      <c r="M121" s="4">
        <v>1.1000000000000001</v>
      </c>
      <c r="N121" s="8" t="s">
        <v>786</v>
      </c>
      <c r="O121" s="8" t="s">
        <v>787</v>
      </c>
      <c r="P121" s="8" t="s">
        <v>292</v>
      </c>
      <c r="Q121" s="4">
        <v>5637688328</v>
      </c>
    </row>
    <row r="122" spans="1:17" hidden="1" x14ac:dyDescent="0.15">
      <c r="A122" s="8" t="s">
        <v>297</v>
      </c>
      <c r="B122" s="8" t="s">
        <v>785</v>
      </c>
      <c r="C122" s="8" t="s">
        <v>73</v>
      </c>
      <c r="D122" s="8" t="s">
        <v>125</v>
      </c>
      <c r="E122" s="6">
        <v>43049</v>
      </c>
      <c r="F122" s="8" t="s">
        <v>307</v>
      </c>
      <c r="G122" s="8" t="s">
        <v>310</v>
      </c>
      <c r="H122" s="4">
        <v>0.77</v>
      </c>
      <c r="I122" s="8" t="s">
        <v>38</v>
      </c>
      <c r="J122" s="4">
        <v>1.7455337000650002</v>
      </c>
      <c r="K122" s="4">
        <v>1.34</v>
      </c>
      <c r="L122" s="8" t="s">
        <v>655</v>
      </c>
      <c r="M122" s="4">
        <v>1.34</v>
      </c>
      <c r="N122" s="8" t="s">
        <v>786</v>
      </c>
      <c r="O122" s="8" t="s">
        <v>788</v>
      </c>
      <c r="P122" s="8" t="s">
        <v>292</v>
      </c>
      <c r="Q122" s="4">
        <v>5637688337</v>
      </c>
    </row>
    <row r="123" spans="1:17" hidden="1" x14ac:dyDescent="0.15">
      <c r="A123" s="8" t="s">
        <v>297</v>
      </c>
      <c r="B123" s="8" t="s">
        <v>785</v>
      </c>
      <c r="C123" s="8" t="s">
        <v>73</v>
      </c>
      <c r="D123" s="8" t="s">
        <v>125</v>
      </c>
      <c r="E123" s="6">
        <v>43049</v>
      </c>
      <c r="F123" s="8" t="s">
        <v>307</v>
      </c>
      <c r="G123" s="8" t="s">
        <v>310</v>
      </c>
      <c r="H123" s="4">
        <v>1.58</v>
      </c>
      <c r="I123" s="8" t="s">
        <v>38</v>
      </c>
      <c r="J123" s="4">
        <v>1.7455337000650002</v>
      </c>
      <c r="K123" s="4">
        <v>2.7600000000000002</v>
      </c>
      <c r="L123" s="8" t="s">
        <v>655</v>
      </c>
      <c r="M123" s="4">
        <v>2.7600000000000002</v>
      </c>
      <c r="N123" s="8" t="s">
        <v>786</v>
      </c>
      <c r="O123" s="8" t="s">
        <v>787</v>
      </c>
      <c r="P123" s="8" t="s">
        <v>292</v>
      </c>
      <c r="Q123" s="4">
        <v>5637688329</v>
      </c>
    </row>
    <row r="124" spans="1:17" hidden="1" x14ac:dyDescent="0.15">
      <c r="A124" s="8" t="s">
        <v>297</v>
      </c>
      <c r="B124" s="8" t="s">
        <v>785</v>
      </c>
      <c r="C124" s="8" t="s">
        <v>73</v>
      </c>
      <c r="D124" s="8" t="s">
        <v>125</v>
      </c>
      <c r="E124" s="6">
        <v>43049</v>
      </c>
      <c r="F124" s="8" t="s">
        <v>307</v>
      </c>
      <c r="G124" s="8" t="s">
        <v>310</v>
      </c>
      <c r="H124" s="4">
        <v>0.63</v>
      </c>
      <c r="I124" s="8" t="s">
        <v>38</v>
      </c>
      <c r="J124" s="4">
        <v>1.7455337000650002</v>
      </c>
      <c r="K124" s="4">
        <v>1.1000000000000001</v>
      </c>
      <c r="L124" s="8" t="s">
        <v>655</v>
      </c>
      <c r="M124" s="4">
        <v>1.1000000000000001</v>
      </c>
      <c r="N124" s="8" t="s">
        <v>786</v>
      </c>
      <c r="O124" s="8" t="s">
        <v>787</v>
      </c>
      <c r="P124" s="8" t="s">
        <v>292</v>
      </c>
      <c r="Q124" s="4">
        <v>5637688077</v>
      </c>
    </row>
    <row r="125" spans="1:17" hidden="1" x14ac:dyDescent="0.15">
      <c r="A125" s="8" t="s">
        <v>297</v>
      </c>
      <c r="B125" s="8" t="s">
        <v>789</v>
      </c>
      <c r="C125" s="8" t="s">
        <v>73</v>
      </c>
      <c r="D125" s="8" t="s">
        <v>125</v>
      </c>
      <c r="E125" s="6">
        <v>43052</v>
      </c>
      <c r="F125" s="8" t="s">
        <v>307</v>
      </c>
      <c r="G125" s="8" t="s">
        <v>310</v>
      </c>
      <c r="H125" s="4">
        <v>-0.63</v>
      </c>
      <c r="I125" s="8" t="s">
        <v>38</v>
      </c>
      <c r="J125" s="4">
        <v>1.7455333724639999</v>
      </c>
      <c r="K125" s="4">
        <v>-1.1000000000000001</v>
      </c>
      <c r="L125" s="8" t="s">
        <v>655</v>
      </c>
      <c r="M125" s="4">
        <v>-1.1000000000000001</v>
      </c>
      <c r="N125" s="8" t="s">
        <v>790</v>
      </c>
      <c r="O125" s="8" t="s">
        <v>791</v>
      </c>
      <c r="P125" s="8" t="s">
        <v>292</v>
      </c>
      <c r="Q125" s="4">
        <v>5637688339</v>
      </c>
    </row>
    <row r="126" spans="1:17" hidden="1" x14ac:dyDescent="0.15">
      <c r="A126" s="8" t="s">
        <v>297</v>
      </c>
      <c r="B126" s="8" t="s">
        <v>789</v>
      </c>
      <c r="C126" s="8" t="s">
        <v>73</v>
      </c>
      <c r="D126" s="8" t="s">
        <v>125</v>
      </c>
      <c r="E126" s="6">
        <v>43052</v>
      </c>
      <c r="F126" s="8" t="s">
        <v>307</v>
      </c>
      <c r="G126" s="8" t="s">
        <v>310</v>
      </c>
      <c r="H126" s="4">
        <v>-0.63</v>
      </c>
      <c r="I126" s="8" t="s">
        <v>38</v>
      </c>
      <c r="J126" s="4">
        <v>1.7455333724639999</v>
      </c>
      <c r="K126" s="4">
        <v>-1.1000000000000001</v>
      </c>
      <c r="L126" s="8" t="s">
        <v>655</v>
      </c>
      <c r="M126" s="4">
        <v>-1.1000000000000001</v>
      </c>
      <c r="N126" s="8" t="s">
        <v>790</v>
      </c>
      <c r="O126" s="8" t="s">
        <v>791</v>
      </c>
      <c r="P126" s="8" t="s">
        <v>292</v>
      </c>
      <c r="Q126" s="4">
        <v>5637688340</v>
      </c>
    </row>
    <row r="127" spans="1:17" hidden="1" x14ac:dyDescent="0.15">
      <c r="A127" s="8" t="s">
        <v>297</v>
      </c>
      <c r="B127" s="8" t="s">
        <v>789</v>
      </c>
      <c r="C127" s="8" t="s">
        <v>73</v>
      </c>
      <c r="D127" s="8" t="s">
        <v>125</v>
      </c>
      <c r="E127" s="6">
        <v>43052</v>
      </c>
      <c r="F127" s="8" t="s">
        <v>307</v>
      </c>
      <c r="G127" s="8" t="s">
        <v>310</v>
      </c>
      <c r="H127" s="4">
        <v>-0.77</v>
      </c>
      <c r="I127" s="8" t="s">
        <v>38</v>
      </c>
      <c r="J127" s="4">
        <v>1.7455333724639999</v>
      </c>
      <c r="K127" s="4">
        <v>-1.34</v>
      </c>
      <c r="L127" s="8" t="s">
        <v>655</v>
      </c>
      <c r="M127" s="4">
        <v>-1.34</v>
      </c>
      <c r="N127" s="8" t="s">
        <v>790</v>
      </c>
      <c r="O127" s="8" t="s">
        <v>792</v>
      </c>
      <c r="P127" s="8" t="s">
        <v>292</v>
      </c>
      <c r="Q127" s="4">
        <v>5637688065</v>
      </c>
    </row>
    <row r="128" spans="1:17" hidden="1" x14ac:dyDescent="0.15">
      <c r="A128" s="8" t="s">
        <v>297</v>
      </c>
      <c r="B128" s="8" t="s">
        <v>789</v>
      </c>
      <c r="C128" s="8" t="s">
        <v>73</v>
      </c>
      <c r="D128" s="8" t="s">
        <v>125</v>
      </c>
      <c r="E128" s="6">
        <v>43052</v>
      </c>
      <c r="F128" s="8" t="s">
        <v>307</v>
      </c>
      <c r="G128" s="8" t="s">
        <v>310</v>
      </c>
      <c r="H128" s="4">
        <v>-1.58</v>
      </c>
      <c r="I128" s="8" t="s">
        <v>38</v>
      </c>
      <c r="J128" s="4">
        <v>1.7455333724639999</v>
      </c>
      <c r="K128" s="4">
        <v>-2.7600000000000002</v>
      </c>
      <c r="L128" s="8" t="s">
        <v>655</v>
      </c>
      <c r="M128" s="4">
        <v>-2.7600000000000002</v>
      </c>
      <c r="N128" s="8" t="s">
        <v>790</v>
      </c>
      <c r="O128" s="8" t="s">
        <v>791</v>
      </c>
      <c r="P128" s="8" t="s">
        <v>292</v>
      </c>
      <c r="Q128" s="4">
        <v>5637688341</v>
      </c>
    </row>
    <row r="129" spans="1:17" hidden="1" x14ac:dyDescent="0.15">
      <c r="A129" s="8" t="s">
        <v>297</v>
      </c>
      <c r="B129" s="8" t="s">
        <v>789</v>
      </c>
      <c r="C129" s="8" t="s">
        <v>73</v>
      </c>
      <c r="D129" s="8" t="s">
        <v>125</v>
      </c>
      <c r="E129" s="6">
        <v>43052</v>
      </c>
      <c r="F129" s="8" t="s">
        <v>307</v>
      </c>
      <c r="G129" s="8" t="s">
        <v>310</v>
      </c>
      <c r="H129" s="4">
        <v>-2.21</v>
      </c>
      <c r="I129" s="8" t="s">
        <v>38</v>
      </c>
      <c r="J129" s="4">
        <v>1.7455333724639999</v>
      </c>
      <c r="K129" s="4">
        <v>-3.8600000000000003</v>
      </c>
      <c r="L129" s="8" t="s">
        <v>655</v>
      </c>
      <c r="M129" s="4">
        <v>-3.8600000000000003</v>
      </c>
      <c r="N129" s="8" t="s">
        <v>790</v>
      </c>
      <c r="O129" s="8" t="s">
        <v>791</v>
      </c>
      <c r="P129" s="8" t="s">
        <v>292</v>
      </c>
      <c r="Q129" s="4">
        <v>5637688058</v>
      </c>
    </row>
    <row r="130" spans="1:17" hidden="1" x14ac:dyDescent="0.15">
      <c r="A130" s="8" t="s">
        <v>297</v>
      </c>
      <c r="B130" s="8" t="s">
        <v>789</v>
      </c>
      <c r="C130" s="8" t="s">
        <v>73</v>
      </c>
      <c r="D130" s="8" t="s">
        <v>125</v>
      </c>
      <c r="E130" s="6">
        <v>43052</v>
      </c>
      <c r="F130" s="8" t="s">
        <v>307</v>
      </c>
      <c r="G130" s="8" t="s">
        <v>310</v>
      </c>
      <c r="H130" s="4">
        <v>-5.66</v>
      </c>
      <c r="I130" s="8" t="s">
        <v>38</v>
      </c>
      <c r="J130" s="4">
        <v>1.7455333724639999</v>
      </c>
      <c r="K130" s="4">
        <v>-9.879999999999999</v>
      </c>
      <c r="L130" s="8" t="s">
        <v>655</v>
      </c>
      <c r="M130" s="4">
        <v>-9.879999999999999</v>
      </c>
      <c r="N130" s="8" t="s">
        <v>790</v>
      </c>
      <c r="O130" s="8" t="s">
        <v>791</v>
      </c>
      <c r="P130" s="8" t="s">
        <v>292</v>
      </c>
      <c r="Q130" s="4">
        <v>5637688342</v>
      </c>
    </row>
    <row r="131" spans="1:17" hidden="1" x14ac:dyDescent="0.15">
      <c r="A131" s="8" t="s">
        <v>297</v>
      </c>
      <c r="B131" s="8" t="s">
        <v>751</v>
      </c>
      <c r="C131" s="8" t="s">
        <v>73</v>
      </c>
      <c r="D131" s="8" t="s">
        <v>125</v>
      </c>
      <c r="E131" s="6">
        <v>43068</v>
      </c>
      <c r="F131" s="8" t="s">
        <v>307</v>
      </c>
      <c r="G131" s="8" t="s">
        <v>310</v>
      </c>
      <c r="H131" s="4">
        <v>-30</v>
      </c>
      <c r="I131" s="8" t="s">
        <v>38</v>
      </c>
      <c r="J131" s="4">
        <v>1.7455330877050002</v>
      </c>
      <c r="K131" s="4">
        <v>-52.37</v>
      </c>
      <c r="L131" s="8" t="s">
        <v>655</v>
      </c>
      <c r="M131" s="4">
        <v>-52.37</v>
      </c>
      <c r="N131" s="8" t="s">
        <v>752</v>
      </c>
      <c r="O131" s="8" t="s">
        <v>793</v>
      </c>
      <c r="P131" s="8" t="s">
        <v>292</v>
      </c>
      <c r="Q131" s="4">
        <v>5637691839</v>
      </c>
    </row>
    <row r="132" spans="1:17" hidden="1" x14ac:dyDescent="0.15">
      <c r="A132" s="8" t="s">
        <v>297</v>
      </c>
      <c r="B132" s="8" t="s">
        <v>751</v>
      </c>
      <c r="C132" s="8" t="s">
        <v>73</v>
      </c>
      <c r="D132" s="8" t="s">
        <v>125</v>
      </c>
      <c r="E132" s="6">
        <v>43068</v>
      </c>
      <c r="F132" s="8" t="s">
        <v>307</v>
      </c>
      <c r="G132" s="8" t="s">
        <v>310</v>
      </c>
      <c r="H132" s="4">
        <v>-30</v>
      </c>
      <c r="I132" s="8" t="s">
        <v>38</v>
      </c>
      <c r="J132" s="4">
        <v>1.7455330877050002</v>
      </c>
      <c r="K132" s="4">
        <v>-52.37</v>
      </c>
      <c r="L132" s="8" t="s">
        <v>655</v>
      </c>
      <c r="M132" s="4">
        <v>-52.37</v>
      </c>
      <c r="N132" s="8" t="s">
        <v>752</v>
      </c>
      <c r="O132" s="8" t="s">
        <v>793</v>
      </c>
      <c r="P132" s="8" t="s">
        <v>292</v>
      </c>
      <c r="Q132" s="4">
        <v>5637691840</v>
      </c>
    </row>
    <row r="133" spans="1:17" hidden="1" x14ac:dyDescent="0.15">
      <c r="A133" s="8" t="s">
        <v>297</v>
      </c>
      <c r="B133" s="8" t="s">
        <v>751</v>
      </c>
      <c r="C133" s="8" t="s">
        <v>73</v>
      </c>
      <c r="D133" s="8" t="s">
        <v>125</v>
      </c>
      <c r="E133" s="6">
        <v>43068</v>
      </c>
      <c r="F133" s="8" t="s">
        <v>307</v>
      </c>
      <c r="G133" s="8" t="s">
        <v>310</v>
      </c>
      <c r="H133" s="4">
        <v>-30</v>
      </c>
      <c r="I133" s="8" t="s">
        <v>38</v>
      </c>
      <c r="J133" s="4">
        <v>1.7455330877050002</v>
      </c>
      <c r="K133" s="4">
        <v>-52.37</v>
      </c>
      <c r="L133" s="8" t="s">
        <v>655</v>
      </c>
      <c r="M133" s="4">
        <v>-52.37</v>
      </c>
      <c r="N133" s="8" t="s">
        <v>752</v>
      </c>
      <c r="O133" s="8" t="s">
        <v>793</v>
      </c>
      <c r="P133" s="8" t="s">
        <v>292</v>
      </c>
      <c r="Q133" s="4">
        <v>5637691573</v>
      </c>
    </row>
    <row r="134" spans="1:17" hidden="1" x14ac:dyDescent="0.15">
      <c r="A134" s="8" t="s">
        <v>297</v>
      </c>
      <c r="B134" s="8" t="s">
        <v>751</v>
      </c>
      <c r="C134" s="8" t="s">
        <v>73</v>
      </c>
      <c r="D134" s="8" t="s">
        <v>125</v>
      </c>
      <c r="E134" s="6">
        <v>43068</v>
      </c>
      <c r="F134" s="8" t="s">
        <v>307</v>
      </c>
      <c r="G134" s="8" t="s">
        <v>310</v>
      </c>
      <c r="H134" s="4">
        <v>-30</v>
      </c>
      <c r="I134" s="8" t="s">
        <v>38</v>
      </c>
      <c r="J134" s="4">
        <v>1.7455330877050002</v>
      </c>
      <c r="K134" s="4">
        <v>-52.37</v>
      </c>
      <c r="L134" s="8" t="s">
        <v>655</v>
      </c>
      <c r="M134" s="4">
        <v>-52.37</v>
      </c>
      <c r="N134" s="8" t="s">
        <v>752</v>
      </c>
      <c r="O134" s="8" t="s">
        <v>793</v>
      </c>
      <c r="P134" s="8" t="s">
        <v>292</v>
      </c>
      <c r="Q134" s="4">
        <v>5637691571</v>
      </c>
    </row>
    <row r="135" spans="1:17" hidden="1" x14ac:dyDescent="0.15">
      <c r="A135" s="8" t="s">
        <v>297</v>
      </c>
      <c r="B135" s="8" t="s">
        <v>751</v>
      </c>
      <c r="C135" s="8" t="s">
        <v>73</v>
      </c>
      <c r="D135" s="8" t="s">
        <v>125</v>
      </c>
      <c r="E135" s="6">
        <v>43068</v>
      </c>
      <c r="F135" s="8" t="s">
        <v>307</v>
      </c>
      <c r="G135" s="8" t="s">
        <v>310</v>
      </c>
      <c r="H135" s="4">
        <v>-30</v>
      </c>
      <c r="I135" s="8" t="s">
        <v>38</v>
      </c>
      <c r="J135" s="4">
        <v>1.7455330877050002</v>
      </c>
      <c r="K135" s="4">
        <v>-52.37</v>
      </c>
      <c r="L135" s="8" t="s">
        <v>655</v>
      </c>
      <c r="M135" s="4">
        <v>-52.37</v>
      </c>
      <c r="N135" s="8" t="s">
        <v>752</v>
      </c>
      <c r="O135" s="8" t="s">
        <v>793</v>
      </c>
      <c r="P135" s="8" t="s">
        <v>292</v>
      </c>
      <c r="Q135" s="4">
        <v>5637691574</v>
      </c>
    </row>
    <row r="136" spans="1:17" hidden="1" x14ac:dyDescent="0.15">
      <c r="A136" s="8" t="s">
        <v>297</v>
      </c>
      <c r="B136" s="8" t="s">
        <v>751</v>
      </c>
      <c r="C136" s="8" t="s">
        <v>73</v>
      </c>
      <c r="D136" s="8" t="s">
        <v>125</v>
      </c>
      <c r="E136" s="6">
        <v>43068</v>
      </c>
      <c r="F136" s="8" t="s">
        <v>307</v>
      </c>
      <c r="G136" s="8" t="s">
        <v>310</v>
      </c>
      <c r="H136" s="4">
        <v>-30</v>
      </c>
      <c r="I136" s="8" t="s">
        <v>38</v>
      </c>
      <c r="J136" s="4">
        <v>1.7455330877050002</v>
      </c>
      <c r="K136" s="4">
        <v>-52.37</v>
      </c>
      <c r="L136" s="8" t="s">
        <v>655</v>
      </c>
      <c r="M136" s="4">
        <v>-52.37</v>
      </c>
      <c r="N136" s="8" t="s">
        <v>752</v>
      </c>
      <c r="O136" s="8" t="s">
        <v>793</v>
      </c>
      <c r="P136" s="8" t="s">
        <v>292</v>
      </c>
      <c r="Q136" s="4">
        <v>5637691566</v>
      </c>
    </row>
    <row r="137" spans="1:17" hidden="1" x14ac:dyDescent="0.15">
      <c r="A137" s="8" t="s">
        <v>297</v>
      </c>
      <c r="B137" s="8" t="s">
        <v>751</v>
      </c>
      <c r="C137" s="8" t="s">
        <v>73</v>
      </c>
      <c r="D137" s="8" t="s">
        <v>125</v>
      </c>
      <c r="E137" s="6">
        <v>43068</v>
      </c>
      <c r="F137" s="8" t="s">
        <v>307</v>
      </c>
      <c r="G137" s="8" t="s">
        <v>310</v>
      </c>
      <c r="H137" s="4">
        <v>-30</v>
      </c>
      <c r="I137" s="8" t="s">
        <v>38</v>
      </c>
      <c r="J137" s="4">
        <v>1.7455330877050002</v>
      </c>
      <c r="K137" s="4">
        <v>-52.37</v>
      </c>
      <c r="L137" s="8" t="s">
        <v>655</v>
      </c>
      <c r="M137" s="4">
        <v>-52.37</v>
      </c>
      <c r="N137" s="8" t="s">
        <v>752</v>
      </c>
      <c r="O137" s="8" t="s">
        <v>793</v>
      </c>
      <c r="P137" s="8" t="s">
        <v>292</v>
      </c>
      <c r="Q137" s="4">
        <v>5637691567</v>
      </c>
    </row>
    <row r="138" spans="1:17" hidden="1" x14ac:dyDescent="0.15">
      <c r="A138" s="8" t="s">
        <v>297</v>
      </c>
      <c r="B138" s="8" t="s">
        <v>751</v>
      </c>
      <c r="C138" s="8" t="s">
        <v>73</v>
      </c>
      <c r="D138" s="8" t="s">
        <v>125</v>
      </c>
      <c r="E138" s="6">
        <v>43068</v>
      </c>
      <c r="F138" s="8" t="s">
        <v>307</v>
      </c>
      <c r="G138" s="8" t="s">
        <v>310</v>
      </c>
      <c r="H138" s="4">
        <v>-30</v>
      </c>
      <c r="I138" s="8" t="s">
        <v>38</v>
      </c>
      <c r="J138" s="4">
        <v>1.7455330877050002</v>
      </c>
      <c r="K138" s="4">
        <v>-52.37</v>
      </c>
      <c r="L138" s="8" t="s">
        <v>655</v>
      </c>
      <c r="M138" s="4">
        <v>-52.37</v>
      </c>
      <c r="N138" s="8" t="s">
        <v>752</v>
      </c>
      <c r="O138" s="8" t="s">
        <v>793</v>
      </c>
      <c r="P138" s="8" t="s">
        <v>292</v>
      </c>
      <c r="Q138" s="4">
        <v>5637691836</v>
      </c>
    </row>
    <row r="139" spans="1:17" hidden="1" x14ac:dyDescent="0.15">
      <c r="A139" s="8" t="s">
        <v>297</v>
      </c>
      <c r="B139" s="8" t="s">
        <v>751</v>
      </c>
      <c r="C139" s="8" t="s">
        <v>73</v>
      </c>
      <c r="D139" s="8" t="s">
        <v>125</v>
      </c>
      <c r="E139" s="6">
        <v>43068</v>
      </c>
      <c r="F139" s="8" t="s">
        <v>307</v>
      </c>
      <c r="G139" s="8" t="s">
        <v>310</v>
      </c>
      <c r="H139" s="4">
        <v>-30</v>
      </c>
      <c r="I139" s="8" t="s">
        <v>38</v>
      </c>
      <c r="J139" s="4">
        <v>1.7455330877050002</v>
      </c>
      <c r="K139" s="4">
        <v>-52.37</v>
      </c>
      <c r="L139" s="8" t="s">
        <v>655</v>
      </c>
      <c r="M139" s="4">
        <v>-52.37</v>
      </c>
      <c r="N139" s="8" t="s">
        <v>752</v>
      </c>
      <c r="O139" s="8" t="s">
        <v>793</v>
      </c>
      <c r="P139" s="8" t="s">
        <v>292</v>
      </c>
      <c r="Q139" s="4">
        <v>5637691576</v>
      </c>
    </row>
    <row r="140" spans="1:17" hidden="1" x14ac:dyDescent="0.15">
      <c r="A140" s="8" t="s">
        <v>297</v>
      </c>
      <c r="B140" s="8" t="s">
        <v>751</v>
      </c>
      <c r="C140" s="8" t="s">
        <v>73</v>
      </c>
      <c r="D140" s="8" t="s">
        <v>125</v>
      </c>
      <c r="E140" s="6">
        <v>43068</v>
      </c>
      <c r="F140" s="8" t="s">
        <v>307</v>
      </c>
      <c r="G140" s="8" t="s">
        <v>310</v>
      </c>
      <c r="H140" s="4">
        <v>-30</v>
      </c>
      <c r="I140" s="8" t="s">
        <v>38</v>
      </c>
      <c r="J140" s="4">
        <v>1.7455330877050002</v>
      </c>
      <c r="K140" s="4">
        <v>-52.37</v>
      </c>
      <c r="L140" s="8" t="s">
        <v>655</v>
      </c>
      <c r="M140" s="4">
        <v>-52.37</v>
      </c>
      <c r="N140" s="8" t="s">
        <v>752</v>
      </c>
      <c r="O140" s="8" t="s">
        <v>793</v>
      </c>
      <c r="P140" s="8" t="s">
        <v>292</v>
      </c>
      <c r="Q140" s="4">
        <v>5637691832</v>
      </c>
    </row>
    <row r="141" spans="1:17" hidden="1" x14ac:dyDescent="0.15">
      <c r="A141" s="8" t="s">
        <v>297</v>
      </c>
      <c r="B141" s="8" t="s">
        <v>751</v>
      </c>
      <c r="C141" s="8" t="s">
        <v>73</v>
      </c>
      <c r="D141" s="8" t="s">
        <v>125</v>
      </c>
      <c r="E141" s="6">
        <v>43068</v>
      </c>
      <c r="F141" s="8" t="s">
        <v>307</v>
      </c>
      <c r="G141" s="8" t="s">
        <v>310</v>
      </c>
      <c r="H141" s="4">
        <v>-30</v>
      </c>
      <c r="I141" s="8" t="s">
        <v>38</v>
      </c>
      <c r="J141" s="4">
        <v>1.7455330877050002</v>
      </c>
      <c r="K141" s="4">
        <v>-52.37</v>
      </c>
      <c r="L141" s="8" t="s">
        <v>655</v>
      </c>
      <c r="M141" s="4">
        <v>-52.37</v>
      </c>
      <c r="N141" s="8" t="s">
        <v>752</v>
      </c>
      <c r="O141" s="8" t="s">
        <v>793</v>
      </c>
      <c r="P141" s="8" t="s">
        <v>292</v>
      </c>
      <c r="Q141" s="4">
        <v>5637691565</v>
      </c>
    </row>
    <row r="142" spans="1:17" hidden="1" x14ac:dyDescent="0.15">
      <c r="A142" s="8" t="s">
        <v>297</v>
      </c>
      <c r="B142" s="8" t="s">
        <v>751</v>
      </c>
      <c r="C142" s="8" t="s">
        <v>73</v>
      </c>
      <c r="D142" s="8" t="s">
        <v>125</v>
      </c>
      <c r="E142" s="6">
        <v>43068</v>
      </c>
      <c r="F142" s="8" t="s">
        <v>307</v>
      </c>
      <c r="G142" s="8" t="s">
        <v>310</v>
      </c>
      <c r="H142" s="4">
        <v>-30</v>
      </c>
      <c r="I142" s="8" t="s">
        <v>38</v>
      </c>
      <c r="J142" s="4">
        <v>1.7455330877050002</v>
      </c>
      <c r="K142" s="4">
        <v>-52.37</v>
      </c>
      <c r="L142" s="8" t="s">
        <v>655</v>
      </c>
      <c r="M142" s="4">
        <v>-52.37</v>
      </c>
      <c r="N142" s="8" t="s">
        <v>752</v>
      </c>
      <c r="O142" s="8" t="s">
        <v>793</v>
      </c>
      <c r="P142" s="8" t="s">
        <v>292</v>
      </c>
      <c r="Q142" s="4">
        <v>5637691570</v>
      </c>
    </row>
    <row r="143" spans="1:17" hidden="1" x14ac:dyDescent="0.15">
      <c r="A143" s="8" t="s">
        <v>297</v>
      </c>
      <c r="B143" s="8" t="s">
        <v>751</v>
      </c>
      <c r="C143" s="8" t="s">
        <v>73</v>
      </c>
      <c r="D143" s="8" t="s">
        <v>125</v>
      </c>
      <c r="E143" s="6">
        <v>43068</v>
      </c>
      <c r="F143" s="8" t="s">
        <v>307</v>
      </c>
      <c r="G143" s="8" t="s">
        <v>310</v>
      </c>
      <c r="H143" s="4">
        <v>-30</v>
      </c>
      <c r="I143" s="8" t="s">
        <v>38</v>
      </c>
      <c r="J143" s="4">
        <v>1.7455330877050002</v>
      </c>
      <c r="K143" s="4">
        <v>-52.37</v>
      </c>
      <c r="L143" s="8" t="s">
        <v>655</v>
      </c>
      <c r="M143" s="4">
        <v>-52.37</v>
      </c>
      <c r="N143" s="8" t="s">
        <v>752</v>
      </c>
      <c r="O143" s="8" t="s">
        <v>793</v>
      </c>
      <c r="P143" s="8" t="s">
        <v>292</v>
      </c>
      <c r="Q143" s="4">
        <v>5637691835</v>
      </c>
    </row>
    <row r="144" spans="1:17" hidden="1" x14ac:dyDescent="0.15">
      <c r="A144" s="8" t="s">
        <v>297</v>
      </c>
      <c r="B144" s="8" t="s">
        <v>751</v>
      </c>
      <c r="C144" s="8" t="s">
        <v>73</v>
      </c>
      <c r="D144" s="8" t="s">
        <v>125</v>
      </c>
      <c r="E144" s="6">
        <v>43068</v>
      </c>
      <c r="F144" s="8" t="s">
        <v>307</v>
      </c>
      <c r="G144" s="8" t="s">
        <v>310</v>
      </c>
      <c r="H144" s="4">
        <v>-30</v>
      </c>
      <c r="I144" s="8" t="s">
        <v>38</v>
      </c>
      <c r="J144" s="4">
        <v>1.7455330877050002</v>
      </c>
      <c r="K144" s="4">
        <v>-52.37</v>
      </c>
      <c r="L144" s="8" t="s">
        <v>655</v>
      </c>
      <c r="M144" s="4">
        <v>-52.37</v>
      </c>
      <c r="N144" s="8" t="s">
        <v>752</v>
      </c>
      <c r="O144" s="8" t="s">
        <v>793</v>
      </c>
      <c r="P144" s="8" t="s">
        <v>292</v>
      </c>
      <c r="Q144" s="4">
        <v>5637691847</v>
      </c>
    </row>
    <row r="145" spans="1:17" hidden="1" x14ac:dyDescent="0.15">
      <c r="A145" s="8" t="s">
        <v>297</v>
      </c>
      <c r="B145" s="8" t="s">
        <v>751</v>
      </c>
      <c r="C145" s="8" t="s">
        <v>73</v>
      </c>
      <c r="D145" s="8" t="s">
        <v>125</v>
      </c>
      <c r="E145" s="6">
        <v>43068</v>
      </c>
      <c r="F145" s="8" t="s">
        <v>307</v>
      </c>
      <c r="G145" s="8" t="s">
        <v>310</v>
      </c>
      <c r="H145" s="4">
        <v>-30</v>
      </c>
      <c r="I145" s="8" t="s">
        <v>38</v>
      </c>
      <c r="J145" s="4">
        <v>1.7455330877050002</v>
      </c>
      <c r="K145" s="4">
        <v>-52.37</v>
      </c>
      <c r="L145" s="8" t="s">
        <v>655</v>
      </c>
      <c r="M145" s="4">
        <v>-52.37</v>
      </c>
      <c r="N145" s="8" t="s">
        <v>752</v>
      </c>
      <c r="O145" s="8" t="s">
        <v>793</v>
      </c>
      <c r="P145" s="8" t="s">
        <v>292</v>
      </c>
      <c r="Q145" s="4">
        <v>5637691577</v>
      </c>
    </row>
    <row r="146" spans="1:17" hidden="1" x14ac:dyDescent="0.15">
      <c r="A146" s="8" t="s">
        <v>297</v>
      </c>
      <c r="B146" s="8" t="s">
        <v>751</v>
      </c>
      <c r="C146" s="8" t="s">
        <v>73</v>
      </c>
      <c r="D146" s="8" t="s">
        <v>125</v>
      </c>
      <c r="E146" s="6">
        <v>43068</v>
      </c>
      <c r="F146" s="8" t="s">
        <v>307</v>
      </c>
      <c r="G146" s="8" t="s">
        <v>310</v>
      </c>
      <c r="H146" s="4">
        <v>-30</v>
      </c>
      <c r="I146" s="8" t="s">
        <v>38</v>
      </c>
      <c r="J146" s="4">
        <v>1.7455330877050002</v>
      </c>
      <c r="K146" s="4">
        <v>-52.37</v>
      </c>
      <c r="L146" s="8" t="s">
        <v>655</v>
      </c>
      <c r="M146" s="4">
        <v>-52.37</v>
      </c>
      <c r="N146" s="8" t="s">
        <v>752</v>
      </c>
      <c r="O146" s="8" t="s">
        <v>793</v>
      </c>
      <c r="P146" s="8" t="s">
        <v>292</v>
      </c>
      <c r="Q146" s="4">
        <v>5637691849</v>
      </c>
    </row>
    <row r="147" spans="1:17" hidden="1" x14ac:dyDescent="0.15">
      <c r="A147" s="8" t="s">
        <v>297</v>
      </c>
      <c r="B147" s="8" t="s">
        <v>751</v>
      </c>
      <c r="C147" s="8" t="s">
        <v>73</v>
      </c>
      <c r="D147" s="8" t="s">
        <v>125</v>
      </c>
      <c r="E147" s="6">
        <v>43068</v>
      </c>
      <c r="F147" s="8" t="s">
        <v>307</v>
      </c>
      <c r="G147" s="8" t="s">
        <v>310</v>
      </c>
      <c r="H147" s="4">
        <v>-30</v>
      </c>
      <c r="I147" s="8" t="s">
        <v>38</v>
      </c>
      <c r="J147" s="4">
        <v>1.7455330877050002</v>
      </c>
      <c r="K147" s="4">
        <v>-52.37</v>
      </c>
      <c r="L147" s="8" t="s">
        <v>655</v>
      </c>
      <c r="M147" s="4">
        <v>-52.37</v>
      </c>
      <c r="N147" s="8" t="s">
        <v>752</v>
      </c>
      <c r="O147" s="8" t="s">
        <v>793</v>
      </c>
      <c r="P147" s="8" t="s">
        <v>292</v>
      </c>
      <c r="Q147" s="4">
        <v>5637691834</v>
      </c>
    </row>
    <row r="148" spans="1:17" hidden="1" x14ac:dyDescent="0.15">
      <c r="A148" s="8" t="s">
        <v>297</v>
      </c>
      <c r="B148" s="8" t="s">
        <v>751</v>
      </c>
      <c r="C148" s="8" t="s">
        <v>73</v>
      </c>
      <c r="D148" s="8" t="s">
        <v>125</v>
      </c>
      <c r="E148" s="6">
        <v>43068</v>
      </c>
      <c r="F148" s="8" t="s">
        <v>307</v>
      </c>
      <c r="G148" s="8" t="s">
        <v>310</v>
      </c>
      <c r="H148" s="4">
        <v>-30</v>
      </c>
      <c r="I148" s="8" t="s">
        <v>38</v>
      </c>
      <c r="J148" s="4">
        <v>1.7455330877050002</v>
      </c>
      <c r="K148" s="4">
        <v>-52.37</v>
      </c>
      <c r="L148" s="8" t="s">
        <v>655</v>
      </c>
      <c r="M148" s="4">
        <v>-52.37</v>
      </c>
      <c r="N148" s="8" t="s">
        <v>752</v>
      </c>
      <c r="O148" s="8" t="s">
        <v>793</v>
      </c>
      <c r="P148" s="8" t="s">
        <v>292</v>
      </c>
      <c r="Q148" s="4">
        <v>5637691844</v>
      </c>
    </row>
    <row r="149" spans="1:17" hidden="1" x14ac:dyDescent="0.15">
      <c r="A149" s="8" t="s">
        <v>297</v>
      </c>
      <c r="B149" s="8" t="s">
        <v>751</v>
      </c>
      <c r="C149" s="8" t="s">
        <v>73</v>
      </c>
      <c r="D149" s="8" t="s">
        <v>125</v>
      </c>
      <c r="E149" s="6">
        <v>43068</v>
      </c>
      <c r="F149" s="8" t="s">
        <v>307</v>
      </c>
      <c r="G149" s="8" t="s">
        <v>310</v>
      </c>
      <c r="H149" s="4">
        <v>-30</v>
      </c>
      <c r="I149" s="8" t="s">
        <v>38</v>
      </c>
      <c r="J149" s="4">
        <v>1.7455330877050002</v>
      </c>
      <c r="K149" s="4">
        <v>-52.37</v>
      </c>
      <c r="L149" s="8" t="s">
        <v>655</v>
      </c>
      <c r="M149" s="4">
        <v>-52.37</v>
      </c>
      <c r="N149" s="8" t="s">
        <v>752</v>
      </c>
      <c r="O149" s="8" t="s">
        <v>793</v>
      </c>
      <c r="P149" s="8" t="s">
        <v>292</v>
      </c>
      <c r="Q149" s="4">
        <v>5637687210</v>
      </c>
    </row>
    <row r="150" spans="1:17" hidden="1" x14ac:dyDescent="0.15">
      <c r="A150" s="8" t="s">
        <v>297</v>
      </c>
      <c r="B150" s="8" t="s">
        <v>751</v>
      </c>
      <c r="C150" s="8" t="s">
        <v>73</v>
      </c>
      <c r="D150" s="8" t="s">
        <v>125</v>
      </c>
      <c r="E150" s="6">
        <v>43068</v>
      </c>
      <c r="F150" s="8" t="s">
        <v>307</v>
      </c>
      <c r="G150" s="8" t="s">
        <v>310</v>
      </c>
      <c r="H150" s="4">
        <v>-30</v>
      </c>
      <c r="I150" s="8" t="s">
        <v>38</v>
      </c>
      <c r="J150" s="4">
        <v>1.7455330877050002</v>
      </c>
      <c r="K150" s="4">
        <v>-52.37</v>
      </c>
      <c r="L150" s="8" t="s">
        <v>655</v>
      </c>
      <c r="M150" s="4">
        <v>-52.37</v>
      </c>
      <c r="N150" s="8" t="s">
        <v>752</v>
      </c>
      <c r="O150" s="8" t="s">
        <v>793</v>
      </c>
      <c r="P150" s="8" t="s">
        <v>292</v>
      </c>
      <c r="Q150" s="4">
        <v>5637691831</v>
      </c>
    </row>
    <row r="151" spans="1:17" hidden="1" x14ac:dyDescent="0.15">
      <c r="A151" s="8" t="s">
        <v>297</v>
      </c>
      <c r="B151" s="8" t="s">
        <v>751</v>
      </c>
      <c r="C151" s="8" t="s">
        <v>73</v>
      </c>
      <c r="D151" s="8" t="s">
        <v>125</v>
      </c>
      <c r="E151" s="6">
        <v>43068</v>
      </c>
      <c r="F151" s="8" t="s">
        <v>307</v>
      </c>
      <c r="G151" s="8" t="s">
        <v>310</v>
      </c>
      <c r="H151" s="4">
        <v>-30</v>
      </c>
      <c r="I151" s="8" t="s">
        <v>38</v>
      </c>
      <c r="J151" s="4">
        <v>1.7455330877050002</v>
      </c>
      <c r="K151" s="4">
        <v>-52.37</v>
      </c>
      <c r="L151" s="8" t="s">
        <v>655</v>
      </c>
      <c r="M151" s="4">
        <v>-52.37</v>
      </c>
      <c r="N151" s="8" t="s">
        <v>752</v>
      </c>
      <c r="O151" s="8" t="s">
        <v>793</v>
      </c>
      <c r="P151" s="8" t="s">
        <v>292</v>
      </c>
      <c r="Q151" s="4">
        <v>5637691833</v>
      </c>
    </row>
    <row r="152" spans="1:17" hidden="1" x14ac:dyDescent="0.15">
      <c r="A152" s="8" t="s">
        <v>297</v>
      </c>
      <c r="B152" s="8" t="s">
        <v>751</v>
      </c>
      <c r="C152" s="8" t="s">
        <v>73</v>
      </c>
      <c r="D152" s="8" t="s">
        <v>125</v>
      </c>
      <c r="E152" s="6">
        <v>43068</v>
      </c>
      <c r="F152" s="8" t="s">
        <v>307</v>
      </c>
      <c r="G152" s="8" t="s">
        <v>310</v>
      </c>
      <c r="H152" s="4">
        <v>-30</v>
      </c>
      <c r="I152" s="8" t="s">
        <v>38</v>
      </c>
      <c r="J152" s="4">
        <v>1.7455330877050002</v>
      </c>
      <c r="K152" s="4">
        <v>-52.37</v>
      </c>
      <c r="L152" s="8" t="s">
        <v>655</v>
      </c>
      <c r="M152" s="4">
        <v>-52.37</v>
      </c>
      <c r="N152" s="8" t="s">
        <v>752</v>
      </c>
      <c r="O152" s="8" t="s">
        <v>793</v>
      </c>
      <c r="P152" s="8" t="s">
        <v>292</v>
      </c>
      <c r="Q152" s="4">
        <v>5637691845</v>
      </c>
    </row>
    <row r="153" spans="1:17" hidden="1" x14ac:dyDescent="0.15">
      <c r="A153" s="8" t="s">
        <v>297</v>
      </c>
      <c r="B153" s="8" t="s">
        <v>751</v>
      </c>
      <c r="C153" s="8" t="s">
        <v>73</v>
      </c>
      <c r="D153" s="8" t="s">
        <v>125</v>
      </c>
      <c r="E153" s="6">
        <v>43068</v>
      </c>
      <c r="F153" s="8" t="s">
        <v>307</v>
      </c>
      <c r="G153" s="8" t="s">
        <v>310</v>
      </c>
      <c r="H153" s="4">
        <v>-30</v>
      </c>
      <c r="I153" s="8" t="s">
        <v>38</v>
      </c>
      <c r="J153" s="4">
        <v>1.7455330877050002</v>
      </c>
      <c r="K153" s="4">
        <v>-52.37</v>
      </c>
      <c r="L153" s="8" t="s">
        <v>655</v>
      </c>
      <c r="M153" s="4">
        <v>-52.37</v>
      </c>
      <c r="N153" s="8" t="s">
        <v>752</v>
      </c>
      <c r="O153" s="8" t="s">
        <v>793</v>
      </c>
      <c r="P153" s="8" t="s">
        <v>292</v>
      </c>
      <c r="Q153" s="4">
        <v>5637691830</v>
      </c>
    </row>
    <row r="154" spans="1:17" hidden="1" x14ac:dyDescent="0.15">
      <c r="A154" s="8" t="s">
        <v>297</v>
      </c>
      <c r="B154" s="8" t="s">
        <v>751</v>
      </c>
      <c r="C154" s="8" t="s">
        <v>73</v>
      </c>
      <c r="D154" s="8" t="s">
        <v>125</v>
      </c>
      <c r="E154" s="6">
        <v>43068</v>
      </c>
      <c r="F154" s="8" t="s">
        <v>307</v>
      </c>
      <c r="G154" s="8" t="s">
        <v>310</v>
      </c>
      <c r="H154" s="4">
        <v>-30</v>
      </c>
      <c r="I154" s="8" t="s">
        <v>38</v>
      </c>
      <c r="J154" s="4">
        <v>1.7455330877050002</v>
      </c>
      <c r="K154" s="4">
        <v>-52.37</v>
      </c>
      <c r="L154" s="8" t="s">
        <v>655</v>
      </c>
      <c r="M154" s="4">
        <v>-52.37</v>
      </c>
      <c r="N154" s="8" t="s">
        <v>752</v>
      </c>
      <c r="O154" s="8" t="s">
        <v>793</v>
      </c>
      <c r="P154" s="8" t="s">
        <v>292</v>
      </c>
      <c r="Q154" s="4">
        <v>5637691569</v>
      </c>
    </row>
    <row r="155" spans="1:17" hidden="1" x14ac:dyDescent="0.15">
      <c r="A155" s="8" t="s">
        <v>297</v>
      </c>
      <c r="B155" s="8" t="s">
        <v>751</v>
      </c>
      <c r="C155" s="8" t="s">
        <v>73</v>
      </c>
      <c r="D155" s="8" t="s">
        <v>125</v>
      </c>
      <c r="E155" s="6">
        <v>43068</v>
      </c>
      <c r="F155" s="8" t="s">
        <v>307</v>
      </c>
      <c r="G155" s="8" t="s">
        <v>310</v>
      </c>
      <c r="H155" s="4">
        <v>-30</v>
      </c>
      <c r="I155" s="8" t="s">
        <v>38</v>
      </c>
      <c r="J155" s="4">
        <v>1.7455330877050002</v>
      </c>
      <c r="K155" s="4">
        <v>-52.37</v>
      </c>
      <c r="L155" s="8" t="s">
        <v>655</v>
      </c>
      <c r="M155" s="4">
        <v>-52.37</v>
      </c>
      <c r="N155" s="8" t="s">
        <v>752</v>
      </c>
      <c r="O155" s="8" t="s">
        <v>793</v>
      </c>
      <c r="P155" s="8" t="s">
        <v>292</v>
      </c>
      <c r="Q155" s="4">
        <v>5637691842</v>
      </c>
    </row>
    <row r="156" spans="1:17" hidden="1" x14ac:dyDescent="0.15">
      <c r="A156" s="8" t="s">
        <v>297</v>
      </c>
      <c r="B156" s="8" t="s">
        <v>751</v>
      </c>
      <c r="C156" s="8" t="s">
        <v>73</v>
      </c>
      <c r="D156" s="8" t="s">
        <v>125</v>
      </c>
      <c r="E156" s="6">
        <v>43068</v>
      </c>
      <c r="F156" s="8" t="s">
        <v>307</v>
      </c>
      <c r="G156" s="8" t="s">
        <v>310</v>
      </c>
      <c r="H156" s="4">
        <v>-30</v>
      </c>
      <c r="I156" s="8" t="s">
        <v>38</v>
      </c>
      <c r="J156" s="4">
        <v>1.7455330877050002</v>
      </c>
      <c r="K156" s="4">
        <v>-52.37</v>
      </c>
      <c r="L156" s="8" t="s">
        <v>655</v>
      </c>
      <c r="M156" s="4">
        <v>-52.37</v>
      </c>
      <c r="N156" s="8" t="s">
        <v>752</v>
      </c>
      <c r="O156" s="8" t="s">
        <v>793</v>
      </c>
      <c r="P156" s="8" t="s">
        <v>292</v>
      </c>
      <c r="Q156" s="4">
        <v>5637691575</v>
      </c>
    </row>
    <row r="157" spans="1:17" hidden="1" x14ac:dyDescent="0.15">
      <c r="A157" s="8" t="s">
        <v>297</v>
      </c>
      <c r="B157" s="8" t="s">
        <v>751</v>
      </c>
      <c r="C157" s="8" t="s">
        <v>73</v>
      </c>
      <c r="D157" s="8" t="s">
        <v>125</v>
      </c>
      <c r="E157" s="6">
        <v>43068</v>
      </c>
      <c r="F157" s="8" t="s">
        <v>307</v>
      </c>
      <c r="G157" s="8" t="s">
        <v>310</v>
      </c>
      <c r="H157" s="4">
        <v>-30</v>
      </c>
      <c r="I157" s="8" t="s">
        <v>38</v>
      </c>
      <c r="J157" s="4">
        <v>1.7455330877050002</v>
      </c>
      <c r="K157" s="4">
        <v>-52.37</v>
      </c>
      <c r="L157" s="8" t="s">
        <v>655</v>
      </c>
      <c r="M157" s="4">
        <v>-52.37</v>
      </c>
      <c r="N157" s="8" t="s">
        <v>752</v>
      </c>
      <c r="O157" s="8" t="s">
        <v>793</v>
      </c>
      <c r="P157" s="8" t="s">
        <v>292</v>
      </c>
      <c r="Q157" s="4">
        <v>5637691848</v>
      </c>
    </row>
    <row r="158" spans="1:17" hidden="1" x14ac:dyDescent="0.15">
      <c r="A158" s="8" t="s">
        <v>297</v>
      </c>
      <c r="B158" s="8" t="s">
        <v>751</v>
      </c>
      <c r="C158" s="8" t="s">
        <v>73</v>
      </c>
      <c r="D158" s="8" t="s">
        <v>125</v>
      </c>
      <c r="E158" s="6">
        <v>43068</v>
      </c>
      <c r="F158" s="8" t="s">
        <v>307</v>
      </c>
      <c r="G158" s="8" t="s">
        <v>310</v>
      </c>
      <c r="H158" s="4">
        <v>-30</v>
      </c>
      <c r="I158" s="8" t="s">
        <v>38</v>
      </c>
      <c r="J158" s="4">
        <v>1.7455330877050002</v>
      </c>
      <c r="K158" s="4">
        <v>-52.37</v>
      </c>
      <c r="L158" s="8" t="s">
        <v>655</v>
      </c>
      <c r="M158" s="4">
        <v>-52.37</v>
      </c>
      <c r="N158" s="8" t="s">
        <v>752</v>
      </c>
      <c r="O158" s="8" t="s">
        <v>793</v>
      </c>
      <c r="P158" s="8" t="s">
        <v>292</v>
      </c>
      <c r="Q158" s="4">
        <v>5637691846</v>
      </c>
    </row>
    <row r="159" spans="1:17" hidden="1" x14ac:dyDescent="0.15">
      <c r="A159" s="8" t="s">
        <v>297</v>
      </c>
      <c r="B159" s="8" t="s">
        <v>751</v>
      </c>
      <c r="C159" s="8" t="s">
        <v>73</v>
      </c>
      <c r="D159" s="8" t="s">
        <v>125</v>
      </c>
      <c r="E159" s="6">
        <v>43068</v>
      </c>
      <c r="F159" s="8" t="s">
        <v>307</v>
      </c>
      <c r="G159" s="8" t="s">
        <v>310</v>
      </c>
      <c r="H159" s="4">
        <v>-30</v>
      </c>
      <c r="I159" s="8" t="s">
        <v>38</v>
      </c>
      <c r="J159" s="4">
        <v>1.7455330877050002</v>
      </c>
      <c r="K159" s="4">
        <v>-52.37</v>
      </c>
      <c r="L159" s="8" t="s">
        <v>655</v>
      </c>
      <c r="M159" s="4">
        <v>-52.37</v>
      </c>
      <c r="N159" s="8" t="s">
        <v>752</v>
      </c>
      <c r="O159" s="8" t="s">
        <v>793</v>
      </c>
      <c r="P159" s="8" t="s">
        <v>292</v>
      </c>
      <c r="Q159" s="4">
        <v>5637691841</v>
      </c>
    </row>
    <row r="160" spans="1:17" hidden="1" x14ac:dyDescent="0.15">
      <c r="A160" s="8" t="s">
        <v>297</v>
      </c>
      <c r="B160" s="8" t="s">
        <v>751</v>
      </c>
      <c r="C160" s="8" t="s">
        <v>73</v>
      </c>
      <c r="D160" s="8" t="s">
        <v>125</v>
      </c>
      <c r="E160" s="6">
        <v>43068</v>
      </c>
      <c r="F160" s="8" t="s">
        <v>307</v>
      </c>
      <c r="G160" s="8" t="s">
        <v>310</v>
      </c>
      <c r="H160" s="4">
        <v>-30</v>
      </c>
      <c r="I160" s="8" t="s">
        <v>38</v>
      </c>
      <c r="J160" s="4">
        <v>1.7455330877050002</v>
      </c>
      <c r="K160" s="4">
        <v>-52.37</v>
      </c>
      <c r="L160" s="8" t="s">
        <v>655</v>
      </c>
      <c r="M160" s="4">
        <v>-52.37</v>
      </c>
      <c r="N160" s="8" t="s">
        <v>752</v>
      </c>
      <c r="O160" s="8" t="s">
        <v>793</v>
      </c>
      <c r="P160" s="8" t="s">
        <v>292</v>
      </c>
      <c r="Q160" s="4">
        <v>5637691572</v>
      </c>
    </row>
    <row r="161" spans="1:17" hidden="1" x14ac:dyDescent="0.15">
      <c r="A161" s="8" t="s">
        <v>297</v>
      </c>
      <c r="B161" s="8" t="s">
        <v>751</v>
      </c>
      <c r="C161" s="8" t="s">
        <v>73</v>
      </c>
      <c r="D161" s="8" t="s">
        <v>125</v>
      </c>
      <c r="E161" s="6">
        <v>43068</v>
      </c>
      <c r="F161" s="8" t="s">
        <v>307</v>
      </c>
      <c r="G161" s="8" t="s">
        <v>310</v>
      </c>
      <c r="H161" s="4">
        <v>-30</v>
      </c>
      <c r="I161" s="8" t="s">
        <v>38</v>
      </c>
      <c r="J161" s="4">
        <v>1.7455330877050002</v>
      </c>
      <c r="K161" s="4">
        <v>-52.37</v>
      </c>
      <c r="L161" s="8" t="s">
        <v>655</v>
      </c>
      <c r="M161" s="4">
        <v>-52.37</v>
      </c>
      <c r="N161" s="8" t="s">
        <v>752</v>
      </c>
      <c r="O161" s="8" t="s">
        <v>793</v>
      </c>
      <c r="P161" s="8" t="s">
        <v>292</v>
      </c>
      <c r="Q161" s="4">
        <v>5637691568</v>
      </c>
    </row>
    <row r="162" spans="1:17" hidden="1" x14ac:dyDescent="0.15">
      <c r="A162" s="8" t="s">
        <v>297</v>
      </c>
      <c r="B162" s="8" t="s">
        <v>751</v>
      </c>
      <c r="C162" s="8" t="s">
        <v>73</v>
      </c>
      <c r="D162" s="8" t="s">
        <v>125</v>
      </c>
      <c r="E162" s="6">
        <v>43068</v>
      </c>
      <c r="F162" s="8" t="s">
        <v>307</v>
      </c>
      <c r="G162" s="8" t="s">
        <v>310</v>
      </c>
      <c r="H162" s="4">
        <v>-30</v>
      </c>
      <c r="I162" s="8" t="s">
        <v>38</v>
      </c>
      <c r="J162" s="4">
        <v>1.7455330877050002</v>
      </c>
      <c r="K162" s="4">
        <v>-52.37</v>
      </c>
      <c r="L162" s="8" t="s">
        <v>655</v>
      </c>
      <c r="M162" s="4">
        <v>-52.37</v>
      </c>
      <c r="N162" s="8" t="s">
        <v>752</v>
      </c>
      <c r="O162" s="8" t="s">
        <v>793</v>
      </c>
      <c r="P162" s="8" t="s">
        <v>292</v>
      </c>
      <c r="Q162" s="4">
        <v>5637691843</v>
      </c>
    </row>
    <row r="163" spans="1:17" hidden="1" x14ac:dyDescent="0.15">
      <c r="A163" s="8" t="s">
        <v>653</v>
      </c>
      <c r="B163" s="8" t="s">
        <v>81</v>
      </c>
      <c r="C163" s="8" t="s">
        <v>73</v>
      </c>
      <c r="D163" s="8" t="s">
        <v>125</v>
      </c>
      <c r="E163" s="6">
        <v>43069</v>
      </c>
      <c r="F163" s="8" t="s">
        <v>307</v>
      </c>
      <c r="G163" s="8" t="s">
        <v>310</v>
      </c>
      <c r="H163" s="4">
        <v>30</v>
      </c>
      <c r="I163" s="8" t="s">
        <v>38</v>
      </c>
      <c r="J163" s="4">
        <v>1.7454999999999998</v>
      </c>
      <c r="K163" s="4">
        <v>52.37</v>
      </c>
      <c r="L163" s="8" t="s">
        <v>655</v>
      </c>
      <c r="M163" s="4">
        <v>52.37</v>
      </c>
      <c r="N163" s="8" t="s">
        <v>698</v>
      </c>
      <c r="O163" s="8" t="s">
        <v>794</v>
      </c>
      <c r="P163" s="8" t="s">
        <v>292</v>
      </c>
      <c r="Q163" s="4">
        <v>0</v>
      </c>
    </row>
    <row r="164" spans="1:17" hidden="1" x14ac:dyDescent="0.15">
      <c r="A164" s="8" t="s">
        <v>297</v>
      </c>
      <c r="B164" s="8" t="s">
        <v>795</v>
      </c>
      <c r="C164" s="8" t="s">
        <v>73</v>
      </c>
      <c r="D164" s="8" t="s">
        <v>125</v>
      </c>
      <c r="E164" s="6">
        <v>43075</v>
      </c>
      <c r="F164" s="8" t="s">
        <v>307</v>
      </c>
      <c r="G164" s="8" t="s">
        <v>310</v>
      </c>
      <c r="H164" s="4">
        <v>-30</v>
      </c>
      <c r="I164" s="8" t="s">
        <v>38</v>
      </c>
      <c r="J164" s="4">
        <v>1.7454981339519999</v>
      </c>
      <c r="K164" s="4">
        <v>-52.36</v>
      </c>
      <c r="L164" s="8" t="s">
        <v>655</v>
      </c>
      <c r="M164" s="4">
        <v>-52.36</v>
      </c>
      <c r="N164" s="8" t="s">
        <v>796</v>
      </c>
      <c r="O164" s="8" t="s">
        <v>797</v>
      </c>
      <c r="P164" s="8" t="s">
        <v>292</v>
      </c>
      <c r="Q164" s="4">
        <v>5637694544</v>
      </c>
    </row>
    <row r="165" spans="1:17" hidden="1" x14ac:dyDescent="0.15">
      <c r="A165" s="8" t="s">
        <v>297</v>
      </c>
      <c r="B165" s="8" t="s">
        <v>798</v>
      </c>
      <c r="C165" s="8" t="s">
        <v>73</v>
      </c>
      <c r="D165" s="8" t="s">
        <v>125</v>
      </c>
      <c r="E165" s="6">
        <v>43083</v>
      </c>
      <c r="F165" s="8" t="s">
        <v>307</v>
      </c>
      <c r="G165" s="8" t="s">
        <v>310</v>
      </c>
      <c r="H165" s="4">
        <v>30</v>
      </c>
      <c r="I165" s="8" t="s">
        <v>38</v>
      </c>
      <c r="J165" s="4">
        <v>1.7454981339519999</v>
      </c>
      <c r="K165" s="4">
        <v>52.36</v>
      </c>
      <c r="L165" s="8" t="s">
        <v>655</v>
      </c>
      <c r="M165" s="4">
        <v>52.36</v>
      </c>
      <c r="N165" s="8" t="s">
        <v>799</v>
      </c>
      <c r="O165" s="8" t="s">
        <v>800</v>
      </c>
      <c r="P165" s="8" t="s">
        <v>292</v>
      </c>
      <c r="Q165" s="4">
        <v>5637697279</v>
      </c>
    </row>
    <row r="166" spans="1:17" hidden="1" x14ac:dyDescent="0.15">
      <c r="A166" s="8" t="s">
        <v>297</v>
      </c>
      <c r="B166" s="8" t="s">
        <v>801</v>
      </c>
      <c r="C166" s="8" t="s">
        <v>73</v>
      </c>
      <c r="D166" s="8" t="s">
        <v>125</v>
      </c>
      <c r="E166" s="6">
        <v>43084</v>
      </c>
      <c r="F166" s="8" t="s">
        <v>307</v>
      </c>
      <c r="G166" s="8" t="s">
        <v>310</v>
      </c>
      <c r="H166" s="4">
        <v>-30</v>
      </c>
      <c r="I166" s="8" t="s">
        <v>38</v>
      </c>
      <c r="J166" s="4">
        <v>1.7454981339519999</v>
      </c>
      <c r="K166" s="4">
        <v>-52.36</v>
      </c>
      <c r="L166" s="8" t="s">
        <v>655</v>
      </c>
      <c r="M166" s="4">
        <v>-52.36</v>
      </c>
      <c r="N166" s="8" t="s">
        <v>802</v>
      </c>
      <c r="O166" s="8" t="s">
        <v>803</v>
      </c>
      <c r="P166" s="8" t="s">
        <v>292</v>
      </c>
      <c r="Q166" s="4">
        <v>5637697283</v>
      </c>
    </row>
    <row r="167" spans="1:17" hidden="1" x14ac:dyDescent="0.15">
      <c r="A167" s="8" t="s">
        <v>653</v>
      </c>
      <c r="B167" s="8" t="s">
        <v>81</v>
      </c>
      <c r="C167" s="8" t="s">
        <v>73</v>
      </c>
      <c r="D167" s="8" t="s">
        <v>125</v>
      </c>
      <c r="E167" s="6">
        <v>43096</v>
      </c>
      <c r="F167" s="8" t="s">
        <v>307</v>
      </c>
      <c r="G167" s="8" t="s">
        <v>310</v>
      </c>
      <c r="H167" s="4">
        <v>-52.78</v>
      </c>
      <c r="I167" s="8" t="s">
        <v>38</v>
      </c>
      <c r="J167" s="4">
        <v>1.7454999999999998</v>
      </c>
      <c r="K167" s="4">
        <v>-92.13</v>
      </c>
      <c r="L167" s="8" t="s">
        <v>655</v>
      </c>
      <c r="M167" s="4">
        <v>-92.13</v>
      </c>
      <c r="N167" s="8" t="s">
        <v>656</v>
      </c>
      <c r="O167" s="8" t="s">
        <v>804</v>
      </c>
      <c r="P167" s="8" t="s">
        <v>292</v>
      </c>
      <c r="Q167" s="4">
        <v>0</v>
      </c>
    </row>
    <row r="168" spans="1:17" hidden="1" x14ac:dyDescent="0.15">
      <c r="A168" s="8" t="s">
        <v>297</v>
      </c>
      <c r="B168" s="8" t="s">
        <v>805</v>
      </c>
      <c r="C168" s="8" t="s">
        <v>204</v>
      </c>
      <c r="D168" s="8" t="s">
        <v>125</v>
      </c>
      <c r="E168" s="6">
        <v>43019</v>
      </c>
      <c r="F168" s="8" t="s">
        <v>307</v>
      </c>
      <c r="G168" s="8" t="s">
        <v>310</v>
      </c>
      <c r="H168" s="4">
        <v>-60</v>
      </c>
      <c r="I168" s="8" t="s">
        <v>38</v>
      </c>
      <c r="J168" s="4">
        <v>2.333861744844</v>
      </c>
      <c r="K168" s="4">
        <v>-140.03</v>
      </c>
      <c r="L168" s="8" t="s">
        <v>655</v>
      </c>
      <c r="M168" s="4">
        <v>-140.03</v>
      </c>
      <c r="N168" s="8" t="s">
        <v>806</v>
      </c>
      <c r="O168" s="8" t="s">
        <v>807</v>
      </c>
      <c r="P168" s="8" t="s">
        <v>292</v>
      </c>
      <c r="Q168" s="4">
        <v>5637679953</v>
      </c>
    </row>
    <row r="169" spans="1:17" hidden="1" x14ac:dyDescent="0.15">
      <c r="A169" s="8" t="s">
        <v>297</v>
      </c>
      <c r="B169" s="8" t="s">
        <v>805</v>
      </c>
      <c r="C169" s="8" t="s">
        <v>204</v>
      </c>
      <c r="D169" s="8" t="s">
        <v>125</v>
      </c>
      <c r="E169" s="6">
        <v>43019</v>
      </c>
      <c r="F169" s="8" t="s">
        <v>307</v>
      </c>
      <c r="G169" s="8" t="s">
        <v>310</v>
      </c>
      <c r="H169" s="4">
        <v>-60</v>
      </c>
      <c r="I169" s="8" t="s">
        <v>38</v>
      </c>
      <c r="J169" s="4">
        <v>2.333861744844</v>
      </c>
      <c r="K169" s="4">
        <v>-140.03</v>
      </c>
      <c r="L169" s="8" t="s">
        <v>655</v>
      </c>
      <c r="M169" s="4">
        <v>-140.03</v>
      </c>
      <c r="N169" s="8" t="s">
        <v>806</v>
      </c>
      <c r="O169" s="8" t="s">
        <v>807</v>
      </c>
      <c r="P169" s="8" t="s">
        <v>292</v>
      </c>
      <c r="Q169" s="4">
        <v>5637680031</v>
      </c>
    </row>
    <row r="170" spans="1:17" hidden="1" x14ac:dyDescent="0.15">
      <c r="A170" s="8" t="s">
        <v>297</v>
      </c>
      <c r="B170" s="8" t="s">
        <v>805</v>
      </c>
      <c r="C170" s="8" t="s">
        <v>204</v>
      </c>
      <c r="D170" s="8" t="s">
        <v>125</v>
      </c>
      <c r="E170" s="6">
        <v>43019</v>
      </c>
      <c r="F170" s="8" t="s">
        <v>307</v>
      </c>
      <c r="G170" s="8" t="s">
        <v>310</v>
      </c>
      <c r="H170" s="4">
        <v>-60</v>
      </c>
      <c r="I170" s="8" t="s">
        <v>38</v>
      </c>
      <c r="J170" s="4">
        <v>2.333861744844</v>
      </c>
      <c r="K170" s="4">
        <v>-140.03</v>
      </c>
      <c r="L170" s="8" t="s">
        <v>655</v>
      </c>
      <c r="M170" s="4">
        <v>-140.03</v>
      </c>
      <c r="N170" s="8" t="s">
        <v>806</v>
      </c>
      <c r="O170" s="8" t="s">
        <v>807</v>
      </c>
      <c r="P170" s="8" t="s">
        <v>292</v>
      </c>
      <c r="Q170" s="4">
        <v>5637680033</v>
      </c>
    </row>
    <row r="171" spans="1:17" hidden="1" x14ac:dyDescent="0.15">
      <c r="A171" s="8" t="s">
        <v>297</v>
      </c>
      <c r="B171" s="8" t="s">
        <v>805</v>
      </c>
      <c r="C171" s="8" t="s">
        <v>204</v>
      </c>
      <c r="D171" s="8" t="s">
        <v>125</v>
      </c>
      <c r="E171" s="6">
        <v>43019</v>
      </c>
      <c r="F171" s="8" t="s">
        <v>307</v>
      </c>
      <c r="G171" s="8" t="s">
        <v>310</v>
      </c>
      <c r="H171" s="4">
        <v>-60</v>
      </c>
      <c r="I171" s="8" t="s">
        <v>38</v>
      </c>
      <c r="J171" s="4">
        <v>2.333861744844</v>
      </c>
      <c r="K171" s="4">
        <v>-140.03</v>
      </c>
      <c r="L171" s="8" t="s">
        <v>655</v>
      </c>
      <c r="M171" s="4">
        <v>-140.03</v>
      </c>
      <c r="N171" s="8" t="s">
        <v>806</v>
      </c>
      <c r="O171" s="8" t="s">
        <v>807</v>
      </c>
      <c r="P171" s="8" t="s">
        <v>292</v>
      </c>
      <c r="Q171" s="4">
        <v>5637680032</v>
      </c>
    </row>
    <row r="172" spans="1:17" hidden="1" x14ac:dyDescent="0.15">
      <c r="A172" s="8" t="s">
        <v>297</v>
      </c>
      <c r="B172" s="8" t="s">
        <v>805</v>
      </c>
      <c r="C172" s="8" t="s">
        <v>204</v>
      </c>
      <c r="D172" s="8" t="s">
        <v>125</v>
      </c>
      <c r="E172" s="6">
        <v>43019</v>
      </c>
      <c r="F172" s="8" t="s">
        <v>307</v>
      </c>
      <c r="G172" s="8" t="s">
        <v>310</v>
      </c>
      <c r="H172" s="4">
        <v>-60</v>
      </c>
      <c r="I172" s="8" t="s">
        <v>38</v>
      </c>
      <c r="J172" s="4">
        <v>2.333861744844</v>
      </c>
      <c r="K172" s="4">
        <v>-140.03</v>
      </c>
      <c r="L172" s="8" t="s">
        <v>655</v>
      </c>
      <c r="M172" s="4">
        <v>-140.03</v>
      </c>
      <c r="N172" s="8" t="s">
        <v>806</v>
      </c>
      <c r="O172" s="8" t="s">
        <v>807</v>
      </c>
      <c r="P172" s="8" t="s">
        <v>292</v>
      </c>
      <c r="Q172" s="4">
        <v>5637680034</v>
      </c>
    </row>
    <row r="173" spans="1:17" hidden="1" x14ac:dyDescent="0.15">
      <c r="A173" s="8" t="s">
        <v>297</v>
      </c>
      <c r="B173" s="8" t="s">
        <v>808</v>
      </c>
      <c r="C173" s="8" t="s">
        <v>204</v>
      </c>
      <c r="D173" s="8" t="s">
        <v>125</v>
      </c>
      <c r="E173" s="6">
        <v>43041</v>
      </c>
      <c r="F173" s="8" t="s">
        <v>307</v>
      </c>
      <c r="G173" s="8" t="s">
        <v>310</v>
      </c>
      <c r="H173" s="4">
        <v>-60</v>
      </c>
      <c r="I173" s="8" t="s">
        <v>38</v>
      </c>
      <c r="J173" s="4">
        <v>2.3338674901149998</v>
      </c>
      <c r="K173" s="4">
        <v>-140.03</v>
      </c>
      <c r="L173" s="8" t="s">
        <v>655</v>
      </c>
      <c r="M173" s="4">
        <v>-140.03</v>
      </c>
      <c r="N173" s="8" t="s">
        <v>809</v>
      </c>
      <c r="O173" s="8" t="s">
        <v>810</v>
      </c>
      <c r="P173" s="8" t="s">
        <v>292</v>
      </c>
      <c r="Q173" s="4">
        <v>5637684054</v>
      </c>
    </row>
    <row r="174" spans="1:17" hidden="1" x14ac:dyDescent="0.15">
      <c r="A174" s="8" t="s">
        <v>297</v>
      </c>
      <c r="B174" s="8" t="s">
        <v>808</v>
      </c>
      <c r="C174" s="8" t="s">
        <v>204</v>
      </c>
      <c r="D174" s="8" t="s">
        <v>125</v>
      </c>
      <c r="E174" s="6">
        <v>43041</v>
      </c>
      <c r="F174" s="8" t="s">
        <v>307</v>
      </c>
      <c r="G174" s="8" t="s">
        <v>310</v>
      </c>
      <c r="H174" s="4">
        <v>-60</v>
      </c>
      <c r="I174" s="8" t="s">
        <v>38</v>
      </c>
      <c r="J174" s="4">
        <v>2.3338674901149998</v>
      </c>
      <c r="K174" s="4">
        <v>-140.03</v>
      </c>
      <c r="L174" s="8" t="s">
        <v>655</v>
      </c>
      <c r="M174" s="4">
        <v>-140.03</v>
      </c>
      <c r="N174" s="8" t="s">
        <v>809</v>
      </c>
      <c r="O174" s="8" t="s">
        <v>810</v>
      </c>
      <c r="P174" s="8" t="s">
        <v>292</v>
      </c>
      <c r="Q174" s="4">
        <v>5637685343</v>
      </c>
    </row>
    <row r="175" spans="1:17" hidden="1" x14ac:dyDescent="0.15">
      <c r="A175" s="8" t="s">
        <v>297</v>
      </c>
      <c r="B175" s="8" t="s">
        <v>808</v>
      </c>
      <c r="C175" s="8" t="s">
        <v>204</v>
      </c>
      <c r="D175" s="8" t="s">
        <v>125</v>
      </c>
      <c r="E175" s="6">
        <v>43041</v>
      </c>
      <c r="F175" s="8" t="s">
        <v>307</v>
      </c>
      <c r="G175" s="8" t="s">
        <v>310</v>
      </c>
      <c r="H175" s="4">
        <v>-60</v>
      </c>
      <c r="I175" s="8" t="s">
        <v>38</v>
      </c>
      <c r="J175" s="4">
        <v>2.3338674901149998</v>
      </c>
      <c r="K175" s="4">
        <v>-140.03</v>
      </c>
      <c r="L175" s="8" t="s">
        <v>655</v>
      </c>
      <c r="M175" s="4">
        <v>-140.03</v>
      </c>
      <c r="N175" s="8" t="s">
        <v>809</v>
      </c>
      <c r="O175" s="8" t="s">
        <v>810</v>
      </c>
      <c r="P175" s="8" t="s">
        <v>292</v>
      </c>
      <c r="Q175" s="4">
        <v>5637685340</v>
      </c>
    </row>
    <row r="176" spans="1:17" hidden="1" x14ac:dyDescent="0.15">
      <c r="A176" s="8" t="s">
        <v>297</v>
      </c>
      <c r="B176" s="8" t="s">
        <v>811</v>
      </c>
      <c r="C176" s="8" t="s">
        <v>204</v>
      </c>
      <c r="D176" s="8" t="s">
        <v>125</v>
      </c>
      <c r="E176" s="6">
        <v>43052</v>
      </c>
      <c r="F176" s="8" t="s">
        <v>307</v>
      </c>
      <c r="G176" s="8" t="s">
        <v>310</v>
      </c>
      <c r="H176" s="4">
        <v>-60</v>
      </c>
      <c r="I176" s="8" t="s">
        <v>38</v>
      </c>
      <c r="J176" s="4">
        <v>2.3338722065990001</v>
      </c>
      <c r="K176" s="4">
        <v>-140.03</v>
      </c>
      <c r="L176" s="8" t="s">
        <v>655</v>
      </c>
      <c r="M176" s="4">
        <v>-140.03</v>
      </c>
      <c r="N176" s="8" t="s">
        <v>812</v>
      </c>
      <c r="O176" s="8" t="s">
        <v>813</v>
      </c>
      <c r="P176" s="8" t="s">
        <v>292</v>
      </c>
      <c r="Q176" s="4">
        <v>5637688416</v>
      </c>
    </row>
    <row r="177" spans="1:17" hidden="1" x14ac:dyDescent="0.15">
      <c r="A177" s="8" t="s">
        <v>297</v>
      </c>
      <c r="B177" s="8" t="s">
        <v>811</v>
      </c>
      <c r="C177" s="8" t="s">
        <v>204</v>
      </c>
      <c r="D177" s="8" t="s">
        <v>125</v>
      </c>
      <c r="E177" s="6">
        <v>43052</v>
      </c>
      <c r="F177" s="8" t="s">
        <v>307</v>
      </c>
      <c r="G177" s="8" t="s">
        <v>310</v>
      </c>
      <c r="H177" s="4">
        <v>-60</v>
      </c>
      <c r="I177" s="8" t="s">
        <v>38</v>
      </c>
      <c r="J177" s="4">
        <v>2.3338722065990001</v>
      </c>
      <c r="K177" s="4">
        <v>-140.03</v>
      </c>
      <c r="L177" s="8" t="s">
        <v>655</v>
      </c>
      <c r="M177" s="4">
        <v>-140.03</v>
      </c>
      <c r="N177" s="8" t="s">
        <v>812</v>
      </c>
      <c r="O177" s="8" t="s">
        <v>813</v>
      </c>
      <c r="P177" s="8" t="s">
        <v>292</v>
      </c>
      <c r="Q177" s="4">
        <v>5637688417</v>
      </c>
    </row>
    <row r="178" spans="1:17" hidden="1" x14ac:dyDescent="0.15">
      <c r="A178" s="8" t="s">
        <v>297</v>
      </c>
      <c r="B178" s="8" t="s">
        <v>811</v>
      </c>
      <c r="C178" s="8" t="s">
        <v>204</v>
      </c>
      <c r="D178" s="8" t="s">
        <v>125</v>
      </c>
      <c r="E178" s="6">
        <v>43052</v>
      </c>
      <c r="F178" s="8" t="s">
        <v>307</v>
      </c>
      <c r="G178" s="8" t="s">
        <v>310</v>
      </c>
      <c r="H178" s="4">
        <v>-60</v>
      </c>
      <c r="I178" s="8" t="s">
        <v>38</v>
      </c>
      <c r="J178" s="4">
        <v>2.3338722065990001</v>
      </c>
      <c r="K178" s="4">
        <v>-140.03</v>
      </c>
      <c r="L178" s="8" t="s">
        <v>655</v>
      </c>
      <c r="M178" s="4">
        <v>-140.03</v>
      </c>
      <c r="N178" s="8" t="s">
        <v>812</v>
      </c>
      <c r="O178" s="8" t="s">
        <v>813</v>
      </c>
      <c r="P178" s="8" t="s">
        <v>292</v>
      </c>
      <c r="Q178" s="4">
        <v>5637687771</v>
      </c>
    </row>
    <row r="179" spans="1:17" hidden="1" x14ac:dyDescent="0.15">
      <c r="A179" s="8" t="s">
        <v>297</v>
      </c>
      <c r="B179" s="8" t="s">
        <v>814</v>
      </c>
      <c r="C179" s="8" t="s">
        <v>204</v>
      </c>
      <c r="D179" s="8" t="s">
        <v>125</v>
      </c>
      <c r="E179" s="6">
        <v>43067</v>
      </c>
      <c r="F179" s="8" t="s">
        <v>307</v>
      </c>
      <c r="G179" s="8" t="s">
        <v>310</v>
      </c>
      <c r="H179" s="4">
        <v>-22.8</v>
      </c>
      <c r="I179" s="8" t="s">
        <v>38</v>
      </c>
      <c r="J179" s="4">
        <v>2.3338784342929997</v>
      </c>
      <c r="K179" s="4">
        <v>-53.21</v>
      </c>
      <c r="L179" s="8" t="s">
        <v>655</v>
      </c>
      <c r="M179" s="4">
        <v>-53.21</v>
      </c>
      <c r="N179" s="8" t="s">
        <v>815</v>
      </c>
      <c r="O179" s="8" t="s">
        <v>816</v>
      </c>
      <c r="P179" s="8" t="s">
        <v>292</v>
      </c>
      <c r="Q179" s="4">
        <v>5637691964</v>
      </c>
    </row>
    <row r="180" spans="1:17" hidden="1" x14ac:dyDescent="0.15">
      <c r="A180" s="8" t="s">
        <v>653</v>
      </c>
      <c r="B180" s="8" t="s">
        <v>81</v>
      </c>
      <c r="C180" s="8" t="s">
        <v>204</v>
      </c>
      <c r="D180" s="8" t="s">
        <v>125</v>
      </c>
      <c r="E180" s="6">
        <v>43069</v>
      </c>
      <c r="F180" s="8" t="s">
        <v>307</v>
      </c>
      <c r="G180" s="8" t="s">
        <v>310</v>
      </c>
      <c r="H180" s="4">
        <v>180</v>
      </c>
      <c r="I180" s="8" t="s">
        <v>38</v>
      </c>
      <c r="J180" s="4">
        <v>2.3338800000000002</v>
      </c>
      <c r="K180" s="4">
        <v>420.1</v>
      </c>
      <c r="L180" s="8" t="s">
        <v>655</v>
      </c>
      <c r="M180" s="4">
        <v>420.1</v>
      </c>
      <c r="N180" s="8" t="s">
        <v>698</v>
      </c>
      <c r="O180" s="8" t="s">
        <v>817</v>
      </c>
      <c r="P180" s="8" t="s">
        <v>292</v>
      </c>
      <c r="Q180" s="4">
        <v>0</v>
      </c>
    </row>
    <row r="181" spans="1:17" hidden="1" x14ac:dyDescent="0.15">
      <c r="A181" s="8" t="s">
        <v>653</v>
      </c>
      <c r="B181" s="8" t="s">
        <v>81</v>
      </c>
      <c r="C181" s="8" t="s">
        <v>204</v>
      </c>
      <c r="D181" s="8" t="s">
        <v>125</v>
      </c>
      <c r="E181" s="6">
        <v>43096</v>
      </c>
      <c r="F181" s="8" t="s">
        <v>307</v>
      </c>
      <c r="G181" s="8" t="s">
        <v>310</v>
      </c>
      <c r="H181" s="4">
        <v>-4.26</v>
      </c>
      <c r="I181" s="8" t="s">
        <v>38</v>
      </c>
      <c r="J181" s="4">
        <v>2.3338800000000002</v>
      </c>
      <c r="K181" s="4">
        <v>-9.9400000000000013</v>
      </c>
      <c r="L181" s="8" t="s">
        <v>655</v>
      </c>
      <c r="M181" s="4">
        <v>-9.9400000000000013</v>
      </c>
      <c r="N181" s="8" t="s">
        <v>656</v>
      </c>
      <c r="O181" s="8" t="s">
        <v>818</v>
      </c>
      <c r="P181" s="8" t="s">
        <v>292</v>
      </c>
      <c r="Q181" s="4">
        <v>0</v>
      </c>
    </row>
    <row r="182" spans="1:17" hidden="1" x14ac:dyDescent="0.15">
      <c r="A182" s="8" t="s">
        <v>297</v>
      </c>
      <c r="B182" s="8" t="s">
        <v>819</v>
      </c>
      <c r="C182" s="8" t="s">
        <v>142</v>
      </c>
      <c r="D182" s="8" t="s">
        <v>166</v>
      </c>
      <c r="E182" s="6">
        <v>43011</v>
      </c>
      <c r="F182" s="8" t="s">
        <v>307</v>
      </c>
      <c r="G182" s="8" t="s">
        <v>310</v>
      </c>
      <c r="H182" s="4">
        <v>-3</v>
      </c>
      <c r="I182" s="8" t="s">
        <v>38</v>
      </c>
      <c r="J182" s="4">
        <v>5.8304462223479998</v>
      </c>
      <c r="K182" s="4">
        <v>-17.489999999999998</v>
      </c>
      <c r="L182" s="8" t="s">
        <v>655</v>
      </c>
      <c r="M182" s="4">
        <v>-17.489999999999998</v>
      </c>
      <c r="N182" s="8" t="s">
        <v>820</v>
      </c>
      <c r="O182" s="8" t="s">
        <v>821</v>
      </c>
      <c r="P182" s="8" t="s">
        <v>292</v>
      </c>
      <c r="Q182" s="4">
        <v>5637677214</v>
      </c>
    </row>
    <row r="183" spans="1:17" hidden="1" x14ac:dyDescent="0.15">
      <c r="A183" s="8" t="s">
        <v>297</v>
      </c>
      <c r="B183" s="8" t="s">
        <v>822</v>
      </c>
      <c r="C183" s="8" t="s">
        <v>142</v>
      </c>
      <c r="D183" s="8" t="s">
        <v>166</v>
      </c>
      <c r="E183" s="6">
        <v>43027</v>
      </c>
      <c r="F183" s="8" t="s">
        <v>307</v>
      </c>
      <c r="G183" s="8" t="s">
        <v>310</v>
      </c>
      <c r="H183" s="4">
        <v>-15</v>
      </c>
      <c r="I183" s="8" t="s">
        <v>38</v>
      </c>
      <c r="J183" s="4">
        <v>5.8304464128459994</v>
      </c>
      <c r="K183" s="4">
        <v>-87.46</v>
      </c>
      <c r="L183" s="8" t="s">
        <v>655</v>
      </c>
      <c r="M183" s="4">
        <v>-87.46</v>
      </c>
      <c r="N183" s="8" t="s">
        <v>823</v>
      </c>
      <c r="O183" s="8" t="s">
        <v>824</v>
      </c>
      <c r="P183" s="8" t="s">
        <v>292</v>
      </c>
      <c r="Q183" s="4">
        <v>5637680767</v>
      </c>
    </row>
    <row r="184" spans="1:17" hidden="1" x14ac:dyDescent="0.15">
      <c r="A184" s="8" t="s">
        <v>297</v>
      </c>
      <c r="B184" s="8" t="s">
        <v>825</v>
      </c>
      <c r="C184" s="8" t="s">
        <v>142</v>
      </c>
      <c r="D184" s="8" t="s">
        <v>166</v>
      </c>
      <c r="E184" s="6">
        <v>43034</v>
      </c>
      <c r="F184" s="8" t="s">
        <v>307</v>
      </c>
      <c r="G184" s="8" t="s">
        <v>310</v>
      </c>
      <c r="H184" s="4">
        <v>-30</v>
      </c>
      <c r="I184" s="8" t="s">
        <v>38</v>
      </c>
      <c r="J184" s="4">
        <v>5.8304459416940002</v>
      </c>
      <c r="K184" s="4">
        <v>-174.91</v>
      </c>
      <c r="L184" s="8" t="s">
        <v>655</v>
      </c>
      <c r="M184" s="4">
        <v>-174.91</v>
      </c>
      <c r="N184" s="8" t="s">
        <v>826</v>
      </c>
      <c r="O184" s="8" t="s">
        <v>827</v>
      </c>
      <c r="P184" s="8" t="s">
        <v>292</v>
      </c>
      <c r="Q184" s="4">
        <v>5637683522</v>
      </c>
    </row>
    <row r="185" spans="1:17" hidden="1" x14ac:dyDescent="0.15">
      <c r="A185" s="8" t="s">
        <v>297</v>
      </c>
      <c r="B185" s="8" t="s">
        <v>825</v>
      </c>
      <c r="C185" s="8" t="s">
        <v>142</v>
      </c>
      <c r="D185" s="8" t="s">
        <v>166</v>
      </c>
      <c r="E185" s="6">
        <v>43034</v>
      </c>
      <c r="F185" s="8" t="s">
        <v>307</v>
      </c>
      <c r="G185" s="8" t="s">
        <v>310</v>
      </c>
      <c r="H185" s="4">
        <v>-30</v>
      </c>
      <c r="I185" s="8" t="s">
        <v>38</v>
      </c>
      <c r="J185" s="4">
        <v>5.8304459416940002</v>
      </c>
      <c r="K185" s="4">
        <v>-174.91</v>
      </c>
      <c r="L185" s="8" t="s">
        <v>655</v>
      </c>
      <c r="M185" s="4">
        <v>-174.91</v>
      </c>
      <c r="N185" s="8" t="s">
        <v>826</v>
      </c>
      <c r="O185" s="8" t="s">
        <v>827</v>
      </c>
      <c r="P185" s="8" t="s">
        <v>292</v>
      </c>
      <c r="Q185" s="4">
        <v>5637683520</v>
      </c>
    </row>
    <row r="186" spans="1:17" hidden="1" x14ac:dyDescent="0.15">
      <c r="A186" s="8" t="s">
        <v>297</v>
      </c>
      <c r="B186" s="8" t="s">
        <v>825</v>
      </c>
      <c r="C186" s="8" t="s">
        <v>142</v>
      </c>
      <c r="D186" s="8" t="s">
        <v>166</v>
      </c>
      <c r="E186" s="6">
        <v>43034</v>
      </c>
      <c r="F186" s="8" t="s">
        <v>307</v>
      </c>
      <c r="G186" s="8" t="s">
        <v>310</v>
      </c>
      <c r="H186" s="4">
        <v>-30</v>
      </c>
      <c r="I186" s="8" t="s">
        <v>38</v>
      </c>
      <c r="J186" s="4">
        <v>5.8304459416940002</v>
      </c>
      <c r="K186" s="4">
        <v>-174.91</v>
      </c>
      <c r="L186" s="8" t="s">
        <v>655</v>
      </c>
      <c r="M186" s="4">
        <v>-174.91</v>
      </c>
      <c r="N186" s="8" t="s">
        <v>826</v>
      </c>
      <c r="O186" s="8" t="s">
        <v>827</v>
      </c>
      <c r="P186" s="8" t="s">
        <v>292</v>
      </c>
      <c r="Q186" s="4">
        <v>5637683521</v>
      </c>
    </row>
    <row r="187" spans="1:17" hidden="1" x14ac:dyDescent="0.15">
      <c r="A187" s="8" t="s">
        <v>297</v>
      </c>
      <c r="B187" s="8" t="s">
        <v>825</v>
      </c>
      <c r="C187" s="8" t="s">
        <v>142</v>
      </c>
      <c r="D187" s="8" t="s">
        <v>166</v>
      </c>
      <c r="E187" s="6">
        <v>43034</v>
      </c>
      <c r="F187" s="8" t="s">
        <v>307</v>
      </c>
      <c r="G187" s="8" t="s">
        <v>310</v>
      </c>
      <c r="H187" s="4">
        <v>-30</v>
      </c>
      <c r="I187" s="8" t="s">
        <v>38</v>
      </c>
      <c r="J187" s="4">
        <v>5.8304459416940002</v>
      </c>
      <c r="K187" s="4">
        <v>-174.91</v>
      </c>
      <c r="L187" s="8" t="s">
        <v>655</v>
      </c>
      <c r="M187" s="4">
        <v>-174.91</v>
      </c>
      <c r="N187" s="8" t="s">
        <v>826</v>
      </c>
      <c r="O187" s="8" t="s">
        <v>827</v>
      </c>
      <c r="P187" s="8" t="s">
        <v>292</v>
      </c>
      <c r="Q187" s="4">
        <v>5637683492</v>
      </c>
    </row>
    <row r="188" spans="1:17" hidden="1" x14ac:dyDescent="0.15">
      <c r="A188" s="8" t="s">
        <v>297</v>
      </c>
      <c r="B188" s="8" t="s">
        <v>825</v>
      </c>
      <c r="C188" s="8" t="s">
        <v>142</v>
      </c>
      <c r="D188" s="8" t="s">
        <v>166</v>
      </c>
      <c r="E188" s="6">
        <v>43034</v>
      </c>
      <c r="F188" s="8" t="s">
        <v>307</v>
      </c>
      <c r="G188" s="8" t="s">
        <v>310</v>
      </c>
      <c r="H188" s="4">
        <v>-30</v>
      </c>
      <c r="I188" s="8" t="s">
        <v>38</v>
      </c>
      <c r="J188" s="4">
        <v>5.8304459416940002</v>
      </c>
      <c r="K188" s="4">
        <v>-174.91</v>
      </c>
      <c r="L188" s="8" t="s">
        <v>655</v>
      </c>
      <c r="M188" s="4">
        <v>-174.91</v>
      </c>
      <c r="N188" s="8" t="s">
        <v>826</v>
      </c>
      <c r="O188" s="8" t="s">
        <v>827</v>
      </c>
      <c r="P188" s="8" t="s">
        <v>292</v>
      </c>
      <c r="Q188" s="4">
        <v>5637683523</v>
      </c>
    </row>
    <row r="189" spans="1:17" hidden="1" x14ac:dyDescent="0.15">
      <c r="A189" s="8" t="s">
        <v>297</v>
      </c>
      <c r="B189" s="8" t="s">
        <v>828</v>
      </c>
      <c r="C189" s="8" t="s">
        <v>142</v>
      </c>
      <c r="D189" s="8" t="s">
        <v>166</v>
      </c>
      <c r="E189" s="6">
        <v>43038</v>
      </c>
      <c r="F189" s="8" t="s">
        <v>307</v>
      </c>
      <c r="G189" s="8" t="s">
        <v>310</v>
      </c>
      <c r="H189" s="4">
        <v>-30</v>
      </c>
      <c r="I189" s="8" t="s">
        <v>38</v>
      </c>
      <c r="J189" s="4">
        <v>5.8304484031869999</v>
      </c>
      <c r="K189" s="4">
        <v>-174.91</v>
      </c>
      <c r="L189" s="8" t="s">
        <v>655</v>
      </c>
      <c r="M189" s="4">
        <v>-174.91</v>
      </c>
      <c r="N189" s="8" t="s">
        <v>829</v>
      </c>
      <c r="O189" s="8" t="s">
        <v>830</v>
      </c>
      <c r="P189" s="8" t="s">
        <v>292</v>
      </c>
      <c r="Q189" s="4">
        <v>5637683373</v>
      </c>
    </row>
    <row r="190" spans="1:17" hidden="1" x14ac:dyDescent="0.15">
      <c r="A190" s="8" t="s">
        <v>297</v>
      </c>
      <c r="B190" s="8" t="s">
        <v>828</v>
      </c>
      <c r="C190" s="8" t="s">
        <v>142</v>
      </c>
      <c r="D190" s="8" t="s">
        <v>166</v>
      </c>
      <c r="E190" s="6">
        <v>43038</v>
      </c>
      <c r="F190" s="8" t="s">
        <v>307</v>
      </c>
      <c r="G190" s="8" t="s">
        <v>310</v>
      </c>
      <c r="H190" s="4">
        <v>-30</v>
      </c>
      <c r="I190" s="8" t="s">
        <v>38</v>
      </c>
      <c r="J190" s="4">
        <v>5.8304484031869999</v>
      </c>
      <c r="K190" s="4">
        <v>-174.91</v>
      </c>
      <c r="L190" s="8" t="s">
        <v>655</v>
      </c>
      <c r="M190" s="4">
        <v>-174.91</v>
      </c>
      <c r="N190" s="8" t="s">
        <v>829</v>
      </c>
      <c r="O190" s="8" t="s">
        <v>830</v>
      </c>
      <c r="P190" s="8" t="s">
        <v>292</v>
      </c>
      <c r="Q190" s="4">
        <v>5637683371</v>
      </c>
    </row>
    <row r="191" spans="1:17" hidden="1" x14ac:dyDescent="0.15">
      <c r="A191" s="8" t="s">
        <v>297</v>
      </c>
      <c r="B191" s="8" t="s">
        <v>828</v>
      </c>
      <c r="C191" s="8" t="s">
        <v>142</v>
      </c>
      <c r="D191" s="8" t="s">
        <v>166</v>
      </c>
      <c r="E191" s="6">
        <v>43038</v>
      </c>
      <c r="F191" s="8" t="s">
        <v>307</v>
      </c>
      <c r="G191" s="8" t="s">
        <v>310</v>
      </c>
      <c r="H191" s="4">
        <v>-30</v>
      </c>
      <c r="I191" s="8" t="s">
        <v>38</v>
      </c>
      <c r="J191" s="4">
        <v>5.8304484031869999</v>
      </c>
      <c r="K191" s="4">
        <v>-174.91</v>
      </c>
      <c r="L191" s="8" t="s">
        <v>655</v>
      </c>
      <c r="M191" s="4">
        <v>-174.91</v>
      </c>
      <c r="N191" s="8" t="s">
        <v>829</v>
      </c>
      <c r="O191" s="8" t="s">
        <v>830</v>
      </c>
      <c r="P191" s="8" t="s">
        <v>292</v>
      </c>
      <c r="Q191" s="4">
        <v>5637683372</v>
      </c>
    </row>
    <row r="192" spans="1:17" hidden="1" x14ac:dyDescent="0.15">
      <c r="A192" s="8" t="s">
        <v>297</v>
      </c>
      <c r="B192" s="8" t="s">
        <v>828</v>
      </c>
      <c r="C192" s="8" t="s">
        <v>142</v>
      </c>
      <c r="D192" s="8" t="s">
        <v>166</v>
      </c>
      <c r="E192" s="6">
        <v>43038</v>
      </c>
      <c r="F192" s="8" t="s">
        <v>307</v>
      </c>
      <c r="G192" s="8" t="s">
        <v>310</v>
      </c>
      <c r="H192" s="4">
        <v>-30</v>
      </c>
      <c r="I192" s="8" t="s">
        <v>38</v>
      </c>
      <c r="J192" s="4">
        <v>5.8304484031869999</v>
      </c>
      <c r="K192" s="4">
        <v>-174.91</v>
      </c>
      <c r="L192" s="8" t="s">
        <v>655</v>
      </c>
      <c r="M192" s="4">
        <v>-174.91</v>
      </c>
      <c r="N192" s="8" t="s">
        <v>829</v>
      </c>
      <c r="O192" s="8" t="s">
        <v>830</v>
      </c>
      <c r="P192" s="8" t="s">
        <v>292</v>
      </c>
      <c r="Q192" s="4">
        <v>5637683367</v>
      </c>
    </row>
    <row r="193" spans="1:17" hidden="1" x14ac:dyDescent="0.15">
      <c r="A193" s="8" t="s">
        <v>297</v>
      </c>
      <c r="B193" s="8" t="s">
        <v>828</v>
      </c>
      <c r="C193" s="8" t="s">
        <v>142</v>
      </c>
      <c r="D193" s="8" t="s">
        <v>166</v>
      </c>
      <c r="E193" s="6">
        <v>43038</v>
      </c>
      <c r="F193" s="8" t="s">
        <v>307</v>
      </c>
      <c r="G193" s="8" t="s">
        <v>310</v>
      </c>
      <c r="H193" s="4">
        <v>-30</v>
      </c>
      <c r="I193" s="8" t="s">
        <v>38</v>
      </c>
      <c r="J193" s="4">
        <v>5.8304484031869999</v>
      </c>
      <c r="K193" s="4">
        <v>-174.91</v>
      </c>
      <c r="L193" s="8" t="s">
        <v>655</v>
      </c>
      <c r="M193" s="4">
        <v>-174.91</v>
      </c>
      <c r="N193" s="8" t="s">
        <v>829</v>
      </c>
      <c r="O193" s="8" t="s">
        <v>830</v>
      </c>
      <c r="P193" s="8" t="s">
        <v>292</v>
      </c>
      <c r="Q193" s="4">
        <v>5637683370</v>
      </c>
    </row>
    <row r="194" spans="1:17" hidden="1" x14ac:dyDescent="0.15">
      <c r="A194" s="8" t="s">
        <v>297</v>
      </c>
      <c r="B194" s="8" t="s">
        <v>828</v>
      </c>
      <c r="C194" s="8" t="s">
        <v>142</v>
      </c>
      <c r="D194" s="8" t="s">
        <v>166</v>
      </c>
      <c r="E194" s="6">
        <v>43038</v>
      </c>
      <c r="F194" s="8" t="s">
        <v>307</v>
      </c>
      <c r="G194" s="8" t="s">
        <v>310</v>
      </c>
      <c r="H194" s="4">
        <v>-30</v>
      </c>
      <c r="I194" s="8" t="s">
        <v>38</v>
      </c>
      <c r="J194" s="4">
        <v>5.8304484031869999</v>
      </c>
      <c r="K194" s="4">
        <v>-174.91</v>
      </c>
      <c r="L194" s="8" t="s">
        <v>655</v>
      </c>
      <c r="M194" s="4">
        <v>-174.91</v>
      </c>
      <c r="N194" s="8" t="s">
        <v>829</v>
      </c>
      <c r="O194" s="8" t="s">
        <v>830</v>
      </c>
      <c r="P194" s="8" t="s">
        <v>292</v>
      </c>
      <c r="Q194" s="4">
        <v>5637682826</v>
      </c>
    </row>
    <row r="195" spans="1:17" hidden="1" x14ac:dyDescent="0.15">
      <c r="A195" s="8" t="s">
        <v>297</v>
      </c>
      <c r="B195" s="8" t="s">
        <v>828</v>
      </c>
      <c r="C195" s="8" t="s">
        <v>142</v>
      </c>
      <c r="D195" s="8" t="s">
        <v>166</v>
      </c>
      <c r="E195" s="6">
        <v>43038</v>
      </c>
      <c r="F195" s="8" t="s">
        <v>307</v>
      </c>
      <c r="G195" s="8" t="s">
        <v>310</v>
      </c>
      <c r="H195" s="4">
        <v>-30</v>
      </c>
      <c r="I195" s="8" t="s">
        <v>38</v>
      </c>
      <c r="J195" s="4">
        <v>5.8304484031869999</v>
      </c>
      <c r="K195" s="4">
        <v>-174.91</v>
      </c>
      <c r="L195" s="8" t="s">
        <v>655</v>
      </c>
      <c r="M195" s="4">
        <v>-174.91</v>
      </c>
      <c r="N195" s="8" t="s">
        <v>829</v>
      </c>
      <c r="O195" s="8" t="s">
        <v>830</v>
      </c>
      <c r="P195" s="8" t="s">
        <v>292</v>
      </c>
      <c r="Q195" s="4">
        <v>5637683366</v>
      </c>
    </row>
    <row r="196" spans="1:17" hidden="1" x14ac:dyDescent="0.15">
      <c r="A196" s="8" t="s">
        <v>297</v>
      </c>
      <c r="B196" s="8" t="s">
        <v>828</v>
      </c>
      <c r="C196" s="8" t="s">
        <v>142</v>
      </c>
      <c r="D196" s="8" t="s">
        <v>166</v>
      </c>
      <c r="E196" s="6">
        <v>43038</v>
      </c>
      <c r="F196" s="8" t="s">
        <v>307</v>
      </c>
      <c r="G196" s="8" t="s">
        <v>310</v>
      </c>
      <c r="H196" s="4">
        <v>-30</v>
      </c>
      <c r="I196" s="8" t="s">
        <v>38</v>
      </c>
      <c r="J196" s="4">
        <v>5.8304484031869999</v>
      </c>
      <c r="K196" s="4">
        <v>-174.91</v>
      </c>
      <c r="L196" s="8" t="s">
        <v>655</v>
      </c>
      <c r="M196" s="4">
        <v>-174.91</v>
      </c>
      <c r="N196" s="8" t="s">
        <v>829</v>
      </c>
      <c r="O196" s="8" t="s">
        <v>830</v>
      </c>
      <c r="P196" s="8" t="s">
        <v>292</v>
      </c>
      <c r="Q196" s="4">
        <v>5637683365</v>
      </c>
    </row>
    <row r="197" spans="1:17" hidden="1" x14ac:dyDescent="0.15">
      <c r="A197" s="8" t="s">
        <v>297</v>
      </c>
      <c r="B197" s="8" t="s">
        <v>828</v>
      </c>
      <c r="C197" s="8" t="s">
        <v>142</v>
      </c>
      <c r="D197" s="8" t="s">
        <v>166</v>
      </c>
      <c r="E197" s="6">
        <v>43038</v>
      </c>
      <c r="F197" s="8" t="s">
        <v>307</v>
      </c>
      <c r="G197" s="8" t="s">
        <v>310</v>
      </c>
      <c r="H197" s="4">
        <v>-30</v>
      </c>
      <c r="I197" s="8" t="s">
        <v>38</v>
      </c>
      <c r="J197" s="4">
        <v>5.8304484031869999</v>
      </c>
      <c r="K197" s="4">
        <v>-174.91</v>
      </c>
      <c r="L197" s="8" t="s">
        <v>655</v>
      </c>
      <c r="M197" s="4">
        <v>-174.91</v>
      </c>
      <c r="N197" s="8" t="s">
        <v>829</v>
      </c>
      <c r="O197" s="8" t="s">
        <v>830</v>
      </c>
      <c r="P197" s="8" t="s">
        <v>292</v>
      </c>
      <c r="Q197" s="4">
        <v>5637683369</v>
      </c>
    </row>
    <row r="198" spans="1:17" hidden="1" x14ac:dyDescent="0.15">
      <c r="A198" s="8" t="s">
        <v>297</v>
      </c>
      <c r="B198" s="8" t="s">
        <v>828</v>
      </c>
      <c r="C198" s="8" t="s">
        <v>142</v>
      </c>
      <c r="D198" s="8" t="s">
        <v>166</v>
      </c>
      <c r="E198" s="6">
        <v>43038</v>
      </c>
      <c r="F198" s="8" t="s">
        <v>307</v>
      </c>
      <c r="G198" s="8" t="s">
        <v>310</v>
      </c>
      <c r="H198" s="4">
        <v>-30</v>
      </c>
      <c r="I198" s="8" t="s">
        <v>38</v>
      </c>
      <c r="J198" s="4">
        <v>5.8304484031869999</v>
      </c>
      <c r="K198" s="4">
        <v>-174.91</v>
      </c>
      <c r="L198" s="8" t="s">
        <v>655</v>
      </c>
      <c r="M198" s="4">
        <v>-174.91</v>
      </c>
      <c r="N198" s="8" t="s">
        <v>829</v>
      </c>
      <c r="O198" s="8" t="s">
        <v>830</v>
      </c>
      <c r="P198" s="8" t="s">
        <v>292</v>
      </c>
      <c r="Q198" s="4">
        <v>5637683368</v>
      </c>
    </row>
    <row r="199" spans="1:17" hidden="1" x14ac:dyDescent="0.15">
      <c r="A199" s="8" t="s">
        <v>297</v>
      </c>
      <c r="B199" s="8" t="s">
        <v>831</v>
      </c>
      <c r="C199" s="8" t="s">
        <v>142</v>
      </c>
      <c r="D199" s="8" t="s">
        <v>166</v>
      </c>
      <c r="E199" s="6">
        <v>43049</v>
      </c>
      <c r="F199" s="8" t="s">
        <v>307</v>
      </c>
      <c r="G199" s="8" t="s">
        <v>310</v>
      </c>
      <c r="H199" s="4">
        <v>-30</v>
      </c>
      <c r="I199" s="8" t="s">
        <v>38</v>
      </c>
      <c r="J199" s="4">
        <v>5.8304536637640005</v>
      </c>
      <c r="K199" s="4">
        <v>-174.91</v>
      </c>
      <c r="L199" s="8" t="s">
        <v>655</v>
      </c>
      <c r="M199" s="4">
        <v>-174.91</v>
      </c>
      <c r="N199" s="8" t="s">
        <v>832</v>
      </c>
      <c r="O199" s="8" t="s">
        <v>833</v>
      </c>
      <c r="P199" s="8" t="s">
        <v>292</v>
      </c>
      <c r="Q199" s="4">
        <v>5637687854</v>
      </c>
    </row>
    <row r="200" spans="1:17" hidden="1" x14ac:dyDescent="0.15">
      <c r="A200" s="8" t="s">
        <v>297</v>
      </c>
      <c r="B200" s="8" t="s">
        <v>831</v>
      </c>
      <c r="C200" s="8" t="s">
        <v>142</v>
      </c>
      <c r="D200" s="8" t="s">
        <v>166</v>
      </c>
      <c r="E200" s="6">
        <v>43049</v>
      </c>
      <c r="F200" s="8" t="s">
        <v>307</v>
      </c>
      <c r="G200" s="8" t="s">
        <v>310</v>
      </c>
      <c r="H200" s="4">
        <v>-30</v>
      </c>
      <c r="I200" s="8" t="s">
        <v>38</v>
      </c>
      <c r="J200" s="4">
        <v>5.8304536637640005</v>
      </c>
      <c r="K200" s="4">
        <v>-174.91</v>
      </c>
      <c r="L200" s="8" t="s">
        <v>655</v>
      </c>
      <c r="M200" s="4">
        <v>-174.91</v>
      </c>
      <c r="N200" s="8" t="s">
        <v>832</v>
      </c>
      <c r="O200" s="8" t="s">
        <v>833</v>
      </c>
      <c r="P200" s="8" t="s">
        <v>292</v>
      </c>
      <c r="Q200" s="4">
        <v>5637687855</v>
      </c>
    </row>
    <row r="201" spans="1:17" hidden="1" x14ac:dyDescent="0.15">
      <c r="A201" s="8" t="s">
        <v>297</v>
      </c>
      <c r="B201" s="8" t="s">
        <v>831</v>
      </c>
      <c r="C201" s="8" t="s">
        <v>142</v>
      </c>
      <c r="D201" s="8" t="s">
        <v>166</v>
      </c>
      <c r="E201" s="6">
        <v>43049</v>
      </c>
      <c r="F201" s="8" t="s">
        <v>307</v>
      </c>
      <c r="G201" s="8" t="s">
        <v>310</v>
      </c>
      <c r="H201" s="4">
        <v>-30</v>
      </c>
      <c r="I201" s="8" t="s">
        <v>38</v>
      </c>
      <c r="J201" s="4">
        <v>5.8304536637640005</v>
      </c>
      <c r="K201" s="4">
        <v>-174.91</v>
      </c>
      <c r="L201" s="8" t="s">
        <v>655</v>
      </c>
      <c r="M201" s="4">
        <v>-174.91</v>
      </c>
      <c r="N201" s="8" t="s">
        <v>832</v>
      </c>
      <c r="O201" s="8" t="s">
        <v>833</v>
      </c>
      <c r="P201" s="8" t="s">
        <v>292</v>
      </c>
      <c r="Q201" s="4">
        <v>5637687276</v>
      </c>
    </row>
    <row r="202" spans="1:17" hidden="1" x14ac:dyDescent="0.15">
      <c r="A202" s="8" t="s">
        <v>297</v>
      </c>
      <c r="B202" s="8" t="s">
        <v>831</v>
      </c>
      <c r="C202" s="8" t="s">
        <v>142</v>
      </c>
      <c r="D202" s="8" t="s">
        <v>166</v>
      </c>
      <c r="E202" s="6">
        <v>43049</v>
      </c>
      <c r="F202" s="8" t="s">
        <v>307</v>
      </c>
      <c r="G202" s="8" t="s">
        <v>310</v>
      </c>
      <c r="H202" s="4">
        <v>-30</v>
      </c>
      <c r="I202" s="8" t="s">
        <v>38</v>
      </c>
      <c r="J202" s="4">
        <v>5.8304536637640005</v>
      </c>
      <c r="K202" s="4">
        <v>-174.91</v>
      </c>
      <c r="L202" s="8" t="s">
        <v>655</v>
      </c>
      <c r="M202" s="4">
        <v>-174.91</v>
      </c>
      <c r="N202" s="8" t="s">
        <v>832</v>
      </c>
      <c r="O202" s="8" t="s">
        <v>833</v>
      </c>
      <c r="P202" s="8" t="s">
        <v>292</v>
      </c>
      <c r="Q202" s="4">
        <v>5637687856</v>
      </c>
    </row>
    <row r="203" spans="1:17" hidden="1" x14ac:dyDescent="0.15">
      <c r="A203" s="8" t="s">
        <v>297</v>
      </c>
      <c r="B203" s="8" t="s">
        <v>834</v>
      </c>
      <c r="C203" s="8" t="s">
        <v>142</v>
      </c>
      <c r="D203" s="8" t="s">
        <v>166</v>
      </c>
      <c r="E203" s="6">
        <v>43053</v>
      </c>
      <c r="F203" s="8" t="s">
        <v>307</v>
      </c>
      <c r="G203" s="8" t="s">
        <v>310</v>
      </c>
      <c r="H203" s="4">
        <v>-6</v>
      </c>
      <c r="I203" s="8" t="s">
        <v>38</v>
      </c>
      <c r="J203" s="4">
        <v>5.83045590518</v>
      </c>
      <c r="K203" s="4">
        <v>-34.979999999999997</v>
      </c>
      <c r="L203" s="8" t="s">
        <v>655</v>
      </c>
      <c r="M203" s="4">
        <v>-34.979999999999997</v>
      </c>
      <c r="N203" s="8" t="s">
        <v>835</v>
      </c>
      <c r="O203" s="8" t="s">
        <v>836</v>
      </c>
      <c r="P203" s="8" t="s">
        <v>292</v>
      </c>
      <c r="Q203" s="4">
        <v>5637688583</v>
      </c>
    </row>
    <row r="204" spans="1:17" hidden="1" x14ac:dyDescent="0.15">
      <c r="A204" s="8" t="s">
        <v>297</v>
      </c>
      <c r="B204" s="8" t="s">
        <v>837</v>
      </c>
      <c r="C204" s="8" t="s">
        <v>142</v>
      </c>
      <c r="D204" s="8" t="s">
        <v>166</v>
      </c>
      <c r="E204" s="6">
        <v>43063</v>
      </c>
      <c r="F204" s="8" t="s">
        <v>307</v>
      </c>
      <c r="G204" s="8" t="s">
        <v>310</v>
      </c>
      <c r="H204" s="4">
        <v>-30</v>
      </c>
      <c r="I204" s="8" t="s">
        <v>38</v>
      </c>
      <c r="J204" s="4">
        <v>5.8304563301870003</v>
      </c>
      <c r="K204" s="4">
        <v>-174.91</v>
      </c>
      <c r="L204" s="8" t="s">
        <v>655</v>
      </c>
      <c r="M204" s="4">
        <v>-174.91</v>
      </c>
      <c r="N204" s="8" t="s">
        <v>838</v>
      </c>
      <c r="O204" s="8" t="s">
        <v>839</v>
      </c>
      <c r="P204" s="8" t="s">
        <v>292</v>
      </c>
      <c r="Q204" s="4">
        <v>5637691980</v>
      </c>
    </row>
    <row r="205" spans="1:17" hidden="1" x14ac:dyDescent="0.15">
      <c r="A205" s="8" t="s">
        <v>297</v>
      </c>
      <c r="B205" s="8" t="s">
        <v>837</v>
      </c>
      <c r="C205" s="8" t="s">
        <v>142</v>
      </c>
      <c r="D205" s="8" t="s">
        <v>166</v>
      </c>
      <c r="E205" s="6">
        <v>43063</v>
      </c>
      <c r="F205" s="8" t="s">
        <v>307</v>
      </c>
      <c r="G205" s="8" t="s">
        <v>310</v>
      </c>
      <c r="H205" s="4">
        <v>-30</v>
      </c>
      <c r="I205" s="8" t="s">
        <v>38</v>
      </c>
      <c r="J205" s="4">
        <v>5.8304563301870003</v>
      </c>
      <c r="K205" s="4">
        <v>-174.91</v>
      </c>
      <c r="L205" s="8" t="s">
        <v>655</v>
      </c>
      <c r="M205" s="4">
        <v>-174.91</v>
      </c>
      <c r="N205" s="8" t="s">
        <v>838</v>
      </c>
      <c r="O205" s="8" t="s">
        <v>839</v>
      </c>
      <c r="P205" s="8" t="s">
        <v>292</v>
      </c>
      <c r="Q205" s="4">
        <v>5637691982</v>
      </c>
    </row>
    <row r="206" spans="1:17" hidden="1" x14ac:dyDescent="0.15">
      <c r="A206" s="8" t="s">
        <v>297</v>
      </c>
      <c r="B206" s="8" t="s">
        <v>837</v>
      </c>
      <c r="C206" s="8" t="s">
        <v>142</v>
      </c>
      <c r="D206" s="8" t="s">
        <v>166</v>
      </c>
      <c r="E206" s="6">
        <v>43063</v>
      </c>
      <c r="F206" s="8" t="s">
        <v>307</v>
      </c>
      <c r="G206" s="8" t="s">
        <v>310</v>
      </c>
      <c r="H206" s="4">
        <v>-30</v>
      </c>
      <c r="I206" s="8" t="s">
        <v>38</v>
      </c>
      <c r="J206" s="4">
        <v>5.8304563301870003</v>
      </c>
      <c r="K206" s="4">
        <v>-174.91</v>
      </c>
      <c r="L206" s="8" t="s">
        <v>655</v>
      </c>
      <c r="M206" s="4">
        <v>-174.91</v>
      </c>
      <c r="N206" s="8" t="s">
        <v>838</v>
      </c>
      <c r="O206" s="8" t="s">
        <v>839</v>
      </c>
      <c r="P206" s="8" t="s">
        <v>292</v>
      </c>
      <c r="Q206" s="4">
        <v>5637691979</v>
      </c>
    </row>
    <row r="207" spans="1:17" hidden="1" x14ac:dyDescent="0.15">
      <c r="A207" s="8" t="s">
        <v>297</v>
      </c>
      <c r="B207" s="8" t="s">
        <v>837</v>
      </c>
      <c r="C207" s="8" t="s">
        <v>142</v>
      </c>
      <c r="D207" s="8" t="s">
        <v>166</v>
      </c>
      <c r="E207" s="6">
        <v>43063</v>
      </c>
      <c r="F207" s="8" t="s">
        <v>307</v>
      </c>
      <c r="G207" s="8" t="s">
        <v>310</v>
      </c>
      <c r="H207" s="4">
        <v>-30</v>
      </c>
      <c r="I207" s="8" t="s">
        <v>38</v>
      </c>
      <c r="J207" s="4">
        <v>5.8304563301870003</v>
      </c>
      <c r="K207" s="4">
        <v>-174.91</v>
      </c>
      <c r="L207" s="8" t="s">
        <v>655</v>
      </c>
      <c r="M207" s="4">
        <v>-174.91</v>
      </c>
      <c r="N207" s="8" t="s">
        <v>838</v>
      </c>
      <c r="O207" s="8" t="s">
        <v>839</v>
      </c>
      <c r="P207" s="8" t="s">
        <v>292</v>
      </c>
      <c r="Q207" s="4">
        <v>5637691891</v>
      </c>
    </row>
    <row r="208" spans="1:17" hidden="1" x14ac:dyDescent="0.15">
      <c r="A208" s="8" t="s">
        <v>297</v>
      </c>
      <c r="B208" s="8" t="s">
        <v>840</v>
      </c>
      <c r="C208" s="8" t="s">
        <v>142</v>
      </c>
      <c r="D208" s="8" t="s">
        <v>166</v>
      </c>
      <c r="E208" s="6">
        <v>43067</v>
      </c>
      <c r="F208" s="8" t="s">
        <v>307</v>
      </c>
      <c r="G208" s="8" t="s">
        <v>310</v>
      </c>
      <c r="H208" s="4">
        <v>-30</v>
      </c>
      <c r="I208" s="8" t="s">
        <v>38</v>
      </c>
      <c r="J208" s="4">
        <v>5.8304586669749998</v>
      </c>
      <c r="K208" s="4">
        <v>-174.91</v>
      </c>
      <c r="L208" s="8" t="s">
        <v>655</v>
      </c>
      <c r="M208" s="4">
        <v>-174.91</v>
      </c>
      <c r="N208" s="8" t="s">
        <v>841</v>
      </c>
      <c r="O208" s="8" t="s">
        <v>842</v>
      </c>
      <c r="P208" s="8" t="s">
        <v>292</v>
      </c>
      <c r="Q208" s="4">
        <v>5637692419</v>
      </c>
    </row>
    <row r="209" spans="1:17" hidden="1" x14ac:dyDescent="0.15">
      <c r="A209" s="8" t="s">
        <v>297</v>
      </c>
      <c r="B209" s="8" t="s">
        <v>840</v>
      </c>
      <c r="C209" s="8" t="s">
        <v>142</v>
      </c>
      <c r="D209" s="8" t="s">
        <v>166</v>
      </c>
      <c r="E209" s="6">
        <v>43067</v>
      </c>
      <c r="F209" s="8" t="s">
        <v>307</v>
      </c>
      <c r="G209" s="8" t="s">
        <v>310</v>
      </c>
      <c r="H209" s="4">
        <v>-30</v>
      </c>
      <c r="I209" s="8" t="s">
        <v>38</v>
      </c>
      <c r="J209" s="4">
        <v>5.8304586669749998</v>
      </c>
      <c r="K209" s="4">
        <v>-174.91</v>
      </c>
      <c r="L209" s="8" t="s">
        <v>655</v>
      </c>
      <c r="M209" s="4">
        <v>-174.91</v>
      </c>
      <c r="N209" s="8" t="s">
        <v>841</v>
      </c>
      <c r="O209" s="8" t="s">
        <v>842</v>
      </c>
      <c r="P209" s="8" t="s">
        <v>292</v>
      </c>
      <c r="Q209" s="4">
        <v>5637692604</v>
      </c>
    </row>
    <row r="210" spans="1:17" hidden="1" x14ac:dyDescent="0.15">
      <c r="A210" s="8" t="s">
        <v>297</v>
      </c>
      <c r="B210" s="8" t="s">
        <v>840</v>
      </c>
      <c r="C210" s="8" t="s">
        <v>142</v>
      </c>
      <c r="D210" s="8" t="s">
        <v>166</v>
      </c>
      <c r="E210" s="6">
        <v>43067</v>
      </c>
      <c r="F210" s="8" t="s">
        <v>307</v>
      </c>
      <c r="G210" s="8" t="s">
        <v>310</v>
      </c>
      <c r="H210" s="4">
        <v>-30</v>
      </c>
      <c r="I210" s="8" t="s">
        <v>38</v>
      </c>
      <c r="J210" s="4">
        <v>5.8304586669749998</v>
      </c>
      <c r="K210" s="4">
        <v>-174.91</v>
      </c>
      <c r="L210" s="8" t="s">
        <v>655</v>
      </c>
      <c r="M210" s="4">
        <v>-174.91</v>
      </c>
      <c r="N210" s="8" t="s">
        <v>841</v>
      </c>
      <c r="O210" s="8" t="s">
        <v>842</v>
      </c>
      <c r="P210" s="8" t="s">
        <v>292</v>
      </c>
      <c r="Q210" s="4">
        <v>5637692605</v>
      </c>
    </row>
    <row r="211" spans="1:17" hidden="1" x14ac:dyDescent="0.15">
      <c r="A211" s="8" t="s">
        <v>297</v>
      </c>
      <c r="B211" s="8" t="s">
        <v>840</v>
      </c>
      <c r="C211" s="8" t="s">
        <v>142</v>
      </c>
      <c r="D211" s="8" t="s">
        <v>166</v>
      </c>
      <c r="E211" s="6">
        <v>43067</v>
      </c>
      <c r="F211" s="8" t="s">
        <v>307</v>
      </c>
      <c r="G211" s="8" t="s">
        <v>310</v>
      </c>
      <c r="H211" s="4">
        <v>-30</v>
      </c>
      <c r="I211" s="8" t="s">
        <v>38</v>
      </c>
      <c r="J211" s="4">
        <v>5.8304586669749998</v>
      </c>
      <c r="K211" s="4">
        <v>-174.91</v>
      </c>
      <c r="L211" s="8" t="s">
        <v>655</v>
      </c>
      <c r="M211" s="4">
        <v>-174.91</v>
      </c>
      <c r="N211" s="8" t="s">
        <v>841</v>
      </c>
      <c r="O211" s="8" t="s">
        <v>842</v>
      </c>
      <c r="P211" s="8" t="s">
        <v>292</v>
      </c>
      <c r="Q211" s="4">
        <v>5637692606</v>
      </c>
    </row>
    <row r="212" spans="1:17" hidden="1" x14ac:dyDescent="0.15">
      <c r="A212" s="8" t="s">
        <v>297</v>
      </c>
      <c r="B212" s="8" t="s">
        <v>843</v>
      </c>
      <c r="C212" s="8" t="s">
        <v>142</v>
      </c>
      <c r="D212" s="8" t="s">
        <v>166</v>
      </c>
      <c r="E212" s="6">
        <v>43069</v>
      </c>
      <c r="F212" s="8" t="s">
        <v>307</v>
      </c>
      <c r="G212" s="8" t="s">
        <v>310</v>
      </c>
      <c r="H212" s="4">
        <v>-30</v>
      </c>
      <c r="I212" s="8" t="s">
        <v>38</v>
      </c>
      <c r="J212" s="4">
        <v>5.8304610942749999</v>
      </c>
      <c r="K212" s="4">
        <v>-174.91</v>
      </c>
      <c r="L212" s="8" t="s">
        <v>655</v>
      </c>
      <c r="M212" s="4">
        <v>-174.91</v>
      </c>
      <c r="N212" s="8" t="s">
        <v>844</v>
      </c>
      <c r="O212" s="8" t="s">
        <v>845</v>
      </c>
      <c r="P212" s="8" t="s">
        <v>292</v>
      </c>
      <c r="Q212" s="4">
        <v>5637691050</v>
      </c>
    </row>
    <row r="213" spans="1:17" hidden="1" x14ac:dyDescent="0.15">
      <c r="A213" s="8" t="s">
        <v>297</v>
      </c>
      <c r="B213" s="8" t="s">
        <v>843</v>
      </c>
      <c r="C213" s="8" t="s">
        <v>142</v>
      </c>
      <c r="D213" s="8" t="s">
        <v>166</v>
      </c>
      <c r="E213" s="6">
        <v>43069</v>
      </c>
      <c r="F213" s="8" t="s">
        <v>307</v>
      </c>
      <c r="G213" s="8" t="s">
        <v>310</v>
      </c>
      <c r="H213" s="4">
        <v>-30</v>
      </c>
      <c r="I213" s="8" t="s">
        <v>38</v>
      </c>
      <c r="J213" s="4">
        <v>5.8304610942749999</v>
      </c>
      <c r="K213" s="4">
        <v>-174.91</v>
      </c>
      <c r="L213" s="8" t="s">
        <v>655</v>
      </c>
      <c r="M213" s="4">
        <v>-174.91</v>
      </c>
      <c r="N213" s="8" t="s">
        <v>844</v>
      </c>
      <c r="O213" s="8" t="s">
        <v>845</v>
      </c>
      <c r="P213" s="8" t="s">
        <v>292</v>
      </c>
      <c r="Q213" s="4">
        <v>5637690086</v>
      </c>
    </row>
    <row r="214" spans="1:17" hidden="1" x14ac:dyDescent="0.15">
      <c r="A214" s="8" t="s">
        <v>297</v>
      </c>
      <c r="B214" s="8" t="s">
        <v>843</v>
      </c>
      <c r="C214" s="8" t="s">
        <v>142</v>
      </c>
      <c r="D214" s="8" t="s">
        <v>166</v>
      </c>
      <c r="E214" s="6">
        <v>43069</v>
      </c>
      <c r="F214" s="8" t="s">
        <v>307</v>
      </c>
      <c r="G214" s="8" t="s">
        <v>310</v>
      </c>
      <c r="H214" s="4">
        <v>-30</v>
      </c>
      <c r="I214" s="8" t="s">
        <v>38</v>
      </c>
      <c r="J214" s="4">
        <v>5.8304610942749999</v>
      </c>
      <c r="K214" s="4">
        <v>-174.91</v>
      </c>
      <c r="L214" s="8" t="s">
        <v>655</v>
      </c>
      <c r="M214" s="4">
        <v>-174.91</v>
      </c>
      <c r="N214" s="8" t="s">
        <v>844</v>
      </c>
      <c r="O214" s="8" t="s">
        <v>845</v>
      </c>
      <c r="P214" s="8" t="s">
        <v>292</v>
      </c>
      <c r="Q214" s="4">
        <v>5637691053</v>
      </c>
    </row>
    <row r="215" spans="1:17" hidden="1" x14ac:dyDescent="0.15">
      <c r="A215" s="8" t="s">
        <v>297</v>
      </c>
      <c r="B215" s="8" t="s">
        <v>843</v>
      </c>
      <c r="C215" s="8" t="s">
        <v>142</v>
      </c>
      <c r="D215" s="8" t="s">
        <v>166</v>
      </c>
      <c r="E215" s="6">
        <v>43069</v>
      </c>
      <c r="F215" s="8" t="s">
        <v>307</v>
      </c>
      <c r="G215" s="8" t="s">
        <v>310</v>
      </c>
      <c r="H215" s="4">
        <v>-30</v>
      </c>
      <c r="I215" s="8" t="s">
        <v>38</v>
      </c>
      <c r="J215" s="4">
        <v>5.8304610942749999</v>
      </c>
      <c r="K215" s="4">
        <v>-174.91</v>
      </c>
      <c r="L215" s="8" t="s">
        <v>655</v>
      </c>
      <c r="M215" s="4">
        <v>-174.91</v>
      </c>
      <c r="N215" s="8" t="s">
        <v>844</v>
      </c>
      <c r="O215" s="8" t="s">
        <v>845</v>
      </c>
      <c r="P215" s="8" t="s">
        <v>292</v>
      </c>
      <c r="Q215" s="4">
        <v>5637691049</v>
      </c>
    </row>
    <row r="216" spans="1:17" hidden="1" x14ac:dyDescent="0.15">
      <c r="A216" s="8" t="s">
        <v>297</v>
      </c>
      <c r="B216" s="8" t="s">
        <v>843</v>
      </c>
      <c r="C216" s="8" t="s">
        <v>142</v>
      </c>
      <c r="D216" s="8" t="s">
        <v>166</v>
      </c>
      <c r="E216" s="6">
        <v>43069</v>
      </c>
      <c r="F216" s="8" t="s">
        <v>307</v>
      </c>
      <c r="G216" s="8" t="s">
        <v>310</v>
      </c>
      <c r="H216" s="4">
        <v>-30</v>
      </c>
      <c r="I216" s="8" t="s">
        <v>38</v>
      </c>
      <c r="J216" s="4">
        <v>5.8304610942749999</v>
      </c>
      <c r="K216" s="4">
        <v>-174.91</v>
      </c>
      <c r="L216" s="8" t="s">
        <v>655</v>
      </c>
      <c r="M216" s="4">
        <v>-174.91</v>
      </c>
      <c r="N216" s="8" t="s">
        <v>844</v>
      </c>
      <c r="O216" s="8" t="s">
        <v>845</v>
      </c>
      <c r="P216" s="8" t="s">
        <v>292</v>
      </c>
      <c r="Q216" s="4">
        <v>5637691048</v>
      </c>
    </row>
    <row r="217" spans="1:17" hidden="1" x14ac:dyDescent="0.15">
      <c r="A217" s="8" t="s">
        <v>297</v>
      </c>
      <c r="B217" s="8" t="s">
        <v>843</v>
      </c>
      <c r="C217" s="8" t="s">
        <v>142</v>
      </c>
      <c r="D217" s="8" t="s">
        <v>166</v>
      </c>
      <c r="E217" s="6">
        <v>43069</v>
      </c>
      <c r="F217" s="8" t="s">
        <v>307</v>
      </c>
      <c r="G217" s="8" t="s">
        <v>310</v>
      </c>
      <c r="H217" s="4">
        <v>-30</v>
      </c>
      <c r="I217" s="8" t="s">
        <v>38</v>
      </c>
      <c r="J217" s="4">
        <v>5.8304610942749999</v>
      </c>
      <c r="K217" s="4">
        <v>-174.91</v>
      </c>
      <c r="L217" s="8" t="s">
        <v>655</v>
      </c>
      <c r="M217" s="4">
        <v>-174.91</v>
      </c>
      <c r="N217" s="8" t="s">
        <v>844</v>
      </c>
      <c r="O217" s="8" t="s">
        <v>845</v>
      </c>
      <c r="P217" s="8" t="s">
        <v>292</v>
      </c>
      <c r="Q217" s="4">
        <v>5637691052</v>
      </c>
    </row>
    <row r="218" spans="1:17" hidden="1" x14ac:dyDescent="0.15">
      <c r="A218" s="8" t="s">
        <v>297</v>
      </c>
      <c r="B218" s="8" t="s">
        <v>843</v>
      </c>
      <c r="C218" s="8" t="s">
        <v>142</v>
      </c>
      <c r="D218" s="8" t="s">
        <v>166</v>
      </c>
      <c r="E218" s="6">
        <v>43069</v>
      </c>
      <c r="F218" s="8" t="s">
        <v>307</v>
      </c>
      <c r="G218" s="8" t="s">
        <v>310</v>
      </c>
      <c r="H218" s="4">
        <v>-30</v>
      </c>
      <c r="I218" s="8" t="s">
        <v>38</v>
      </c>
      <c r="J218" s="4">
        <v>5.8304610942749999</v>
      </c>
      <c r="K218" s="4">
        <v>-174.91</v>
      </c>
      <c r="L218" s="8" t="s">
        <v>655</v>
      </c>
      <c r="M218" s="4">
        <v>-174.91</v>
      </c>
      <c r="N218" s="8" t="s">
        <v>844</v>
      </c>
      <c r="O218" s="8" t="s">
        <v>845</v>
      </c>
      <c r="P218" s="8" t="s">
        <v>292</v>
      </c>
      <c r="Q218" s="4">
        <v>5637691054</v>
      </c>
    </row>
    <row r="219" spans="1:17" hidden="1" x14ac:dyDescent="0.15">
      <c r="A219" s="8" t="s">
        <v>297</v>
      </c>
      <c r="B219" s="8" t="s">
        <v>843</v>
      </c>
      <c r="C219" s="8" t="s">
        <v>142</v>
      </c>
      <c r="D219" s="8" t="s">
        <v>166</v>
      </c>
      <c r="E219" s="6">
        <v>43069</v>
      </c>
      <c r="F219" s="8" t="s">
        <v>307</v>
      </c>
      <c r="G219" s="8" t="s">
        <v>310</v>
      </c>
      <c r="H219" s="4">
        <v>-30</v>
      </c>
      <c r="I219" s="8" t="s">
        <v>38</v>
      </c>
      <c r="J219" s="4">
        <v>5.8304610942749999</v>
      </c>
      <c r="K219" s="4">
        <v>-174.91</v>
      </c>
      <c r="L219" s="8" t="s">
        <v>655</v>
      </c>
      <c r="M219" s="4">
        <v>-174.91</v>
      </c>
      <c r="N219" s="8" t="s">
        <v>844</v>
      </c>
      <c r="O219" s="8" t="s">
        <v>845</v>
      </c>
      <c r="P219" s="8" t="s">
        <v>292</v>
      </c>
      <c r="Q219" s="4">
        <v>5637691051</v>
      </c>
    </row>
    <row r="220" spans="1:17" hidden="1" x14ac:dyDescent="0.15">
      <c r="A220" s="8" t="s">
        <v>297</v>
      </c>
      <c r="B220" s="8" t="s">
        <v>846</v>
      </c>
      <c r="C220" s="8" t="s">
        <v>142</v>
      </c>
      <c r="D220" s="8" t="s">
        <v>166</v>
      </c>
      <c r="E220" s="6">
        <v>43075</v>
      </c>
      <c r="F220" s="8" t="s">
        <v>307</v>
      </c>
      <c r="G220" s="8" t="s">
        <v>310</v>
      </c>
      <c r="H220" s="4">
        <v>-4.5</v>
      </c>
      <c r="I220" s="8" t="s">
        <v>38</v>
      </c>
      <c r="J220" s="4">
        <v>5.8304682814000008</v>
      </c>
      <c r="K220" s="4">
        <v>-26.24</v>
      </c>
      <c r="L220" s="8" t="s">
        <v>655</v>
      </c>
      <c r="M220" s="4">
        <v>-26.24</v>
      </c>
      <c r="N220" s="8" t="s">
        <v>847</v>
      </c>
      <c r="O220" s="8" t="s">
        <v>848</v>
      </c>
      <c r="P220" s="8" t="s">
        <v>292</v>
      </c>
      <c r="Q220" s="4">
        <v>5637693497</v>
      </c>
    </row>
    <row r="221" spans="1:17" hidden="1" x14ac:dyDescent="0.15">
      <c r="A221" s="8" t="s">
        <v>297</v>
      </c>
      <c r="B221" s="8" t="s">
        <v>849</v>
      </c>
      <c r="C221" s="8" t="s">
        <v>142</v>
      </c>
      <c r="D221" s="8" t="s">
        <v>166</v>
      </c>
      <c r="E221" s="6">
        <v>43075</v>
      </c>
      <c r="F221" s="8" t="s">
        <v>307</v>
      </c>
      <c r="G221" s="8" t="s">
        <v>310</v>
      </c>
      <c r="H221" s="4">
        <v>-30</v>
      </c>
      <c r="I221" s="8" t="s">
        <v>38</v>
      </c>
      <c r="J221" s="4">
        <v>5.8304662422939995</v>
      </c>
      <c r="K221" s="4">
        <v>-174.91</v>
      </c>
      <c r="L221" s="8" t="s">
        <v>655</v>
      </c>
      <c r="M221" s="4">
        <v>-174.91</v>
      </c>
      <c r="N221" s="8" t="s">
        <v>850</v>
      </c>
      <c r="O221" s="8" t="s">
        <v>851</v>
      </c>
      <c r="P221" s="8" t="s">
        <v>292</v>
      </c>
      <c r="Q221" s="4">
        <v>5637695427</v>
      </c>
    </row>
    <row r="222" spans="1:17" hidden="1" x14ac:dyDescent="0.15">
      <c r="A222" s="8" t="s">
        <v>297</v>
      </c>
      <c r="B222" s="8" t="s">
        <v>849</v>
      </c>
      <c r="C222" s="8" t="s">
        <v>142</v>
      </c>
      <c r="D222" s="8" t="s">
        <v>166</v>
      </c>
      <c r="E222" s="6">
        <v>43075</v>
      </c>
      <c r="F222" s="8" t="s">
        <v>307</v>
      </c>
      <c r="G222" s="8" t="s">
        <v>310</v>
      </c>
      <c r="H222" s="4">
        <v>-30</v>
      </c>
      <c r="I222" s="8" t="s">
        <v>38</v>
      </c>
      <c r="J222" s="4">
        <v>5.8304662422939995</v>
      </c>
      <c r="K222" s="4">
        <v>-174.91</v>
      </c>
      <c r="L222" s="8" t="s">
        <v>655</v>
      </c>
      <c r="M222" s="4">
        <v>-174.91</v>
      </c>
      <c r="N222" s="8" t="s">
        <v>850</v>
      </c>
      <c r="O222" s="8" t="s">
        <v>851</v>
      </c>
      <c r="P222" s="8" t="s">
        <v>292</v>
      </c>
      <c r="Q222" s="4">
        <v>5637695428</v>
      </c>
    </row>
    <row r="223" spans="1:17" hidden="1" x14ac:dyDescent="0.15">
      <c r="A223" s="8" t="s">
        <v>297</v>
      </c>
      <c r="B223" s="8" t="s">
        <v>849</v>
      </c>
      <c r="C223" s="8" t="s">
        <v>142</v>
      </c>
      <c r="D223" s="8" t="s">
        <v>166</v>
      </c>
      <c r="E223" s="6">
        <v>43075</v>
      </c>
      <c r="F223" s="8" t="s">
        <v>307</v>
      </c>
      <c r="G223" s="8" t="s">
        <v>310</v>
      </c>
      <c r="H223" s="4">
        <v>-30</v>
      </c>
      <c r="I223" s="8" t="s">
        <v>38</v>
      </c>
      <c r="J223" s="4">
        <v>5.8304662422939995</v>
      </c>
      <c r="K223" s="4">
        <v>-174.91</v>
      </c>
      <c r="L223" s="8" t="s">
        <v>655</v>
      </c>
      <c r="M223" s="4">
        <v>-174.91</v>
      </c>
      <c r="N223" s="8" t="s">
        <v>850</v>
      </c>
      <c r="O223" s="8" t="s">
        <v>851</v>
      </c>
      <c r="P223" s="8" t="s">
        <v>292</v>
      </c>
      <c r="Q223" s="4">
        <v>5637694337</v>
      </c>
    </row>
    <row r="224" spans="1:17" hidden="1" x14ac:dyDescent="0.15">
      <c r="A224" s="8" t="s">
        <v>653</v>
      </c>
      <c r="B224" s="8" t="s">
        <v>81</v>
      </c>
      <c r="C224" s="8" t="s">
        <v>142</v>
      </c>
      <c r="D224" s="8" t="s">
        <v>166</v>
      </c>
      <c r="E224" s="6">
        <v>43096</v>
      </c>
      <c r="F224" s="8" t="s">
        <v>307</v>
      </c>
      <c r="G224" s="8" t="s">
        <v>310</v>
      </c>
      <c r="H224" s="4">
        <v>-67.5</v>
      </c>
      <c r="I224" s="8" t="s">
        <v>38</v>
      </c>
      <c r="J224" s="4">
        <v>5.83047</v>
      </c>
      <c r="K224" s="4">
        <v>-393.56</v>
      </c>
      <c r="L224" s="8" t="s">
        <v>655</v>
      </c>
      <c r="M224" s="4">
        <v>-393.56</v>
      </c>
      <c r="N224" s="8" t="s">
        <v>656</v>
      </c>
      <c r="O224" s="8" t="s">
        <v>852</v>
      </c>
      <c r="P224" s="8" t="s">
        <v>292</v>
      </c>
      <c r="Q224" s="4">
        <v>0</v>
      </c>
    </row>
    <row r="225" spans="1:17" hidden="1" x14ac:dyDescent="0.15">
      <c r="A225" s="8" t="s">
        <v>297</v>
      </c>
      <c r="B225" s="8" t="s">
        <v>853</v>
      </c>
      <c r="C225" s="8" t="s">
        <v>26</v>
      </c>
      <c r="D225" s="8" t="s">
        <v>205</v>
      </c>
      <c r="E225" s="6">
        <v>43012</v>
      </c>
      <c r="F225" s="8" t="s">
        <v>307</v>
      </c>
      <c r="G225" s="8" t="s">
        <v>310</v>
      </c>
      <c r="H225" s="4">
        <v>-4.8</v>
      </c>
      <c r="I225" s="8" t="s">
        <v>38</v>
      </c>
      <c r="J225" s="4">
        <v>6.9448418441099999</v>
      </c>
      <c r="K225" s="4">
        <v>-33.340000000000003</v>
      </c>
      <c r="L225" s="8" t="s">
        <v>655</v>
      </c>
      <c r="M225" s="4">
        <v>-33.340000000000003</v>
      </c>
      <c r="N225" s="8" t="s">
        <v>854</v>
      </c>
      <c r="O225" s="8" t="s">
        <v>855</v>
      </c>
      <c r="P225" s="8" t="s">
        <v>292</v>
      </c>
      <c r="Q225" s="4">
        <v>5637678340</v>
      </c>
    </row>
    <row r="226" spans="1:17" hidden="1" x14ac:dyDescent="0.15">
      <c r="A226" s="8" t="s">
        <v>297</v>
      </c>
      <c r="B226" s="8" t="s">
        <v>856</v>
      </c>
      <c r="C226" s="8" t="s">
        <v>26</v>
      </c>
      <c r="D226" s="8" t="s">
        <v>205</v>
      </c>
      <c r="E226" s="6">
        <v>43017</v>
      </c>
      <c r="F226" s="8" t="s">
        <v>307</v>
      </c>
      <c r="G226" s="8" t="s">
        <v>310</v>
      </c>
      <c r="H226" s="4">
        <v>-15</v>
      </c>
      <c r="I226" s="8" t="s">
        <v>38</v>
      </c>
      <c r="J226" s="4">
        <v>6.9448369052359995</v>
      </c>
      <c r="K226" s="4">
        <v>-104.17</v>
      </c>
      <c r="L226" s="8" t="s">
        <v>655</v>
      </c>
      <c r="M226" s="4">
        <v>-104.17</v>
      </c>
      <c r="N226" s="8" t="s">
        <v>857</v>
      </c>
      <c r="O226" s="8" t="s">
        <v>858</v>
      </c>
      <c r="P226" s="8" t="s">
        <v>292</v>
      </c>
      <c r="Q226" s="4">
        <v>5637679213</v>
      </c>
    </row>
    <row r="227" spans="1:17" hidden="1" x14ac:dyDescent="0.15">
      <c r="A227" s="8" t="s">
        <v>297</v>
      </c>
      <c r="B227" s="8" t="s">
        <v>856</v>
      </c>
      <c r="C227" s="8" t="s">
        <v>26</v>
      </c>
      <c r="D227" s="8" t="s">
        <v>205</v>
      </c>
      <c r="E227" s="6">
        <v>43017</v>
      </c>
      <c r="F227" s="8" t="s">
        <v>307</v>
      </c>
      <c r="G227" s="8" t="s">
        <v>310</v>
      </c>
      <c r="H227" s="4">
        <v>-15</v>
      </c>
      <c r="I227" s="8" t="s">
        <v>38</v>
      </c>
      <c r="J227" s="4">
        <v>6.9448369052359995</v>
      </c>
      <c r="K227" s="4">
        <v>-104.17</v>
      </c>
      <c r="L227" s="8" t="s">
        <v>655</v>
      </c>
      <c r="M227" s="4">
        <v>-104.17</v>
      </c>
      <c r="N227" s="8" t="s">
        <v>857</v>
      </c>
      <c r="O227" s="8" t="s">
        <v>858</v>
      </c>
      <c r="P227" s="8" t="s">
        <v>292</v>
      </c>
      <c r="Q227" s="4">
        <v>5637679214</v>
      </c>
    </row>
    <row r="228" spans="1:17" hidden="1" x14ac:dyDescent="0.15">
      <c r="A228" s="8" t="s">
        <v>297</v>
      </c>
      <c r="B228" s="8" t="s">
        <v>856</v>
      </c>
      <c r="C228" s="8" t="s">
        <v>26</v>
      </c>
      <c r="D228" s="8" t="s">
        <v>205</v>
      </c>
      <c r="E228" s="6">
        <v>43017</v>
      </c>
      <c r="F228" s="8" t="s">
        <v>307</v>
      </c>
      <c r="G228" s="8" t="s">
        <v>310</v>
      </c>
      <c r="H228" s="4">
        <v>-15</v>
      </c>
      <c r="I228" s="8" t="s">
        <v>38</v>
      </c>
      <c r="J228" s="4">
        <v>6.9448369052359995</v>
      </c>
      <c r="K228" s="4">
        <v>-104.17</v>
      </c>
      <c r="L228" s="8" t="s">
        <v>655</v>
      </c>
      <c r="M228" s="4">
        <v>-104.17</v>
      </c>
      <c r="N228" s="8" t="s">
        <v>857</v>
      </c>
      <c r="O228" s="8" t="s">
        <v>858</v>
      </c>
      <c r="P228" s="8" t="s">
        <v>292</v>
      </c>
      <c r="Q228" s="4">
        <v>5637679216</v>
      </c>
    </row>
    <row r="229" spans="1:17" hidden="1" x14ac:dyDescent="0.15">
      <c r="A229" s="8" t="s">
        <v>297</v>
      </c>
      <c r="B229" s="8" t="s">
        <v>856</v>
      </c>
      <c r="C229" s="8" t="s">
        <v>26</v>
      </c>
      <c r="D229" s="8" t="s">
        <v>205</v>
      </c>
      <c r="E229" s="6">
        <v>43017</v>
      </c>
      <c r="F229" s="8" t="s">
        <v>307</v>
      </c>
      <c r="G229" s="8" t="s">
        <v>310</v>
      </c>
      <c r="H229" s="4">
        <v>-15</v>
      </c>
      <c r="I229" s="8" t="s">
        <v>38</v>
      </c>
      <c r="J229" s="4">
        <v>6.9448369052359995</v>
      </c>
      <c r="K229" s="4">
        <v>-104.17</v>
      </c>
      <c r="L229" s="8" t="s">
        <v>655</v>
      </c>
      <c r="M229" s="4">
        <v>-104.17</v>
      </c>
      <c r="N229" s="8" t="s">
        <v>857</v>
      </c>
      <c r="O229" s="8" t="s">
        <v>858</v>
      </c>
      <c r="P229" s="8" t="s">
        <v>292</v>
      </c>
      <c r="Q229" s="4">
        <v>5637679097</v>
      </c>
    </row>
    <row r="230" spans="1:17" hidden="1" x14ac:dyDescent="0.15">
      <c r="A230" s="8" t="s">
        <v>297</v>
      </c>
      <c r="B230" s="8" t="s">
        <v>856</v>
      </c>
      <c r="C230" s="8" t="s">
        <v>26</v>
      </c>
      <c r="D230" s="8" t="s">
        <v>205</v>
      </c>
      <c r="E230" s="6">
        <v>43017</v>
      </c>
      <c r="F230" s="8" t="s">
        <v>307</v>
      </c>
      <c r="G230" s="8" t="s">
        <v>310</v>
      </c>
      <c r="H230" s="4">
        <v>-15</v>
      </c>
      <c r="I230" s="8" t="s">
        <v>38</v>
      </c>
      <c r="J230" s="4">
        <v>6.9448369052359995</v>
      </c>
      <c r="K230" s="4">
        <v>-104.17</v>
      </c>
      <c r="L230" s="8" t="s">
        <v>655</v>
      </c>
      <c r="M230" s="4">
        <v>-104.17</v>
      </c>
      <c r="N230" s="8" t="s">
        <v>857</v>
      </c>
      <c r="O230" s="8" t="s">
        <v>858</v>
      </c>
      <c r="P230" s="8" t="s">
        <v>292</v>
      </c>
      <c r="Q230" s="4">
        <v>5637679217</v>
      </c>
    </row>
    <row r="231" spans="1:17" hidden="1" x14ac:dyDescent="0.15">
      <c r="A231" s="8" t="s">
        <v>297</v>
      </c>
      <c r="B231" s="8" t="s">
        <v>856</v>
      </c>
      <c r="C231" s="8" t="s">
        <v>26</v>
      </c>
      <c r="D231" s="8" t="s">
        <v>205</v>
      </c>
      <c r="E231" s="6">
        <v>43017</v>
      </c>
      <c r="F231" s="8" t="s">
        <v>307</v>
      </c>
      <c r="G231" s="8" t="s">
        <v>310</v>
      </c>
      <c r="H231" s="4">
        <v>-15</v>
      </c>
      <c r="I231" s="8" t="s">
        <v>38</v>
      </c>
      <c r="J231" s="4">
        <v>6.9448369052359995</v>
      </c>
      <c r="K231" s="4">
        <v>-104.17</v>
      </c>
      <c r="L231" s="8" t="s">
        <v>655</v>
      </c>
      <c r="M231" s="4">
        <v>-104.17</v>
      </c>
      <c r="N231" s="8" t="s">
        <v>857</v>
      </c>
      <c r="O231" s="8" t="s">
        <v>858</v>
      </c>
      <c r="P231" s="8" t="s">
        <v>292</v>
      </c>
      <c r="Q231" s="4">
        <v>5637679212</v>
      </c>
    </row>
    <row r="232" spans="1:17" hidden="1" x14ac:dyDescent="0.15">
      <c r="A232" s="8" t="s">
        <v>297</v>
      </c>
      <c r="B232" s="8" t="s">
        <v>856</v>
      </c>
      <c r="C232" s="8" t="s">
        <v>26</v>
      </c>
      <c r="D232" s="8" t="s">
        <v>205</v>
      </c>
      <c r="E232" s="6">
        <v>43017</v>
      </c>
      <c r="F232" s="8" t="s">
        <v>307</v>
      </c>
      <c r="G232" s="8" t="s">
        <v>310</v>
      </c>
      <c r="H232" s="4">
        <v>-15</v>
      </c>
      <c r="I232" s="8" t="s">
        <v>38</v>
      </c>
      <c r="J232" s="4">
        <v>6.9448369052359995</v>
      </c>
      <c r="K232" s="4">
        <v>-104.17</v>
      </c>
      <c r="L232" s="8" t="s">
        <v>655</v>
      </c>
      <c r="M232" s="4">
        <v>-104.17</v>
      </c>
      <c r="N232" s="8" t="s">
        <v>857</v>
      </c>
      <c r="O232" s="8" t="s">
        <v>858</v>
      </c>
      <c r="P232" s="8" t="s">
        <v>292</v>
      </c>
      <c r="Q232" s="4">
        <v>5637679215</v>
      </c>
    </row>
    <row r="233" spans="1:17" hidden="1" x14ac:dyDescent="0.15">
      <c r="A233" s="8" t="s">
        <v>297</v>
      </c>
      <c r="B233" s="8" t="s">
        <v>859</v>
      </c>
      <c r="C233" s="8" t="s">
        <v>26</v>
      </c>
      <c r="D233" s="8" t="s">
        <v>205</v>
      </c>
      <c r="E233" s="6">
        <v>43027</v>
      </c>
      <c r="F233" s="8" t="s">
        <v>307</v>
      </c>
      <c r="G233" s="8" t="s">
        <v>310</v>
      </c>
      <c r="H233" s="4">
        <v>4.8</v>
      </c>
      <c r="I233" s="8" t="s">
        <v>38</v>
      </c>
      <c r="J233" s="4">
        <v>6.9448418441099999</v>
      </c>
      <c r="K233" s="4">
        <v>33.340000000000003</v>
      </c>
      <c r="L233" s="8" t="s">
        <v>655</v>
      </c>
      <c r="M233" s="4">
        <v>33.340000000000003</v>
      </c>
      <c r="N233" s="8" t="s">
        <v>860</v>
      </c>
      <c r="O233" s="8" t="s">
        <v>861</v>
      </c>
      <c r="P233" s="8" t="s">
        <v>292</v>
      </c>
      <c r="Q233" s="4">
        <v>5637681796</v>
      </c>
    </row>
    <row r="234" spans="1:17" hidden="1" x14ac:dyDescent="0.15">
      <c r="A234" s="8" t="s">
        <v>297</v>
      </c>
      <c r="B234" s="8" t="s">
        <v>862</v>
      </c>
      <c r="C234" s="8" t="s">
        <v>26</v>
      </c>
      <c r="D234" s="8" t="s">
        <v>205</v>
      </c>
      <c r="E234" s="6">
        <v>43027</v>
      </c>
      <c r="F234" s="8" t="s">
        <v>307</v>
      </c>
      <c r="G234" s="8" t="s">
        <v>310</v>
      </c>
      <c r="H234" s="4">
        <v>-4.8</v>
      </c>
      <c r="I234" s="8" t="s">
        <v>38</v>
      </c>
      <c r="J234" s="4">
        <v>6.9448631475830016</v>
      </c>
      <c r="K234" s="4">
        <v>-33.340000000000003</v>
      </c>
      <c r="L234" s="8" t="s">
        <v>655</v>
      </c>
      <c r="M234" s="4">
        <v>-33.340000000000003</v>
      </c>
      <c r="N234" s="8" t="s">
        <v>863</v>
      </c>
      <c r="O234" s="8" t="s">
        <v>864</v>
      </c>
      <c r="P234" s="8" t="s">
        <v>292</v>
      </c>
      <c r="Q234" s="4">
        <v>5637681805</v>
      </c>
    </row>
    <row r="235" spans="1:17" hidden="1" x14ac:dyDescent="0.15">
      <c r="A235" s="8" t="s">
        <v>297</v>
      </c>
      <c r="B235" s="8" t="s">
        <v>865</v>
      </c>
      <c r="C235" s="8" t="s">
        <v>26</v>
      </c>
      <c r="D235" s="8" t="s">
        <v>205</v>
      </c>
      <c r="E235" s="6">
        <v>43060</v>
      </c>
      <c r="F235" s="8" t="s">
        <v>307</v>
      </c>
      <c r="G235" s="8" t="s">
        <v>310</v>
      </c>
      <c r="H235" s="4">
        <v>-1.26</v>
      </c>
      <c r="I235" s="8" t="s">
        <v>38</v>
      </c>
      <c r="J235" s="4">
        <v>6.9448577238259999</v>
      </c>
      <c r="K235" s="4">
        <v>-8.75</v>
      </c>
      <c r="L235" s="8" t="s">
        <v>655</v>
      </c>
      <c r="M235" s="4">
        <v>-8.75</v>
      </c>
      <c r="N235" s="8" t="s">
        <v>866</v>
      </c>
      <c r="O235" s="8" t="s">
        <v>867</v>
      </c>
      <c r="P235" s="8" t="s">
        <v>292</v>
      </c>
      <c r="Q235" s="4">
        <v>5637687824</v>
      </c>
    </row>
    <row r="236" spans="1:17" hidden="1" x14ac:dyDescent="0.15">
      <c r="A236" s="8" t="s">
        <v>297</v>
      </c>
      <c r="B236" s="8" t="s">
        <v>865</v>
      </c>
      <c r="C236" s="8" t="s">
        <v>26</v>
      </c>
      <c r="D236" s="8" t="s">
        <v>205</v>
      </c>
      <c r="E236" s="6">
        <v>43060</v>
      </c>
      <c r="F236" s="8" t="s">
        <v>307</v>
      </c>
      <c r="G236" s="8" t="s">
        <v>310</v>
      </c>
      <c r="H236" s="4">
        <v>-0.95</v>
      </c>
      <c r="I236" s="8" t="s">
        <v>38</v>
      </c>
      <c r="J236" s="4">
        <v>6.9448577238259999</v>
      </c>
      <c r="K236" s="4">
        <v>-6.6</v>
      </c>
      <c r="L236" s="8" t="s">
        <v>655</v>
      </c>
      <c r="M236" s="4">
        <v>-6.6</v>
      </c>
      <c r="N236" s="8" t="s">
        <v>866</v>
      </c>
      <c r="O236" s="8" t="s">
        <v>867</v>
      </c>
      <c r="P236" s="8" t="s">
        <v>292</v>
      </c>
      <c r="Q236" s="4">
        <v>5637688757</v>
      </c>
    </row>
    <row r="237" spans="1:17" hidden="1" x14ac:dyDescent="0.15">
      <c r="A237" s="8" t="s">
        <v>297</v>
      </c>
      <c r="B237" s="8" t="s">
        <v>865</v>
      </c>
      <c r="C237" s="8" t="s">
        <v>26</v>
      </c>
      <c r="D237" s="8" t="s">
        <v>205</v>
      </c>
      <c r="E237" s="6">
        <v>43060</v>
      </c>
      <c r="F237" s="8" t="s">
        <v>307</v>
      </c>
      <c r="G237" s="8" t="s">
        <v>310</v>
      </c>
      <c r="H237" s="4">
        <v>-1.89</v>
      </c>
      <c r="I237" s="8" t="s">
        <v>38</v>
      </c>
      <c r="J237" s="4">
        <v>6.9448577238259999</v>
      </c>
      <c r="K237" s="4">
        <v>-13.13</v>
      </c>
      <c r="L237" s="8" t="s">
        <v>655</v>
      </c>
      <c r="M237" s="4">
        <v>-13.13</v>
      </c>
      <c r="N237" s="8" t="s">
        <v>866</v>
      </c>
      <c r="O237" s="8" t="s">
        <v>867</v>
      </c>
      <c r="P237" s="8" t="s">
        <v>292</v>
      </c>
      <c r="Q237" s="4">
        <v>5637688756</v>
      </c>
    </row>
    <row r="238" spans="1:17" hidden="1" x14ac:dyDescent="0.15">
      <c r="A238" s="8" t="s">
        <v>653</v>
      </c>
      <c r="B238" s="8" t="s">
        <v>81</v>
      </c>
      <c r="C238" s="8" t="s">
        <v>26</v>
      </c>
      <c r="D238" s="8" t="s">
        <v>205</v>
      </c>
      <c r="E238" s="6">
        <v>43069</v>
      </c>
      <c r="F238" s="8" t="s">
        <v>307</v>
      </c>
      <c r="G238" s="8" t="s">
        <v>310</v>
      </c>
      <c r="H238" s="4">
        <v>-15</v>
      </c>
      <c r="I238" s="8" t="s">
        <v>38</v>
      </c>
      <c r="J238" s="4">
        <v>6.9448500000000006</v>
      </c>
      <c r="K238" s="4">
        <v>-104.17</v>
      </c>
      <c r="L238" s="8" t="s">
        <v>655</v>
      </c>
      <c r="M238" s="4">
        <v>-104.17</v>
      </c>
      <c r="N238" s="8" t="s">
        <v>698</v>
      </c>
      <c r="O238" s="8" t="s">
        <v>868</v>
      </c>
      <c r="P238" s="8" t="s">
        <v>292</v>
      </c>
      <c r="Q238" s="4">
        <v>0</v>
      </c>
    </row>
    <row r="239" spans="1:17" hidden="1" x14ac:dyDescent="0.15">
      <c r="A239" s="8" t="s">
        <v>297</v>
      </c>
      <c r="B239" s="8" t="s">
        <v>869</v>
      </c>
      <c r="C239" s="8" t="s">
        <v>26</v>
      </c>
      <c r="D239" s="8" t="s">
        <v>205</v>
      </c>
      <c r="E239" s="6">
        <v>43089</v>
      </c>
      <c r="F239" s="8" t="s">
        <v>307</v>
      </c>
      <c r="G239" s="8" t="s">
        <v>310</v>
      </c>
      <c r="H239" s="4">
        <v>-15</v>
      </c>
      <c r="I239" s="8" t="s">
        <v>38</v>
      </c>
      <c r="J239" s="4">
        <v>6.9448538912630013</v>
      </c>
      <c r="K239" s="4">
        <v>-104.17</v>
      </c>
      <c r="L239" s="8" t="s">
        <v>655</v>
      </c>
      <c r="M239" s="4">
        <v>-104.17</v>
      </c>
      <c r="N239" s="8" t="s">
        <v>870</v>
      </c>
      <c r="O239" s="8" t="s">
        <v>871</v>
      </c>
      <c r="P239" s="8" t="s">
        <v>292</v>
      </c>
      <c r="Q239" s="4">
        <v>5637692492</v>
      </c>
    </row>
    <row r="240" spans="1:17" hidden="1" x14ac:dyDescent="0.15">
      <c r="A240" s="8" t="s">
        <v>653</v>
      </c>
      <c r="B240" s="8" t="s">
        <v>81</v>
      </c>
      <c r="C240" s="8" t="s">
        <v>26</v>
      </c>
      <c r="D240" s="8" t="s">
        <v>205</v>
      </c>
      <c r="E240" s="6">
        <v>43096</v>
      </c>
      <c r="F240" s="8" t="s">
        <v>307</v>
      </c>
      <c r="G240" s="8" t="s">
        <v>310</v>
      </c>
      <c r="H240" s="4">
        <v>29.4</v>
      </c>
      <c r="I240" s="8" t="s">
        <v>38</v>
      </c>
      <c r="J240" s="4">
        <v>6.9448600000000003</v>
      </c>
      <c r="K240" s="4">
        <v>204.18</v>
      </c>
      <c r="L240" s="8" t="s">
        <v>655</v>
      </c>
      <c r="M240" s="4">
        <v>204.18</v>
      </c>
      <c r="N240" s="8" t="s">
        <v>656</v>
      </c>
      <c r="O240" s="8" t="s">
        <v>872</v>
      </c>
      <c r="P240" s="8" t="s">
        <v>292</v>
      </c>
      <c r="Q240" s="4">
        <v>0</v>
      </c>
    </row>
    <row r="241" spans="1:17" hidden="1" x14ac:dyDescent="0.15">
      <c r="A241" s="8" t="s">
        <v>653</v>
      </c>
      <c r="B241" s="8" t="s">
        <v>81</v>
      </c>
      <c r="C241" s="8" t="s">
        <v>366</v>
      </c>
      <c r="D241" s="8" t="s">
        <v>873</v>
      </c>
      <c r="E241" s="6">
        <v>43096</v>
      </c>
      <c r="F241" s="8" t="s">
        <v>307</v>
      </c>
      <c r="G241" s="8" t="s">
        <v>310</v>
      </c>
      <c r="H241" s="4">
        <v>-5</v>
      </c>
      <c r="I241" s="8" t="s">
        <v>37</v>
      </c>
      <c r="J241" s="4">
        <v>3.1254999999999997</v>
      </c>
      <c r="K241" s="4">
        <v>-15.63</v>
      </c>
      <c r="L241" s="8" t="s">
        <v>655</v>
      </c>
      <c r="M241" s="4">
        <v>-15.63</v>
      </c>
      <c r="N241" s="8" t="s">
        <v>656</v>
      </c>
      <c r="O241" s="8" t="s">
        <v>874</v>
      </c>
      <c r="P241" s="8" t="s">
        <v>292</v>
      </c>
      <c r="Q241" s="4">
        <v>0</v>
      </c>
    </row>
    <row r="242" spans="1:17" hidden="1" x14ac:dyDescent="0.15">
      <c r="A242" s="8" t="s">
        <v>653</v>
      </c>
      <c r="B242" s="8" t="s">
        <v>81</v>
      </c>
      <c r="C242" s="8" t="s">
        <v>369</v>
      </c>
      <c r="D242" s="8" t="s">
        <v>875</v>
      </c>
      <c r="E242" s="6">
        <v>43096</v>
      </c>
      <c r="F242" s="8" t="s">
        <v>307</v>
      </c>
      <c r="G242" s="8" t="s">
        <v>310</v>
      </c>
      <c r="H242" s="4">
        <v>-36</v>
      </c>
      <c r="I242" s="8" t="s">
        <v>37</v>
      </c>
      <c r="J242" s="4">
        <v>0.24515000000000001</v>
      </c>
      <c r="K242" s="4">
        <v>-8.83</v>
      </c>
      <c r="L242" s="8" t="s">
        <v>655</v>
      </c>
      <c r="M242" s="4">
        <v>-8.83</v>
      </c>
      <c r="N242" s="8" t="s">
        <v>656</v>
      </c>
      <c r="O242" s="8" t="s">
        <v>876</v>
      </c>
      <c r="P242" s="8" t="s">
        <v>292</v>
      </c>
      <c r="Q242" s="4">
        <v>0</v>
      </c>
    </row>
    <row r="243" spans="1:17" hidden="1" x14ac:dyDescent="0.15">
      <c r="A243" s="8" t="s">
        <v>17</v>
      </c>
      <c r="B243" s="8" t="s">
        <v>877</v>
      </c>
      <c r="C243" s="8" t="s">
        <v>377</v>
      </c>
      <c r="D243" s="8" t="s">
        <v>878</v>
      </c>
      <c r="E243" s="6">
        <v>43089</v>
      </c>
      <c r="F243" s="8" t="s">
        <v>307</v>
      </c>
      <c r="G243" s="8" t="s">
        <v>310</v>
      </c>
      <c r="H243" s="4">
        <v>35</v>
      </c>
      <c r="I243" s="8" t="s">
        <v>37</v>
      </c>
      <c r="J243" s="4">
        <v>24.129428571428999</v>
      </c>
      <c r="K243" s="4">
        <v>844.53</v>
      </c>
      <c r="L243" s="8" t="s">
        <v>879</v>
      </c>
      <c r="M243" s="4">
        <v>854.57999999999993</v>
      </c>
      <c r="N243" s="8" t="s">
        <v>880</v>
      </c>
      <c r="O243" s="8" t="s">
        <v>881</v>
      </c>
      <c r="P243" s="8" t="s">
        <v>292</v>
      </c>
      <c r="Q243" s="4">
        <v>5637698541</v>
      </c>
    </row>
    <row r="244" spans="1:17" hidden="1" x14ac:dyDescent="0.15">
      <c r="A244" s="8" t="s">
        <v>653</v>
      </c>
      <c r="B244" s="8" t="s">
        <v>81</v>
      </c>
      <c r="C244" s="8" t="s">
        <v>377</v>
      </c>
      <c r="D244" s="8" t="s">
        <v>878</v>
      </c>
      <c r="E244" s="6">
        <v>43096</v>
      </c>
      <c r="F244" s="8" t="s">
        <v>307</v>
      </c>
      <c r="G244" s="8" t="s">
        <v>310</v>
      </c>
      <c r="H244" s="4">
        <v>-35</v>
      </c>
      <c r="I244" s="8" t="s">
        <v>37</v>
      </c>
      <c r="J244" s="4">
        <v>24.129430000000003</v>
      </c>
      <c r="K244" s="4">
        <v>-844.53</v>
      </c>
      <c r="L244" s="8" t="s">
        <v>655</v>
      </c>
      <c r="M244" s="4">
        <v>-844.53</v>
      </c>
      <c r="N244" s="8" t="s">
        <v>656</v>
      </c>
      <c r="O244" s="8" t="s">
        <v>882</v>
      </c>
      <c r="P244" s="8" t="s">
        <v>292</v>
      </c>
      <c r="Q244" s="4">
        <v>0</v>
      </c>
    </row>
    <row r="245" spans="1:17" hidden="1" x14ac:dyDescent="0.15">
      <c r="A245" s="8" t="s">
        <v>653</v>
      </c>
      <c r="B245" s="8" t="s">
        <v>81</v>
      </c>
      <c r="C245" s="8" t="s">
        <v>378</v>
      </c>
      <c r="D245" s="8" t="s">
        <v>883</v>
      </c>
      <c r="E245" s="6">
        <v>43096</v>
      </c>
      <c r="F245" s="8" t="s">
        <v>307</v>
      </c>
      <c r="G245" s="8" t="s">
        <v>310</v>
      </c>
      <c r="H245" s="4">
        <v>-6</v>
      </c>
      <c r="I245" s="8" t="s">
        <v>37</v>
      </c>
      <c r="J245" s="4">
        <v>4.9799499999999997</v>
      </c>
      <c r="K245" s="4">
        <v>-29.88</v>
      </c>
      <c r="L245" s="8" t="s">
        <v>655</v>
      </c>
      <c r="M245" s="4">
        <v>-29.88</v>
      </c>
      <c r="N245" s="8" t="s">
        <v>656</v>
      </c>
      <c r="O245" s="8" t="s">
        <v>884</v>
      </c>
      <c r="P245" s="8" t="s">
        <v>292</v>
      </c>
      <c r="Q245" s="4">
        <v>0</v>
      </c>
    </row>
    <row r="246" spans="1:17" hidden="1" x14ac:dyDescent="0.15">
      <c r="A246" s="8" t="s">
        <v>653</v>
      </c>
      <c r="B246" s="8" t="s">
        <v>81</v>
      </c>
      <c r="C246" s="8" t="s">
        <v>379</v>
      </c>
      <c r="D246" s="8" t="s">
        <v>885</v>
      </c>
      <c r="E246" s="6">
        <v>43096</v>
      </c>
      <c r="F246" s="8" t="s">
        <v>307</v>
      </c>
      <c r="G246" s="8" t="s">
        <v>310</v>
      </c>
      <c r="H246" s="4">
        <v>-1</v>
      </c>
      <c r="I246" s="8" t="s">
        <v>37</v>
      </c>
      <c r="J246" s="4">
        <v>1.9610699999999999</v>
      </c>
      <c r="K246" s="4">
        <v>-1.9600000000000002</v>
      </c>
      <c r="L246" s="8" t="s">
        <v>655</v>
      </c>
      <c r="M246" s="4">
        <v>-1.9600000000000002</v>
      </c>
      <c r="N246" s="8" t="s">
        <v>656</v>
      </c>
      <c r="O246" s="8" t="s">
        <v>886</v>
      </c>
      <c r="P246" s="8" t="s">
        <v>292</v>
      </c>
      <c r="Q246" s="4">
        <v>0</v>
      </c>
    </row>
    <row r="247" spans="1:17" hidden="1" x14ac:dyDescent="0.15">
      <c r="A247" s="8" t="s">
        <v>653</v>
      </c>
      <c r="B247" s="8" t="s">
        <v>81</v>
      </c>
      <c r="C247" s="8" t="s">
        <v>385</v>
      </c>
      <c r="D247" s="8" t="s">
        <v>887</v>
      </c>
      <c r="E247" s="6">
        <v>43096</v>
      </c>
      <c r="F247" s="8" t="s">
        <v>307</v>
      </c>
      <c r="G247" s="8" t="s">
        <v>310</v>
      </c>
      <c r="H247" s="4">
        <v>-1</v>
      </c>
      <c r="I247" s="8" t="s">
        <v>37</v>
      </c>
      <c r="J247" s="4">
        <v>120.72</v>
      </c>
      <c r="K247" s="4">
        <v>-120.72</v>
      </c>
      <c r="L247" s="8" t="s">
        <v>655</v>
      </c>
      <c r="M247" s="4">
        <v>-120.72</v>
      </c>
      <c r="N247" s="8" t="s">
        <v>656</v>
      </c>
      <c r="O247" s="8" t="s">
        <v>888</v>
      </c>
      <c r="P247" s="8" t="s">
        <v>292</v>
      </c>
      <c r="Q247" s="4">
        <v>0</v>
      </c>
    </row>
    <row r="248" spans="1:17" hidden="1" x14ac:dyDescent="0.15">
      <c r="A248" s="8" t="s">
        <v>653</v>
      </c>
      <c r="B248" s="8" t="s">
        <v>81</v>
      </c>
      <c r="C248" s="8" t="s">
        <v>387</v>
      </c>
      <c r="D248" s="8" t="s">
        <v>889</v>
      </c>
      <c r="E248" s="6">
        <v>43096</v>
      </c>
      <c r="F248" s="8" t="s">
        <v>307</v>
      </c>
      <c r="G248" s="8" t="s">
        <v>310</v>
      </c>
      <c r="H248" s="4">
        <v>-6</v>
      </c>
      <c r="I248" s="8" t="s">
        <v>37</v>
      </c>
      <c r="J248" s="4">
        <v>1.86389</v>
      </c>
      <c r="K248" s="4">
        <v>-11.18</v>
      </c>
      <c r="L248" s="8" t="s">
        <v>655</v>
      </c>
      <c r="M248" s="4">
        <v>-11.18</v>
      </c>
      <c r="N248" s="8" t="s">
        <v>656</v>
      </c>
      <c r="O248" s="8" t="s">
        <v>890</v>
      </c>
      <c r="P248" s="8" t="s">
        <v>292</v>
      </c>
      <c r="Q248" s="4">
        <v>0</v>
      </c>
    </row>
    <row r="249" spans="1:17" hidden="1" x14ac:dyDescent="0.15">
      <c r="A249" s="8" t="s">
        <v>653</v>
      </c>
      <c r="B249" s="8" t="s">
        <v>81</v>
      </c>
      <c r="C249" s="8" t="s">
        <v>388</v>
      </c>
      <c r="D249" s="8" t="s">
        <v>891</v>
      </c>
      <c r="E249" s="6">
        <v>43096</v>
      </c>
      <c r="F249" s="8" t="s">
        <v>307</v>
      </c>
      <c r="G249" s="8" t="s">
        <v>310</v>
      </c>
      <c r="H249" s="4">
        <v>-6</v>
      </c>
      <c r="I249" s="8" t="s">
        <v>37</v>
      </c>
      <c r="J249" s="4">
        <v>21.556329999999999</v>
      </c>
      <c r="K249" s="4">
        <v>-129.34</v>
      </c>
      <c r="L249" s="8" t="s">
        <v>655</v>
      </c>
      <c r="M249" s="4">
        <v>-129.34</v>
      </c>
      <c r="N249" s="8" t="s">
        <v>656</v>
      </c>
      <c r="O249" s="8" t="s">
        <v>892</v>
      </c>
      <c r="P249" s="8" t="s">
        <v>292</v>
      </c>
      <c r="Q249" s="4">
        <v>0</v>
      </c>
    </row>
    <row r="250" spans="1:17" hidden="1" x14ac:dyDescent="0.15">
      <c r="A250" s="8" t="s">
        <v>653</v>
      </c>
      <c r="B250" s="8" t="s">
        <v>81</v>
      </c>
      <c r="C250" s="8" t="s">
        <v>391</v>
      </c>
      <c r="D250" s="8" t="s">
        <v>893</v>
      </c>
      <c r="E250" s="6">
        <v>43096</v>
      </c>
      <c r="F250" s="8" t="s">
        <v>307</v>
      </c>
      <c r="G250" s="8" t="s">
        <v>310</v>
      </c>
      <c r="H250" s="4">
        <v>-6</v>
      </c>
      <c r="I250" s="8" t="s">
        <v>37</v>
      </c>
      <c r="J250" s="4">
        <v>0.87771999999999994</v>
      </c>
      <c r="K250" s="4">
        <v>-5.2700000000000005</v>
      </c>
      <c r="L250" s="8" t="s">
        <v>655</v>
      </c>
      <c r="M250" s="4">
        <v>-5.2700000000000005</v>
      </c>
      <c r="N250" s="8" t="s">
        <v>656</v>
      </c>
      <c r="O250" s="8" t="s">
        <v>894</v>
      </c>
      <c r="P250" s="8" t="s">
        <v>292</v>
      </c>
      <c r="Q250" s="4">
        <v>0</v>
      </c>
    </row>
    <row r="251" spans="1:17" hidden="1" x14ac:dyDescent="0.15">
      <c r="A251" s="8" t="s">
        <v>297</v>
      </c>
      <c r="B251" s="8" t="s">
        <v>895</v>
      </c>
      <c r="C251" s="8" t="s">
        <v>427</v>
      </c>
      <c r="D251" s="8" t="s">
        <v>32</v>
      </c>
      <c r="E251" s="6">
        <v>43012</v>
      </c>
      <c r="F251" s="8" t="s">
        <v>307</v>
      </c>
      <c r="G251" s="8" t="s">
        <v>310</v>
      </c>
      <c r="H251" s="4">
        <v>-65</v>
      </c>
      <c r="I251" s="8" t="s">
        <v>38</v>
      </c>
      <c r="J251" s="4">
        <v>0.24985282637</v>
      </c>
      <c r="K251" s="4">
        <v>-16.239999999999998</v>
      </c>
      <c r="L251" s="8" t="s">
        <v>655</v>
      </c>
      <c r="M251" s="4">
        <v>-16.239999999999998</v>
      </c>
      <c r="N251" s="8" t="s">
        <v>896</v>
      </c>
      <c r="O251" s="8" t="s">
        <v>897</v>
      </c>
      <c r="P251" s="8" t="s">
        <v>292</v>
      </c>
      <c r="Q251" s="4">
        <v>5637678267</v>
      </c>
    </row>
    <row r="252" spans="1:17" hidden="1" x14ac:dyDescent="0.15">
      <c r="A252" s="8" t="s">
        <v>297</v>
      </c>
      <c r="B252" s="8" t="s">
        <v>895</v>
      </c>
      <c r="C252" s="8" t="s">
        <v>427</v>
      </c>
      <c r="D252" s="8" t="s">
        <v>32</v>
      </c>
      <c r="E252" s="6">
        <v>43012</v>
      </c>
      <c r="F252" s="8" t="s">
        <v>307</v>
      </c>
      <c r="G252" s="8" t="s">
        <v>310</v>
      </c>
      <c r="H252" s="4">
        <v>-130</v>
      </c>
      <c r="I252" s="8" t="s">
        <v>38</v>
      </c>
      <c r="J252" s="4">
        <v>0.24985282637</v>
      </c>
      <c r="K252" s="4">
        <v>-32.479999999999997</v>
      </c>
      <c r="L252" s="8" t="s">
        <v>655</v>
      </c>
      <c r="M252" s="4">
        <v>-32.479999999999997</v>
      </c>
      <c r="N252" s="8" t="s">
        <v>896</v>
      </c>
      <c r="O252" s="8" t="s">
        <v>898</v>
      </c>
      <c r="P252" s="8" t="s">
        <v>292</v>
      </c>
      <c r="Q252" s="4">
        <v>5637678268</v>
      </c>
    </row>
    <row r="253" spans="1:17" hidden="1" x14ac:dyDescent="0.15">
      <c r="A253" s="8" t="s">
        <v>653</v>
      </c>
      <c r="B253" s="8" t="s">
        <v>81</v>
      </c>
      <c r="C253" s="8" t="s">
        <v>427</v>
      </c>
      <c r="D253" s="8" t="s">
        <v>32</v>
      </c>
      <c r="E253" s="6">
        <v>43096</v>
      </c>
      <c r="F253" s="8" t="s">
        <v>307</v>
      </c>
      <c r="G253" s="8" t="s">
        <v>310</v>
      </c>
      <c r="H253" s="4">
        <v>292.5</v>
      </c>
      <c r="I253" s="8" t="s">
        <v>38</v>
      </c>
      <c r="J253" s="4">
        <v>0.24984999999999999</v>
      </c>
      <c r="K253" s="4">
        <v>73.08</v>
      </c>
      <c r="L253" s="8" t="s">
        <v>655</v>
      </c>
      <c r="M253" s="4">
        <v>73.08</v>
      </c>
      <c r="N253" s="8" t="s">
        <v>656</v>
      </c>
      <c r="O253" s="8" t="s">
        <v>899</v>
      </c>
      <c r="P253" s="8" t="s">
        <v>292</v>
      </c>
      <c r="Q253" s="4">
        <v>0</v>
      </c>
    </row>
    <row r="254" spans="1:17" hidden="1" x14ac:dyDescent="0.15">
      <c r="A254" s="8" t="s">
        <v>297</v>
      </c>
      <c r="B254" s="8" t="s">
        <v>895</v>
      </c>
      <c r="C254" s="8" t="s">
        <v>15</v>
      </c>
      <c r="D254" s="8" t="s">
        <v>32</v>
      </c>
      <c r="E254" s="6">
        <v>43012</v>
      </c>
      <c r="F254" s="8" t="s">
        <v>307</v>
      </c>
      <c r="G254" s="8" t="s">
        <v>310</v>
      </c>
      <c r="H254" s="4">
        <v>-97</v>
      </c>
      <c r="I254" s="8" t="s">
        <v>38</v>
      </c>
      <c r="J254" s="4">
        <v>8.2450485187999994E-2</v>
      </c>
      <c r="K254" s="4">
        <v>-8</v>
      </c>
      <c r="L254" s="8" t="s">
        <v>655</v>
      </c>
      <c r="M254" s="4">
        <v>-8</v>
      </c>
      <c r="N254" s="8" t="s">
        <v>896</v>
      </c>
      <c r="O254" s="8" t="s">
        <v>900</v>
      </c>
      <c r="P254" s="8" t="s">
        <v>292</v>
      </c>
      <c r="Q254" s="4">
        <v>5637678266</v>
      </c>
    </row>
    <row r="255" spans="1:17" hidden="1" x14ac:dyDescent="0.15">
      <c r="A255" s="8" t="s">
        <v>297</v>
      </c>
      <c r="B255" s="8" t="s">
        <v>901</v>
      </c>
      <c r="C255" s="8" t="s">
        <v>15</v>
      </c>
      <c r="D255" s="8" t="s">
        <v>32</v>
      </c>
      <c r="E255" s="6">
        <v>43019</v>
      </c>
      <c r="F255" s="8" t="s">
        <v>307</v>
      </c>
      <c r="G255" s="8" t="s">
        <v>310</v>
      </c>
      <c r="H255" s="4">
        <v>-145.5</v>
      </c>
      <c r="I255" s="8" t="s">
        <v>38</v>
      </c>
      <c r="J255" s="4">
        <v>8.2449589278000002E-2</v>
      </c>
      <c r="K255" s="4">
        <v>-12</v>
      </c>
      <c r="L255" s="8" t="s">
        <v>655</v>
      </c>
      <c r="M255" s="4">
        <v>-12</v>
      </c>
      <c r="N255" s="8" t="s">
        <v>902</v>
      </c>
      <c r="O255" s="8" t="s">
        <v>903</v>
      </c>
      <c r="P255" s="8" t="s">
        <v>292</v>
      </c>
      <c r="Q255" s="4">
        <v>5637679726</v>
      </c>
    </row>
    <row r="256" spans="1:17" hidden="1" x14ac:dyDescent="0.15">
      <c r="A256" s="8" t="s">
        <v>297</v>
      </c>
      <c r="B256" s="8" t="s">
        <v>904</v>
      </c>
      <c r="C256" s="8" t="s">
        <v>15</v>
      </c>
      <c r="D256" s="8" t="s">
        <v>32</v>
      </c>
      <c r="E256" s="6">
        <v>43024</v>
      </c>
      <c r="F256" s="8" t="s">
        <v>307</v>
      </c>
      <c r="G256" s="8" t="s">
        <v>336</v>
      </c>
      <c r="H256" s="4">
        <v>533.5</v>
      </c>
      <c r="I256" s="8" t="s">
        <v>38</v>
      </c>
      <c r="J256" s="4">
        <v>0.22032851144999999</v>
      </c>
      <c r="K256" s="4">
        <v>117.55</v>
      </c>
      <c r="L256" s="8" t="s">
        <v>655</v>
      </c>
      <c r="M256" s="4">
        <v>117.55</v>
      </c>
      <c r="N256" s="8" t="s">
        <v>905</v>
      </c>
      <c r="O256" s="8" t="s">
        <v>906</v>
      </c>
      <c r="P256" s="8" t="s">
        <v>292</v>
      </c>
      <c r="Q256" s="4">
        <v>5637680583</v>
      </c>
    </row>
    <row r="257" spans="1:17" hidden="1" x14ac:dyDescent="0.15">
      <c r="A257" s="8" t="s">
        <v>297</v>
      </c>
      <c r="B257" s="8" t="s">
        <v>907</v>
      </c>
      <c r="C257" s="8" t="s">
        <v>15</v>
      </c>
      <c r="D257" s="8" t="s">
        <v>32</v>
      </c>
      <c r="E257" s="6">
        <v>43025</v>
      </c>
      <c r="F257" s="8" t="s">
        <v>307</v>
      </c>
      <c r="G257" s="8" t="s">
        <v>336</v>
      </c>
      <c r="H257" s="4">
        <v>-333.5</v>
      </c>
      <c r="I257" s="8" t="s">
        <v>38</v>
      </c>
      <c r="J257" s="4">
        <v>0.22032170003400001</v>
      </c>
      <c r="K257" s="4">
        <v>-73.48</v>
      </c>
      <c r="L257" s="8" t="s">
        <v>655</v>
      </c>
      <c r="M257" s="4">
        <v>-73.48</v>
      </c>
      <c r="N257" s="8" t="s">
        <v>908</v>
      </c>
      <c r="O257" s="8" t="s">
        <v>909</v>
      </c>
      <c r="P257" s="8" t="s">
        <v>292</v>
      </c>
      <c r="Q257" s="4">
        <v>5637681346</v>
      </c>
    </row>
    <row r="258" spans="1:17" hidden="1" x14ac:dyDescent="0.15">
      <c r="A258" s="8" t="s">
        <v>297</v>
      </c>
      <c r="B258" s="8" t="s">
        <v>910</v>
      </c>
      <c r="C258" s="8" t="s">
        <v>15</v>
      </c>
      <c r="D258" s="8" t="s">
        <v>32</v>
      </c>
      <c r="E258" s="6">
        <v>43025</v>
      </c>
      <c r="F258" s="8" t="s">
        <v>307</v>
      </c>
      <c r="G258" s="8" t="s">
        <v>336</v>
      </c>
      <c r="H258" s="4">
        <v>-200</v>
      </c>
      <c r="I258" s="8" t="s">
        <v>38</v>
      </c>
      <c r="J258" s="4">
        <v>0.22031991034000001</v>
      </c>
      <c r="K258" s="4">
        <v>-44.06</v>
      </c>
      <c r="L258" s="8" t="s">
        <v>655</v>
      </c>
      <c r="M258" s="4">
        <v>-44.06</v>
      </c>
      <c r="N258" s="8" t="s">
        <v>911</v>
      </c>
      <c r="O258" s="8" t="s">
        <v>912</v>
      </c>
      <c r="P258" s="8" t="s">
        <v>292</v>
      </c>
      <c r="Q258" s="4">
        <v>5637681329</v>
      </c>
    </row>
    <row r="259" spans="1:17" hidden="1" x14ac:dyDescent="0.15">
      <c r="A259" s="8" t="s">
        <v>297</v>
      </c>
      <c r="B259" s="8" t="s">
        <v>913</v>
      </c>
      <c r="C259" s="8" t="s">
        <v>15</v>
      </c>
      <c r="D259" s="8" t="s">
        <v>32</v>
      </c>
      <c r="E259" s="6">
        <v>43025</v>
      </c>
      <c r="F259" s="8" t="s">
        <v>307</v>
      </c>
      <c r="G259" s="8" t="s">
        <v>336</v>
      </c>
      <c r="H259" s="4">
        <v>-533.5</v>
      </c>
      <c r="I259" s="8" t="s">
        <v>38</v>
      </c>
      <c r="J259" s="4">
        <v>0.22031991034000001</v>
      </c>
      <c r="K259" s="4">
        <v>-117.54</v>
      </c>
      <c r="L259" s="8" t="s">
        <v>655</v>
      </c>
      <c r="M259" s="4">
        <v>-117.54</v>
      </c>
      <c r="N259" s="8" t="s">
        <v>914</v>
      </c>
      <c r="O259" s="8" t="s">
        <v>915</v>
      </c>
      <c r="P259" s="8" t="s">
        <v>292</v>
      </c>
      <c r="Q259" s="4">
        <v>5637681028</v>
      </c>
    </row>
    <row r="260" spans="1:17" hidden="1" x14ac:dyDescent="0.15">
      <c r="A260" s="8" t="s">
        <v>297</v>
      </c>
      <c r="B260" s="8" t="s">
        <v>916</v>
      </c>
      <c r="C260" s="8" t="s">
        <v>15</v>
      </c>
      <c r="D260" s="8" t="s">
        <v>32</v>
      </c>
      <c r="E260" s="6">
        <v>43025</v>
      </c>
      <c r="F260" s="8" t="s">
        <v>307</v>
      </c>
      <c r="G260" s="8" t="s">
        <v>336</v>
      </c>
      <c r="H260" s="4">
        <v>533.5</v>
      </c>
      <c r="I260" s="8" t="s">
        <v>38</v>
      </c>
      <c r="J260" s="4">
        <v>0.22031991034000001</v>
      </c>
      <c r="K260" s="4">
        <v>117.54</v>
      </c>
      <c r="L260" s="8" t="s">
        <v>655</v>
      </c>
      <c r="M260" s="4">
        <v>117.54</v>
      </c>
      <c r="N260" s="8" t="s">
        <v>917</v>
      </c>
      <c r="O260" s="8" t="s">
        <v>918</v>
      </c>
      <c r="P260" s="8" t="s">
        <v>292</v>
      </c>
      <c r="Q260" s="4">
        <v>5637681041</v>
      </c>
    </row>
    <row r="261" spans="1:17" hidden="1" x14ac:dyDescent="0.15">
      <c r="A261" s="8" t="s">
        <v>297</v>
      </c>
      <c r="B261" s="8" t="s">
        <v>919</v>
      </c>
      <c r="C261" s="8" t="s">
        <v>15</v>
      </c>
      <c r="D261" s="8" t="s">
        <v>32</v>
      </c>
      <c r="E261" s="6">
        <v>43027</v>
      </c>
      <c r="F261" s="8" t="s">
        <v>307</v>
      </c>
      <c r="G261" s="8" t="s">
        <v>310</v>
      </c>
      <c r="H261" s="4">
        <v>-679</v>
      </c>
      <c r="I261" s="8" t="s">
        <v>38</v>
      </c>
      <c r="J261" s="4">
        <v>8.2447578051000003E-2</v>
      </c>
      <c r="K261" s="4">
        <v>-55.98</v>
      </c>
      <c r="L261" s="8" t="s">
        <v>655</v>
      </c>
      <c r="M261" s="4">
        <v>-55.98</v>
      </c>
      <c r="N261" s="8" t="s">
        <v>920</v>
      </c>
      <c r="O261" s="8" t="s">
        <v>921</v>
      </c>
      <c r="P261" s="8" t="s">
        <v>292</v>
      </c>
      <c r="Q261" s="4">
        <v>5637680566</v>
      </c>
    </row>
    <row r="262" spans="1:17" hidden="1" x14ac:dyDescent="0.15">
      <c r="A262" s="8" t="s">
        <v>297</v>
      </c>
      <c r="B262" s="8" t="s">
        <v>922</v>
      </c>
      <c r="C262" s="8" t="s">
        <v>15</v>
      </c>
      <c r="D262" s="8" t="s">
        <v>32</v>
      </c>
      <c r="E262" s="6">
        <v>43027</v>
      </c>
      <c r="F262" s="8" t="s">
        <v>307</v>
      </c>
      <c r="G262" s="8" t="s">
        <v>310</v>
      </c>
      <c r="H262" s="4">
        <v>-48.5</v>
      </c>
      <c r="I262" s="8" t="s">
        <v>38</v>
      </c>
      <c r="J262" s="4">
        <v>8.2448111025999998E-2</v>
      </c>
      <c r="K262" s="4">
        <v>-4</v>
      </c>
      <c r="L262" s="8" t="s">
        <v>655</v>
      </c>
      <c r="M262" s="4">
        <v>-4</v>
      </c>
      <c r="N262" s="8" t="s">
        <v>923</v>
      </c>
      <c r="O262" s="8" t="s">
        <v>924</v>
      </c>
      <c r="P262" s="8" t="s">
        <v>292</v>
      </c>
      <c r="Q262" s="4">
        <v>5637679812</v>
      </c>
    </row>
    <row r="263" spans="1:17" hidden="1" x14ac:dyDescent="0.15">
      <c r="A263" s="8" t="s">
        <v>297</v>
      </c>
      <c r="B263" s="8" t="s">
        <v>925</v>
      </c>
      <c r="C263" s="8" t="s">
        <v>15</v>
      </c>
      <c r="D263" s="8" t="s">
        <v>32</v>
      </c>
      <c r="E263" s="6">
        <v>43034</v>
      </c>
      <c r="F263" s="8" t="s">
        <v>307</v>
      </c>
      <c r="G263" s="8" t="s">
        <v>310</v>
      </c>
      <c r="H263" s="4">
        <v>-388</v>
      </c>
      <c r="I263" s="8" t="s">
        <v>38</v>
      </c>
      <c r="J263" s="4">
        <v>8.2448700582000004E-2</v>
      </c>
      <c r="K263" s="4">
        <v>-31.99</v>
      </c>
      <c r="L263" s="8" t="s">
        <v>655</v>
      </c>
      <c r="M263" s="4">
        <v>-31.99</v>
      </c>
      <c r="N263" s="8" t="s">
        <v>926</v>
      </c>
      <c r="O263" s="8" t="s">
        <v>927</v>
      </c>
      <c r="P263" s="8" t="s">
        <v>292</v>
      </c>
      <c r="Q263" s="4">
        <v>5637683379</v>
      </c>
    </row>
    <row r="264" spans="1:17" hidden="1" x14ac:dyDescent="0.15">
      <c r="A264" s="8" t="s">
        <v>297</v>
      </c>
      <c r="B264" s="8" t="s">
        <v>928</v>
      </c>
      <c r="C264" s="8" t="s">
        <v>15</v>
      </c>
      <c r="D264" s="8" t="s">
        <v>32</v>
      </c>
      <c r="E264" s="6">
        <v>43034</v>
      </c>
      <c r="F264" s="8" t="s">
        <v>307</v>
      </c>
      <c r="G264" s="8" t="s">
        <v>336</v>
      </c>
      <c r="H264" s="4">
        <v>-48.5</v>
      </c>
      <c r="I264" s="8" t="s">
        <v>38</v>
      </c>
      <c r="J264" s="4">
        <v>0.220319214047</v>
      </c>
      <c r="K264" s="4">
        <v>-10.69</v>
      </c>
      <c r="L264" s="8" t="s">
        <v>655</v>
      </c>
      <c r="M264" s="4">
        <v>-10.69</v>
      </c>
      <c r="N264" s="8" t="s">
        <v>929</v>
      </c>
      <c r="O264" s="8" t="s">
        <v>930</v>
      </c>
      <c r="P264" s="8" t="s">
        <v>292</v>
      </c>
      <c r="Q264" s="4">
        <v>5637683198</v>
      </c>
    </row>
    <row r="265" spans="1:17" hidden="1" x14ac:dyDescent="0.15">
      <c r="A265" s="8" t="s">
        <v>297</v>
      </c>
      <c r="B265" s="8" t="s">
        <v>931</v>
      </c>
      <c r="C265" s="8" t="s">
        <v>15</v>
      </c>
      <c r="D265" s="8" t="s">
        <v>32</v>
      </c>
      <c r="E265" s="6">
        <v>43034</v>
      </c>
      <c r="F265" s="8" t="s">
        <v>307</v>
      </c>
      <c r="G265" s="8" t="s">
        <v>336</v>
      </c>
      <c r="H265" s="4">
        <v>-1067</v>
      </c>
      <c r="I265" s="8" t="s">
        <v>38</v>
      </c>
      <c r="J265" s="4">
        <v>0.220320265702</v>
      </c>
      <c r="K265" s="4">
        <v>-235.08</v>
      </c>
      <c r="L265" s="8" t="s">
        <v>655</v>
      </c>
      <c r="M265" s="4">
        <v>-235.08</v>
      </c>
      <c r="N265" s="8" t="s">
        <v>932</v>
      </c>
      <c r="O265" s="8" t="s">
        <v>933</v>
      </c>
      <c r="P265" s="8" t="s">
        <v>292</v>
      </c>
      <c r="Q265" s="4">
        <v>5637682583</v>
      </c>
    </row>
    <row r="266" spans="1:17" hidden="1" x14ac:dyDescent="0.15">
      <c r="A266" s="8" t="s">
        <v>297</v>
      </c>
      <c r="B266" s="8" t="s">
        <v>934</v>
      </c>
      <c r="C266" s="8" t="s">
        <v>15</v>
      </c>
      <c r="D266" s="8" t="s">
        <v>32</v>
      </c>
      <c r="E266" s="6">
        <v>43034</v>
      </c>
      <c r="F266" s="8" t="s">
        <v>307</v>
      </c>
      <c r="G266" s="8" t="s">
        <v>336</v>
      </c>
      <c r="H266" s="4">
        <v>-194</v>
      </c>
      <c r="I266" s="8" t="s">
        <v>38</v>
      </c>
      <c r="J266" s="4">
        <v>0.220322356065</v>
      </c>
      <c r="K266" s="4">
        <v>-42.74</v>
      </c>
      <c r="L266" s="8" t="s">
        <v>655</v>
      </c>
      <c r="M266" s="4">
        <v>-42.74</v>
      </c>
      <c r="N266" s="8" t="s">
        <v>935</v>
      </c>
      <c r="O266" s="8" t="s">
        <v>936</v>
      </c>
      <c r="P266" s="8" t="s">
        <v>292</v>
      </c>
      <c r="Q266" s="4">
        <v>5637682742</v>
      </c>
    </row>
    <row r="267" spans="1:17" hidden="1" x14ac:dyDescent="0.15">
      <c r="A267" s="8" t="s">
        <v>297</v>
      </c>
      <c r="B267" s="8" t="s">
        <v>937</v>
      </c>
      <c r="C267" s="8" t="s">
        <v>15</v>
      </c>
      <c r="D267" s="8" t="s">
        <v>32</v>
      </c>
      <c r="E267" s="6">
        <v>43034</v>
      </c>
      <c r="F267" s="8" t="s">
        <v>307</v>
      </c>
      <c r="G267" s="8" t="s">
        <v>336</v>
      </c>
      <c r="H267" s="4">
        <v>-48.5</v>
      </c>
      <c r="I267" s="8" t="s">
        <v>38</v>
      </c>
      <c r="J267" s="4">
        <v>0.220326379977</v>
      </c>
      <c r="K267" s="4">
        <v>-10.69</v>
      </c>
      <c r="L267" s="8" t="s">
        <v>655</v>
      </c>
      <c r="M267" s="4">
        <v>-10.69</v>
      </c>
      <c r="N267" s="8" t="s">
        <v>938</v>
      </c>
      <c r="O267" s="8" t="s">
        <v>939</v>
      </c>
      <c r="P267" s="8" t="s">
        <v>292</v>
      </c>
      <c r="Q267" s="4">
        <v>5637682753</v>
      </c>
    </row>
    <row r="268" spans="1:17" hidden="1" x14ac:dyDescent="0.15">
      <c r="A268" s="8" t="s">
        <v>297</v>
      </c>
      <c r="B268" s="8" t="s">
        <v>940</v>
      </c>
      <c r="C268" s="8" t="s">
        <v>15</v>
      </c>
      <c r="D268" s="8" t="s">
        <v>32</v>
      </c>
      <c r="E268" s="6">
        <v>43038</v>
      </c>
      <c r="F268" s="8" t="s">
        <v>307</v>
      </c>
      <c r="G268" s="8" t="s">
        <v>310</v>
      </c>
      <c r="H268" s="4">
        <v>-145.5</v>
      </c>
      <c r="I268" s="8" t="s">
        <v>38</v>
      </c>
      <c r="J268" s="4">
        <v>8.244877376000001E-2</v>
      </c>
      <c r="K268" s="4">
        <v>-12</v>
      </c>
      <c r="L268" s="8" t="s">
        <v>655</v>
      </c>
      <c r="M268" s="4">
        <v>-12</v>
      </c>
      <c r="N268" s="8" t="s">
        <v>941</v>
      </c>
      <c r="O268" s="8" t="s">
        <v>942</v>
      </c>
      <c r="P268" s="8" t="s">
        <v>292</v>
      </c>
      <c r="Q268" s="4">
        <v>5637681697</v>
      </c>
    </row>
    <row r="269" spans="1:17" hidden="1" x14ac:dyDescent="0.15">
      <c r="A269" s="8" t="s">
        <v>297</v>
      </c>
      <c r="B269" s="8" t="s">
        <v>943</v>
      </c>
      <c r="C269" s="8" t="s">
        <v>15</v>
      </c>
      <c r="D269" s="8" t="s">
        <v>32</v>
      </c>
      <c r="E269" s="6">
        <v>43049</v>
      </c>
      <c r="F269" s="8" t="s">
        <v>307</v>
      </c>
      <c r="G269" s="8" t="s">
        <v>310</v>
      </c>
      <c r="H269" s="4">
        <v>388</v>
      </c>
      <c r="I269" s="8" t="s">
        <v>38</v>
      </c>
      <c r="J269" s="4">
        <v>8.2448700582000004E-2</v>
      </c>
      <c r="K269" s="4">
        <v>31.99</v>
      </c>
      <c r="L269" s="8" t="s">
        <v>655</v>
      </c>
      <c r="M269" s="4">
        <v>31.99</v>
      </c>
      <c r="N269" s="8" t="s">
        <v>944</v>
      </c>
      <c r="O269" s="8" t="s">
        <v>945</v>
      </c>
      <c r="P269" s="8" t="s">
        <v>292</v>
      </c>
      <c r="Q269" s="4">
        <v>5637688045</v>
      </c>
    </row>
    <row r="270" spans="1:17" hidden="1" x14ac:dyDescent="0.15">
      <c r="A270" s="8" t="s">
        <v>297</v>
      </c>
      <c r="B270" s="8" t="s">
        <v>946</v>
      </c>
      <c r="C270" s="8" t="s">
        <v>15</v>
      </c>
      <c r="D270" s="8" t="s">
        <v>32</v>
      </c>
      <c r="E270" s="6">
        <v>43049</v>
      </c>
      <c r="F270" s="8" t="s">
        <v>307</v>
      </c>
      <c r="G270" s="8" t="s">
        <v>310</v>
      </c>
      <c r="H270" s="4">
        <v>-388</v>
      </c>
      <c r="I270" s="8" t="s">
        <v>38</v>
      </c>
      <c r="J270" s="4">
        <v>8.2446307499000004E-2</v>
      </c>
      <c r="K270" s="4">
        <v>-31.99</v>
      </c>
      <c r="L270" s="8" t="s">
        <v>655</v>
      </c>
      <c r="M270" s="4">
        <v>-31.99</v>
      </c>
      <c r="N270" s="8" t="s">
        <v>947</v>
      </c>
      <c r="O270" s="8" t="s">
        <v>948</v>
      </c>
      <c r="P270" s="8" t="s">
        <v>292</v>
      </c>
      <c r="Q270" s="4">
        <v>5637688047</v>
      </c>
    </row>
    <row r="271" spans="1:17" hidden="1" x14ac:dyDescent="0.15">
      <c r="A271" s="8" t="s">
        <v>297</v>
      </c>
      <c r="B271" s="8" t="s">
        <v>949</v>
      </c>
      <c r="C271" s="8" t="s">
        <v>15</v>
      </c>
      <c r="D271" s="8" t="s">
        <v>32</v>
      </c>
      <c r="E271" s="6">
        <v>43091</v>
      </c>
      <c r="F271" s="8" t="s">
        <v>307</v>
      </c>
      <c r="G271" s="8" t="s">
        <v>336</v>
      </c>
      <c r="H271" s="4">
        <v>-1455</v>
      </c>
      <c r="I271" s="8" t="s">
        <v>38</v>
      </c>
      <c r="J271" s="4">
        <v>0.220310745221</v>
      </c>
      <c r="K271" s="4">
        <v>-320.55</v>
      </c>
      <c r="L271" s="8" t="s">
        <v>655</v>
      </c>
      <c r="M271" s="4">
        <v>-320.55</v>
      </c>
      <c r="N271" s="8" t="s">
        <v>950</v>
      </c>
      <c r="O271" s="8" t="s">
        <v>951</v>
      </c>
      <c r="P271" s="8" t="s">
        <v>292</v>
      </c>
      <c r="Q271" s="4">
        <v>5637699026</v>
      </c>
    </row>
    <row r="272" spans="1:17" hidden="1" x14ac:dyDescent="0.15">
      <c r="A272" s="8" t="s">
        <v>297</v>
      </c>
      <c r="B272" s="8" t="s">
        <v>949</v>
      </c>
      <c r="C272" s="8" t="s">
        <v>15</v>
      </c>
      <c r="D272" s="8" t="s">
        <v>32</v>
      </c>
      <c r="E272" s="6">
        <v>43091</v>
      </c>
      <c r="F272" s="8" t="s">
        <v>307</v>
      </c>
      <c r="G272" s="8" t="s">
        <v>336</v>
      </c>
      <c r="H272" s="4">
        <v>-145.5</v>
      </c>
      <c r="I272" s="8" t="s">
        <v>38</v>
      </c>
      <c r="J272" s="4">
        <v>0.220310745221</v>
      </c>
      <c r="K272" s="4">
        <v>-32.06</v>
      </c>
      <c r="L272" s="8" t="s">
        <v>655</v>
      </c>
      <c r="M272" s="4">
        <v>-32.06</v>
      </c>
      <c r="N272" s="8" t="s">
        <v>950</v>
      </c>
      <c r="O272" s="8" t="s">
        <v>952</v>
      </c>
      <c r="P272" s="8" t="s">
        <v>292</v>
      </c>
      <c r="Q272" s="4">
        <v>5637699027</v>
      </c>
    </row>
    <row r="273" spans="1:17" hidden="1" x14ac:dyDescent="0.15">
      <c r="A273" s="8" t="s">
        <v>653</v>
      </c>
      <c r="B273" s="8" t="s">
        <v>81</v>
      </c>
      <c r="C273" s="8" t="s">
        <v>15</v>
      </c>
      <c r="D273" s="8" t="s">
        <v>32</v>
      </c>
      <c r="E273" s="6">
        <v>43096</v>
      </c>
      <c r="F273" s="8" t="s">
        <v>307</v>
      </c>
      <c r="G273" s="8" t="s">
        <v>310</v>
      </c>
      <c r="H273" s="4">
        <v>-145.5</v>
      </c>
      <c r="I273" s="8" t="s">
        <v>38</v>
      </c>
      <c r="J273" s="4">
        <v>8.2449999999999996E-2</v>
      </c>
      <c r="K273" s="4">
        <v>-12</v>
      </c>
      <c r="L273" s="8" t="s">
        <v>655</v>
      </c>
      <c r="M273" s="4">
        <v>-12</v>
      </c>
      <c r="N273" s="8" t="s">
        <v>656</v>
      </c>
      <c r="O273" s="8" t="s">
        <v>953</v>
      </c>
      <c r="P273" s="8" t="s">
        <v>292</v>
      </c>
      <c r="Q273" s="4">
        <v>0</v>
      </c>
    </row>
    <row r="274" spans="1:17" hidden="1" x14ac:dyDescent="0.15">
      <c r="A274" s="8" t="s">
        <v>653</v>
      </c>
      <c r="B274" s="8" t="s">
        <v>81</v>
      </c>
      <c r="C274" s="8" t="s">
        <v>15</v>
      </c>
      <c r="D274" s="8" t="s">
        <v>32</v>
      </c>
      <c r="E274" s="6">
        <v>43096</v>
      </c>
      <c r="F274" s="8" t="s">
        <v>307</v>
      </c>
      <c r="G274" s="8" t="s">
        <v>336</v>
      </c>
      <c r="H274" s="4">
        <v>1806.15</v>
      </c>
      <c r="I274" s="8" t="s">
        <v>38</v>
      </c>
      <c r="J274" s="4">
        <v>0.22031000000000001</v>
      </c>
      <c r="K274" s="4">
        <v>397.90999999999997</v>
      </c>
      <c r="L274" s="8" t="s">
        <v>655</v>
      </c>
      <c r="M274" s="4">
        <v>397.90999999999997</v>
      </c>
      <c r="N274" s="8" t="s">
        <v>656</v>
      </c>
      <c r="O274" s="8" t="s">
        <v>954</v>
      </c>
      <c r="P274" s="8" t="s">
        <v>292</v>
      </c>
      <c r="Q274" s="4">
        <v>0</v>
      </c>
    </row>
    <row r="275" spans="1:17" hidden="1" x14ac:dyDescent="0.15">
      <c r="A275" s="8" t="s">
        <v>297</v>
      </c>
      <c r="B275" s="8" t="s">
        <v>955</v>
      </c>
      <c r="C275" s="8" t="s">
        <v>27</v>
      </c>
      <c r="D275" s="8" t="s">
        <v>32</v>
      </c>
      <c r="E275" s="6">
        <v>43018</v>
      </c>
      <c r="F275" s="8" t="s">
        <v>307</v>
      </c>
      <c r="G275" s="8" t="s">
        <v>310</v>
      </c>
      <c r="H275" s="4">
        <v>-225</v>
      </c>
      <c r="I275" s="8" t="s">
        <v>38</v>
      </c>
      <c r="J275" s="4">
        <v>0.21813069857799999</v>
      </c>
      <c r="K275" s="4">
        <v>-49.08</v>
      </c>
      <c r="L275" s="8" t="s">
        <v>655</v>
      </c>
      <c r="M275" s="4">
        <v>-49.08</v>
      </c>
      <c r="N275" s="8" t="s">
        <v>956</v>
      </c>
      <c r="O275" s="8" t="s">
        <v>957</v>
      </c>
      <c r="P275" s="8" t="s">
        <v>292</v>
      </c>
      <c r="Q275" s="4">
        <v>5637679820</v>
      </c>
    </row>
    <row r="276" spans="1:17" hidden="1" x14ac:dyDescent="0.15">
      <c r="A276" s="8" t="s">
        <v>653</v>
      </c>
      <c r="B276" s="8" t="s">
        <v>81</v>
      </c>
      <c r="C276" s="8" t="s">
        <v>27</v>
      </c>
      <c r="D276" s="8" t="s">
        <v>32</v>
      </c>
      <c r="E276" s="6">
        <v>43026</v>
      </c>
      <c r="F276" s="8" t="s">
        <v>307</v>
      </c>
      <c r="G276" s="8" t="s">
        <v>310</v>
      </c>
      <c r="H276" s="4">
        <v>22.5</v>
      </c>
      <c r="I276" s="8" t="s">
        <v>38</v>
      </c>
      <c r="J276" s="4">
        <v>0.21812999999999999</v>
      </c>
      <c r="K276" s="4">
        <v>4.91</v>
      </c>
      <c r="L276" s="8" t="s">
        <v>655</v>
      </c>
      <c r="M276" s="4">
        <v>4.91</v>
      </c>
      <c r="N276" s="8" t="s">
        <v>958</v>
      </c>
      <c r="O276" s="8" t="s">
        <v>959</v>
      </c>
      <c r="P276" s="8" t="s">
        <v>292</v>
      </c>
      <c r="Q276" s="4">
        <v>0</v>
      </c>
    </row>
    <row r="277" spans="1:17" hidden="1" x14ac:dyDescent="0.15">
      <c r="A277" s="8" t="s">
        <v>297</v>
      </c>
      <c r="B277" s="8" t="s">
        <v>922</v>
      </c>
      <c r="C277" s="8" t="s">
        <v>27</v>
      </c>
      <c r="D277" s="8" t="s">
        <v>32</v>
      </c>
      <c r="E277" s="6">
        <v>43027</v>
      </c>
      <c r="F277" s="8" t="s">
        <v>307</v>
      </c>
      <c r="G277" s="8" t="s">
        <v>310</v>
      </c>
      <c r="H277" s="4">
        <v>-600</v>
      </c>
      <c r="I277" s="8" t="s">
        <v>38</v>
      </c>
      <c r="J277" s="4">
        <v>0.21813062257599999</v>
      </c>
      <c r="K277" s="4">
        <v>-130.88</v>
      </c>
      <c r="L277" s="8" t="s">
        <v>655</v>
      </c>
      <c r="M277" s="4">
        <v>-130.88</v>
      </c>
      <c r="N277" s="8" t="s">
        <v>923</v>
      </c>
      <c r="O277" s="8" t="s">
        <v>960</v>
      </c>
      <c r="P277" s="8" t="s">
        <v>292</v>
      </c>
      <c r="Q277" s="4">
        <v>5637679811</v>
      </c>
    </row>
    <row r="278" spans="1:17" hidden="1" x14ac:dyDescent="0.15">
      <c r="A278" s="8" t="s">
        <v>297</v>
      </c>
      <c r="B278" s="8" t="s">
        <v>961</v>
      </c>
      <c r="C278" s="8" t="s">
        <v>27</v>
      </c>
      <c r="D278" s="8" t="s">
        <v>32</v>
      </c>
      <c r="E278" s="6">
        <v>43033</v>
      </c>
      <c r="F278" s="8" t="s">
        <v>307</v>
      </c>
      <c r="G278" s="8" t="s">
        <v>310</v>
      </c>
      <c r="H278" s="4">
        <v>-300</v>
      </c>
      <c r="I278" s="8" t="s">
        <v>38</v>
      </c>
      <c r="J278" s="4">
        <v>0.218130396679</v>
      </c>
      <c r="K278" s="4">
        <v>-65.44</v>
      </c>
      <c r="L278" s="8" t="s">
        <v>655</v>
      </c>
      <c r="M278" s="4">
        <v>-65.44</v>
      </c>
      <c r="N278" s="8" t="s">
        <v>962</v>
      </c>
      <c r="O278" s="8" t="s">
        <v>963</v>
      </c>
      <c r="P278" s="8" t="s">
        <v>292</v>
      </c>
      <c r="Q278" s="4">
        <v>5637683216</v>
      </c>
    </row>
    <row r="279" spans="1:17" hidden="1" x14ac:dyDescent="0.15">
      <c r="A279" s="8" t="s">
        <v>297</v>
      </c>
      <c r="B279" s="8" t="s">
        <v>940</v>
      </c>
      <c r="C279" s="8" t="s">
        <v>27</v>
      </c>
      <c r="D279" s="8" t="s">
        <v>32</v>
      </c>
      <c r="E279" s="6">
        <v>43038</v>
      </c>
      <c r="F279" s="8" t="s">
        <v>307</v>
      </c>
      <c r="G279" s="8" t="s">
        <v>310</v>
      </c>
      <c r="H279" s="4">
        <v>-22.5</v>
      </c>
      <c r="I279" s="8" t="s">
        <v>38</v>
      </c>
      <c r="J279" s="4">
        <v>0.21813026899900001</v>
      </c>
      <c r="K279" s="4">
        <v>-4.91</v>
      </c>
      <c r="L279" s="8" t="s">
        <v>655</v>
      </c>
      <c r="M279" s="4">
        <v>-4.91</v>
      </c>
      <c r="N279" s="8" t="s">
        <v>941</v>
      </c>
      <c r="O279" s="8" t="s">
        <v>964</v>
      </c>
      <c r="P279" s="8" t="s">
        <v>292</v>
      </c>
      <c r="Q279" s="4">
        <v>5637681701</v>
      </c>
    </row>
    <row r="280" spans="1:17" hidden="1" x14ac:dyDescent="0.15">
      <c r="A280" s="8" t="s">
        <v>297</v>
      </c>
      <c r="B280" s="8" t="s">
        <v>728</v>
      </c>
      <c r="C280" s="8" t="s">
        <v>27</v>
      </c>
      <c r="D280" s="8" t="s">
        <v>32</v>
      </c>
      <c r="E280" s="6">
        <v>43049</v>
      </c>
      <c r="F280" s="8" t="s">
        <v>307</v>
      </c>
      <c r="G280" s="8" t="s">
        <v>310</v>
      </c>
      <c r="H280" s="4">
        <v>-75</v>
      </c>
      <c r="I280" s="8" t="s">
        <v>38</v>
      </c>
      <c r="J280" s="4">
        <v>0.21813026899900001</v>
      </c>
      <c r="K280" s="4">
        <v>-16.36</v>
      </c>
      <c r="L280" s="8" t="s">
        <v>655</v>
      </c>
      <c r="M280" s="4">
        <v>-16.36</v>
      </c>
      <c r="N280" s="8" t="s">
        <v>729</v>
      </c>
      <c r="O280" s="8" t="s">
        <v>965</v>
      </c>
      <c r="P280" s="8" t="s">
        <v>292</v>
      </c>
      <c r="Q280" s="4">
        <v>5637687584</v>
      </c>
    </row>
    <row r="281" spans="1:17" hidden="1" x14ac:dyDescent="0.15">
      <c r="A281" s="8" t="s">
        <v>653</v>
      </c>
      <c r="B281" s="8" t="s">
        <v>81</v>
      </c>
      <c r="C281" s="8" t="s">
        <v>27</v>
      </c>
      <c r="D281" s="8" t="s">
        <v>32</v>
      </c>
      <c r="E281" s="6">
        <v>43096</v>
      </c>
      <c r="F281" s="8" t="s">
        <v>307</v>
      </c>
      <c r="G281" s="8" t="s">
        <v>336</v>
      </c>
      <c r="H281" s="4">
        <v>9</v>
      </c>
      <c r="I281" s="8" t="s">
        <v>38</v>
      </c>
      <c r="J281" s="4">
        <v>0.30354999999999999</v>
      </c>
      <c r="K281" s="4">
        <v>2.73</v>
      </c>
      <c r="L281" s="8" t="s">
        <v>655</v>
      </c>
      <c r="M281" s="4">
        <v>2.73</v>
      </c>
      <c r="N281" s="8" t="s">
        <v>656</v>
      </c>
      <c r="O281" s="8" t="s">
        <v>966</v>
      </c>
      <c r="P281" s="8" t="s">
        <v>292</v>
      </c>
      <c r="Q281" s="4">
        <v>0</v>
      </c>
    </row>
    <row r="282" spans="1:17" hidden="1" x14ac:dyDescent="0.15">
      <c r="A282" s="8" t="s">
        <v>297</v>
      </c>
      <c r="B282" s="8" t="s">
        <v>955</v>
      </c>
      <c r="C282" s="8" t="s">
        <v>16</v>
      </c>
      <c r="D282" s="8" t="s">
        <v>32</v>
      </c>
      <c r="E282" s="6">
        <v>43018</v>
      </c>
      <c r="F282" s="8" t="s">
        <v>307</v>
      </c>
      <c r="G282" s="8" t="s">
        <v>310</v>
      </c>
      <c r="H282" s="4">
        <v>-487.5</v>
      </c>
      <c r="I282" s="8" t="s">
        <v>38</v>
      </c>
      <c r="J282" s="4">
        <v>9.1055989018000008E-2</v>
      </c>
      <c r="K282" s="4">
        <v>-44.39</v>
      </c>
      <c r="L282" s="8" t="s">
        <v>655</v>
      </c>
      <c r="M282" s="4">
        <v>-44.39</v>
      </c>
      <c r="N282" s="8" t="s">
        <v>956</v>
      </c>
      <c r="O282" s="8" t="s">
        <v>967</v>
      </c>
      <c r="P282" s="8" t="s">
        <v>292</v>
      </c>
      <c r="Q282" s="4">
        <v>5637679819</v>
      </c>
    </row>
    <row r="283" spans="1:17" hidden="1" x14ac:dyDescent="0.15">
      <c r="A283" s="8" t="s">
        <v>653</v>
      </c>
      <c r="B283" s="8" t="s">
        <v>81</v>
      </c>
      <c r="C283" s="8" t="s">
        <v>16</v>
      </c>
      <c r="D283" s="8" t="s">
        <v>32</v>
      </c>
      <c r="E283" s="6">
        <v>43026</v>
      </c>
      <c r="F283" s="8" t="s">
        <v>307</v>
      </c>
      <c r="G283" s="8" t="s">
        <v>310</v>
      </c>
      <c r="H283" s="4">
        <v>19.5</v>
      </c>
      <c r="I283" s="8" t="s">
        <v>38</v>
      </c>
      <c r="J283" s="4">
        <v>9.1060000000000002E-2</v>
      </c>
      <c r="K283" s="4">
        <v>1.78</v>
      </c>
      <c r="L283" s="8" t="s">
        <v>655</v>
      </c>
      <c r="M283" s="4">
        <v>1.78</v>
      </c>
      <c r="N283" s="8" t="s">
        <v>958</v>
      </c>
      <c r="O283" s="8" t="s">
        <v>968</v>
      </c>
      <c r="P283" s="8" t="s">
        <v>292</v>
      </c>
      <c r="Q283" s="4">
        <v>0</v>
      </c>
    </row>
    <row r="284" spans="1:17" hidden="1" x14ac:dyDescent="0.15">
      <c r="A284" s="8" t="s">
        <v>297</v>
      </c>
      <c r="B284" s="8" t="s">
        <v>922</v>
      </c>
      <c r="C284" s="8" t="s">
        <v>16</v>
      </c>
      <c r="D284" s="8" t="s">
        <v>32</v>
      </c>
      <c r="E284" s="6">
        <v>43027</v>
      </c>
      <c r="F284" s="8" t="s">
        <v>307</v>
      </c>
      <c r="G284" s="8" t="s">
        <v>310</v>
      </c>
      <c r="H284" s="4">
        <v>-487.5</v>
      </c>
      <c r="I284" s="8" t="s">
        <v>38</v>
      </c>
      <c r="J284" s="4">
        <v>9.1055974392E-2</v>
      </c>
      <c r="K284" s="4">
        <v>-44.39</v>
      </c>
      <c r="L284" s="8" t="s">
        <v>655</v>
      </c>
      <c r="M284" s="4">
        <v>-44.39</v>
      </c>
      <c r="N284" s="8" t="s">
        <v>923</v>
      </c>
      <c r="O284" s="8" t="s">
        <v>969</v>
      </c>
      <c r="P284" s="8" t="s">
        <v>292</v>
      </c>
      <c r="Q284" s="4">
        <v>5637679810</v>
      </c>
    </row>
    <row r="285" spans="1:17" hidden="1" x14ac:dyDescent="0.15">
      <c r="A285" s="8" t="s">
        <v>297</v>
      </c>
      <c r="B285" s="8" t="s">
        <v>961</v>
      </c>
      <c r="C285" s="8" t="s">
        <v>16</v>
      </c>
      <c r="D285" s="8" t="s">
        <v>32</v>
      </c>
      <c r="E285" s="6">
        <v>43033</v>
      </c>
      <c r="F285" s="8" t="s">
        <v>307</v>
      </c>
      <c r="G285" s="8" t="s">
        <v>310</v>
      </c>
      <c r="H285" s="4">
        <v>-1950</v>
      </c>
      <c r="I285" s="8" t="s">
        <v>38</v>
      </c>
      <c r="J285" s="4">
        <v>9.105595871399999E-2</v>
      </c>
      <c r="K285" s="4">
        <v>-177.56</v>
      </c>
      <c r="L285" s="8" t="s">
        <v>655</v>
      </c>
      <c r="M285" s="4">
        <v>-177.56</v>
      </c>
      <c r="N285" s="8" t="s">
        <v>962</v>
      </c>
      <c r="O285" s="8" t="s">
        <v>970</v>
      </c>
      <c r="P285" s="8" t="s">
        <v>292</v>
      </c>
      <c r="Q285" s="4">
        <v>5637683215</v>
      </c>
    </row>
    <row r="286" spans="1:17" hidden="1" x14ac:dyDescent="0.15">
      <c r="A286" s="8" t="s">
        <v>297</v>
      </c>
      <c r="B286" s="8" t="s">
        <v>940</v>
      </c>
      <c r="C286" s="8" t="s">
        <v>16</v>
      </c>
      <c r="D286" s="8" t="s">
        <v>32</v>
      </c>
      <c r="E286" s="6">
        <v>43038</v>
      </c>
      <c r="F286" s="8" t="s">
        <v>307</v>
      </c>
      <c r="G286" s="8" t="s">
        <v>310</v>
      </c>
      <c r="H286" s="4">
        <v>-117</v>
      </c>
      <c r="I286" s="8" t="s">
        <v>38</v>
      </c>
      <c r="J286" s="4">
        <v>9.1055882823999998E-2</v>
      </c>
      <c r="K286" s="4">
        <v>-10.65</v>
      </c>
      <c r="L286" s="8" t="s">
        <v>655</v>
      </c>
      <c r="M286" s="4">
        <v>-10.65</v>
      </c>
      <c r="N286" s="8" t="s">
        <v>941</v>
      </c>
      <c r="O286" s="8" t="s">
        <v>971</v>
      </c>
      <c r="P286" s="8" t="s">
        <v>292</v>
      </c>
      <c r="Q286" s="4">
        <v>5637681699</v>
      </c>
    </row>
    <row r="287" spans="1:17" hidden="1" x14ac:dyDescent="0.15">
      <c r="A287" s="8" t="s">
        <v>297</v>
      </c>
      <c r="B287" s="8" t="s">
        <v>728</v>
      </c>
      <c r="C287" s="8" t="s">
        <v>16</v>
      </c>
      <c r="D287" s="8" t="s">
        <v>32</v>
      </c>
      <c r="E287" s="6">
        <v>43049</v>
      </c>
      <c r="F287" s="8" t="s">
        <v>307</v>
      </c>
      <c r="G287" s="8" t="s">
        <v>310</v>
      </c>
      <c r="H287" s="4">
        <v>-1170</v>
      </c>
      <c r="I287" s="8" t="s">
        <v>38</v>
      </c>
      <c r="J287" s="4">
        <v>9.1056573703999999E-2</v>
      </c>
      <c r="K287" s="4">
        <v>-106.54</v>
      </c>
      <c r="L287" s="8" t="s">
        <v>655</v>
      </c>
      <c r="M287" s="4">
        <v>-106.54</v>
      </c>
      <c r="N287" s="8" t="s">
        <v>729</v>
      </c>
      <c r="O287" s="8" t="s">
        <v>972</v>
      </c>
      <c r="P287" s="8" t="s">
        <v>292</v>
      </c>
      <c r="Q287" s="4">
        <v>5637687583</v>
      </c>
    </row>
    <row r="288" spans="1:17" hidden="1" x14ac:dyDescent="0.15">
      <c r="A288" s="8" t="s">
        <v>297</v>
      </c>
      <c r="B288" s="8" t="s">
        <v>949</v>
      </c>
      <c r="C288" s="8" t="s">
        <v>16</v>
      </c>
      <c r="D288" s="8" t="s">
        <v>32</v>
      </c>
      <c r="E288" s="6">
        <v>43091</v>
      </c>
      <c r="F288" s="8" t="s">
        <v>307</v>
      </c>
      <c r="G288" s="8" t="s">
        <v>336</v>
      </c>
      <c r="H288" s="4">
        <v>-1267.5</v>
      </c>
      <c r="I288" s="8" t="s">
        <v>38</v>
      </c>
      <c r="J288" s="4">
        <v>0.142981143023</v>
      </c>
      <c r="K288" s="4">
        <v>-181.23</v>
      </c>
      <c r="L288" s="8" t="s">
        <v>655</v>
      </c>
      <c r="M288" s="4">
        <v>-181.23</v>
      </c>
      <c r="N288" s="8" t="s">
        <v>950</v>
      </c>
      <c r="O288" s="8" t="s">
        <v>973</v>
      </c>
      <c r="P288" s="8" t="s">
        <v>292</v>
      </c>
      <c r="Q288" s="4">
        <v>5637699025</v>
      </c>
    </row>
    <row r="289" spans="1:17" hidden="1" x14ac:dyDescent="0.15">
      <c r="A289" s="8" t="s">
        <v>653</v>
      </c>
      <c r="B289" s="8" t="s">
        <v>81</v>
      </c>
      <c r="C289" s="8" t="s">
        <v>16</v>
      </c>
      <c r="D289" s="8" t="s">
        <v>32</v>
      </c>
      <c r="E289" s="6">
        <v>43096</v>
      </c>
      <c r="F289" s="8" t="s">
        <v>307</v>
      </c>
      <c r="G289" s="8" t="s">
        <v>310</v>
      </c>
      <c r="H289" s="4">
        <v>-1365</v>
      </c>
      <c r="I289" s="8" t="s">
        <v>38</v>
      </c>
      <c r="J289" s="4">
        <v>9.1060000000000002E-2</v>
      </c>
      <c r="K289" s="4">
        <v>-124.3</v>
      </c>
      <c r="L289" s="8" t="s">
        <v>655</v>
      </c>
      <c r="M289" s="4">
        <v>-124.3</v>
      </c>
      <c r="N289" s="8" t="s">
        <v>656</v>
      </c>
      <c r="O289" s="8" t="s">
        <v>974</v>
      </c>
      <c r="P289" s="8" t="s">
        <v>292</v>
      </c>
      <c r="Q289" s="4">
        <v>0</v>
      </c>
    </row>
    <row r="290" spans="1:17" hidden="1" x14ac:dyDescent="0.15">
      <c r="A290" s="8" t="s">
        <v>653</v>
      </c>
      <c r="B290" s="8" t="s">
        <v>81</v>
      </c>
      <c r="C290" s="8" t="s">
        <v>16</v>
      </c>
      <c r="D290" s="8" t="s">
        <v>32</v>
      </c>
      <c r="E290" s="6">
        <v>43096</v>
      </c>
      <c r="F290" s="8" t="s">
        <v>307</v>
      </c>
      <c r="G290" s="8" t="s">
        <v>336</v>
      </c>
      <c r="H290" s="4">
        <v>126.75</v>
      </c>
      <c r="I290" s="8" t="s">
        <v>38</v>
      </c>
      <c r="J290" s="4">
        <v>0.14298</v>
      </c>
      <c r="K290" s="4">
        <v>18.12</v>
      </c>
      <c r="L290" s="8" t="s">
        <v>655</v>
      </c>
      <c r="M290" s="4">
        <v>18.12</v>
      </c>
      <c r="N290" s="8" t="s">
        <v>656</v>
      </c>
      <c r="O290" s="8" t="s">
        <v>975</v>
      </c>
      <c r="P290" s="8" t="s">
        <v>292</v>
      </c>
      <c r="Q290" s="4">
        <v>0</v>
      </c>
    </row>
    <row r="291" spans="1:17" hidden="1" x14ac:dyDescent="0.15">
      <c r="A291" s="8" t="s">
        <v>653</v>
      </c>
      <c r="B291" s="8" t="s">
        <v>81</v>
      </c>
      <c r="C291" s="8" t="s">
        <v>438</v>
      </c>
      <c r="D291" s="8" t="s">
        <v>976</v>
      </c>
      <c r="E291" s="6">
        <v>43096</v>
      </c>
      <c r="F291" s="8" t="s">
        <v>307</v>
      </c>
      <c r="G291" s="8" t="s">
        <v>310</v>
      </c>
      <c r="H291" s="4">
        <v>-240</v>
      </c>
      <c r="I291" s="8" t="s">
        <v>38</v>
      </c>
      <c r="J291" s="4">
        <v>1.6311700000000002</v>
      </c>
      <c r="K291" s="4">
        <v>-391.48</v>
      </c>
      <c r="L291" s="8" t="s">
        <v>655</v>
      </c>
      <c r="M291" s="4">
        <v>-391.48</v>
      </c>
      <c r="N291" s="8" t="s">
        <v>656</v>
      </c>
      <c r="O291" s="8" t="s">
        <v>977</v>
      </c>
      <c r="P291" s="8" t="s">
        <v>292</v>
      </c>
      <c r="Q291" s="4">
        <v>0</v>
      </c>
    </row>
    <row r="292" spans="1:17" hidden="1" x14ac:dyDescent="0.15">
      <c r="A292" s="8" t="s">
        <v>17</v>
      </c>
      <c r="B292" s="8" t="s">
        <v>978</v>
      </c>
      <c r="C292" s="8" t="s">
        <v>74</v>
      </c>
      <c r="D292" s="8" t="s">
        <v>210</v>
      </c>
      <c r="E292" s="6">
        <v>43068</v>
      </c>
      <c r="F292" s="8" t="s">
        <v>307</v>
      </c>
      <c r="G292" s="8" t="s">
        <v>308</v>
      </c>
      <c r="H292" s="4">
        <v>150</v>
      </c>
      <c r="I292" s="8" t="s">
        <v>39</v>
      </c>
      <c r="J292" s="4">
        <v>0.35253333333300002</v>
      </c>
      <c r="K292" s="4">
        <v>52.88</v>
      </c>
      <c r="L292" s="8" t="s">
        <v>291</v>
      </c>
      <c r="M292" s="4">
        <v>45.36</v>
      </c>
      <c r="N292" s="8" t="s">
        <v>979</v>
      </c>
      <c r="O292" s="8" t="s">
        <v>980</v>
      </c>
      <c r="P292" s="8" t="s">
        <v>292</v>
      </c>
      <c r="Q292" s="4">
        <v>5637692741</v>
      </c>
    </row>
    <row r="293" spans="1:17" hidden="1" x14ac:dyDescent="0.15">
      <c r="A293" s="8" t="s">
        <v>653</v>
      </c>
      <c r="B293" s="8" t="s">
        <v>81</v>
      </c>
      <c r="C293" s="8" t="s">
        <v>74</v>
      </c>
      <c r="D293" s="8" t="s">
        <v>210</v>
      </c>
      <c r="E293" s="6">
        <v>43069</v>
      </c>
      <c r="F293" s="8" t="s">
        <v>307</v>
      </c>
      <c r="G293" s="8" t="s">
        <v>308</v>
      </c>
      <c r="H293" s="4">
        <v>0</v>
      </c>
      <c r="I293" s="8" t="s">
        <v>39</v>
      </c>
      <c r="J293" s="4">
        <v>0</v>
      </c>
      <c r="K293" s="4">
        <v>-52.88</v>
      </c>
      <c r="L293" s="8" t="s">
        <v>655</v>
      </c>
      <c r="M293" s="4">
        <v>-52.88</v>
      </c>
      <c r="N293" s="8" t="s">
        <v>698</v>
      </c>
      <c r="O293" s="8" t="s">
        <v>981</v>
      </c>
      <c r="P293" s="8" t="s">
        <v>292</v>
      </c>
      <c r="Q293" s="4">
        <v>0</v>
      </c>
    </row>
    <row r="294" spans="1:17" hidden="1" x14ac:dyDescent="0.15">
      <c r="A294" s="8" t="s">
        <v>653</v>
      </c>
      <c r="B294" s="8" t="s">
        <v>81</v>
      </c>
      <c r="C294" s="8" t="s">
        <v>74</v>
      </c>
      <c r="D294" s="8" t="s">
        <v>210</v>
      </c>
      <c r="E294" s="6">
        <v>43069</v>
      </c>
      <c r="F294" s="8" t="s">
        <v>307</v>
      </c>
      <c r="G294" s="8" t="s">
        <v>310</v>
      </c>
      <c r="H294" s="4">
        <v>-21</v>
      </c>
      <c r="I294" s="8" t="s">
        <v>39</v>
      </c>
      <c r="J294" s="4">
        <v>0.42251</v>
      </c>
      <c r="K294" s="4">
        <v>-8.870000000000001</v>
      </c>
      <c r="L294" s="8" t="s">
        <v>655</v>
      </c>
      <c r="M294" s="4">
        <v>-8.870000000000001</v>
      </c>
      <c r="N294" s="8" t="s">
        <v>698</v>
      </c>
      <c r="O294" s="8" t="s">
        <v>982</v>
      </c>
      <c r="P294" s="8" t="s">
        <v>292</v>
      </c>
      <c r="Q294" s="4">
        <v>0</v>
      </c>
    </row>
    <row r="295" spans="1:17" hidden="1" x14ac:dyDescent="0.15">
      <c r="A295" s="8" t="s">
        <v>17</v>
      </c>
      <c r="B295" s="8" t="s">
        <v>983</v>
      </c>
      <c r="C295" s="8" t="s">
        <v>74</v>
      </c>
      <c r="D295" s="8" t="s">
        <v>210</v>
      </c>
      <c r="E295" s="6">
        <v>43075</v>
      </c>
      <c r="F295" s="8" t="s">
        <v>307</v>
      </c>
      <c r="G295" s="8" t="s">
        <v>308</v>
      </c>
      <c r="H295" s="4">
        <v>150</v>
      </c>
      <c r="I295" s="8" t="s">
        <v>39</v>
      </c>
      <c r="J295" s="4">
        <v>0.35326666666700002</v>
      </c>
      <c r="K295" s="4">
        <v>52.99</v>
      </c>
      <c r="L295" s="8" t="s">
        <v>291</v>
      </c>
      <c r="M295" s="4">
        <v>45.36</v>
      </c>
      <c r="N295" s="8" t="s">
        <v>984</v>
      </c>
      <c r="O295" s="8" t="s">
        <v>985</v>
      </c>
      <c r="P295" s="8" t="s">
        <v>292</v>
      </c>
      <c r="Q295" s="4">
        <v>5637695901</v>
      </c>
    </row>
    <row r="296" spans="1:17" hidden="1" x14ac:dyDescent="0.15">
      <c r="A296" s="8" t="s">
        <v>17</v>
      </c>
      <c r="B296" s="8" t="s">
        <v>983</v>
      </c>
      <c r="C296" s="8" t="s">
        <v>74</v>
      </c>
      <c r="D296" s="8" t="s">
        <v>210</v>
      </c>
      <c r="E296" s="6">
        <v>43075</v>
      </c>
      <c r="F296" s="8" t="s">
        <v>307</v>
      </c>
      <c r="G296" s="8" t="s">
        <v>308</v>
      </c>
      <c r="H296" s="4">
        <v>150</v>
      </c>
      <c r="I296" s="8" t="s">
        <v>39</v>
      </c>
      <c r="J296" s="4">
        <v>0.35326666666700002</v>
      </c>
      <c r="K296" s="4">
        <v>52.99</v>
      </c>
      <c r="L296" s="8" t="s">
        <v>291</v>
      </c>
      <c r="M296" s="4">
        <v>45.36</v>
      </c>
      <c r="N296" s="8" t="s">
        <v>984</v>
      </c>
      <c r="O296" s="8" t="s">
        <v>985</v>
      </c>
      <c r="P296" s="8" t="s">
        <v>292</v>
      </c>
      <c r="Q296" s="4">
        <v>5637695903</v>
      </c>
    </row>
    <row r="297" spans="1:17" hidden="1" x14ac:dyDescent="0.15">
      <c r="A297" s="8" t="s">
        <v>17</v>
      </c>
      <c r="B297" s="8" t="s">
        <v>983</v>
      </c>
      <c r="C297" s="8" t="s">
        <v>74</v>
      </c>
      <c r="D297" s="8" t="s">
        <v>210</v>
      </c>
      <c r="E297" s="6">
        <v>43075</v>
      </c>
      <c r="F297" s="8" t="s">
        <v>307</v>
      </c>
      <c r="G297" s="8" t="s">
        <v>308</v>
      </c>
      <c r="H297" s="4">
        <v>150</v>
      </c>
      <c r="I297" s="8" t="s">
        <v>39</v>
      </c>
      <c r="J297" s="4">
        <v>0.35326666666700002</v>
      </c>
      <c r="K297" s="4">
        <v>52.99</v>
      </c>
      <c r="L297" s="8" t="s">
        <v>291</v>
      </c>
      <c r="M297" s="4">
        <v>45.36</v>
      </c>
      <c r="N297" s="8" t="s">
        <v>984</v>
      </c>
      <c r="O297" s="8" t="s">
        <v>985</v>
      </c>
      <c r="P297" s="8" t="s">
        <v>292</v>
      </c>
      <c r="Q297" s="4">
        <v>5637695905</v>
      </c>
    </row>
    <row r="298" spans="1:17" hidden="1" x14ac:dyDescent="0.15">
      <c r="A298" s="8" t="s">
        <v>17</v>
      </c>
      <c r="B298" s="8" t="s">
        <v>983</v>
      </c>
      <c r="C298" s="8" t="s">
        <v>74</v>
      </c>
      <c r="D298" s="8" t="s">
        <v>210</v>
      </c>
      <c r="E298" s="6">
        <v>43075</v>
      </c>
      <c r="F298" s="8" t="s">
        <v>307</v>
      </c>
      <c r="G298" s="8" t="s">
        <v>308</v>
      </c>
      <c r="H298" s="4">
        <v>150</v>
      </c>
      <c r="I298" s="8" t="s">
        <v>39</v>
      </c>
      <c r="J298" s="4">
        <v>0.35326666666700002</v>
      </c>
      <c r="K298" s="4">
        <v>52.99</v>
      </c>
      <c r="L298" s="8" t="s">
        <v>291</v>
      </c>
      <c r="M298" s="4">
        <v>45.36</v>
      </c>
      <c r="N298" s="8" t="s">
        <v>984</v>
      </c>
      <c r="O298" s="8" t="s">
        <v>985</v>
      </c>
      <c r="P298" s="8" t="s">
        <v>292</v>
      </c>
      <c r="Q298" s="4">
        <v>5637695907</v>
      </c>
    </row>
    <row r="299" spans="1:17" hidden="1" x14ac:dyDescent="0.15">
      <c r="A299" s="8" t="s">
        <v>17</v>
      </c>
      <c r="B299" s="8" t="s">
        <v>983</v>
      </c>
      <c r="C299" s="8" t="s">
        <v>74</v>
      </c>
      <c r="D299" s="8" t="s">
        <v>210</v>
      </c>
      <c r="E299" s="6">
        <v>43075</v>
      </c>
      <c r="F299" s="8" t="s">
        <v>307</v>
      </c>
      <c r="G299" s="8" t="s">
        <v>308</v>
      </c>
      <c r="H299" s="4">
        <v>150</v>
      </c>
      <c r="I299" s="8" t="s">
        <v>39</v>
      </c>
      <c r="J299" s="4">
        <v>0.35326666666700002</v>
      </c>
      <c r="K299" s="4">
        <v>52.99</v>
      </c>
      <c r="L299" s="8" t="s">
        <v>291</v>
      </c>
      <c r="M299" s="4">
        <v>45.36</v>
      </c>
      <c r="N299" s="8" t="s">
        <v>984</v>
      </c>
      <c r="O299" s="8" t="s">
        <v>985</v>
      </c>
      <c r="P299" s="8" t="s">
        <v>292</v>
      </c>
      <c r="Q299" s="4">
        <v>5637695909</v>
      </c>
    </row>
    <row r="300" spans="1:17" hidden="1" x14ac:dyDescent="0.15">
      <c r="A300" s="8" t="s">
        <v>17</v>
      </c>
      <c r="B300" s="8" t="s">
        <v>983</v>
      </c>
      <c r="C300" s="8" t="s">
        <v>74</v>
      </c>
      <c r="D300" s="8" t="s">
        <v>210</v>
      </c>
      <c r="E300" s="6">
        <v>43075</v>
      </c>
      <c r="F300" s="8" t="s">
        <v>307</v>
      </c>
      <c r="G300" s="8" t="s">
        <v>308</v>
      </c>
      <c r="H300" s="4">
        <v>150</v>
      </c>
      <c r="I300" s="8" t="s">
        <v>39</v>
      </c>
      <c r="J300" s="4">
        <v>0.35326666666700002</v>
      </c>
      <c r="K300" s="4">
        <v>52.99</v>
      </c>
      <c r="L300" s="8" t="s">
        <v>291</v>
      </c>
      <c r="M300" s="4">
        <v>45.36</v>
      </c>
      <c r="N300" s="8" t="s">
        <v>984</v>
      </c>
      <c r="O300" s="8" t="s">
        <v>985</v>
      </c>
      <c r="P300" s="8" t="s">
        <v>292</v>
      </c>
      <c r="Q300" s="4">
        <v>5637695911</v>
      </c>
    </row>
    <row r="301" spans="1:17" hidden="1" x14ac:dyDescent="0.15">
      <c r="A301" s="8" t="s">
        <v>17</v>
      </c>
      <c r="B301" s="8" t="s">
        <v>983</v>
      </c>
      <c r="C301" s="8" t="s">
        <v>74</v>
      </c>
      <c r="D301" s="8" t="s">
        <v>210</v>
      </c>
      <c r="E301" s="6">
        <v>43075</v>
      </c>
      <c r="F301" s="8" t="s">
        <v>307</v>
      </c>
      <c r="G301" s="8" t="s">
        <v>308</v>
      </c>
      <c r="H301" s="4">
        <v>150</v>
      </c>
      <c r="I301" s="8" t="s">
        <v>39</v>
      </c>
      <c r="J301" s="4">
        <v>0.35326666666700002</v>
      </c>
      <c r="K301" s="4">
        <v>52.99</v>
      </c>
      <c r="L301" s="8" t="s">
        <v>291</v>
      </c>
      <c r="M301" s="4">
        <v>45.36</v>
      </c>
      <c r="N301" s="8" t="s">
        <v>984</v>
      </c>
      <c r="O301" s="8" t="s">
        <v>985</v>
      </c>
      <c r="P301" s="8" t="s">
        <v>292</v>
      </c>
      <c r="Q301" s="4">
        <v>5637695913</v>
      </c>
    </row>
    <row r="302" spans="1:17" hidden="1" x14ac:dyDescent="0.15">
      <c r="A302" s="8" t="s">
        <v>17</v>
      </c>
      <c r="B302" s="8" t="s">
        <v>983</v>
      </c>
      <c r="C302" s="8" t="s">
        <v>74</v>
      </c>
      <c r="D302" s="8" t="s">
        <v>210</v>
      </c>
      <c r="E302" s="6">
        <v>43075</v>
      </c>
      <c r="F302" s="8" t="s">
        <v>307</v>
      </c>
      <c r="G302" s="8" t="s">
        <v>308</v>
      </c>
      <c r="H302" s="4">
        <v>150</v>
      </c>
      <c r="I302" s="8" t="s">
        <v>39</v>
      </c>
      <c r="J302" s="4">
        <v>0.35326666666700002</v>
      </c>
      <c r="K302" s="4">
        <v>52.99</v>
      </c>
      <c r="L302" s="8" t="s">
        <v>291</v>
      </c>
      <c r="M302" s="4">
        <v>45.36</v>
      </c>
      <c r="N302" s="8" t="s">
        <v>984</v>
      </c>
      <c r="O302" s="8" t="s">
        <v>985</v>
      </c>
      <c r="P302" s="8" t="s">
        <v>292</v>
      </c>
      <c r="Q302" s="4">
        <v>5637695915</v>
      </c>
    </row>
    <row r="303" spans="1:17" hidden="1" x14ac:dyDescent="0.15">
      <c r="A303" s="8" t="s">
        <v>17</v>
      </c>
      <c r="B303" s="8" t="s">
        <v>983</v>
      </c>
      <c r="C303" s="8" t="s">
        <v>74</v>
      </c>
      <c r="D303" s="8" t="s">
        <v>210</v>
      </c>
      <c r="E303" s="6">
        <v>43075</v>
      </c>
      <c r="F303" s="8" t="s">
        <v>307</v>
      </c>
      <c r="G303" s="8" t="s">
        <v>308</v>
      </c>
      <c r="H303" s="4">
        <v>150</v>
      </c>
      <c r="I303" s="8" t="s">
        <v>39</v>
      </c>
      <c r="J303" s="4">
        <v>0.35326666666700002</v>
      </c>
      <c r="K303" s="4">
        <v>52.99</v>
      </c>
      <c r="L303" s="8" t="s">
        <v>291</v>
      </c>
      <c r="M303" s="4">
        <v>45.36</v>
      </c>
      <c r="N303" s="8" t="s">
        <v>984</v>
      </c>
      <c r="O303" s="8" t="s">
        <v>985</v>
      </c>
      <c r="P303" s="8" t="s">
        <v>292</v>
      </c>
      <c r="Q303" s="4">
        <v>5637695917</v>
      </c>
    </row>
    <row r="304" spans="1:17" hidden="1" x14ac:dyDescent="0.15">
      <c r="A304" s="8" t="s">
        <v>17</v>
      </c>
      <c r="B304" s="8" t="s">
        <v>983</v>
      </c>
      <c r="C304" s="8" t="s">
        <v>74</v>
      </c>
      <c r="D304" s="8" t="s">
        <v>210</v>
      </c>
      <c r="E304" s="6">
        <v>43075</v>
      </c>
      <c r="F304" s="8" t="s">
        <v>307</v>
      </c>
      <c r="G304" s="8" t="s">
        <v>308</v>
      </c>
      <c r="H304" s="4">
        <v>150</v>
      </c>
      <c r="I304" s="8" t="s">
        <v>39</v>
      </c>
      <c r="J304" s="4">
        <v>0.35326666666700002</v>
      </c>
      <c r="K304" s="4">
        <v>52.99</v>
      </c>
      <c r="L304" s="8" t="s">
        <v>291</v>
      </c>
      <c r="M304" s="4">
        <v>45.36</v>
      </c>
      <c r="N304" s="8" t="s">
        <v>984</v>
      </c>
      <c r="O304" s="8" t="s">
        <v>985</v>
      </c>
      <c r="P304" s="8" t="s">
        <v>292</v>
      </c>
      <c r="Q304" s="4">
        <v>5637695919</v>
      </c>
    </row>
    <row r="305" spans="1:17" hidden="1" x14ac:dyDescent="0.15">
      <c r="A305" s="8" t="s">
        <v>17</v>
      </c>
      <c r="B305" s="8" t="s">
        <v>983</v>
      </c>
      <c r="C305" s="8" t="s">
        <v>74</v>
      </c>
      <c r="D305" s="8" t="s">
        <v>210</v>
      </c>
      <c r="E305" s="6">
        <v>43075</v>
      </c>
      <c r="F305" s="8" t="s">
        <v>307</v>
      </c>
      <c r="G305" s="8" t="s">
        <v>308</v>
      </c>
      <c r="H305" s="4">
        <v>150</v>
      </c>
      <c r="I305" s="8" t="s">
        <v>39</v>
      </c>
      <c r="J305" s="4">
        <v>0.35326666666700002</v>
      </c>
      <c r="K305" s="4">
        <v>52.99</v>
      </c>
      <c r="L305" s="8" t="s">
        <v>291</v>
      </c>
      <c r="M305" s="4">
        <v>45.36</v>
      </c>
      <c r="N305" s="8" t="s">
        <v>984</v>
      </c>
      <c r="O305" s="8" t="s">
        <v>985</v>
      </c>
      <c r="P305" s="8" t="s">
        <v>292</v>
      </c>
      <c r="Q305" s="4">
        <v>5637695921</v>
      </c>
    </row>
    <row r="306" spans="1:17" hidden="1" x14ac:dyDescent="0.15">
      <c r="A306" s="8" t="s">
        <v>17</v>
      </c>
      <c r="B306" s="8" t="s">
        <v>983</v>
      </c>
      <c r="C306" s="8" t="s">
        <v>74</v>
      </c>
      <c r="D306" s="8" t="s">
        <v>210</v>
      </c>
      <c r="E306" s="6">
        <v>43075</v>
      </c>
      <c r="F306" s="8" t="s">
        <v>307</v>
      </c>
      <c r="G306" s="8" t="s">
        <v>308</v>
      </c>
      <c r="H306" s="4">
        <v>150</v>
      </c>
      <c r="I306" s="8" t="s">
        <v>39</v>
      </c>
      <c r="J306" s="4">
        <v>0.35326666666700002</v>
      </c>
      <c r="K306" s="4">
        <v>52.99</v>
      </c>
      <c r="L306" s="8" t="s">
        <v>291</v>
      </c>
      <c r="M306" s="4">
        <v>45.36</v>
      </c>
      <c r="N306" s="8" t="s">
        <v>984</v>
      </c>
      <c r="O306" s="8" t="s">
        <v>985</v>
      </c>
      <c r="P306" s="8" t="s">
        <v>292</v>
      </c>
      <c r="Q306" s="4">
        <v>5637695923</v>
      </c>
    </row>
    <row r="307" spans="1:17" hidden="1" x14ac:dyDescent="0.15">
      <c r="A307" s="8" t="s">
        <v>17</v>
      </c>
      <c r="B307" s="8" t="s">
        <v>983</v>
      </c>
      <c r="C307" s="8" t="s">
        <v>74</v>
      </c>
      <c r="D307" s="8" t="s">
        <v>210</v>
      </c>
      <c r="E307" s="6">
        <v>43075</v>
      </c>
      <c r="F307" s="8" t="s">
        <v>307</v>
      </c>
      <c r="G307" s="8" t="s">
        <v>308</v>
      </c>
      <c r="H307" s="4">
        <v>150</v>
      </c>
      <c r="I307" s="8" t="s">
        <v>39</v>
      </c>
      <c r="J307" s="4">
        <v>0.35326666666700002</v>
      </c>
      <c r="K307" s="4">
        <v>52.99</v>
      </c>
      <c r="L307" s="8" t="s">
        <v>291</v>
      </c>
      <c r="M307" s="4">
        <v>45.36</v>
      </c>
      <c r="N307" s="8" t="s">
        <v>984</v>
      </c>
      <c r="O307" s="8" t="s">
        <v>985</v>
      </c>
      <c r="P307" s="8" t="s">
        <v>292</v>
      </c>
      <c r="Q307" s="4">
        <v>5637695925</v>
      </c>
    </row>
    <row r="308" spans="1:17" hidden="1" x14ac:dyDescent="0.15">
      <c r="A308" s="8" t="s">
        <v>17</v>
      </c>
      <c r="B308" s="8" t="s">
        <v>983</v>
      </c>
      <c r="C308" s="8" t="s">
        <v>74</v>
      </c>
      <c r="D308" s="8" t="s">
        <v>210</v>
      </c>
      <c r="E308" s="6">
        <v>43075</v>
      </c>
      <c r="F308" s="8" t="s">
        <v>307</v>
      </c>
      <c r="G308" s="8" t="s">
        <v>308</v>
      </c>
      <c r="H308" s="4">
        <v>150</v>
      </c>
      <c r="I308" s="8" t="s">
        <v>39</v>
      </c>
      <c r="J308" s="4">
        <v>0.35326666666700002</v>
      </c>
      <c r="K308" s="4">
        <v>52.99</v>
      </c>
      <c r="L308" s="8" t="s">
        <v>291</v>
      </c>
      <c r="M308" s="4">
        <v>45.36</v>
      </c>
      <c r="N308" s="8" t="s">
        <v>984</v>
      </c>
      <c r="O308" s="8" t="s">
        <v>985</v>
      </c>
      <c r="P308" s="8" t="s">
        <v>292</v>
      </c>
      <c r="Q308" s="4">
        <v>5637695927</v>
      </c>
    </row>
    <row r="309" spans="1:17" hidden="1" x14ac:dyDescent="0.15">
      <c r="A309" s="8" t="s">
        <v>17</v>
      </c>
      <c r="B309" s="8" t="s">
        <v>983</v>
      </c>
      <c r="C309" s="8" t="s">
        <v>74</v>
      </c>
      <c r="D309" s="8" t="s">
        <v>210</v>
      </c>
      <c r="E309" s="6">
        <v>43075</v>
      </c>
      <c r="F309" s="8" t="s">
        <v>307</v>
      </c>
      <c r="G309" s="8" t="s">
        <v>308</v>
      </c>
      <c r="H309" s="4">
        <v>150</v>
      </c>
      <c r="I309" s="8" t="s">
        <v>39</v>
      </c>
      <c r="J309" s="4">
        <v>0.35326666666700002</v>
      </c>
      <c r="K309" s="4">
        <v>52.99</v>
      </c>
      <c r="L309" s="8" t="s">
        <v>291</v>
      </c>
      <c r="M309" s="4">
        <v>45.36</v>
      </c>
      <c r="N309" s="8" t="s">
        <v>984</v>
      </c>
      <c r="O309" s="8" t="s">
        <v>985</v>
      </c>
      <c r="P309" s="8" t="s">
        <v>292</v>
      </c>
      <c r="Q309" s="4">
        <v>5637695929</v>
      </c>
    </row>
    <row r="310" spans="1:17" hidden="1" x14ac:dyDescent="0.15">
      <c r="A310" s="8" t="s">
        <v>17</v>
      </c>
      <c r="B310" s="8" t="s">
        <v>983</v>
      </c>
      <c r="C310" s="8" t="s">
        <v>74</v>
      </c>
      <c r="D310" s="8" t="s">
        <v>210</v>
      </c>
      <c r="E310" s="6">
        <v>43075</v>
      </c>
      <c r="F310" s="8" t="s">
        <v>307</v>
      </c>
      <c r="G310" s="8" t="s">
        <v>308</v>
      </c>
      <c r="H310" s="4">
        <v>150</v>
      </c>
      <c r="I310" s="8" t="s">
        <v>39</v>
      </c>
      <c r="J310" s="4">
        <v>0.35326666666700002</v>
      </c>
      <c r="K310" s="4">
        <v>52.99</v>
      </c>
      <c r="L310" s="8" t="s">
        <v>291</v>
      </c>
      <c r="M310" s="4">
        <v>45.36</v>
      </c>
      <c r="N310" s="8" t="s">
        <v>984</v>
      </c>
      <c r="O310" s="8" t="s">
        <v>985</v>
      </c>
      <c r="P310" s="8" t="s">
        <v>292</v>
      </c>
      <c r="Q310" s="4">
        <v>5637695931</v>
      </c>
    </row>
    <row r="311" spans="1:17" hidden="1" x14ac:dyDescent="0.15">
      <c r="A311" s="8" t="s">
        <v>17</v>
      </c>
      <c r="B311" s="8" t="s">
        <v>983</v>
      </c>
      <c r="C311" s="8" t="s">
        <v>74</v>
      </c>
      <c r="D311" s="8" t="s">
        <v>210</v>
      </c>
      <c r="E311" s="6">
        <v>43075</v>
      </c>
      <c r="F311" s="8" t="s">
        <v>307</v>
      </c>
      <c r="G311" s="8" t="s">
        <v>308</v>
      </c>
      <c r="H311" s="4">
        <v>150</v>
      </c>
      <c r="I311" s="8" t="s">
        <v>39</v>
      </c>
      <c r="J311" s="4">
        <v>0.35326666666700002</v>
      </c>
      <c r="K311" s="4">
        <v>52.99</v>
      </c>
      <c r="L311" s="8" t="s">
        <v>291</v>
      </c>
      <c r="M311" s="4">
        <v>45.36</v>
      </c>
      <c r="N311" s="8" t="s">
        <v>984</v>
      </c>
      <c r="O311" s="8" t="s">
        <v>985</v>
      </c>
      <c r="P311" s="8" t="s">
        <v>292</v>
      </c>
      <c r="Q311" s="4">
        <v>5637695933</v>
      </c>
    </row>
    <row r="312" spans="1:17" hidden="1" x14ac:dyDescent="0.15">
      <c r="A312" s="8" t="s">
        <v>17</v>
      </c>
      <c r="B312" s="8" t="s">
        <v>983</v>
      </c>
      <c r="C312" s="8" t="s">
        <v>74</v>
      </c>
      <c r="D312" s="8" t="s">
        <v>210</v>
      </c>
      <c r="E312" s="6">
        <v>43075</v>
      </c>
      <c r="F312" s="8" t="s">
        <v>307</v>
      </c>
      <c r="G312" s="8" t="s">
        <v>308</v>
      </c>
      <c r="H312" s="4">
        <v>150</v>
      </c>
      <c r="I312" s="8" t="s">
        <v>39</v>
      </c>
      <c r="J312" s="4">
        <v>0.35326666666700002</v>
      </c>
      <c r="K312" s="4">
        <v>52.99</v>
      </c>
      <c r="L312" s="8" t="s">
        <v>291</v>
      </c>
      <c r="M312" s="4">
        <v>45.36</v>
      </c>
      <c r="N312" s="8" t="s">
        <v>984</v>
      </c>
      <c r="O312" s="8" t="s">
        <v>985</v>
      </c>
      <c r="P312" s="8" t="s">
        <v>292</v>
      </c>
      <c r="Q312" s="4">
        <v>5637695935</v>
      </c>
    </row>
    <row r="313" spans="1:17" hidden="1" x14ac:dyDescent="0.15">
      <c r="A313" s="8" t="s">
        <v>17</v>
      </c>
      <c r="B313" s="8" t="s">
        <v>983</v>
      </c>
      <c r="C313" s="8" t="s">
        <v>74</v>
      </c>
      <c r="D313" s="8" t="s">
        <v>210</v>
      </c>
      <c r="E313" s="6">
        <v>43075</v>
      </c>
      <c r="F313" s="8" t="s">
        <v>307</v>
      </c>
      <c r="G313" s="8" t="s">
        <v>308</v>
      </c>
      <c r="H313" s="4">
        <v>150</v>
      </c>
      <c r="I313" s="8" t="s">
        <v>39</v>
      </c>
      <c r="J313" s="4">
        <v>0.35326666666700002</v>
      </c>
      <c r="K313" s="4">
        <v>52.99</v>
      </c>
      <c r="L313" s="8" t="s">
        <v>291</v>
      </c>
      <c r="M313" s="4">
        <v>45.36</v>
      </c>
      <c r="N313" s="8" t="s">
        <v>984</v>
      </c>
      <c r="O313" s="8" t="s">
        <v>985</v>
      </c>
      <c r="P313" s="8" t="s">
        <v>292</v>
      </c>
      <c r="Q313" s="4">
        <v>5637695937</v>
      </c>
    </row>
    <row r="314" spans="1:17" hidden="1" x14ac:dyDescent="0.15">
      <c r="A314" s="8" t="s">
        <v>17</v>
      </c>
      <c r="B314" s="8" t="s">
        <v>983</v>
      </c>
      <c r="C314" s="8" t="s">
        <v>74</v>
      </c>
      <c r="D314" s="8" t="s">
        <v>210</v>
      </c>
      <c r="E314" s="6">
        <v>43075</v>
      </c>
      <c r="F314" s="8" t="s">
        <v>307</v>
      </c>
      <c r="G314" s="8" t="s">
        <v>308</v>
      </c>
      <c r="H314" s="4">
        <v>150</v>
      </c>
      <c r="I314" s="8" t="s">
        <v>39</v>
      </c>
      <c r="J314" s="4">
        <v>0.35326666666700002</v>
      </c>
      <c r="K314" s="4">
        <v>52.99</v>
      </c>
      <c r="L314" s="8" t="s">
        <v>291</v>
      </c>
      <c r="M314" s="4">
        <v>45.36</v>
      </c>
      <c r="N314" s="8" t="s">
        <v>984</v>
      </c>
      <c r="O314" s="8" t="s">
        <v>985</v>
      </c>
      <c r="P314" s="8" t="s">
        <v>292</v>
      </c>
      <c r="Q314" s="4">
        <v>5637695939</v>
      </c>
    </row>
    <row r="315" spans="1:17" hidden="1" x14ac:dyDescent="0.15">
      <c r="A315" s="8" t="s">
        <v>17</v>
      </c>
      <c r="B315" s="8" t="s">
        <v>983</v>
      </c>
      <c r="C315" s="8" t="s">
        <v>74</v>
      </c>
      <c r="D315" s="8" t="s">
        <v>210</v>
      </c>
      <c r="E315" s="6">
        <v>43075</v>
      </c>
      <c r="F315" s="8" t="s">
        <v>307</v>
      </c>
      <c r="G315" s="8" t="s">
        <v>308</v>
      </c>
      <c r="H315" s="4">
        <v>150</v>
      </c>
      <c r="I315" s="8" t="s">
        <v>39</v>
      </c>
      <c r="J315" s="4">
        <v>0.35326666666700002</v>
      </c>
      <c r="K315" s="4">
        <v>52.99</v>
      </c>
      <c r="L315" s="8" t="s">
        <v>291</v>
      </c>
      <c r="M315" s="4">
        <v>45.36</v>
      </c>
      <c r="N315" s="8" t="s">
        <v>984</v>
      </c>
      <c r="O315" s="8" t="s">
        <v>985</v>
      </c>
      <c r="P315" s="8" t="s">
        <v>292</v>
      </c>
      <c r="Q315" s="4">
        <v>5637695941</v>
      </c>
    </row>
    <row r="316" spans="1:17" hidden="1" x14ac:dyDescent="0.15">
      <c r="A316" s="8" t="s">
        <v>17</v>
      </c>
      <c r="B316" s="8" t="s">
        <v>983</v>
      </c>
      <c r="C316" s="8" t="s">
        <v>74</v>
      </c>
      <c r="D316" s="8" t="s">
        <v>210</v>
      </c>
      <c r="E316" s="6">
        <v>43075</v>
      </c>
      <c r="F316" s="8" t="s">
        <v>307</v>
      </c>
      <c r="G316" s="8" t="s">
        <v>308</v>
      </c>
      <c r="H316" s="4">
        <v>150</v>
      </c>
      <c r="I316" s="8" t="s">
        <v>39</v>
      </c>
      <c r="J316" s="4">
        <v>0.35326666666700002</v>
      </c>
      <c r="K316" s="4">
        <v>52.99</v>
      </c>
      <c r="L316" s="8" t="s">
        <v>291</v>
      </c>
      <c r="M316" s="4">
        <v>45.36</v>
      </c>
      <c r="N316" s="8" t="s">
        <v>984</v>
      </c>
      <c r="O316" s="8" t="s">
        <v>985</v>
      </c>
      <c r="P316" s="8" t="s">
        <v>292</v>
      </c>
      <c r="Q316" s="4">
        <v>5637695943</v>
      </c>
    </row>
    <row r="317" spans="1:17" hidden="1" x14ac:dyDescent="0.15">
      <c r="A317" s="8" t="s">
        <v>17</v>
      </c>
      <c r="B317" s="8" t="s">
        <v>983</v>
      </c>
      <c r="C317" s="8" t="s">
        <v>74</v>
      </c>
      <c r="D317" s="8" t="s">
        <v>210</v>
      </c>
      <c r="E317" s="6">
        <v>43075</v>
      </c>
      <c r="F317" s="8" t="s">
        <v>307</v>
      </c>
      <c r="G317" s="8" t="s">
        <v>308</v>
      </c>
      <c r="H317" s="4">
        <v>150</v>
      </c>
      <c r="I317" s="8" t="s">
        <v>39</v>
      </c>
      <c r="J317" s="4">
        <v>0.35326666666700002</v>
      </c>
      <c r="K317" s="4">
        <v>52.99</v>
      </c>
      <c r="L317" s="8" t="s">
        <v>291</v>
      </c>
      <c r="M317" s="4">
        <v>45.36</v>
      </c>
      <c r="N317" s="8" t="s">
        <v>984</v>
      </c>
      <c r="O317" s="8" t="s">
        <v>985</v>
      </c>
      <c r="P317" s="8" t="s">
        <v>292</v>
      </c>
      <c r="Q317" s="4">
        <v>5637695945</v>
      </c>
    </row>
    <row r="318" spans="1:17" hidden="1" x14ac:dyDescent="0.15">
      <c r="A318" s="8" t="s">
        <v>17</v>
      </c>
      <c r="B318" s="8" t="s">
        <v>983</v>
      </c>
      <c r="C318" s="8" t="s">
        <v>74</v>
      </c>
      <c r="D318" s="8" t="s">
        <v>210</v>
      </c>
      <c r="E318" s="6">
        <v>43075</v>
      </c>
      <c r="F318" s="8" t="s">
        <v>307</v>
      </c>
      <c r="G318" s="8" t="s">
        <v>308</v>
      </c>
      <c r="H318" s="4">
        <v>150</v>
      </c>
      <c r="I318" s="8" t="s">
        <v>39</v>
      </c>
      <c r="J318" s="4">
        <v>0.35326666666700002</v>
      </c>
      <c r="K318" s="4">
        <v>52.99</v>
      </c>
      <c r="L318" s="8" t="s">
        <v>291</v>
      </c>
      <c r="M318" s="4">
        <v>45.36</v>
      </c>
      <c r="N318" s="8" t="s">
        <v>984</v>
      </c>
      <c r="O318" s="8" t="s">
        <v>985</v>
      </c>
      <c r="P318" s="8" t="s">
        <v>292</v>
      </c>
      <c r="Q318" s="4">
        <v>5637695947</v>
      </c>
    </row>
    <row r="319" spans="1:17" hidden="1" x14ac:dyDescent="0.15">
      <c r="A319" s="8" t="s">
        <v>17</v>
      </c>
      <c r="B319" s="8" t="s">
        <v>983</v>
      </c>
      <c r="C319" s="8" t="s">
        <v>74</v>
      </c>
      <c r="D319" s="8" t="s">
        <v>210</v>
      </c>
      <c r="E319" s="6">
        <v>43075</v>
      </c>
      <c r="F319" s="8" t="s">
        <v>307</v>
      </c>
      <c r="G319" s="8" t="s">
        <v>308</v>
      </c>
      <c r="H319" s="4">
        <v>150</v>
      </c>
      <c r="I319" s="8" t="s">
        <v>39</v>
      </c>
      <c r="J319" s="4">
        <v>0.35326666666700002</v>
      </c>
      <c r="K319" s="4">
        <v>52.99</v>
      </c>
      <c r="L319" s="8" t="s">
        <v>291</v>
      </c>
      <c r="M319" s="4">
        <v>45.36</v>
      </c>
      <c r="N319" s="8" t="s">
        <v>984</v>
      </c>
      <c r="O319" s="8" t="s">
        <v>985</v>
      </c>
      <c r="P319" s="8" t="s">
        <v>292</v>
      </c>
      <c r="Q319" s="4">
        <v>5637695949</v>
      </c>
    </row>
    <row r="320" spans="1:17" hidden="1" x14ac:dyDescent="0.15">
      <c r="A320" s="8" t="s">
        <v>17</v>
      </c>
      <c r="B320" s="8" t="s">
        <v>983</v>
      </c>
      <c r="C320" s="8" t="s">
        <v>74</v>
      </c>
      <c r="D320" s="8" t="s">
        <v>210</v>
      </c>
      <c r="E320" s="6">
        <v>43075</v>
      </c>
      <c r="F320" s="8" t="s">
        <v>307</v>
      </c>
      <c r="G320" s="8" t="s">
        <v>308</v>
      </c>
      <c r="H320" s="4">
        <v>150</v>
      </c>
      <c r="I320" s="8" t="s">
        <v>39</v>
      </c>
      <c r="J320" s="4">
        <v>0.35326666666700002</v>
      </c>
      <c r="K320" s="4">
        <v>52.99</v>
      </c>
      <c r="L320" s="8" t="s">
        <v>291</v>
      </c>
      <c r="M320" s="4">
        <v>45.36</v>
      </c>
      <c r="N320" s="8" t="s">
        <v>984</v>
      </c>
      <c r="O320" s="8" t="s">
        <v>985</v>
      </c>
      <c r="P320" s="8" t="s">
        <v>292</v>
      </c>
      <c r="Q320" s="4">
        <v>5637695951</v>
      </c>
    </row>
    <row r="321" spans="1:17" hidden="1" x14ac:dyDescent="0.15">
      <c r="A321" s="8" t="s">
        <v>17</v>
      </c>
      <c r="B321" s="8" t="s">
        <v>983</v>
      </c>
      <c r="C321" s="8" t="s">
        <v>74</v>
      </c>
      <c r="D321" s="8" t="s">
        <v>210</v>
      </c>
      <c r="E321" s="6">
        <v>43075</v>
      </c>
      <c r="F321" s="8" t="s">
        <v>307</v>
      </c>
      <c r="G321" s="8" t="s">
        <v>308</v>
      </c>
      <c r="H321" s="4">
        <v>150</v>
      </c>
      <c r="I321" s="8" t="s">
        <v>39</v>
      </c>
      <c r="J321" s="4">
        <v>0.35326666666700002</v>
      </c>
      <c r="K321" s="4">
        <v>52.99</v>
      </c>
      <c r="L321" s="8" t="s">
        <v>291</v>
      </c>
      <c r="M321" s="4">
        <v>45.36</v>
      </c>
      <c r="N321" s="8" t="s">
        <v>984</v>
      </c>
      <c r="O321" s="8" t="s">
        <v>985</v>
      </c>
      <c r="P321" s="8" t="s">
        <v>292</v>
      </c>
      <c r="Q321" s="4">
        <v>5637695953</v>
      </c>
    </row>
    <row r="322" spans="1:17" hidden="1" x14ac:dyDescent="0.15">
      <c r="A322" s="8" t="s">
        <v>17</v>
      </c>
      <c r="B322" s="8" t="s">
        <v>983</v>
      </c>
      <c r="C322" s="8" t="s">
        <v>74</v>
      </c>
      <c r="D322" s="8" t="s">
        <v>210</v>
      </c>
      <c r="E322" s="6">
        <v>43075</v>
      </c>
      <c r="F322" s="8" t="s">
        <v>307</v>
      </c>
      <c r="G322" s="8" t="s">
        <v>308</v>
      </c>
      <c r="H322" s="4">
        <v>150</v>
      </c>
      <c r="I322" s="8" t="s">
        <v>39</v>
      </c>
      <c r="J322" s="4">
        <v>0.35326666666700002</v>
      </c>
      <c r="K322" s="4">
        <v>52.99</v>
      </c>
      <c r="L322" s="8" t="s">
        <v>291</v>
      </c>
      <c r="M322" s="4">
        <v>45.36</v>
      </c>
      <c r="N322" s="8" t="s">
        <v>984</v>
      </c>
      <c r="O322" s="8" t="s">
        <v>985</v>
      </c>
      <c r="P322" s="8" t="s">
        <v>292</v>
      </c>
      <c r="Q322" s="4">
        <v>5637695955</v>
      </c>
    </row>
    <row r="323" spans="1:17" hidden="1" x14ac:dyDescent="0.15">
      <c r="A323" s="8" t="s">
        <v>17</v>
      </c>
      <c r="B323" s="8" t="s">
        <v>983</v>
      </c>
      <c r="C323" s="8" t="s">
        <v>74</v>
      </c>
      <c r="D323" s="8" t="s">
        <v>210</v>
      </c>
      <c r="E323" s="6">
        <v>43075</v>
      </c>
      <c r="F323" s="8" t="s">
        <v>307</v>
      </c>
      <c r="G323" s="8" t="s">
        <v>308</v>
      </c>
      <c r="H323" s="4">
        <v>150</v>
      </c>
      <c r="I323" s="8" t="s">
        <v>39</v>
      </c>
      <c r="J323" s="4">
        <v>0.35326666666700002</v>
      </c>
      <c r="K323" s="4">
        <v>52.99</v>
      </c>
      <c r="L323" s="8" t="s">
        <v>291</v>
      </c>
      <c r="M323" s="4">
        <v>45.36</v>
      </c>
      <c r="N323" s="8" t="s">
        <v>984</v>
      </c>
      <c r="O323" s="8" t="s">
        <v>985</v>
      </c>
      <c r="P323" s="8" t="s">
        <v>292</v>
      </c>
      <c r="Q323" s="4">
        <v>5637695957</v>
      </c>
    </row>
    <row r="324" spans="1:17" hidden="1" x14ac:dyDescent="0.15">
      <c r="A324" s="8" t="s">
        <v>17</v>
      </c>
      <c r="B324" s="8" t="s">
        <v>983</v>
      </c>
      <c r="C324" s="8" t="s">
        <v>74</v>
      </c>
      <c r="D324" s="8" t="s">
        <v>210</v>
      </c>
      <c r="E324" s="6">
        <v>43075</v>
      </c>
      <c r="F324" s="8" t="s">
        <v>307</v>
      </c>
      <c r="G324" s="8" t="s">
        <v>308</v>
      </c>
      <c r="H324" s="4">
        <v>150</v>
      </c>
      <c r="I324" s="8" t="s">
        <v>39</v>
      </c>
      <c r="J324" s="4">
        <v>0.35326666666700002</v>
      </c>
      <c r="K324" s="4">
        <v>52.99</v>
      </c>
      <c r="L324" s="8" t="s">
        <v>291</v>
      </c>
      <c r="M324" s="4">
        <v>45.36</v>
      </c>
      <c r="N324" s="8" t="s">
        <v>984</v>
      </c>
      <c r="O324" s="8" t="s">
        <v>985</v>
      </c>
      <c r="P324" s="8" t="s">
        <v>292</v>
      </c>
      <c r="Q324" s="4">
        <v>5637695959</v>
      </c>
    </row>
    <row r="325" spans="1:17" hidden="1" x14ac:dyDescent="0.15">
      <c r="A325" s="8" t="s">
        <v>17</v>
      </c>
      <c r="B325" s="8" t="s">
        <v>983</v>
      </c>
      <c r="C325" s="8" t="s">
        <v>74</v>
      </c>
      <c r="D325" s="8" t="s">
        <v>210</v>
      </c>
      <c r="E325" s="6">
        <v>43075</v>
      </c>
      <c r="F325" s="8" t="s">
        <v>307</v>
      </c>
      <c r="G325" s="8" t="s">
        <v>308</v>
      </c>
      <c r="H325" s="4">
        <v>150</v>
      </c>
      <c r="I325" s="8" t="s">
        <v>39</v>
      </c>
      <c r="J325" s="4">
        <v>0.35326666666700002</v>
      </c>
      <c r="K325" s="4">
        <v>52.99</v>
      </c>
      <c r="L325" s="8" t="s">
        <v>291</v>
      </c>
      <c r="M325" s="4">
        <v>45.36</v>
      </c>
      <c r="N325" s="8" t="s">
        <v>984</v>
      </c>
      <c r="O325" s="8" t="s">
        <v>985</v>
      </c>
      <c r="P325" s="8" t="s">
        <v>292</v>
      </c>
      <c r="Q325" s="4">
        <v>5637695961</v>
      </c>
    </row>
    <row r="326" spans="1:17" hidden="1" x14ac:dyDescent="0.15">
      <c r="A326" s="8" t="s">
        <v>17</v>
      </c>
      <c r="B326" s="8" t="s">
        <v>983</v>
      </c>
      <c r="C326" s="8" t="s">
        <v>74</v>
      </c>
      <c r="D326" s="8" t="s">
        <v>210</v>
      </c>
      <c r="E326" s="6">
        <v>43075</v>
      </c>
      <c r="F326" s="8" t="s">
        <v>307</v>
      </c>
      <c r="G326" s="8" t="s">
        <v>308</v>
      </c>
      <c r="H326" s="4">
        <v>150</v>
      </c>
      <c r="I326" s="8" t="s">
        <v>39</v>
      </c>
      <c r="J326" s="4">
        <v>0.35326666666700002</v>
      </c>
      <c r="K326" s="4">
        <v>52.99</v>
      </c>
      <c r="L326" s="8" t="s">
        <v>291</v>
      </c>
      <c r="M326" s="4">
        <v>45.36</v>
      </c>
      <c r="N326" s="8" t="s">
        <v>984</v>
      </c>
      <c r="O326" s="8" t="s">
        <v>985</v>
      </c>
      <c r="P326" s="8" t="s">
        <v>292</v>
      </c>
      <c r="Q326" s="4">
        <v>5637695963</v>
      </c>
    </row>
    <row r="327" spans="1:17" hidden="1" x14ac:dyDescent="0.15">
      <c r="A327" s="8" t="s">
        <v>17</v>
      </c>
      <c r="B327" s="8" t="s">
        <v>983</v>
      </c>
      <c r="C327" s="8" t="s">
        <v>74</v>
      </c>
      <c r="D327" s="8" t="s">
        <v>210</v>
      </c>
      <c r="E327" s="6">
        <v>43075</v>
      </c>
      <c r="F327" s="8" t="s">
        <v>307</v>
      </c>
      <c r="G327" s="8" t="s">
        <v>308</v>
      </c>
      <c r="H327" s="4">
        <v>150</v>
      </c>
      <c r="I327" s="8" t="s">
        <v>39</v>
      </c>
      <c r="J327" s="4">
        <v>0.35326666666700002</v>
      </c>
      <c r="K327" s="4">
        <v>52.99</v>
      </c>
      <c r="L327" s="8" t="s">
        <v>291</v>
      </c>
      <c r="M327" s="4">
        <v>45.36</v>
      </c>
      <c r="N327" s="8" t="s">
        <v>984</v>
      </c>
      <c r="O327" s="8" t="s">
        <v>985</v>
      </c>
      <c r="P327" s="8" t="s">
        <v>292</v>
      </c>
      <c r="Q327" s="4">
        <v>5637695965</v>
      </c>
    </row>
    <row r="328" spans="1:17" hidden="1" x14ac:dyDescent="0.15">
      <c r="A328" s="8" t="s">
        <v>17</v>
      </c>
      <c r="B328" s="8" t="s">
        <v>983</v>
      </c>
      <c r="C328" s="8" t="s">
        <v>74</v>
      </c>
      <c r="D328" s="8" t="s">
        <v>210</v>
      </c>
      <c r="E328" s="6">
        <v>43075</v>
      </c>
      <c r="F328" s="8" t="s">
        <v>307</v>
      </c>
      <c r="G328" s="8" t="s">
        <v>308</v>
      </c>
      <c r="H328" s="4">
        <v>150</v>
      </c>
      <c r="I328" s="8" t="s">
        <v>39</v>
      </c>
      <c r="J328" s="4">
        <v>0.35326666666700002</v>
      </c>
      <c r="K328" s="4">
        <v>52.99</v>
      </c>
      <c r="L328" s="8" t="s">
        <v>291</v>
      </c>
      <c r="M328" s="4">
        <v>45.36</v>
      </c>
      <c r="N328" s="8" t="s">
        <v>984</v>
      </c>
      <c r="O328" s="8" t="s">
        <v>985</v>
      </c>
      <c r="P328" s="8" t="s">
        <v>292</v>
      </c>
      <c r="Q328" s="4">
        <v>5637695967</v>
      </c>
    </row>
    <row r="329" spans="1:17" hidden="1" x14ac:dyDescent="0.15">
      <c r="A329" s="8" t="s">
        <v>17</v>
      </c>
      <c r="B329" s="8" t="s">
        <v>983</v>
      </c>
      <c r="C329" s="8" t="s">
        <v>74</v>
      </c>
      <c r="D329" s="8" t="s">
        <v>210</v>
      </c>
      <c r="E329" s="6">
        <v>43075</v>
      </c>
      <c r="F329" s="8" t="s">
        <v>307</v>
      </c>
      <c r="G329" s="8" t="s">
        <v>308</v>
      </c>
      <c r="H329" s="4">
        <v>150</v>
      </c>
      <c r="I329" s="8" t="s">
        <v>39</v>
      </c>
      <c r="J329" s="4">
        <v>0.35326666666700002</v>
      </c>
      <c r="K329" s="4">
        <v>52.99</v>
      </c>
      <c r="L329" s="8" t="s">
        <v>291</v>
      </c>
      <c r="M329" s="4">
        <v>45.36</v>
      </c>
      <c r="N329" s="8" t="s">
        <v>984</v>
      </c>
      <c r="O329" s="8" t="s">
        <v>985</v>
      </c>
      <c r="P329" s="8" t="s">
        <v>292</v>
      </c>
      <c r="Q329" s="4">
        <v>5637695969</v>
      </c>
    </row>
    <row r="330" spans="1:17" hidden="1" x14ac:dyDescent="0.15">
      <c r="A330" s="8" t="s">
        <v>17</v>
      </c>
      <c r="B330" s="8" t="s">
        <v>983</v>
      </c>
      <c r="C330" s="8" t="s">
        <v>74</v>
      </c>
      <c r="D330" s="8" t="s">
        <v>210</v>
      </c>
      <c r="E330" s="6">
        <v>43075</v>
      </c>
      <c r="F330" s="8" t="s">
        <v>307</v>
      </c>
      <c r="G330" s="8" t="s">
        <v>308</v>
      </c>
      <c r="H330" s="4">
        <v>150</v>
      </c>
      <c r="I330" s="8" t="s">
        <v>39</v>
      </c>
      <c r="J330" s="4">
        <v>0.35326666666700002</v>
      </c>
      <c r="K330" s="4">
        <v>52.99</v>
      </c>
      <c r="L330" s="8" t="s">
        <v>291</v>
      </c>
      <c r="M330" s="4">
        <v>45.36</v>
      </c>
      <c r="N330" s="8" t="s">
        <v>984</v>
      </c>
      <c r="O330" s="8" t="s">
        <v>985</v>
      </c>
      <c r="P330" s="8" t="s">
        <v>292</v>
      </c>
      <c r="Q330" s="4">
        <v>5637695971</v>
      </c>
    </row>
    <row r="331" spans="1:17" hidden="1" x14ac:dyDescent="0.15">
      <c r="A331" s="8" t="s">
        <v>17</v>
      </c>
      <c r="B331" s="8" t="s">
        <v>983</v>
      </c>
      <c r="C331" s="8" t="s">
        <v>74</v>
      </c>
      <c r="D331" s="8" t="s">
        <v>210</v>
      </c>
      <c r="E331" s="6">
        <v>43075</v>
      </c>
      <c r="F331" s="8" t="s">
        <v>307</v>
      </c>
      <c r="G331" s="8" t="s">
        <v>308</v>
      </c>
      <c r="H331" s="4">
        <v>150</v>
      </c>
      <c r="I331" s="8" t="s">
        <v>39</v>
      </c>
      <c r="J331" s="4">
        <v>0.35326666666700002</v>
      </c>
      <c r="K331" s="4">
        <v>52.99</v>
      </c>
      <c r="L331" s="8" t="s">
        <v>291</v>
      </c>
      <c r="M331" s="4">
        <v>45.36</v>
      </c>
      <c r="N331" s="8" t="s">
        <v>984</v>
      </c>
      <c r="O331" s="8" t="s">
        <v>985</v>
      </c>
      <c r="P331" s="8" t="s">
        <v>292</v>
      </c>
      <c r="Q331" s="4">
        <v>5637695973</v>
      </c>
    </row>
    <row r="332" spans="1:17" hidden="1" x14ac:dyDescent="0.15">
      <c r="A332" s="8" t="s">
        <v>17</v>
      </c>
      <c r="B332" s="8" t="s">
        <v>983</v>
      </c>
      <c r="C332" s="8" t="s">
        <v>74</v>
      </c>
      <c r="D332" s="8" t="s">
        <v>210</v>
      </c>
      <c r="E332" s="6">
        <v>43075</v>
      </c>
      <c r="F332" s="8" t="s">
        <v>307</v>
      </c>
      <c r="G332" s="8" t="s">
        <v>308</v>
      </c>
      <c r="H332" s="4">
        <v>150</v>
      </c>
      <c r="I332" s="8" t="s">
        <v>39</v>
      </c>
      <c r="J332" s="4">
        <v>0.35326666666700002</v>
      </c>
      <c r="K332" s="4">
        <v>52.99</v>
      </c>
      <c r="L332" s="8" t="s">
        <v>291</v>
      </c>
      <c r="M332" s="4">
        <v>45.36</v>
      </c>
      <c r="N332" s="8" t="s">
        <v>984</v>
      </c>
      <c r="O332" s="8" t="s">
        <v>985</v>
      </c>
      <c r="P332" s="8" t="s">
        <v>292</v>
      </c>
      <c r="Q332" s="4">
        <v>5637695975</v>
      </c>
    </row>
    <row r="333" spans="1:17" hidden="1" x14ac:dyDescent="0.15">
      <c r="A333" s="8" t="s">
        <v>17</v>
      </c>
      <c r="B333" s="8" t="s">
        <v>983</v>
      </c>
      <c r="C333" s="8" t="s">
        <v>74</v>
      </c>
      <c r="D333" s="8" t="s">
        <v>210</v>
      </c>
      <c r="E333" s="6">
        <v>43075</v>
      </c>
      <c r="F333" s="8" t="s">
        <v>307</v>
      </c>
      <c r="G333" s="8" t="s">
        <v>308</v>
      </c>
      <c r="H333" s="4">
        <v>150</v>
      </c>
      <c r="I333" s="8" t="s">
        <v>39</v>
      </c>
      <c r="J333" s="4">
        <v>0.35326666666700002</v>
      </c>
      <c r="K333" s="4">
        <v>52.99</v>
      </c>
      <c r="L333" s="8" t="s">
        <v>291</v>
      </c>
      <c r="M333" s="4">
        <v>45.36</v>
      </c>
      <c r="N333" s="8" t="s">
        <v>984</v>
      </c>
      <c r="O333" s="8" t="s">
        <v>985</v>
      </c>
      <c r="P333" s="8" t="s">
        <v>292</v>
      </c>
      <c r="Q333" s="4">
        <v>5637695977</v>
      </c>
    </row>
    <row r="334" spans="1:17" hidden="1" x14ac:dyDescent="0.15">
      <c r="A334" s="8" t="s">
        <v>17</v>
      </c>
      <c r="B334" s="8" t="s">
        <v>983</v>
      </c>
      <c r="C334" s="8" t="s">
        <v>74</v>
      </c>
      <c r="D334" s="8" t="s">
        <v>210</v>
      </c>
      <c r="E334" s="6">
        <v>43075</v>
      </c>
      <c r="F334" s="8" t="s">
        <v>307</v>
      </c>
      <c r="G334" s="8" t="s">
        <v>308</v>
      </c>
      <c r="H334" s="4">
        <v>150</v>
      </c>
      <c r="I334" s="8" t="s">
        <v>39</v>
      </c>
      <c r="J334" s="4">
        <v>0.35326666666700002</v>
      </c>
      <c r="K334" s="4">
        <v>52.99</v>
      </c>
      <c r="L334" s="8" t="s">
        <v>291</v>
      </c>
      <c r="M334" s="4">
        <v>45.36</v>
      </c>
      <c r="N334" s="8" t="s">
        <v>984</v>
      </c>
      <c r="O334" s="8" t="s">
        <v>985</v>
      </c>
      <c r="P334" s="8" t="s">
        <v>292</v>
      </c>
      <c r="Q334" s="4">
        <v>5637695979</v>
      </c>
    </row>
    <row r="335" spans="1:17" hidden="1" x14ac:dyDescent="0.15">
      <c r="A335" s="8" t="s">
        <v>17</v>
      </c>
      <c r="B335" s="8" t="s">
        <v>983</v>
      </c>
      <c r="C335" s="8" t="s">
        <v>74</v>
      </c>
      <c r="D335" s="8" t="s">
        <v>210</v>
      </c>
      <c r="E335" s="6">
        <v>43075</v>
      </c>
      <c r="F335" s="8" t="s">
        <v>307</v>
      </c>
      <c r="G335" s="8" t="s">
        <v>308</v>
      </c>
      <c r="H335" s="4">
        <v>150</v>
      </c>
      <c r="I335" s="8" t="s">
        <v>39</v>
      </c>
      <c r="J335" s="4">
        <v>0.35326666666700002</v>
      </c>
      <c r="K335" s="4">
        <v>52.99</v>
      </c>
      <c r="L335" s="8" t="s">
        <v>291</v>
      </c>
      <c r="M335" s="4">
        <v>45.36</v>
      </c>
      <c r="N335" s="8" t="s">
        <v>984</v>
      </c>
      <c r="O335" s="8" t="s">
        <v>985</v>
      </c>
      <c r="P335" s="8" t="s">
        <v>292</v>
      </c>
      <c r="Q335" s="4">
        <v>5637695981</v>
      </c>
    </row>
    <row r="336" spans="1:17" hidden="1" x14ac:dyDescent="0.15">
      <c r="A336" s="8" t="s">
        <v>17</v>
      </c>
      <c r="B336" s="8" t="s">
        <v>983</v>
      </c>
      <c r="C336" s="8" t="s">
        <v>74</v>
      </c>
      <c r="D336" s="8" t="s">
        <v>210</v>
      </c>
      <c r="E336" s="6">
        <v>43075</v>
      </c>
      <c r="F336" s="8" t="s">
        <v>307</v>
      </c>
      <c r="G336" s="8" t="s">
        <v>308</v>
      </c>
      <c r="H336" s="4">
        <v>150</v>
      </c>
      <c r="I336" s="8" t="s">
        <v>39</v>
      </c>
      <c r="J336" s="4">
        <v>0.35326666666700002</v>
      </c>
      <c r="K336" s="4">
        <v>52.99</v>
      </c>
      <c r="L336" s="8" t="s">
        <v>291</v>
      </c>
      <c r="M336" s="4">
        <v>45.36</v>
      </c>
      <c r="N336" s="8" t="s">
        <v>984</v>
      </c>
      <c r="O336" s="8" t="s">
        <v>985</v>
      </c>
      <c r="P336" s="8" t="s">
        <v>292</v>
      </c>
      <c r="Q336" s="4">
        <v>5637695983</v>
      </c>
    </row>
    <row r="337" spans="1:17" hidden="1" x14ac:dyDescent="0.15">
      <c r="A337" s="8" t="s">
        <v>17</v>
      </c>
      <c r="B337" s="8" t="s">
        <v>983</v>
      </c>
      <c r="C337" s="8" t="s">
        <v>74</v>
      </c>
      <c r="D337" s="8" t="s">
        <v>210</v>
      </c>
      <c r="E337" s="6">
        <v>43075</v>
      </c>
      <c r="F337" s="8" t="s">
        <v>307</v>
      </c>
      <c r="G337" s="8" t="s">
        <v>308</v>
      </c>
      <c r="H337" s="4">
        <v>150</v>
      </c>
      <c r="I337" s="8" t="s">
        <v>39</v>
      </c>
      <c r="J337" s="4">
        <v>0.35326666666700002</v>
      </c>
      <c r="K337" s="4">
        <v>52.99</v>
      </c>
      <c r="L337" s="8" t="s">
        <v>291</v>
      </c>
      <c r="M337" s="4">
        <v>45.36</v>
      </c>
      <c r="N337" s="8" t="s">
        <v>984</v>
      </c>
      <c r="O337" s="8" t="s">
        <v>985</v>
      </c>
      <c r="P337" s="8" t="s">
        <v>292</v>
      </c>
      <c r="Q337" s="4">
        <v>5637695985</v>
      </c>
    </row>
    <row r="338" spans="1:17" hidden="1" x14ac:dyDescent="0.15">
      <c r="A338" s="8" t="s">
        <v>17</v>
      </c>
      <c r="B338" s="8" t="s">
        <v>983</v>
      </c>
      <c r="C338" s="8" t="s">
        <v>74</v>
      </c>
      <c r="D338" s="8" t="s">
        <v>210</v>
      </c>
      <c r="E338" s="6">
        <v>43075</v>
      </c>
      <c r="F338" s="8" t="s">
        <v>307</v>
      </c>
      <c r="G338" s="8" t="s">
        <v>308</v>
      </c>
      <c r="H338" s="4">
        <v>150</v>
      </c>
      <c r="I338" s="8" t="s">
        <v>39</v>
      </c>
      <c r="J338" s="4">
        <v>0.35326666666700002</v>
      </c>
      <c r="K338" s="4">
        <v>52.99</v>
      </c>
      <c r="L338" s="8" t="s">
        <v>291</v>
      </c>
      <c r="M338" s="4">
        <v>45.36</v>
      </c>
      <c r="N338" s="8" t="s">
        <v>984</v>
      </c>
      <c r="O338" s="8" t="s">
        <v>985</v>
      </c>
      <c r="P338" s="8" t="s">
        <v>292</v>
      </c>
      <c r="Q338" s="4">
        <v>5637695987</v>
      </c>
    </row>
    <row r="339" spans="1:17" hidden="1" x14ac:dyDescent="0.15">
      <c r="A339" s="8" t="s">
        <v>17</v>
      </c>
      <c r="B339" s="8" t="s">
        <v>983</v>
      </c>
      <c r="C339" s="8" t="s">
        <v>74</v>
      </c>
      <c r="D339" s="8" t="s">
        <v>210</v>
      </c>
      <c r="E339" s="6">
        <v>43075</v>
      </c>
      <c r="F339" s="8" t="s">
        <v>307</v>
      </c>
      <c r="G339" s="8" t="s">
        <v>308</v>
      </c>
      <c r="H339" s="4">
        <v>150</v>
      </c>
      <c r="I339" s="8" t="s">
        <v>39</v>
      </c>
      <c r="J339" s="4">
        <v>0.35326666666700002</v>
      </c>
      <c r="K339" s="4">
        <v>52.99</v>
      </c>
      <c r="L339" s="8" t="s">
        <v>291</v>
      </c>
      <c r="M339" s="4">
        <v>45.36</v>
      </c>
      <c r="N339" s="8" t="s">
        <v>984</v>
      </c>
      <c r="O339" s="8" t="s">
        <v>985</v>
      </c>
      <c r="P339" s="8" t="s">
        <v>292</v>
      </c>
      <c r="Q339" s="4">
        <v>5637695989</v>
      </c>
    </row>
    <row r="340" spans="1:17" hidden="1" x14ac:dyDescent="0.15">
      <c r="A340" s="8" t="s">
        <v>17</v>
      </c>
      <c r="B340" s="8" t="s">
        <v>983</v>
      </c>
      <c r="C340" s="8" t="s">
        <v>74</v>
      </c>
      <c r="D340" s="8" t="s">
        <v>210</v>
      </c>
      <c r="E340" s="6">
        <v>43075</v>
      </c>
      <c r="F340" s="8" t="s">
        <v>307</v>
      </c>
      <c r="G340" s="8" t="s">
        <v>308</v>
      </c>
      <c r="H340" s="4">
        <v>150</v>
      </c>
      <c r="I340" s="8" t="s">
        <v>39</v>
      </c>
      <c r="J340" s="4">
        <v>0.35326666666700002</v>
      </c>
      <c r="K340" s="4">
        <v>52.99</v>
      </c>
      <c r="L340" s="8" t="s">
        <v>291</v>
      </c>
      <c r="M340" s="4">
        <v>45.36</v>
      </c>
      <c r="N340" s="8" t="s">
        <v>984</v>
      </c>
      <c r="O340" s="8" t="s">
        <v>985</v>
      </c>
      <c r="P340" s="8" t="s">
        <v>292</v>
      </c>
      <c r="Q340" s="4">
        <v>5637695991</v>
      </c>
    </row>
    <row r="341" spans="1:17" hidden="1" x14ac:dyDescent="0.15">
      <c r="A341" s="8" t="s">
        <v>17</v>
      </c>
      <c r="B341" s="8" t="s">
        <v>983</v>
      </c>
      <c r="C341" s="8" t="s">
        <v>74</v>
      </c>
      <c r="D341" s="8" t="s">
        <v>210</v>
      </c>
      <c r="E341" s="6">
        <v>43075</v>
      </c>
      <c r="F341" s="8" t="s">
        <v>307</v>
      </c>
      <c r="G341" s="8" t="s">
        <v>308</v>
      </c>
      <c r="H341" s="4">
        <v>150</v>
      </c>
      <c r="I341" s="8" t="s">
        <v>39</v>
      </c>
      <c r="J341" s="4">
        <v>0.35326666666700002</v>
      </c>
      <c r="K341" s="4">
        <v>52.99</v>
      </c>
      <c r="L341" s="8" t="s">
        <v>291</v>
      </c>
      <c r="M341" s="4">
        <v>45.36</v>
      </c>
      <c r="N341" s="8" t="s">
        <v>984</v>
      </c>
      <c r="O341" s="8" t="s">
        <v>985</v>
      </c>
      <c r="P341" s="8" t="s">
        <v>292</v>
      </c>
      <c r="Q341" s="4">
        <v>5637695993</v>
      </c>
    </row>
    <row r="342" spans="1:17" hidden="1" x14ac:dyDescent="0.15">
      <c r="A342" s="8" t="s">
        <v>17</v>
      </c>
      <c r="B342" s="8" t="s">
        <v>983</v>
      </c>
      <c r="C342" s="8" t="s">
        <v>74</v>
      </c>
      <c r="D342" s="8" t="s">
        <v>210</v>
      </c>
      <c r="E342" s="6">
        <v>43075</v>
      </c>
      <c r="F342" s="8" t="s">
        <v>307</v>
      </c>
      <c r="G342" s="8" t="s">
        <v>308</v>
      </c>
      <c r="H342" s="4">
        <v>150</v>
      </c>
      <c r="I342" s="8" t="s">
        <v>39</v>
      </c>
      <c r="J342" s="4">
        <v>0.35326666666700002</v>
      </c>
      <c r="K342" s="4">
        <v>52.99</v>
      </c>
      <c r="L342" s="8" t="s">
        <v>291</v>
      </c>
      <c r="M342" s="4">
        <v>45.36</v>
      </c>
      <c r="N342" s="8" t="s">
        <v>984</v>
      </c>
      <c r="O342" s="8" t="s">
        <v>985</v>
      </c>
      <c r="P342" s="8" t="s">
        <v>292</v>
      </c>
      <c r="Q342" s="4">
        <v>5637695995</v>
      </c>
    </row>
    <row r="343" spans="1:17" hidden="1" x14ac:dyDescent="0.15">
      <c r="A343" s="8" t="s">
        <v>17</v>
      </c>
      <c r="B343" s="8" t="s">
        <v>983</v>
      </c>
      <c r="C343" s="8" t="s">
        <v>74</v>
      </c>
      <c r="D343" s="8" t="s">
        <v>210</v>
      </c>
      <c r="E343" s="6">
        <v>43075</v>
      </c>
      <c r="F343" s="8" t="s">
        <v>307</v>
      </c>
      <c r="G343" s="8" t="s">
        <v>308</v>
      </c>
      <c r="H343" s="4">
        <v>150</v>
      </c>
      <c r="I343" s="8" t="s">
        <v>39</v>
      </c>
      <c r="J343" s="4">
        <v>0.35326666666700002</v>
      </c>
      <c r="K343" s="4">
        <v>52.99</v>
      </c>
      <c r="L343" s="8" t="s">
        <v>291</v>
      </c>
      <c r="M343" s="4">
        <v>45.36</v>
      </c>
      <c r="N343" s="8" t="s">
        <v>984</v>
      </c>
      <c r="O343" s="8" t="s">
        <v>985</v>
      </c>
      <c r="P343" s="8" t="s">
        <v>292</v>
      </c>
      <c r="Q343" s="4">
        <v>5637695997</v>
      </c>
    </row>
    <row r="344" spans="1:17" hidden="1" x14ac:dyDescent="0.15">
      <c r="A344" s="8" t="s">
        <v>17</v>
      </c>
      <c r="B344" s="8" t="s">
        <v>983</v>
      </c>
      <c r="C344" s="8" t="s">
        <v>74</v>
      </c>
      <c r="D344" s="8" t="s">
        <v>210</v>
      </c>
      <c r="E344" s="6">
        <v>43075</v>
      </c>
      <c r="F344" s="8" t="s">
        <v>307</v>
      </c>
      <c r="G344" s="8" t="s">
        <v>308</v>
      </c>
      <c r="H344" s="4">
        <v>150</v>
      </c>
      <c r="I344" s="8" t="s">
        <v>39</v>
      </c>
      <c r="J344" s="4">
        <v>0.35326666666700002</v>
      </c>
      <c r="K344" s="4">
        <v>52.99</v>
      </c>
      <c r="L344" s="8" t="s">
        <v>291</v>
      </c>
      <c r="M344" s="4">
        <v>45.36</v>
      </c>
      <c r="N344" s="8" t="s">
        <v>984</v>
      </c>
      <c r="O344" s="8" t="s">
        <v>985</v>
      </c>
      <c r="P344" s="8" t="s">
        <v>292</v>
      </c>
      <c r="Q344" s="4">
        <v>5637695999</v>
      </c>
    </row>
    <row r="345" spans="1:17" hidden="1" x14ac:dyDescent="0.15">
      <c r="A345" s="8" t="s">
        <v>17</v>
      </c>
      <c r="B345" s="8" t="s">
        <v>983</v>
      </c>
      <c r="C345" s="8" t="s">
        <v>74</v>
      </c>
      <c r="D345" s="8" t="s">
        <v>210</v>
      </c>
      <c r="E345" s="6">
        <v>43075</v>
      </c>
      <c r="F345" s="8" t="s">
        <v>307</v>
      </c>
      <c r="G345" s="8" t="s">
        <v>308</v>
      </c>
      <c r="H345" s="4">
        <v>150</v>
      </c>
      <c r="I345" s="8" t="s">
        <v>39</v>
      </c>
      <c r="J345" s="4">
        <v>0.35326666666700002</v>
      </c>
      <c r="K345" s="4">
        <v>52.99</v>
      </c>
      <c r="L345" s="8" t="s">
        <v>291</v>
      </c>
      <c r="M345" s="4">
        <v>45.36</v>
      </c>
      <c r="N345" s="8" t="s">
        <v>984</v>
      </c>
      <c r="O345" s="8" t="s">
        <v>985</v>
      </c>
      <c r="P345" s="8" t="s">
        <v>292</v>
      </c>
      <c r="Q345" s="4">
        <v>5637696001</v>
      </c>
    </row>
    <row r="346" spans="1:17" hidden="1" x14ac:dyDescent="0.15">
      <c r="A346" s="8" t="s">
        <v>17</v>
      </c>
      <c r="B346" s="8" t="s">
        <v>983</v>
      </c>
      <c r="C346" s="8" t="s">
        <v>74</v>
      </c>
      <c r="D346" s="8" t="s">
        <v>210</v>
      </c>
      <c r="E346" s="6">
        <v>43075</v>
      </c>
      <c r="F346" s="8" t="s">
        <v>307</v>
      </c>
      <c r="G346" s="8" t="s">
        <v>308</v>
      </c>
      <c r="H346" s="4">
        <v>150</v>
      </c>
      <c r="I346" s="8" t="s">
        <v>39</v>
      </c>
      <c r="J346" s="4">
        <v>0.35326666666700002</v>
      </c>
      <c r="K346" s="4">
        <v>52.99</v>
      </c>
      <c r="L346" s="8" t="s">
        <v>291</v>
      </c>
      <c r="M346" s="4">
        <v>45.36</v>
      </c>
      <c r="N346" s="8" t="s">
        <v>984</v>
      </c>
      <c r="O346" s="8" t="s">
        <v>985</v>
      </c>
      <c r="P346" s="8" t="s">
        <v>292</v>
      </c>
      <c r="Q346" s="4">
        <v>5637696003</v>
      </c>
    </row>
    <row r="347" spans="1:17" hidden="1" x14ac:dyDescent="0.15">
      <c r="A347" s="8" t="s">
        <v>17</v>
      </c>
      <c r="B347" s="8" t="s">
        <v>983</v>
      </c>
      <c r="C347" s="8" t="s">
        <v>74</v>
      </c>
      <c r="D347" s="8" t="s">
        <v>210</v>
      </c>
      <c r="E347" s="6">
        <v>43075</v>
      </c>
      <c r="F347" s="8" t="s">
        <v>307</v>
      </c>
      <c r="G347" s="8" t="s">
        <v>308</v>
      </c>
      <c r="H347" s="4">
        <v>150</v>
      </c>
      <c r="I347" s="8" t="s">
        <v>39</v>
      </c>
      <c r="J347" s="4">
        <v>0.35326666666700002</v>
      </c>
      <c r="K347" s="4">
        <v>52.99</v>
      </c>
      <c r="L347" s="8" t="s">
        <v>291</v>
      </c>
      <c r="M347" s="4">
        <v>45.36</v>
      </c>
      <c r="N347" s="8" t="s">
        <v>984</v>
      </c>
      <c r="O347" s="8" t="s">
        <v>985</v>
      </c>
      <c r="P347" s="8" t="s">
        <v>292</v>
      </c>
      <c r="Q347" s="4">
        <v>5637696005</v>
      </c>
    </row>
    <row r="348" spans="1:17" hidden="1" x14ac:dyDescent="0.15">
      <c r="A348" s="8" t="s">
        <v>17</v>
      </c>
      <c r="B348" s="8" t="s">
        <v>983</v>
      </c>
      <c r="C348" s="8" t="s">
        <v>74</v>
      </c>
      <c r="D348" s="8" t="s">
        <v>210</v>
      </c>
      <c r="E348" s="6">
        <v>43075</v>
      </c>
      <c r="F348" s="8" t="s">
        <v>307</v>
      </c>
      <c r="G348" s="8" t="s">
        <v>308</v>
      </c>
      <c r="H348" s="4">
        <v>150</v>
      </c>
      <c r="I348" s="8" t="s">
        <v>39</v>
      </c>
      <c r="J348" s="4">
        <v>0.35326666666700002</v>
      </c>
      <c r="K348" s="4">
        <v>52.99</v>
      </c>
      <c r="L348" s="8" t="s">
        <v>291</v>
      </c>
      <c r="M348" s="4">
        <v>45.36</v>
      </c>
      <c r="N348" s="8" t="s">
        <v>984</v>
      </c>
      <c r="O348" s="8" t="s">
        <v>985</v>
      </c>
      <c r="P348" s="8" t="s">
        <v>292</v>
      </c>
      <c r="Q348" s="4">
        <v>5637696007</v>
      </c>
    </row>
    <row r="349" spans="1:17" hidden="1" x14ac:dyDescent="0.15">
      <c r="A349" s="8" t="s">
        <v>17</v>
      </c>
      <c r="B349" s="8" t="s">
        <v>983</v>
      </c>
      <c r="C349" s="8" t="s">
        <v>74</v>
      </c>
      <c r="D349" s="8" t="s">
        <v>210</v>
      </c>
      <c r="E349" s="6">
        <v>43075</v>
      </c>
      <c r="F349" s="8" t="s">
        <v>307</v>
      </c>
      <c r="G349" s="8" t="s">
        <v>308</v>
      </c>
      <c r="H349" s="4">
        <v>150</v>
      </c>
      <c r="I349" s="8" t="s">
        <v>39</v>
      </c>
      <c r="J349" s="4">
        <v>0.35326666666700002</v>
      </c>
      <c r="K349" s="4">
        <v>52.99</v>
      </c>
      <c r="L349" s="8" t="s">
        <v>291</v>
      </c>
      <c r="M349" s="4">
        <v>45.36</v>
      </c>
      <c r="N349" s="8" t="s">
        <v>984</v>
      </c>
      <c r="O349" s="8" t="s">
        <v>985</v>
      </c>
      <c r="P349" s="8" t="s">
        <v>292</v>
      </c>
      <c r="Q349" s="4">
        <v>5637696009</v>
      </c>
    </row>
    <row r="350" spans="1:17" hidden="1" x14ac:dyDescent="0.15">
      <c r="A350" s="8" t="s">
        <v>17</v>
      </c>
      <c r="B350" s="8" t="s">
        <v>983</v>
      </c>
      <c r="C350" s="8" t="s">
        <v>74</v>
      </c>
      <c r="D350" s="8" t="s">
        <v>210</v>
      </c>
      <c r="E350" s="6">
        <v>43075</v>
      </c>
      <c r="F350" s="8" t="s">
        <v>307</v>
      </c>
      <c r="G350" s="8" t="s">
        <v>308</v>
      </c>
      <c r="H350" s="4">
        <v>150</v>
      </c>
      <c r="I350" s="8" t="s">
        <v>39</v>
      </c>
      <c r="J350" s="4">
        <v>0.35326666666700002</v>
      </c>
      <c r="K350" s="4">
        <v>52.99</v>
      </c>
      <c r="L350" s="8" t="s">
        <v>291</v>
      </c>
      <c r="M350" s="4">
        <v>45.36</v>
      </c>
      <c r="N350" s="8" t="s">
        <v>984</v>
      </c>
      <c r="O350" s="8" t="s">
        <v>985</v>
      </c>
      <c r="P350" s="8" t="s">
        <v>292</v>
      </c>
      <c r="Q350" s="4">
        <v>5637696011</v>
      </c>
    </row>
    <row r="351" spans="1:17" hidden="1" x14ac:dyDescent="0.15">
      <c r="A351" s="8" t="s">
        <v>17</v>
      </c>
      <c r="B351" s="8" t="s">
        <v>983</v>
      </c>
      <c r="C351" s="8" t="s">
        <v>74</v>
      </c>
      <c r="D351" s="8" t="s">
        <v>210</v>
      </c>
      <c r="E351" s="6">
        <v>43075</v>
      </c>
      <c r="F351" s="8" t="s">
        <v>307</v>
      </c>
      <c r="G351" s="8" t="s">
        <v>308</v>
      </c>
      <c r="H351" s="4">
        <v>150</v>
      </c>
      <c r="I351" s="8" t="s">
        <v>39</v>
      </c>
      <c r="J351" s="4">
        <v>0.35326666666700002</v>
      </c>
      <c r="K351" s="4">
        <v>52.99</v>
      </c>
      <c r="L351" s="8" t="s">
        <v>291</v>
      </c>
      <c r="M351" s="4">
        <v>45.36</v>
      </c>
      <c r="N351" s="8" t="s">
        <v>984</v>
      </c>
      <c r="O351" s="8" t="s">
        <v>985</v>
      </c>
      <c r="P351" s="8" t="s">
        <v>292</v>
      </c>
      <c r="Q351" s="4">
        <v>5637696013</v>
      </c>
    </row>
    <row r="352" spans="1:17" hidden="1" x14ac:dyDescent="0.15">
      <c r="A352" s="8" t="s">
        <v>17</v>
      </c>
      <c r="B352" s="8" t="s">
        <v>983</v>
      </c>
      <c r="C352" s="8" t="s">
        <v>74</v>
      </c>
      <c r="D352" s="8" t="s">
        <v>210</v>
      </c>
      <c r="E352" s="6">
        <v>43075</v>
      </c>
      <c r="F352" s="8" t="s">
        <v>307</v>
      </c>
      <c r="G352" s="8" t="s">
        <v>308</v>
      </c>
      <c r="H352" s="4">
        <v>150</v>
      </c>
      <c r="I352" s="8" t="s">
        <v>39</v>
      </c>
      <c r="J352" s="4">
        <v>0.35326666666700002</v>
      </c>
      <c r="K352" s="4">
        <v>52.99</v>
      </c>
      <c r="L352" s="8" t="s">
        <v>291</v>
      </c>
      <c r="M352" s="4">
        <v>45.36</v>
      </c>
      <c r="N352" s="8" t="s">
        <v>984</v>
      </c>
      <c r="O352" s="8" t="s">
        <v>985</v>
      </c>
      <c r="P352" s="8" t="s">
        <v>292</v>
      </c>
      <c r="Q352" s="4">
        <v>5637696015</v>
      </c>
    </row>
    <row r="353" spans="1:17" hidden="1" x14ac:dyDescent="0.15">
      <c r="A353" s="8" t="s">
        <v>17</v>
      </c>
      <c r="B353" s="8" t="s">
        <v>983</v>
      </c>
      <c r="C353" s="8" t="s">
        <v>74</v>
      </c>
      <c r="D353" s="8" t="s">
        <v>210</v>
      </c>
      <c r="E353" s="6">
        <v>43075</v>
      </c>
      <c r="F353" s="8" t="s">
        <v>307</v>
      </c>
      <c r="G353" s="8" t="s">
        <v>308</v>
      </c>
      <c r="H353" s="4">
        <v>150</v>
      </c>
      <c r="I353" s="8" t="s">
        <v>39</v>
      </c>
      <c r="J353" s="4">
        <v>0.35326666666700002</v>
      </c>
      <c r="K353" s="4">
        <v>52.99</v>
      </c>
      <c r="L353" s="8" t="s">
        <v>291</v>
      </c>
      <c r="M353" s="4">
        <v>45.36</v>
      </c>
      <c r="N353" s="8" t="s">
        <v>984</v>
      </c>
      <c r="O353" s="8" t="s">
        <v>985</v>
      </c>
      <c r="P353" s="8" t="s">
        <v>292</v>
      </c>
      <c r="Q353" s="4">
        <v>5637696017</v>
      </c>
    </row>
    <row r="354" spans="1:17" hidden="1" x14ac:dyDescent="0.15">
      <c r="A354" s="8" t="s">
        <v>17</v>
      </c>
      <c r="B354" s="8" t="s">
        <v>983</v>
      </c>
      <c r="C354" s="8" t="s">
        <v>74</v>
      </c>
      <c r="D354" s="8" t="s">
        <v>210</v>
      </c>
      <c r="E354" s="6">
        <v>43075</v>
      </c>
      <c r="F354" s="8" t="s">
        <v>307</v>
      </c>
      <c r="G354" s="8" t="s">
        <v>308</v>
      </c>
      <c r="H354" s="4">
        <v>150</v>
      </c>
      <c r="I354" s="8" t="s">
        <v>39</v>
      </c>
      <c r="J354" s="4">
        <v>0.35326666666700002</v>
      </c>
      <c r="K354" s="4">
        <v>52.99</v>
      </c>
      <c r="L354" s="8" t="s">
        <v>291</v>
      </c>
      <c r="M354" s="4">
        <v>45.36</v>
      </c>
      <c r="N354" s="8" t="s">
        <v>984</v>
      </c>
      <c r="O354" s="8" t="s">
        <v>985</v>
      </c>
      <c r="P354" s="8" t="s">
        <v>292</v>
      </c>
      <c r="Q354" s="4">
        <v>5637696019</v>
      </c>
    </row>
    <row r="355" spans="1:17" hidden="1" x14ac:dyDescent="0.15">
      <c r="A355" s="8" t="s">
        <v>17</v>
      </c>
      <c r="B355" s="8" t="s">
        <v>983</v>
      </c>
      <c r="C355" s="8" t="s">
        <v>74</v>
      </c>
      <c r="D355" s="8" t="s">
        <v>210</v>
      </c>
      <c r="E355" s="6">
        <v>43075</v>
      </c>
      <c r="F355" s="8" t="s">
        <v>307</v>
      </c>
      <c r="G355" s="8" t="s">
        <v>308</v>
      </c>
      <c r="H355" s="4">
        <v>150</v>
      </c>
      <c r="I355" s="8" t="s">
        <v>39</v>
      </c>
      <c r="J355" s="4">
        <v>0.35326666666700002</v>
      </c>
      <c r="K355" s="4">
        <v>52.99</v>
      </c>
      <c r="L355" s="8" t="s">
        <v>291</v>
      </c>
      <c r="M355" s="4">
        <v>45.36</v>
      </c>
      <c r="N355" s="8" t="s">
        <v>984</v>
      </c>
      <c r="O355" s="8" t="s">
        <v>985</v>
      </c>
      <c r="P355" s="8" t="s">
        <v>292</v>
      </c>
      <c r="Q355" s="4">
        <v>5637696021</v>
      </c>
    </row>
    <row r="356" spans="1:17" hidden="1" x14ac:dyDescent="0.15">
      <c r="A356" s="8" t="s">
        <v>17</v>
      </c>
      <c r="B356" s="8" t="s">
        <v>983</v>
      </c>
      <c r="C356" s="8" t="s">
        <v>74</v>
      </c>
      <c r="D356" s="8" t="s">
        <v>210</v>
      </c>
      <c r="E356" s="6">
        <v>43075</v>
      </c>
      <c r="F356" s="8" t="s">
        <v>307</v>
      </c>
      <c r="G356" s="8" t="s">
        <v>308</v>
      </c>
      <c r="H356" s="4">
        <v>150</v>
      </c>
      <c r="I356" s="8" t="s">
        <v>39</v>
      </c>
      <c r="J356" s="4">
        <v>0.35326666666700002</v>
      </c>
      <c r="K356" s="4">
        <v>52.99</v>
      </c>
      <c r="L356" s="8" t="s">
        <v>291</v>
      </c>
      <c r="M356" s="4">
        <v>45.36</v>
      </c>
      <c r="N356" s="8" t="s">
        <v>984</v>
      </c>
      <c r="O356" s="8" t="s">
        <v>985</v>
      </c>
      <c r="P356" s="8" t="s">
        <v>292</v>
      </c>
      <c r="Q356" s="4">
        <v>5637696023</v>
      </c>
    </row>
    <row r="357" spans="1:17" hidden="1" x14ac:dyDescent="0.15">
      <c r="A357" s="8" t="s">
        <v>17</v>
      </c>
      <c r="B357" s="8" t="s">
        <v>983</v>
      </c>
      <c r="C357" s="8" t="s">
        <v>74</v>
      </c>
      <c r="D357" s="8" t="s">
        <v>210</v>
      </c>
      <c r="E357" s="6">
        <v>43075</v>
      </c>
      <c r="F357" s="8" t="s">
        <v>307</v>
      </c>
      <c r="G357" s="8" t="s">
        <v>308</v>
      </c>
      <c r="H357" s="4">
        <v>150</v>
      </c>
      <c r="I357" s="8" t="s">
        <v>39</v>
      </c>
      <c r="J357" s="4">
        <v>0.35326666666700002</v>
      </c>
      <c r="K357" s="4">
        <v>52.99</v>
      </c>
      <c r="L357" s="8" t="s">
        <v>291</v>
      </c>
      <c r="M357" s="4">
        <v>45.36</v>
      </c>
      <c r="N357" s="8" t="s">
        <v>984</v>
      </c>
      <c r="O357" s="8" t="s">
        <v>985</v>
      </c>
      <c r="P357" s="8" t="s">
        <v>292</v>
      </c>
      <c r="Q357" s="4">
        <v>5637696025</v>
      </c>
    </row>
    <row r="358" spans="1:17" hidden="1" x14ac:dyDescent="0.15">
      <c r="A358" s="8" t="s">
        <v>17</v>
      </c>
      <c r="B358" s="8" t="s">
        <v>983</v>
      </c>
      <c r="C358" s="8" t="s">
        <v>74</v>
      </c>
      <c r="D358" s="8" t="s">
        <v>210</v>
      </c>
      <c r="E358" s="6">
        <v>43075</v>
      </c>
      <c r="F358" s="8" t="s">
        <v>307</v>
      </c>
      <c r="G358" s="8" t="s">
        <v>308</v>
      </c>
      <c r="H358" s="4">
        <v>150</v>
      </c>
      <c r="I358" s="8" t="s">
        <v>39</v>
      </c>
      <c r="J358" s="4">
        <v>0.35326666666700002</v>
      </c>
      <c r="K358" s="4">
        <v>52.99</v>
      </c>
      <c r="L358" s="8" t="s">
        <v>291</v>
      </c>
      <c r="M358" s="4">
        <v>45.36</v>
      </c>
      <c r="N358" s="8" t="s">
        <v>984</v>
      </c>
      <c r="O358" s="8" t="s">
        <v>985</v>
      </c>
      <c r="P358" s="8" t="s">
        <v>292</v>
      </c>
      <c r="Q358" s="4">
        <v>5637696027</v>
      </c>
    </row>
    <row r="359" spans="1:17" hidden="1" x14ac:dyDescent="0.15">
      <c r="A359" s="8" t="s">
        <v>17</v>
      </c>
      <c r="B359" s="8" t="s">
        <v>983</v>
      </c>
      <c r="C359" s="8" t="s">
        <v>74</v>
      </c>
      <c r="D359" s="8" t="s">
        <v>210</v>
      </c>
      <c r="E359" s="6">
        <v>43075</v>
      </c>
      <c r="F359" s="8" t="s">
        <v>307</v>
      </c>
      <c r="G359" s="8" t="s">
        <v>308</v>
      </c>
      <c r="H359" s="4">
        <v>150</v>
      </c>
      <c r="I359" s="8" t="s">
        <v>39</v>
      </c>
      <c r="J359" s="4">
        <v>0.35326666666700002</v>
      </c>
      <c r="K359" s="4">
        <v>52.99</v>
      </c>
      <c r="L359" s="8" t="s">
        <v>291</v>
      </c>
      <c r="M359" s="4">
        <v>45.36</v>
      </c>
      <c r="N359" s="8" t="s">
        <v>984</v>
      </c>
      <c r="O359" s="8" t="s">
        <v>985</v>
      </c>
      <c r="P359" s="8" t="s">
        <v>292</v>
      </c>
      <c r="Q359" s="4">
        <v>5637696029</v>
      </c>
    </row>
    <row r="360" spans="1:17" hidden="1" x14ac:dyDescent="0.15">
      <c r="A360" s="8" t="s">
        <v>17</v>
      </c>
      <c r="B360" s="8" t="s">
        <v>983</v>
      </c>
      <c r="C360" s="8" t="s">
        <v>74</v>
      </c>
      <c r="D360" s="8" t="s">
        <v>210</v>
      </c>
      <c r="E360" s="6">
        <v>43075</v>
      </c>
      <c r="F360" s="8" t="s">
        <v>307</v>
      </c>
      <c r="G360" s="8" t="s">
        <v>308</v>
      </c>
      <c r="H360" s="4">
        <v>150</v>
      </c>
      <c r="I360" s="8" t="s">
        <v>39</v>
      </c>
      <c r="J360" s="4">
        <v>0.35326666666700002</v>
      </c>
      <c r="K360" s="4">
        <v>52.99</v>
      </c>
      <c r="L360" s="8" t="s">
        <v>291</v>
      </c>
      <c r="M360" s="4">
        <v>45.36</v>
      </c>
      <c r="N360" s="8" t="s">
        <v>984</v>
      </c>
      <c r="O360" s="8" t="s">
        <v>985</v>
      </c>
      <c r="P360" s="8" t="s">
        <v>292</v>
      </c>
      <c r="Q360" s="4">
        <v>5637696031</v>
      </c>
    </row>
    <row r="361" spans="1:17" hidden="1" x14ac:dyDescent="0.15">
      <c r="A361" s="8" t="s">
        <v>17</v>
      </c>
      <c r="B361" s="8" t="s">
        <v>983</v>
      </c>
      <c r="C361" s="8" t="s">
        <v>74</v>
      </c>
      <c r="D361" s="8" t="s">
        <v>210</v>
      </c>
      <c r="E361" s="6">
        <v>43075</v>
      </c>
      <c r="F361" s="8" t="s">
        <v>307</v>
      </c>
      <c r="G361" s="8" t="s">
        <v>308</v>
      </c>
      <c r="H361" s="4">
        <v>150</v>
      </c>
      <c r="I361" s="8" t="s">
        <v>39</v>
      </c>
      <c r="J361" s="4">
        <v>0.35160000000000002</v>
      </c>
      <c r="K361" s="4">
        <v>52.74</v>
      </c>
      <c r="L361" s="8" t="s">
        <v>291</v>
      </c>
      <c r="M361" s="4">
        <v>45.36</v>
      </c>
      <c r="N361" s="8" t="s">
        <v>984</v>
      </c>
      <c r="O361" s="8" t="s">
        <v>985</v>
      </c>
      <c r="P361" s="8" t="s">
        <v>292</v>
      </c>
      <c r="Q361" s="4">
        <v>5637695166</v>
      </c>
    </row>
    <row r="362" spans="1:17" hidden="1" x14ac:dyDescent="0.15">
      <c r="A362" s="8" t="s">
        <v>653</v>
      </c>
      <c r="B362" s="8" t="s">
        <v>81</v>
      </c>
      <c r="C362" s="8" t="s">
        <v>74</v>
      </c>
      <c r="D362" s="8" t="s">
        <v>210</v>
      </c>
      <c r="E362" s="6">
        <v>43096</v>
      </c>
      <c r="F362" s="8" t="s">
        <v>307</v>
      </c>
      <c r="G362" s="8" t="s">
        <v>308</v>
      </c>
      <c r="H362" s="4">
        <v>-29700</v>
      </c>
      <c r="I362" s="8" t="s">
        <v>39</v>
      </c>
      <c r="J362" s="4">
        <v>0.11953</v>
      </c>
      <c r="K362" s="4">
        <v>-3550.04</v>
      </c>
      <c r="L362" s="8" t="s">
        <v>655</v>
      </c>
      <c r="M362" s="4">
        <v>-3550.04</v>
      </c>
      <c r="N362" s="8" t="s">
        <v>656</v>
      </c>
      <c r="O362" s="8" t="s">
        <v>986</v>
      </c>
      <c r="P362" s="8" t="s">
        <v>292</v>
      </c>
      <c r="Q362" s="4">
        <v>0</v>
      </c>
    </row>
    <row r="363" spans="1:17" hidden="1" x14ac:dyDescent="0.15">
      <c r="A363" s="8" t="s">
        <v>653</v>
      </c>
      <c r="B363" s="8" t="s">
        <v>81</v>
      </c>
      <c r="C363" s="8" t="s">
        <v>74</v>
      </c>
      <c r="D363" s="8" t="s">
        <v>210</v>
      </c>
      <c r="E363" s="6">
        <v>43096</v>
      </c>
      <c r="F363" s="8" t="s">
        <v>307</v>
      </c>
      <c r="G363" s="8" t="s">
        <v>310</v>
      </c>
      <c r="H363" s="4">
        <v>1.94</v>
      </c>
      <c r="I363" s="8" t="s">
        <v>39</v>
      </c>
      <c r="J363" s="4">
        <v>0.42251</v>
      </c>
      <c r="K363" s="4">
        <v>0.82</v>
      </c>
      <c r="L363" s="8" t="s">
        <v>655</v>
      </c>
      <c r="M363" s="4">
        <v>0.82</v>
      </c>
      <c r="N363" s="8" t="s">
        <v>656</v>
      </c>
      <c r="O363" s="8" t="s">
        <v>987</v>
      </c>
      <c r="P363" s="8" t="s">
        <v>292</v>
      </c>
      <c r="Q363" s="4">
        <v>0</v>
      </c>
    </row>
    <row r="364" spans="1:17" hidden="1" x14ac:dyDescent="0.15">
      <c r="A364" s="8" t="s">
        <v>297</v>
      </c>
      <c r="B364" s="8" t="s">
        <v>988</v>
      </c>
      <c r="C364" s="8" t="s">
        <v>101</v>
      </c>
      <c r="D364" s="8" t="s">
        <v>102</v>
      </c>
      <c r="E364" s="6">
        <v>43021</v>
      </c>
      <c r="F364" s="8" t="s">
        <v>307</v>
      </c>
      <c r="G364" s="8" t="s">
        <v>310</v>
      </c>
      <c r="H364" s="4">
        <v>-70.2</v>
      </c>
      <c r="I364" s="8" t="s">
        <v>39</v>
      </c>
      <c r="J364" s="4">
        <v>1.5020314999059998</v>
      </c>
      <c r="K364" s="4">
        <v>-105.44000000000001</v>
      </c>
      <c r="L364" s="8" t="s">
        <v>655</v>
      </c>
      <c r="M364" s="4">
        <v>-105.44000000000001</v>
      </c>
      <c r="N364" s="8" t="s">
        <v>989</v>
      </c>
      <c r="O364" s="8" t="s">
        <v>990</v>
      </c>
      <c r="P364" s="8" t="s">
        <v>292</v>
      </c>
      <c r="Q364" s="4">
        <v>5637680347</v>
      </c>
    </row>
    <row r="365" spans="1:17" hidden="1" x14ac:dyDescent="0.15">
      <c r="A365" s="8" t="s">
        <v>17</v>
      </c>
      <c r="B365" s="8" t="s">
        <v>991</v>
      </c>
      <c r="C365" s="8" t="s">
        <v>101</v>
      </c>
      <c r="D365" s="8" t="s">
        <v>102</v>
      </c>
      <c r="E365" s="6">
        <v>43053</v>
      </c>
      <c r="F365" s="8" t="s">
        <v>307</v>
      </c>
      <c r="G365" s="8" t="s">
        <v>308</v>
      </c>
      <c r="H365" s="4">
        <v>100</v>
      </c>
      <c r="I365" s="8" t="s">
        <v>39</v>
      </c>
      <c r="J365" s="4">
        <v>0.53659999999999997</v>
      </c>
      <c r="K365" s="4">
        <v>53.66</v>
      </c>
      <c r="L365" s="8" t="s">
        <v>291</v>
      </c>
      <c r="M365" s="4">
        <v>46.01</v>
      </c>
      <c r="N365" s="8" t="s">
        <v>992</v>
      </c>
      <c r="O365" s="8" t="s">
        <v>993</v>
      </c>
      <c r="P365" s="8" t="s">
        <v>292</v>
      </c>
      <c r="Q365" s="4">
        <v>5637688989</v>
      </c>
    </row>
    <row r="366" spans="1:17" hidden="1" x14ac:dyDescent="0.15">
      <c r="A366" s="8" t="s">
        <v>17</v>
      </c>
      <c r="B366" s="8" t="s">
        <v>991</v>
      </c>
      <c r="C366" s="8" t="s">
        <v>101</v>
      </c>
      <c r="D366" s="8" t="s">
        <v>102</v>
      </c>
      <c r="E366" s="6">
        <v>43053</v>
      </c>
      <c r="F366" s="8" t="s">
        <v>307</v>
      </c>
      <c r="G366" s="8" t="s">
        <v>308</v>
      </c>
      <c r="H366" s="4">
        <v>100</v>
      </c>
      <c r="I366" s="8" t="s">
        <v>39</v>
      </c>
      <c r="J366" s="4">
        <v>0.53659999999999997</v>
      </c>
      <c r="K366" s="4">
        <v>53.66</v>
      </c>
      <c r="L366" s="8" t="s">
        <v>291</v>
      </c>
      <c r="M366" s="4">
        <v>46.01</v>
      </c>
      <c r="N366" s="8" t="s">
        <v>992</v>
      </c>
      <c r="O366" s="8" t="s">
        <v>993</v>
      </c>
      <c r="P366" s="8" t="s">
        <v>292</v>
      </c>
      <c r="Q366" s="4">
        <v>5637688991</v>
      </c>
    </row>
    <row r="367" spans="1:17" hidden="1" x14ac:dyDescent="0.15">
      <c r="A367" s="8" t="s">
        <v>17</v>
      </c>
      <c r="B367" s="8" t="s">
        <v>991</v>
      </c>
      <c r="C367" s="8" t="s">
        <v>101</v>
      </c>
      <c r="D367" s="8" t="s">
        <v>102</v>
      </c>
      <c r="E367" s="6">
        <v>43053</v>
      </c>
      <c r="F367" s="8" t="s">
        <v>307</v>
      </c>
      <c r="G367" s="8" t="s">
        <v>308</v>
      </c>
      <c r="H367" s="4">
        <v>100</v>
      </c>
      <c r="I367" s="8" t="s">
        <v>39</v>
      </c>
      <c r="J367" s="4">
        <v>0.53659999999999997</v>
      </c>
      <c r="K367" s="4">
        <v>53.66</v>
      </c>
      <c r="L367" s="8" t="s">
        <v>291</v>
      </c>
      <c r="M367" s="4">
        <v>46.01</v>
      </c>
      <c r="N367" s="8" t="s">
        <v>992</v>
      </c>
      <c r="O367" s="8" t="s">
        <v>993</v>
      </c>
      <c r="P367" s="8" t="s">
        <v>292</v>
      </c>
      <c r="Q367" s="4">
        <v>5637688993</v>
      </c>
    </row>
    <row r="368" spans="1:17" hidden="1" x14ac:dyDescent="0.15">
      <c r="A368" s="8" t="s">
        <v>17</v>
      </c>
      <c r="B368" s="8" t="s">
        <v>991</v>
      </c>
      <c r="C368" s="8" t="s">
        <v>101</v>
      </c>
      <c r="D368" s="8" t="s">
        <v>102</v>
      </c>
      <c r="E368" s="6">
        <v>43053</v>
      </c>
      <c r="F368" s="8" t="s">
        <v>307</v>
      </c>
      <c r="G368" s="8" t="s">
        <v>308</v>
      </c>
      <c r="H368" s="4">
        <v>100</v>
      </c>
      <c r="I368" s="8" t="s">
        <v>39</v>
      </c>
      <c r="J368" s="4">
        <v>0.53659999999999997</v>
      </c>
      <c r="K368" s="4">
        <v>53.66</v>
      </c>
      <c r="L368" s="8" t="s">
        <v>291</v>
      </c>
      <c r="M368" s="4">
        <v>46.01</v>
      </c>
      <c r="N368" s="8" t="s">
        <v>992</v>
      </c>
      <c r="O368" s="8" t="s">
        <v>993</v>
      </c>
      <c r="P368" s="8" t="s">
        <v>292</v>
      </c>
      <c r="Q368" s="4">
        <v>5637688995</v>
      </c>
    </row>
    <row r="369" spans="1:17" hidden="1" x14ac:dyDescent="0.15">
      <c r="A369" s="8" t="s">
        <v>17</v>
      </c>
      <c r="B369" s="8" t="s">
        <v>991</v>
      </c>
      <c r="C369" s="8" t="s">
        <v>101</v>
      </c>
      <c r="D369" s="8" t="s">
        <v>102</v>
      </c>
      <c r="E369" s="6">
        <v>43053</v>
      </c>
      <c r="F369" s="8" t="s">
        <v>307</v>
      </c>
      <c r="G369" s="8" t="s">
        <v>308</v>
      </c>
      <c r="H369" s="4">
        <v>100</v>
      </c>
      <c r="I369" s="8" t="s">
        <v>39</v>
      </c>
      <c r="J369" s="4">
        <v>0.53659999999999997</v>
      </c>
      <c r="K369" s="4">
        <v>53.66</v>
      </c>
      <c r="L369" s="8" t="s">
        <v>291</v>
      </c>
      <c r="M369" s="4">
        <v>46.01</v>
      </c>
      <c r="N369" s="8" t="s">
        <v>992</v>
      </c>
      <c r="O369" s="8" t="s">
        <v>993</v>
      </c>
      <c r="P369" s="8" t="s">
        <v>292</v>
      </c>
      <c r="Q369" s="4">
        <v>5637688997</v>
      </c>
    </row>
    <row r="370" spans="1:17" hidden="1" x14ac:dyDescent="0.15">
      <c r="A370" s="8" t="s">
        <v>17</v>
      </c>
      <c r="B370" s="8" t="s">
        <v>991</v>
      </c>
      <c r="C370" s="8" t="s">
        <v>101</v>
      </c>
      <c r="D370" s="8" t="s">
        <v>102</v>
      </c>
      <c r="E370" s="6">
        <v>43053</v>
      </c>
      <c r="F370" s="8" t="s">
        <v>307</v>
      </c>
      <c r="G370" s="8" t="s">
        <v>308</v>
      </c>
      <c r="H370" s="4">
        <v>100</v>
      </c>
      <c r="I370" s="8" t="s">
        <v>39</v>
      </c>
      <c r="J370" s="4">
        <v>0.53659999999999997</v>
      </c>
      <c r="K370" s="4">
        <v>53.66</v>
      </c>
      <c r="L370" s="8" t="s">
        <v>291</v>
      </c>
      <c r="M370" s="4">
        <v>46</v>
      </c>
      <c r="N370" s="8" t="s">
        <v>992</v>
      </c>
      <c r="O370" s="8" t="s">
        <v>993</v>
      </c>
      <c r="P370" s="8" t="s">
        <v>292</v>
      </c>
      <c r="Q370" s="4">
        <v>5637688632</v>
      </c>
    </row>
    <row r="371" spans="1:17" hidden="1" x14ac:dyDescent="0.15">
      <c r="A371" s="8" t="s">
        <v>17</v>
      </c>
      <c r="B371" s="8" t="s">
        <v>994</v>
      </c>
      <c r="C371" s="8" t="s">
        <v>101</v>
      </c>
      <c r="D371" s="8" t="s">
        <v>102</v>
      </c>
      <c r="E371" s="6">
        <v>43062</v>
      </c>
      <c r="F371" s="8" t="s">
        <v>307</v>
      </c>
      <c r="G371" s="8" t="s">
        <v>308</v>
      </c>
      <c r="H371" s="4">
        <v>100</v>
      </c>
      <c r="I371" s="8" t="s">
        <v>39</v>
      </c>
      <c r="J371" s="4">
        <v>0.53420000000000001</v>
      </c>
      <c r="K371" s="4">
        <v>53.42</v>
      </c>
      <c r="L371" s="8" t="s">
        <v>291</v>
      </c>
      <c r="M371" s="4">
        <v>46.01</v>
      </c>
      <c r="N371" s="8" t="s">
        <v>995</v>
      </c>
      <c r="O371" s="8" t="s">
        <v>996</v>
      </c>
      <c r="P371" s="8" t="s">
        <v>292</v>
      </c>
      <c r="Q371" s="4">
        <v>5637691779</v>
      </c>
    </row>
    <row r="372" spans="1:17" hidden="1" x14ac:dyDescent="0.15">
      <c r="A372" s="8" t="s">
        <v>17</v>
      </c>
      <c r="B372" s="8" t="s">
        <v>994</v>
      </c>
      <c r="C372" s="8" t="s">
        <v>101</v>
      </c>
      <c r="D372" s="8" t="s">
        <v>102</v>
      </c>
      <c r="E372" s="6">
        <v>43062</v>
      </c>
      <c r="F372" s="8" t="s">
        <v>307</v>
      </c>
      <c r="G372" s="8" t="s">
        <v>308</v>
      </c>
      <c r="H372" s="4">
        <v>100</v>
      </c>
      <c r="I372" s="8" t="s">
        <v>39</v>
      </c>
      <c r="J372" s="4">
        <v>0.53420000000000001</v>
      </c>
      <c r="K372" s="4">
        <v>53.42</v>
      </c>
      <c r="L372" s="8" t="s">
        <v>291</v>
      </c>
      <c r="M372" s="4">
        <v>46.01</v>
      </c>
      <c r="N372" s="8" t="s">
        <v>995</v>
      </c>
      <c r="O372" s="8" t="s">
        <v>996</v>
      </c>
      <c r="P372" s="8" t="s">
        <v>292</v>
      </c>
      <c r="Q372" s="4">
        <v>5637691781</v>
      </c>
    </row>
    <row r="373" spans="1:17" hidden="1" x14ac:dyDescent="0.15">
      <c r="A373" s="8" t="s">
        <v>17</v>
      </c>
      <c r="B373" s="8" t="s">
        <v>994</v>
      </c>
      <c r="C373" s="8" t="s">
        <v>101</v>
      </c>
      <c r="D373" s="8" t="s">
        <v>102</v>
      </c>
      <c r="E373" s="6">
        <v>43062</v>
      </c>
      <c r="F373" s="8" t="s">
        <v>307</v>
      </c>
      <c r="G373" s="8" t="s">
        <v>308</v>
      </c>
      <c r="H373" s="4">
        <v>100</v>
      </c>
      <c r="I373" s="8" t="s">
        <v>39</v>
      </c>
      <c r="J373" s="4">
        <v>0.53420000000000001</v>
      </c>
      <c r="K373" s="4">
        <v>53.42</v>
      </c>
      <c r="L373" s="8" t="s">
        <v>291</v>
      </c>
      <c r="M373" s="4">
        <v>46.01</v>
      </c>
      <c r="N373" s="8" t="s">
        <v>995</v>
      </c>
      <c r="O373" s="8" t="s">
        <v>996</v>
      </c>
      <c r="P373" s="8" t="s">
        <v>292</v>
      </c>
      <c r="Q373" s="4">
        <v>5637691783</v>
      </c>
    </row>
    <row r="374" spans="1:17" hidden="1" x14ac:dyDescent="0.15">
      <c r="A374" s="8" t="s">
        <v>17</v>
      </c>
      <c r="B374" s="8" t="s">
        <v>994</v>
      </c>
      <c r="C374" s="8" t="s">
        <v>101</v>
      </c>
      <c r="D374" s="8" t="s">
        <v>102</v>
      </c>
      <c r="E374" s="6">
        <v>43062</v>
      </c>
      <c r="F374" s="8" t="s">
        <v>307</v>
      </c>
      <c r="G374" s="8" t="s">
        <v>308</v>
      </c>
      <c r="H374" s="4">
        <v>100</v>
      </c>
      <c r="I374" s="8" t="s">
        <v>39</v>
      </c>
      <c r="J374" s="4">
        <v>0.53420000000000001</v>
      </c>
      <c r="K374" s="4">
        <v>53.42</v>
      </c>
      <c r="L374" s="8" t="s">
        <v>291</v>
      </c>
      <c r="M374" s="4">
        <v>46.01</v>
      </c>
      <c r="N374" s="8" t="s">
        <v>995</v>
      </c>
      <c r="O374" s="8" t="s">
        <v>996</v>
      </c>
      <c r="P374" s="8" t="s">
        <v>292</v>
      </c>
      <c r="Q374" s="4">
        <v>5637691785</v>
      </c>
    </row>
    <row r="375" spans="1:17" hidden="1" x14ac:dyDescent="0.15">
      <c r="A375" s="8" t="s">
        <v>17</v>
      </c>
      <c r="B375" s="8" t="s">
        <v>994</v>
      </c>
      <c r="C375" s="8" t="s">
        <v>101</v>
      </c>
      <c r="D375" s="8" t="s">
        <v>102</v>
      </c>
      <c r="E375" s="6">
        <v>43062</v>
      </c>
      <c r="F375" s="8" t="s">
        <v>307</v>
      </c>
      <c r="G375" s="8" t="s">
        <v>308</v>
      </c>
      <c r="H375" s="4">
        <v>100</v>
      </c>
      <c r="I375" s="8" t="s">
        <v>39</v>
      </c>
      <c r="J375" s="4">
        <v>0.53420000000000001</v>
      </c>
      <c r="K375" s="4">
        <v>53.42</v>
      </c>
      <c r="L375" s="8" t="s">
        <v>291</v>
      </c>
      <c r="M375" s="4">
        <v>46.01</v>
      </c>
      <c r="N375" s="8" t="s">
        <v>995</v>
      </c>
      <c r="O375" s="8" t="s">
        <v>996</v>
      </c>
      <c r="P375" s="8" t="s">
        <v>292</v>
      </c>
      <c r="Q375" s="4">
        <v>5637691787</v>
      </c>
    </row>
    <row r="376" spans="1:17" hidden="1" x14ac:dyDescent="0.15">
      <c r="A376" s="8" t="s">
        <v>17</v>
      </c>
      <c r="B376" s="8" t="s">
        <v>994</v>
      </c>
      <c r="C376" s="8" t="s">
        <v>101</v>
      </c>
      <c r="D376" s="8" t="s">
        <v>102</v>
      </c>
      <c r="E376" s="6">
        <v>43062</v>
      </c>
      <c r="F376" s="8" t="s">
        <v>307</v>
      </c>
      <c r="G376" s="8" t="s">
        <v>308</v>
      </c>
      <c r="H376" s="4">
        <v>100</v>
      </c>
      <c r="I376" s="8" t="s">
        <v>39</v>
      </c>
      <c r="J376" s="4">
        <v>0.53420000000000001</v>
      </c>
      <c r="K376" s="4">
        <v>53.42</v>
      </c>
      <c r="L376" s="8" t="s">
        <v>291</v>
      </c>
      <c r="M376" s="4">
        <v>46.01</v>
      </c>
      <c r="N376" s="8" t="s">
        <v>995</v>
      </c>
      <c r="O376" s="8" t="s">
        <v>996</v>
      </c>
      <c r="P376" s="8" t="s">
        <v>292</v>
      </c>
      <c r="Q376" s="4">
        <v>5637691789</v>
      </c>
    </row>
    <row r="377" spans="1:17" hidden="1" x14ac:dyDescent="0.15">
      <c r="A377" s="8" t="s">
        <v>17</v>
      </c>
      <c r="B377" s="8" t="s">
        <v>994</v>
      </c>
      <c r="C377" s="8" t="s">
        <v>101</v>
      </c>
      <c r="D377" s="8" t="s">
        <v>102</v>
      </c>
      <c r="E377" s="6">
        <v>43062</v>
      </c>
      <c r="F377" s="8" t="s">
        <v>307</v>
      </c>
      <c r="G377" s="8" t="s">
        <v>308</v>
      </c>
      <c r="H377" s="4">
        <v>100</v>
      </c>
      <c r="I377" s="8" t="s">
        <v>39</v>
      </c>
      <c r="J377" s="4">
        <v>0.53420000000000001</v>
      </c>
      <c r="K377" s="4">
        <v>53.42</v>
      </c>
      <c r="L377" s="8" t="s">
        <v>291</v>
      </c>
      <c r="M377" s="4">
        <v>46.01</v>
      </c>
      <c r="N377" s="8" t="s">
        <v>995</v>
      </c>
      <c r="O377" s="8" t="s">
        <v>996</v>
      </c>
      <c r="P377" s="8" t="s">
        <v>292</v>
      </c>
      <c r="Q377" s="4">
        <v>5637691791</v>
      </c>
    </row>
    <row r="378" spans="1:17" hidden="1" x14ac:dyDescent="0.15">
      <c r="A378" s="8" t="s">
        <v>17</v>
      </c>
      <c r="B378" s="8" t="s">
        <v>994</v>
      </c>
      <c r="C378" s="8" t="s">
        <v>101</v>
      </c>
      <c r="D378" s="8" t="s">
        <v>102</v>
      </c>
      <c r="E378" s="6">
        <v>43062</v>
      </c>
      <c r="F378" s="8" t="s">
        <v>307</v>
      </c>
      <c r="G378" s="8" t="s">
        <v>308</v>
      </c>
      <c r="H378" s="4">
        <v>100</v>
      </c>
      <c r="I378" s="8" t="s">
        <v>39</v>
      </c>
      <c r="J378" s="4">
        <v>0.53420000000000001</v>
      </c>
      <c r="K378" s="4">
        <v>53.42</v>
      </c>
      <c r="L378" s="8" t="s">
        <v>291</v>
      </c>
      <c r="M378" s="4">
        <v>46.01</v>
      </c>
      <c r="N378" s="8" t="s">
        <v>995</v>
      </c>
      <c r="O378" s="8" t="s">
        <v>996</v>
      </c>
      <c r="P378" s="8" t="s">
        <v>292</v>
      </c>
      <c r="Q378" s="4">
        <v>5637691793</v>
      </c>
    </row>
    <row r="379" spans="1:17" hidden="1" x14ac:dyDescent="0.15">
      <c r="A379" s="8" t="s">
        <v>17</v>
      </c>
      <c r="B379" s="8" t="s">
        <v>994</v>
      </c>
      <c r="C379" s="8" t="s">
        <v>101</v>
      </c>
      <c r="D379" s="8" t="s">
        <v>102</v>
      </c>
      <c r="E379" s="6">
        <v>43062</v>
      </c>
      <c r="F379" s="8" t="s">
        <v>307</v>
      </c>
      <c r="G379" s="8" t="s">
        <v>308</v>
      </c>
      <c r="H379" s="4">
        <v>100</v>
      </c>
      <c r="I379" s="8" t="s">
        <v>39</v>
      </c>
      <c r="J379" s="4">
        <v>0.53420000000000001</v>
      </c>
      <c r="K379" s="4">
        <v>53.42</v>
      </c>
      <c r="L379" s="8" t="s">
        <v>291</v>
      </c>
      <c r="M379" s="4">
        <v>46.01</v>
      </c>
      <c r="N379" s="8" t="s">
        <v>995</v>
      </c>
      <c r="O379" s="8" t="s">
        <v>996</v>
      </c>
      <c r="P379" s="8" t="s">
        <v>292</v>
      </c>
      <c r="Q379" s="4">
        <v>5637691795</v>
      </c>
    </row>
    <row r="380" spans="1:17" hidden="1" x14ac:dyDescent="0.15">
      <c r="A380" s="8" t="s">
        <v>17</v>
      </c>
      <c r="B380" s="8" t="s">
        <v>994</v>
      </c>
      <c r="C380" s="8" t="s">
        <v>101</v>
      </c>
      <c r="D380" s="8" t="s">
        <v>102</v>
      </c>
      <c r="E380" s="6">
        <v>43062</v>
      </c>
      <c r="F380" s="8" t="s">
        <v>307</v>
      </c>
      <c r="G380" s="8" t="s">
        <v>308</v>
      </c>
      <c r="H380" s="4">
        <v>100</v>
      </c>
      <c r="I380" s="8" t="s">
        <v>39</v>
      </c>
      <c r="J380" s="4">
        <v>0.53420000000000001</v>
      </c>
      <c r="K380" s="4">
        <v>53.42</v>
      </c>
      <c r="L380" s="8" t="s">
        <v>291</v>
      </c>
      <c r="M380" s="4">
        <v>46.01</v>
      </c>
      <c r="N380" s="8" t="s">
        <v>995</v>
      </c>
      <c r="O380" s="8" t="s">
        <v>996</v>
      </c>
      <c r="P380" s="8" t="s">
        <v>292</v>
      </c>
      <c r="Q380" s="4">
        <v>5637691797</v>
      </c>
    </row>
    <row r="381" spans="1:17" hidden="1" x14ac:dyDescent="0.15">
      <c r="A381" s="8" t="s">
        <v>17</v>
      </c>
      <c r="B381" s="8" t="s">
        <v>994</v>
      </c>
      <c r="C381" s="8" t="s">
        <v>101</v>
      </c>
      <c r="D381" s="8" t="s">
        <v>102</v>
      </c>
      <c r="E381" s="6">
        <v>43062</v>
      </c>
      <c r="F381" s="8" t="s">
        <v>307</v>
      </c>
      <c r="G381" s="8" t="s">
        <v>308</v>
      </c>
      <c r="H381" s="4">
        <v>100</v>
      </c>
      <c r="I381" s="8" t="s">
        <v>39</v>
      </c>
      <c r="J381" s="4">
        <v>0.53420000000000001</v>
      </c>
      <c r="K381" s="4">
        <v>53.42</v>
      </c>
      <c r="L381" s="8" t="s">
        <v>291</v>
      </c>
      <c r="M381" s="4">
        <v>46.01</v>
      </c>
      <c r="N381" s="8" t="s">
        <v>995</v>
      </c>
      <c r="O381" s="8" t="s">
        <v>996</v>
      </c>
      <c r="P381" s="8" t="s">
        <v>292</v>
      </c>
      <c r="Q381" s="4">
        <v>5637691799</v>
      </c>
    </row>
    <row r="382" spans="1:17" hidden="1" x14ac:dyDescent="0.15">
      <c r="A382" s="8" t="s">
        <v>17</v>
      </c>
      <c r="B382" s="8" t="s">
        <v>994</v>
      </c>
      <c r="C382" s="8" t="s">
        <v>101</v>
      </c>
      <c r="D382" s="8" t="s">
        <v>102</v>
      </c>
      <c r="E382" s="6">
        <v>43062</v>
      </c>
      <c r="F382" s="8" t="s">
        <v>307</v>
      </c>
      <c r="G382" s="8" t="s">
        <v>308</v>
      </c>
      <c r="H382" s="4">
        <v>100</v>
      </c>
      <c r="I382" s="8" t="s">
        <v>39</v>
      </c>
      <c r="J382" s="4">
        <v>0.53420000000000001</v>
      </c>
      <c r="K382" s="4">
        <v>53.42</v>
      </c>
      <c r="L382" s="8" t="s">
        <v>291</v>
      </c>
      <c r="M382" s="4">
        <v>45.99</v>
      </c>
      <c r="N382" s="8" t="s">
        <v>995</v>
      </c>
      <c r="O382" s="8" t="s">
        <v>996</v>
      </c>
      <c r="P382" s="8" t="s">
        <v>292</v>
      </c>
      <c r="Q382" s="4">
        <v>5637691256</v>
      </c>
    </row>
    <row r="383" spans="1:17" hidden="1" x14ac:dyDescent="0.15">
      <c r="A383" s="8" t="s">
        <v>297</v>
      </c>
      <c r="B383" s="8" t="s">
        <v>997</v>
      </c>
      <c r="C383" s="8" t="s">
        <v>101</v>
      </c>
      <c r="D383" s="8" t="s">
        <v>102</v>
      </c>
      <c r="E383" s="6">
        <v>43066</v>
      </c>
      <c r="F383" s="8" t="s">
        <v>307</v>
      </c>
      <c r="G383" s="8" t="s">
        <v>310</v>
      </c>
      <c r="H383" s="4">
        <v>-100</v>
      </c>
      <c r="I383" s="8" t="s">
        <v>39</v>
      </c>
      <c r="J383" s="4">
        <v>1.5020326841280001</v>
      </c>
      <c r="K383" s="4">
        <v>-150.19999999999999</v>
      </c>
      <c r="L383" s="8" t="s">
        <v>655</v>
      </c>
      <c r="M383" s="4">
        <v>-150.19999999999999</v>
      </c>
      <c r="N383" s="8" t="s">
        <v>998</v>
      </c>
      <c r="O383" s="8" t="s">
        <v>999</v>
      </c>
      <c r="P383" s="8" t="s">
        <v>292</v>
      </c>
      <c r="Q383" s="4">
        <v>5637692435</v>
      </c>
    </row>
    <row r="384" spans="1:17" hidden="1" x14ac:dyDescent="0.15">
      <c r="A384" s="8" t="s">
        <v>17</v>
      </c>
      <c r="B384" s="8" t="s">
        <v>978</v>
      </c>
      <c r="C384" s="8" t="s">
        <v>101</v>
      </c>
      <c r="D384" s="8" t="s">
        <v>102</v>
      </c>
      <c r="E384" s="6">
        <v>43068</v>
      </c>
      <c r="F384" s="8" t="s">
        <v>307</v>
      </c>
      <c r="G384" s="8" t="s">
        <v>308</v>
      </c>
      <c r="H384" s="4">
        <v>83</v>
      </c>
      <c r="I384" s="8" t="s">
        <v>39</v>
      </c>
      <c r="J384" s="4">
        <v>0.536144578313</v>
      </c>
      <c r="K384" s="4">
        <v>44.5</v>
      </c>
      <c r="L384" s="8" t="s">
        <v>291</v>
      </c>
      <c r="M384" s="4">
        <v>38.130000000000003</v>
      </c>
      <c r="N384" s="8" t="s">
        <v>979</v>
      </c>
      <c r="O384" s="8" t="s">
        <v>1000</v>
      </c>
      <c r="P384" s="8" t="s">
        <v>292</v>
      </c>
      <c r="Q384" s="4">
        <v>5637692743</v>
      </c>
    </row>
    <row r="385" spans="1:17" hidden="1" x14ac:dyDescent="0.15">
      <c r="A385" s="8" t="s">
        <v>17</v>
      </c>
      <c r="B385" s="8" t="s">
        <v>978</v>
      </c>
      <c r="C385" s="8" t="s">
        <v>101</v>
      </c>
      <c r="D385" s="8" t="s">
        <v>102</v>
      </c>
      <c r="E385" s="6">
        <v>43068</v>
      </c>
      <c r="F385" s="8" t="s">
        <v>307</v>
      </c>
      <c r="G385" s="8" t="s">
        <v>308</v>
      </c>
      <c r="H385" s="4">
        <v>50</v>
      </c>
      <c r="I385" s="8" t="s">
        <v>39</v>
      </c>
      <c r="J385" s="4">
        <v>0.53639999999999999</v>
      </c>
      <c r="K385" s="4">
        <v>26.82</v>
      </c>
      <c r="L385" s="8" t="s">
        <v>291</v>
      </c>
      <c r="M385" s="4">
        <v>23</v>
      </c>
      <c r="N385" s="8" t="s">
        <v>979</v>
      </c>
      <c r="O385" s="8" t="s">
        <v>1000</v>
      </c>
      <c r="P385" s="8" t="s">
        <v>292</v>
      </c>
      <c r="Q385" s="4">
        <v>5637692948</v>
      </c>
    </row>
    <row r="386" spans="1:17" hidden="1" x14ac:dyDescent="0.15">
      <c r="A386" s="8" t="s">
        <v>17</v>
      </c>
      <c r="B386" s="8" t="s">
        <v>978</v>
      </c>
      <c r="C386" s="8" t="s">
        <v>101</v>
      </c>
      <c r="D386" s="8" t="s">
        <v>102</v>
      </c>
      <c r="E386" s="6">
        <v>43068</v>
      </c>
      <c r="F386" s="8" t="s">
        <v>307</v>
      </c>
      <c r="G386" s="8" t="s">
        <v>308</v>
      </c>
      <c r="H386" s="4">
        <v>75</v>
      </c>
      <c r="I386" s="8" t="s">
        <v>39</v>
      </c>
      <c r="J386" s="4">
        <v>0.53639999999999999</v>
      </c>
      <c r="K386" s="4">
        <v>40.229999999999997</v>
      </c>
      <c r="L386" s="8" t="s">
        <v>291</v>
      </c>
      <c r="M386" s="4">
        <v>34.51</v>
      </c>
      <c r="N386" s="8" t="s">
        <v>979</v>
      </c>
      <c r="O386" s="8" t="s">
        <v>1000</v>
      </c>
      <c r="P386" s="8" t="s">
        <v>292</v>
      </c>
      <c r="Q386" s="4">
        <v>5637692950</v>
      </c>
    </row>
    <row r="387" spans="1:17" hidden="1" x14ac:dyDescent="0.15">
      <c r="A387" s="8" t="s">
        <v>17</v>
      </c>
      <c r="B387" s="8" t="s">
        <v>978</v>
      </c>
      <c r="C387" s="8" t="s">
        <v>101</v>
      </c>
      <c r="D387" s="8" t="s">
        <v>102</v>
      </c>
      <c r="E387" s="6">
        <v>43068</v>
      </c>
      <c r="F387" s="8" t="s">
        <v>307</v>
      </c>
      <c r="G387" s="8" t="s">
        <v>308</v>
      </c>
      <c r="H387" s="4">
        <v>100</v>
      </c>
      <c r="I387" s="8" t="s">
        <v>39</v>
      </c>
      <c r="J387" s="4">
        <v>0.53639999999999999</v>
      </c>
      <c r="K387" s="4">
        <v>53.64</v>
      </c>
      <c r="L387" s="8" t="s">
        <v>291</v>
      </c>
      <c r="M387" s="4">
        <v>46.01</v>
      </c>
      <c r="N387" s="8" t="s">
        <v>979</v>
      </c>
      <c r="O387" s="8" t="s">
        <v>1000</v>
      </c>
      <c r="P387" s="8" t="s">
        <v>292</v>
      </c>
      <c r="Q387" s="4">
        <v>5637692932</v>
      </c>
    </row>
    <row r="388" spans="1:17" hidden="1" x14ac:dyDescent="0.15">
      <c r="A388" s="8" t="s">
        <v>17</v>
      </c>
      <c r="B388" s="8" t="s">
        <v>978</v>
      </c>
      <c r="C388" s="8" t="s">
        <v>101</v>
      </c>
      <c r="D388" s="8" t="s">
        <v>102</v>
      </c>
      <c r="E388" s="6">
        <v>43068</v>
      </c>
      <c r="F388" s="8" t="s">
        <v>307</v>
      </c>
      <c r="G388" s="8" t="s">
        <v>308</v>
      </c>
      <c r="H388" s="4">
        <v>100</v>
      </c>
      <c r="I388" s="8" t="s">
        <v>39</v>
      </c>
      <c r="J388" s="4">
        <v>0.53639999999999999</v>
      </c>
      <c r="K388" s="4">
        <v>53.64</v>
      </c>
      <c r="L388" s="8" t="s">
        <v>291</v>
      </c>
      <c r="M388" s="4">
        <v>46.01</v>
      </c>
      <c r="N388" s="8" t="s">
        <v>979</v>
      </c>
      <c r="O388" s="8" t="s">
        <v>1000</v>
      </c>
      <c r="P388" s="8" t="s">
        <v>292</v>
      </c>
      <c r="Q388" s="4">
        <v>5637692934</v>
      </c>
    </row>
    <row r="389" spans="1:17" hidden="1" x14ac:dyDescent="0.15">
      <c r="A389" s="8" t="s">
        <v>17</v>
      </c>
      <c r="B389" s="8" t="s">
        <v>978</v>
      </c>
      <c r="C389" s="8" t="s">
        <v>101</v>
      </c>
      <c r="D389" s="8" t="s">
        <v>102</v>
      </c>
      <c r="E389" s="6">
        <v>43068</v>
      </c>
      <c r="F389" s="8" t="s">
        <v>307</v>
      </c>
      <c r="G389" s="8" t="s">
        <v>308</v>
      </c>
      <c r="H389" s="4">
        <v>100</v>
      </c>
      <c r="I389" s="8" t="s">
        <v>39</v>
      </c>
      <c r="J389" s="4">
        <v>0.53639999999999999</v>
      </c>
      <c r="K389" s="4">
        <v>53.64</v>
      </c>
      <c r="L389" s="8" t="s">
        <v>291</v>
      </c>
      <c r="M389" s="4">
        <v>46.01</v>
      </c>
      <c r="N389" s="8" t="s">
        <v>979</v>
      </c>
      <c r="O389" s="8" t="s">
        <v>1000</v>
      </c>
      <c r="P389" s="8" t="s">
        <v>292</v>
      </c>
      <c r="Q389" s="4">
        <v>5637692936</v>
      </c>
    </row>
    <row r="390" spans="1:17" hidden="1" x14ac:dyDescent="0.15">
      <c r="A390" s="8" t="s">
        <v>17</v>
      </c>
      <c r="B390" s="8" t="s">
        <v>978</v>
      </c>
      <c r="C390" s="8" t="s">
        <v>101</v>
      </c>
      <c r="D390" s="8" t="s">
        <v>102</v>
      </c>
      <c r="E390" s="6">
        <v>43068</v>
      </c>
      <c r="F390" s="8" t="s">
        <v>307</v>
      </c>
      <c r="G390" s="8" t="s">
        <v>308</v>
      </c>
      <c r="H390" s="4">
        <v>80</v>
      </c>
      <c r="I390" s="8" t="s">
        <v>39</v>
      </c>
      <c r="J390" s="4">
        <v>0.53637500000000005</v>
      </c>
      <c r="K390" s="4">
        <v>42.91</v>
      </c>
      <c r="L390" s="8" t="s">
        <v>291</v>
      </c>
      <c r="M390" s="4">
        <v>36.81</v>
      </c>
      <c r="N390" s="8" t="s">
        <v>979</v>
      </c>
      <c r="O390" s="8" t="s">
        <v>1000</v>
      </c>
      <c r="P390" s="8" t="s">
        <v>292</v>
      </c>
      <c r="Q390" s="4">
        <v>5637692938</v>
      </c>
    </row>
    <row r="391" spans="1:17" hidden="1" x14ac:dyDescent="0.15">
      <c r="A391" s="8" t="s">
        <v>17</v>
      </c>
      <c r="B391" s="8" t="s">
        <v>978</v>
      </c>
      <c r="C391" s="8" t="s">
        <v>101</v>
      </c>
      <c r="D391" s="8" t="s">
        <v>102</v>
      </c>
      <c r="E391" s="6">
        <v>43068</v>
      </c>
      <c r="F391" s="8" t="s">
        <v>307</v>
      </c>
      <c r="G391" s="8" t="s">
        <v>308</v>
      </c>
      <c r="H391" s="4">
        <v>100</v>
      </c>
      <c r="I391" s="8" t="s">
        <v>39</v>
      </c>
      <c r="J391" s="4">
        <v>0.53639999999999999</v>
      </c>
      <c r="K391" s="4">
        <v>53.64</v>
      </c>
      <c r="L391" s="8" t="s">
        <v>291</v>
      </c>
      <c r="M391" s="4">
        <v>46.01</v>
      </c>
      <c r="N391" s="8" t="s">
        <v>979</v>
      </c>
      <c r="O391" s="8" t="s">
        <v>1000</v>
      </c>
      <c r="P391" s="8" t="s">
        <v>292</v>
      </c>
      <c r="Q391" s="4">
        <v>5637692940</v>
      </c>
    </row>
    <row r="392" spans="1:17" hidden="1" x14ac:dyDescent="0.15">
      <c r="A392" s="8" t="s">
        <v>17</v>
      </c>
      <c r="B392" s="8" t="s">
        <v>978</v>
      </c>
      <c r="C392" s="8" t="s">
        <v>101</v>
      </c>
      <c r="D392" s="8" t="s">
        <v>102</v>
      </c>
      <c r="E392" s="6">
        <v>43068</v>
      </c>
      <c r="F392" s="8" t="s">
        <v>307</v>
      </c>
      <c r="G392" s="8" t="s">
        <v>308</v>
      </c>
      <c r="H392" s="4">
        <v>100</v>
      </c>
      <c r="I392" s="8" t="s">
        <v>39</v>
      </c>
      <c r="J392" s="4">
        <v>0.53639999999999999</v>
      </c>
      <c r="K392" s="4">
        <v>53.64</v>
      </c>
      <c r="L392" s="8" t="s">
        <v>291</v>
      </c>
      <c r="M392" s="4">
        <v>46.01</v>
      </c>
      <c r="N392" s="8" t="s">
        <v>979</v>
      </c>
      <c r="O392" s="8" t="s">
        <v>1000</v>
      </c>
      <c r="P392" s="8" t="s">
        <v>292</v>
      </c>
      <c r="Q392" s="4">
        <v>5637692942</v>
      </c>
    </row>
    <row r="393" spans="1:17" hidden="1" x14ac:dyDescent="0.15">
      <c r="A393" s="8" t="s">
        <v>17</v>
      </c>
      <c r="B393" s="8" t="s">
        <v>978</v>
      </c>
      <c r="C393" s="8" t="s">
        <v>101</v>
      </c>
      <c r="D393" s="8" t="s">
        <v>102</v>
      </c>
      <c r="E393" s="6">
        <v>43068</v>
      </c>
      <c r="F393" s="8" t="s">
        <v>307</v>
      </c>
      <c r="G393" s="8" t="s">
        <v>308</v>
      </c>
      <c r="H393" s="4">
        <v>100</v>
      </c>
      <c r="I393" s="8" t="s">
        <v>39</v>
      </c>
      <c r="J393" s="4">
        <v>0.53639999999999999</v>
      </c>
      <c r="K393" s="4">
        <v>53.64</v>
      </c>
      <c r="L393" s="8" t="s">
        <v>291</v>
      </c>
      <c r="M393" s="4">
        <v>46.01</v>
      </c>
      <c r="N393" s="8" t="s">
        <v>979</v>
      </c>
      <c r="O393" s="8" t="s">
        <v>1000</v>
      </c>
      <c r="P393" s="8" t="s">
        <v>292</v>
      </c>
      <c r="Q393" s="4">
        <v>5637692944</v>
      </c>
    </row>
    <row r="394" spans="1:17" hidden="1" x14ac:dyDescent="0.15">
      <c r="A394" s="8" t="s">
        <v>17</v>
      </c>
      <c r="B394" s="8" t="s">
        <v>978</v>
      </c>
      <c r="C394" s="8" t="s">
        <v>101</v>
      </c>
      <c r="D394" s="8" t="s">
        <v>102</v>
      </c>
      <c r="E394" s="6">
        <v>43068</v>
      </c>
      <c r="F394" s="8" t="s">
        <v>307</v>
      </c>
      <c r="G394" s="8" t="s">
        <v>308</v>
      </c>
      <c r="H394" s="4">
        <v>85</v>
      </c>
      <c r="I394" s="8" t="s">
        <v>39</v>
      </c>
      <c r="J394" s="4">
        <v>0.53635294117599996</v>
      </c>
      <c r="K394" s="4">
        <v>45.59</v>
      </c>
      <c r="L394" s="8" t="s">
        <v>291</v>
      </c>
      <c r="M394" s="4">
        <v>39.11</v>
      </c>
      <c r="N394" s="8" t="s">
        <v>979</v>
      </c>
      <c r="O394" s="8" t="s">
        <v>1000</v>
      </c>
      <c r="P394" s="8" t="s">
        <v>292</v>
      </c>
      <c r="Q394" s="4">
        <v>5637692946</v>
      </c>
    </row>
    <row r="395" spans="1:17" hidden="1" x14ac:dyDescent="0.15">
      <c r="A395" s="8" t="s">
        <v>17</v>
      </c>
      <c r="B395" s="8" t="s">
        <v>978</v>
      </c>
      <c r="C395" s="8" t="s">
        <v>101</v>
      </c>
      <c r="D395" s="8" t="s">
        <v>102</v>
      </c>
      <c r="E395" s="6">
        <v>43068</v>
      </c>
      <c r="F395" s="8" t="s">
        <v>307</v>
      </c>
      <c r="G395" s="8" t="s">
        <v>308</v>
      </c>
      <c r="H395" s="4">
        <v>90</v>
      </c>
      <c r="I395" s="8" t="s">
        <v>39</v>
      </c>
      <c r="J395" s="4">
        <v>0.53633333333300004</v>
      </c>
      <c r="K395" s="4">
        <v>48.27</v>
      </c>
      <c r="L395" s="8" t="s">
        <v>291</v>
      </c>
      <c r="M395" s="4">
        <v>41.41</v>
      </c>
      <c r="N395" s="8" t="s">
        <v>979</v>
      </c>
      <c r="O395" s="8" t="s">
        <v>1000</v>
      </c>
      <c r="P395" s="8" t="s">
        <v>292</v>
      </c>
      <c r="Q395" s="4">
        <v>5637692928</v>
      </c>
    </row>
    <row r="396" spans="1:17" hidden="1" x14ac:dyDescent="0.15">
      <c r="A396" s="8" t="s">
        <v>17</v>
      </c>
      <c r="B396" s="8" t="s">
        <v>978</v>
      </c>
      <c r="C396" s="8" t="s">
        <v>101</v>
      </c>
      <c r="D396" s="8" t="s">
        <v>102</v>
      </c>
      <c r="E396" s="6">
        <v>43068</v>
      </c>
      <c r="F396" s="8" t="s">
        <v>307</v>
      </c>
      <c r="G396" s="8" t="s">
        <v>308</v>
      </c>
      <c r="H396" s="4">
        <v>80</v>
      </c>
      <c r="I396" s="8" t="s">
        <v>39</v>
      </c>
      <c r="J396" s="4">
        <v>0.53637500000000005</v>
      </c>
      <c r="K396" s="4">
        <v>42.91</v>
      </c>
      <c r="L396" s="8" t="s">
        <v>291</v>
      </c>
      <c r="M396" s="4">
        <v>36.81</v>
      </c>
      <c r="N396" s="8" t="s">
        <v>979</v>
      </c>
      <c r="O396" s="8" t="s">
        <v>1000</v>
      </c>
      <c r="P396" s="8" t="s">
        <v>292</v>
      </c>
      <c r="Q396" s="4">
        <v>5637692930</v>
      </c>
    </row>
    <row r="397" spans="1:17" hidden="1" x14ac:dyDescent="0.15">
      <c r="A397" s="8" t="s">
        <v>17</v>
      </c>
      <c r="B397" s="8" t="s">
        <v>978</v>
      </c>
      <c r="C397" s="8" t="s">
        <v>101</v>
      </c>
      <c r="D397" s="8" t="s">
        <v>102</v>
      </c>
      <c r="E397" s="6">
        <v>43068</v>
      </c>
      <c r="F397" s="8" t="s">
        <v>307</v>
      </c>
      <c r="G397" s="8" t="s">
        <v>308</v>
      </c>
      <c r="H397" s="4">
        <v>75</v>
      </c>
      <c r="I397" s="8" t="s">
        <v>39</v>
      </c>
      <c r="J397" s="4">
        <v>0.53639999999999999</v>
      </c>
      <c r="K397" s="4">
        <v>40.229999999999997</v>
      </c>
      <c r="L397" s="8" t="s">
        <v>291</v>
      </c>
      <c r="M397" s="4">
        <v>34.51</v>
      </c>
      <c r="N397" s="8" t="s">
        <v>979</v>
      </c>
      <c r="O397" s="8" t="s">
        <v>1000</v>
      </c>
      <c r="P397" s="8" t="s">
        <v>292</v>
      </c>
      <c r="Q397" s="4">
        <v>5637692912</v>
      </c>
    </row>
    <row r="398" spans="1:17" hidden="1" x14ac:dyDescent="0.15">
      <c r="A398" s="8" t="s">
        <v>17</v>
      </c>
      <c r="B398" s="8" t="s">
        <v>978</v>
      </c>
      <c r="C398" s="8" t="s">
        <v>101</v>
      </c>
      <c r="D398" s="8" t="s">
        <v>102</v>
      </c>
      <c r="E398" s="6">
        <v>43068</v>
      </c>
      <c r="F398" s="8" t="s">
        <v>307</v>
      </c>
      <c r="G398" s="8" t="s">
        <v>308</v>
      </c>
      <c r="H398" s="4">
        <v>75</v>
      </c>
      <c r="I398" s="8" t="s">
        <v>39</v>
      </c>
      <c r="J398" s="4">
        <v>0.53639999999999999</v>
      </c>
      <c r="K398" s="4">
        <v>40.229999999999997</v>
      </c>
      <c r="L398" s="8" t="s">
        <v>291</v>
      </c>
      <c r="M398" s="4">
        <v>34.51</v>
      </c>
      <c r="N398" s="8" t="s">
        <v>979</v>
      </c>
      <c r="O398" s="8" t="s">
        <v>1000</v>
      </c>
      <c r="P398" s="8" t="s">
        <v>292</v>
      </c>
      <c r="Q398" s="4">
        <v>5637692914</v>
      </c>
    </row>
    <row r="399" spans="1:17" hidden="1" x14ac:dyDescent="0.15">
      <c r="A399" s="8" t="s">
        <v>17</v>
      </c>
      <c r="B399" s="8" t="s">
        <v>978</v>
      </c>
      <c r="C399" s="8" t="s">
        <v>101</v>
      </c>
      <c r="D399" s="8" t="s">
        <v>102</v>
      </c>
      <c r="E399" s="6">
        <v>43068</v>
      </c>
      <c r="F399" s="8" t="s">
        <v>307</v>
      </c>
      <c r="G399" s="8" t="s">
        <v>308</v>
      </c>
      <c r="H399" s="4">
        <v>75</v>
      </c>
      <c r="I399" s="8" t="s">
        <v>39</v>
      </c>
      <c r="J399" s="4">
        <v>0.53639999999999999</v>
      </c>
      <c r="K399" s="4">
        <v>40.229999999999997</v>
      </c>
      <c r="L399" s="8" t="s">
        <v>291</v>
      </c>
      <c r="M399" s="4">
        <v>34.51</v>
      </c>
      <c r="N399" s="8" t="s">
        <v>979</v>
      </c>
      <c r="O399" s="8" t="s">
        <v>1000</v>
      </c>
      <c r="P399" s="8" t="s">
        <v>292</v>
      </c>
      <c r="Q399" s="4">
        <v>5637692916</v>
      </c>
    </row>
    <row r="400" spans="1:17" hidden="1" x14ac:dyDescent="0.15">
      <c r="A400" s="8" t="s">
        <v>17</v>
      </c>
      <c r="B400" s="8" t="s">
        <v>978</v>
      </c>
      <c r="C400" s="8" t="s">
        <v>101</v>
      </c>
      <c r="D400" s="8" t="s">
        <v>102</v>
      </c>
      <c r="E400" s="6">
        <v>43068</v>
      </c>
      <c r="F400" s="8" t="s">
        <v>307</v>
      </c>
      <c r="G400" s="8" t="s">
        <v>308</v>
      </c>
      <c r="H400" s="4">
        <v>97</v>
      </c>
      <c r="I400" s="8" t="s">
        <v>39</v>
      </c>
      <c r="J400" s="4">
        <v>0.536391752577</v>
      </c>
      <c r="K400" s="4">
        <v>52.03</v>
      </c>
      <c r="L400" s="8" t="s">
        <v>291</v>
      </c>
      <c r="M400" s="4">
        <v>44.63</v>
      </c>
      <c r="N400" s="8" t="s">
        <v>979</v>
      </c>
      <c r="O400" s="8" t="s">
        <v>1000</v>
      </c>
      <c r="P400" s="8" t="s">
        <v>292</v>
      </c>
      <c r="Q400" s="4">
        <v>5637692918</v>
      </c>
    </row>
    <row r="401" spans="1:17" hidden="1" x14ac:dyDescent="0.15">
      <c r="A401" s="8" t="s">
        <v>17</v>
      </c>
      <c r="B401" s="8" t="s">
        <v>978</v>
      </c>
      <c r="C401" s="8" t="s">
        <v>101</v>
      </c>
      <c r="D401" s="8" t="s">
        <v>102</v>
      </c>
      <c r="E401" s="6">
        <v>43068</v>
      </c>
      <c r="F401" s="8" t="s">
        <v>307</v>
      </c>
      <c r="G401" s="8" t="s">
        <v>308</v>
      </c>
      <c r="H401" s="4">
        <v>97</v>
      </c>
      <c r="I401" s="8" t="s">
        <v>39</v>
      </c>
      <c r="J401" s="4">
        <v>0.536391752577</v>
      </c>
      <c r="K401" s="4">
        <v>52.03</v>
      </c>
      <c r="L401" s="8" t="s">
        <v>291</v>
      </c>
      <c r="M401" s="4">
        <v>44.63</v>
      </c>
      <c r="N401" s="8" t="s">
        <v>979</v>
      </c>
      <c r="O401" s="8" t="s">
        <v>1000</v>
      </c>
      <c r="P401" s="8" t="s">
        <v>292</v>
      </c>
      <c r="Q401" s="4">
        <v>5637692920</v>
      </c>
    </row>
    <row r="402" spans="1:17" hidden="1" x14ac:dyDescent="0.15">
      <c r="A402" s="8" t="s">
        <v>17</v>
      </c>
      <c r="B402" s="8" t="s">
        <v>978</v>
      </c>
      <c r="C402" s="8" t="s">
        <v>101</v>
      </c>
      <c r="D402" s="8" t="s">
        <v>102</v>
      </c>
      <c r="E402" s="6">
        <v>43068</v>
      </c>
      <c r="F402" s="8" t="s">
        <v>307</v>
      </c>
      <c r="G402" s="8" t="s">
        <v>308</v>
      </c>
      <c r="H402" s="4">
        <v>50</v>
      </c>
      <c r="I402" s="8" t="s">
        <v>39</v>
      </c>
      <c r="J402" s="4">
        <v>0.53639999999999999</v>
      </c>
      <c r="K402" s="4">
        <v>26.82</v>
      </c>
      <c r="L402" s="8" t="s">
        <v>291</v>
      </c>
      <c r="M402" s="4">
        <v>23</v>
      </c>
      <c r="N402" s="8" t="s">
        <v>979</v>
      </c>
      <c r="O402" s="8" t="s">
        <v>1000</v>
      </c>
      <c r="P402" s="8" t="s">
        <v>292</v>
      </c>
      <c r="Q402" s="4">
        <v>5637692922</v>
      </c>
    </row>
    <row r="403" spans="1:17" hidden="1" x14ac:dyDescent="0.15">
      <c r="A403" s="8" t="s">
        <v>17</v>
      </c>
      <c r="B403" s="8" t="s">
        <v>978</v>
      </c>
      <c r="C403" s="8" t="s">
        <v>101</v>
      </c>
      <c r="D403" s="8" t="s">
        <v>102</v>
      </c>
      <c r="E403" s="6">
        <v>43068</v>
      </c>
      <c r="F403" s="8" t="s">
        <v>307</v>
      </c>
      <c r="G403" s="8" t="s">
        <v>308</v>
      </c>
      <c r="H403" s="4">
        <v>50</v>
      </c>
      <c r="I403" s="8" t="s">
        <v>39</v>
      </c>
      <c r="J403" s="4">
        <v>0.53639999999999999</v>
      </c>
      <c r="K403" s="4">
        <v>26.82</v>
      </c>
      <c r="L403" s="8" t="s">
        <v>291</v>
      </c>
      <c r="M403" s="4">
        <v>23</v>
      </c>
      <c r="N403" s="8" t="s">
        <v>979</v>
      </c>
      <c r="O403" s="8" t="s">
        <v>1000</v>
      </c>
      <c r="P403" s="8" t="s">
        <v>292</v>
      </c>
      <c r="Q403" s="4">
        <v>5637692924</v>
      </c>
    </row>
    <row r="404" spans="1:17" hidden="1" x14ac:dyDescent="0.15">
      <c r="A404" s="8" t="s">
        <v>17</v>
      </c>
      <c r="B404" s="8" t="s">
        <v>978</v>
      </c>
      <c r="C404" s="8" t="s">
        <v>101</v>
      </c>
      <c r="D404" s="8" t="s">
        <v>102</v>
      </c>
      <c r="E404" s="6">
        <v>43068</v>
      </c>
      <c r="F404" s="8" t="s">
        <v>307</v>
      </c>
      <c r="G404" s="8" t="s">
        <v>308</v>
      </c>
      <c r="H404" s="4">
        <v>90</v>
      </c>
      <c r="I404" s="8" t="s">
        <v>39</v>
      </c>
      <c r="J404" s="4">
        <v>0.53633333333300004</v>
      </c>
      <c r="K404" s="4">
        <v>48.27</v>
      </c>
      <c r="L404" s="8" t="s">
        <v>291</v>
      </c>
      <c r="M404" s="4">
        <v>41.41</v>
      </c>
      <c r="N404" s="8" t="s">
        <v>979</v>
      </c>
      <c r="O404" s="8" t="s">
        <v>1000</v>
      </c>
      <c r="P404" s="8" t="s">
        <v>292</v>
      </c>
      <c r="Q404" s="4">
        <v>5637692926</v>
      </c>
    </row>
    <row r="405" spans="1:17" hidden="1" x14ac:dyDescent="0.15">
      <c r="A405" s="8" t="s">
        <v>17</v>
      </c>
      <c r="B405" s="8" t="s">
        <v>978</v>
      </c>
      <c r="C405" s="8" t="s">
        <v>101</v>
      </c>
      <c r="D405" s="8" t="s">
        <v>102</v>
      </c>
      <c r="E405" s="6">
        <v>43068</v>
      </c>
      <c r="F405" s="8" t="s">
        <v>307</v>
      </c>
      <c r="G405" s="8" t="s">
        <v>308</v>
      </c>
      <c r="H405" s="4">
        <v>90</v>
      </c>
      <c r="I405" s="8" t="s">
        <v>39</v>
      </c>
      <c r="J405" s="4">
        <v>0.53633333333300004</v>
      </c>
      <c r="K405" s="4">
        <v>48.27</v>
      </c>
      <c r="L405" s="8" t="s">
        <v>291</v>
      </c>
      <c r="M405" s="4">
        <v>41.41</v>
      </c>
      <c r="N405" s="8" t="s">
        <v>979</v>
      </c>
      <c r="O405" s="8" t="s">
        <v>1000</v>
      </c>
      <c r="P405" s="8" t="s">
        <v>292</v>
      </c>
      <c r="Q405" s="4">
        <v>5637692896</v>
      </c>
    </row>
    <row r="406" spans="1:17" hidden="1" x14ac:dyDescent="0.15">
      <c r="A406" s="8" t="s">
        <v>17</v>
      </c>
      <c r="B406" s="8" t="s">
        <v>978</v>
      </c>
      <c r="C406" s="8" t="s">
        <v>101</v>
      </c>
      <c r="D406" s="8" t="s">
        <v>102</v>
      </c>
      <c r="E406" s="6">
        <v>43068</v>
      </c>
      <c r="F406" s="8" t="s">
        <v>307</v>
      </c>
      <c r="G406" s="8" t="s">
        <v>308</v>
      </c>
      <c r="H406" s="4">
        <v>90</v>
      </c>
      <c r="I406" s="8" t="s">
        <v>39</v>
      </c>
      <c r="J406" s="4">
        <v>0.53633333333300004</v>
      </c>
      <c r="K406" s="4">
        <v>48.27</v>
      </c>
      <c r="L406" s="8" t="s">
        <v>291</v>
      </c>
      <c r="M406" s="4">
        <v>41.41</v>
      </c>
      <c r="N406" s="8" t="s">
        <v>979</v>
      </c>
      <c r="O406" s="8" t="s">
        <v>1000</v>
      </c>
      <c r="P406" s="8" t="s">
        <v>292</v>
      </c>
      <c r="Q406" s="4">
        <v>5637692898</v>
      </c>
    </row>
    <row r="407" spans="1:17" hidden="1" x14ac:dyDescent="0.15">
      <c r="A407" s="8" t="s">
        <v>17</v>
      </c>
      <c r="B407" s="8" t="s">
        <v>978</v>
      </c>
      <c r="C407" s="8" t="s">
        <v>101</v>
      </c>
      <c r="D407" s="8" t="s">
        <v>102</v>
      </c>
      <c r="E407" s="6">
        <v>43068</v>
      </c>
      <c r="F407" s="8" t="s">
        <v>307</v>
      </c>
      <c r="G407" s="8" t="s">
        <v>308</v>
      </c>
      <c r="H407" s="4">
        <v>80</v>
      </c>
      <c r="I407" s="8" t="s">
        <v>39</v>
      </c>
      <c r="J407" s="4">
        <v>0.53637500000000005</v>
      </c>
      <c r="K407" s="4">
        <v>42.91</v>
      </c>
      <c r="L407" s="8" t="s">
        <v>291</v>
      </c>
      <c r="M407" s="4">
        <v>36.81</v>
      </c>
      <c r="N407" s="8" t="s">
        <v>979</v>
      </c>
      <c r="O407" s="8" t="s">
        <v>1000</v>
      </c>
      <c r="P407" s="8" t="s">
        <v>292</v>
      </c>
      <c r="Q407" s="4">
        <v>5637692900</v>
      </c>
    </row>
    <row r="408" spans="1:17" hidden="1" x14ac:dyDescent="0.15">
      <c r="A408" s="8" t="s">
        <v>17</v>
      </c>
      <c r="B408" s="8" t="s">
        <v>978</v>
      </c>
      <c r="C408" s="8" t="s">
        <v>101</v>
      </c>
      <c r="D408" s="8" t="s">
        <v>102</v>
      </c>
      <c r="E408" s="6">
        <v>43068</v>
      </c>
      <c r="F408" s="8" t="s">
        <v>307</v>
      </c>
      <c r="G408" s="8" t="s">
        <v>308</v>
      </c>
      <c r="H408" s="4">
        <v>100</v>
      </c>
      <c r="I408" s="8" t="s">
        <v>39</v>
      </c>
      <c r="J408" s="4">
        <v>0.53639999999999999</v>
      </c>
      <c r="K408" s="4">
        <v>53.64</v>
      </c>
      <c r="L408" s="8" t="s">
        <v>291</v>
      </c>
      <c r="M408" s="4">
        <v>46.01</v>
      </c>
      <c r="N408" s="8" t="s">
        <v>979</v>
      </c>
      <c r="O408" s="8" t="s">
        <v>1000</v>
      </c>
      <c r="P408" s="8" t="s">
        <v>292</v>
      </c>
      <c r="Q408" s="4">
        <v>5637692902</v>
      </c>
    </row>
    <row r="409" spans="1:17" hidden="1" x14ac:dyDescent="0.15">
      <c r="A409" s="8" t="s">
        <v>17</v>
      </c>
      <c r="B409" s="8" t="s">
        <v>978</v>
      </c>
      <c r="C409" s="8" t="s">
        <v>101</v>
      </c>
      <c r="D409" s="8" t="s">
        <v>102</v>
      </c>
      <c r="E409" s="6">
        <v>43068</v>
      </c>
      <c r="F409" s="8" t="s">
        <v>307</v>
      </c>
      <c r="G409" s="8" t="s">
        <v>308</v>
      </c>
      <c r="H409" s="4">
        <v>100</v>
      </c>
      <c r="I409" s="8" t="s">
        <v>39</v>
      </c>
      <c r="J409" s="4">
        <v>0.53639999999999999</v>
      </c>
      <c r="K409" s="4">
        <v>53.64</v>
      </c>
      <c r="L409" s="8" t="s">
        <v>291</v>
      </c>
      <c r="M409" s="4">
        <v>46.01</v>
      </c>
      <c r="N409" s="8" t="s">
        <v>979</v>
      </c>
      <c r="O409" s="8" t="s">
        <v>1000</v>
      </c>
      <c r="P409" s="8" t="s">
        <v>292</v>
      </c>
      <c r="Q409" s="4">
        <v>5637692904</v>
      </c>
    </row>
    <row r="410" spans="1:17" hidden="1" x14ac:dyDescent="0.15">
      <c r="A410" s="8" t="s">
        <v>17</v>
      </c>
      <c r="B410" s="8" t="s">
        <v>978</v>
      </c>
      <c r="C410" s="8" t="s">
        <v>101</v>
      </c>
      <c r="D410" s="8" t="s">
        <v>102</v>
      </c>
      <c r="E410" s="6">
        <v>43068</v>
      </c>
      <c r="F410" s="8" t="s">
        <v>307</v>
      </c>
      <c r="G410" s="8" t="s">
        <v>308</v>
      </c>
      <c r="H410" s="4">
        <v>100</v>
      </c>
      <c r="I410" s="8" t="s">
        <v>39</v>
      </c>
      <c r="J410" s="4">
        <v>0.53639999999999999</v>
      </c>
      <c r="K410" s="4">
        <v>53.64</v>
      </c>
      <c r="L410" s="8" t="s">
        <v>291</v>
      </c>
      <c r="M410" s="4">
        <v>46.01</v>
      </c>
      <c r="N410" s="8" t="s">
        <v>979</v>
      </c>
      <c r="O410" s="8" t="s">
        <v>1000</v>
      </c>
      <c r="P410" s="8" t="s">
        <v>292</v>
      </c>
      <c r="Q410" s="4">
        <v>5637692906</v>
      </c>
    </row>
    <row r="411" spans="1:17" hidden="1" x14ac:dyDescent="0.15">
      <c r="A411" s="8" t="s">
        <v>17</v>
      </c>
      <c r="B411" s="8" t="s">
        <v>978</v>
      </c>
      <c r="C411" s="8" t="s">
        <v>101</v>
      </c>
      <c r="D411" s="8" t="s">
        <v>102</v>
      </c>
      <c r="E411" s="6">
        <v>43068</v>
      </c>
      <c r="F411" s="8" t="s">
        <v>307</v>
      </c>
      <c r="G411" s="8" t="s">
        <v>308</v>
      </c>
      <c r="H411" s="4">
        <v>100</v>
      </c>
      <c r="I411" s="8" t="s">
        <v>39</v>
      </c>
      <c r="J411" s="4">
        <v>0.53639999999999999</v>
      </c>
      <c r="K411" s="4">
        <v>53.64</v>
      </c>
      <c r="L411" s="8" t="s">
        <v>291</v>
      </c>
      <c r="M411" s="4">
        <v>46.01</v>
      </c>
      <c r="N411" s="8" t="s">
        <v>979</v>
      </c>
      <c r="O411" s="8" t="s">
        <v>1000</v>
      </c>
      <c r="P411" s="8" t="s">
        <v>292</v>
      </c>
      <c r="Q411" s="4">
        <v>5637692908</v>
      </c>
    </row>
    <row r="412" spans="1:17" hidden="1" x14ac:dyDescent="0.15">
      <c r="A412" s="8" t="s">
        <v>17</v>
      </c>
      <c r="B412" s="8" t="s">
        <v>978</v>
      </c>
      <c r="C412" s="8" t="s">
        <v>101</v>
      </c>
      <c r="D412" s="8" t="s">
        <v>102</v>
      </c>
      <c r="E412" s="6">
        <v>43068</v>
      </c>
      <c r="F412" s="8" t="s">
        <v>307</v>
      </c>
      <c r="G412" s="8" t="s">
        <v>308</v>
      </c>
      <c r="H412" s="4">
        <v>97</v>
      </c>
      <c r="I412" s="8" t="s">
        <v>39</v>
      </c>
      <c r="J412" s="4">
        <v>0.536391752577</v>
      </c>
      <c r="K412" s="4">
        <v>52.03</v>
      </c>
      <c r="L412" s="8" t="s">
        <v>291</v>
      </c>
      <c r="M412" s="4">
        <v>44.63</v>
      </c>
      <c r="N412" s="8" t="s">
        <v>979</v>
      </c>
      <c r="O412" s="8" t="s">
        <v>1000</v>
      </c>
      <c r="P412" s="8" t="s">
        <v>292</v>
      </c>
      <c r="Q412" s="4">
        <v>5637692910</v>
      </c>
    </row>
    <row r="413" spans="1:17" hidden="1" x14ac:dyDescent="0.15">
      <c r="A413" s="8" t="s">
        <v>17</v>
      </c>
      <c r="B413" s="8" t="s">
        <v>978</v>
      </c>
      <c r="C413" s="8" t="s">
        <v>101</v>
      </c>
      <c r="D413" s="8" t="s">
        <v>102</v>
      </c>
      <c r="E413" s="6">
        <v>43068</v>
      </c>
      <c r="F413" s="8" t="s">
        <v>307</v>
      </c>
      <c r="G413" s="8" t="s">
        <v>308</v>
      </c>
      <c r="H413" s="4">
        <v>95</v>
      </c>
      <c r="I413" s="8" t="s">
        <v>39</v>
      </c>
      <c r="J413" s="4">
        <v>0.53642105263200002</v>
      </c>
      <c r="K413" s="4">
        <v>50.96</v>
      </c>
      <c r="L413" s="8" t="s">
        <v>291</v>
      </c>
      <c r="M413" s="4">
        <v>43.71</v>
      </c>
      <c r="N413" s="8" t="s">
        <v>979</v>
      </c>
      <c r="O413" s="8" t="s">
        <v>1000</v>
      </c>
      <c r="P413" s="8" t="s">
        <v>292</v>
      </c>
      <c r="Q413" s="4">
        <v>5637692894</v>
      </c>
    </row>
    <row r="414" spans="1:17" hidden="1" x14ac:dyDescent="0.15">
      <c r="A414" s="8" t="s">
        <v>297</v>
      </c>
      <c r="B414" s="8" t="s">
        <v>1001</v>
      </c>
      <c r="C414" s="8" t="s">
        <v>101</v>
      </c>
      <c r="D414" s="8" t="s">
        <v>102</v>
      </c>
      <c r="E414" s="6">
        <v>43069</v>
      </c>
      <c r="F414" s="8" t="s">
        <v>307</v>
      </c>
      <c r="G414" s="8" t="s">
        <v>308</v>
      </c>
      <c r="H414" s="4">
        <v>-95</v>
      </c>
      <c r="I414" s="8" t="s">
        <v>39</v>
      </c>
      <c r="J414" s="4">
        <v>5.9813664596000002E-2</v>
      </c>
      <c r="K414" s="4">
        <v>-5.68</v>
      </c>
      <c r="L414" s="8" t="s">
        <v>655</v>
      </c>
      <c r="M414" s="4">
        <v>-5.68</v>
      </c>
      <c r="N414" s="8" t="s">
        <v>1002</v>
      </c>
      <c r="O414" s="8" t="s">
        <v>1003</v>
      </c>
      <c r="P414" s="8" t="s">
        <v>292</v>
      </c>
      <c r="Q414" s="4">
        <v>5637692834</v>
      </c>
    </row>
    <row r="415" spans="1:17" hidden="1" x14ac:dyDescent="0.15">
      <c r="A415" s="8" t="s">
        <v>297</v>
      </c>
      <c r="B415" s="8" t="s">
        <v>1001</v>
      </c>
      <c r="C415" s="8" t="s">
        <v>101</v>
      </c>
      <c r="D415" s="8" t="s">
        <v>102</v>
      </c>
      <c r="E415" s="6">
        <v>43069</v>
      </c>
      <c r="F415" s="8" t="s">
        <v>307</v>
      </c>
      <c r="G415" s="8" t="s">
        <v>308</v>
      </c>
      <c r="H415" s="4">
        <v>-90</v>
      </c>
      <c r="I415" s="8" t="s">
        <v>39</v>
      </c>
      <c r="J415" s="4">
        <v>5.9813664596000002E-2</v>
      </c>
      <c r="K415" s="4">
        <v>-5.38</v>
      </c>
      <c r="L415" s="8" t="s">
        <v>655</v>
      </c>
      <c r="M415" s="4">
        <v>-5.38</v>
      </c>
      <c r="N415" s="8" t="s">
        <v>1002</v>
      </c>
      <c r="O415" s="8" t="s">
        <v>1003</v>
      </c>
      <c r="P415" s="8" t="s">
        <v>292</v>
      </c>
      <c r="Q415" s="4">
        <v>5637692895</v>
      </c>
    </row>
    <row r="416" spans="1:17" hidden="1" x14ac:dyDescent="0.15">
      <c r="A416" s="8" t="s">
        <v>297</v>
      </c>
      <c r="B416" s="8" t="s">
        <v>1001</v>
      </c>
      <c r="C416" s="8" t="s">
        <v>101</v>
      </c>
      <c r="D416" s="8" t="s">
        <v>102</v>
      </c>
      <c r="E416" s="6">
        <v>43069</v>
      </c>
      <c r="F416" s="8" t="s">
        <v>307</v>
      </c>
      <c r="G416" s="8" t="s">
        <v>308</v>
      </c>
      <c r="H416" s="4">
        <v>-97</v>
      </c>
      <c r="I416" s="8" t="s">
        <v>39</v>
      </c>
      <c r="J416" s="4">
        <v>5.9813664596000002E-2</v>
      </c>
      <c r="K416" s="4">
        <v>-5.8</v>
      </c>
      <c r="L416" s="8" t="s">
        <v>655</v>
      </c>
      <c r="M416" s="4">
        <v>-5.8</v>
      </c>
      <c r="N416" s="8" t="s">
        <v>1002</v>
      </c>
      <c r="O416" s="8" t="s">
        <v>1003</v>
      </c>
      <c r="P416" s="8" t="s">
        <v>292</v>
      </c>
      <c r="Q416" s="4">
        <v>5637692909</v>
      </c>
    </row>
    <row r="417" spans="1:17" hidden="1" x14ac:dyDescent="0.15">
      <c r="A417" s="8" t="s">
        <v>297</v>
      </c>
      <c r="B417" s="8" t="s">
        <v>1001</v>
      </c>
      <c r="C417" s="8" t="s">
        <v>101</v>
      </c>
      <c r="D417" s="8" t="s">
        <v>102</v>
      </c>
      <c r="E417" s="6">
        <v>43069</v>
      </c>
      <c r="F417" s="8" t="s">
        <v>307</v>
      </c>
      <c r="G417" s="8" t="s">
        <v>308</v>
      </c>
      <c r="H417" s="4">
        <v>-75</v>
      </c>
      <c r="I417" s="8" t="s">
        <v>39</v>
      </c>
      <c r="J417" s="4">
        <v>5.9813664596000002E-2</v>
      </c>
      <c r="K417" s="4">
        <v>-4.49</v>
      </c>
      <c r="L417" s="8" t="s">
        <v>655</v>
      </c>
      <c r="M417" s="4">
        <v>-4.49</v>
      </c>
      <c r="N417" s="8" t="s">
        <v>1002</v>
      </c>
      <c r="O417" s="8" t="s">
        <v>1003</v>
      </c>
      <c r="P417" s="8" t="s">
        <v>292</v>
      </c>
      <c r="Q417" s="4">
        <v>5637692911</v>
      </c>
    </row>
    <row r="418" spans="1:17" hidden="1" x14ac:dyDescent="0.15">
      <c r="A418" s="8" t="s">
        <v>297</v>
      </c>
      <c r="B418" s="8" t="s">
        <v>1001</v>
      </c>
      <c r="C418" s="8" t="s">
        <v>101</v>
      </c>
      <c r="D418" s="8" t="s">
        <v>102</v>
      </c>
      <c r="E418" s="6">
        <v>43069</v>
      </c>
      <c r="F418" s="8" t="s">
        <v>307</v>
      </c>
      <c r="G418" s="8" t="s">
        <v>308</v>
      </c>
      <c r="H418" s="4">
        <v>-100</v>
      </c>
      <c r="I418" s="8" t="s">
        <v>39</v>
      </c>
      <c r="J418" s="4">
        <v>5.9813664596000002E-2</v>
      </c>
      <c r="K418" s="4">
        <v>-5.9799999999999995</v>
      </c>
      <c r="L418" s="8" t="s">
        <v>655</v>
      </c>
      <c r="M418" s="4">
        <v>-5.9799999999999995</v>
      </c>
      <c r="N418" s="8" t="s">
        <v>1002</v>
      </c>
      <c r="O418" s="8" t="s">
        <v>1003</v>
      </c>
      <c r="P418" s="8" t="s">
        <v>292</v>
      </c>
      <c r="Q418" s="4">
        <v>5637692905</v>
      </c>
    </row>
    <row r="419" spans="1:17" hidden="1" x14ac:dyDescent="0.15">
      <c r="A419" s="8" t="s">
        <v>297</v>
      </c>
      <c r="B419" s="8" t="s">
        <v>1001</v>
      </c>
      <c r="C419" s="8" t="s">
        <v>101</v>
      </c>
      <c r="D419" s="8" t="s">
        <v>102</v>
      </c>
      <c r="E419" s="6">
        <v>43069</v>
      </c>
      <c r="F419" s="8" t="s">
        <v>307</v>
      </c>
      <c r="G419" s="8" t="s">
        <v>308</v>
      </c>
      <c r="H419" s="4">
        <v>-100</v>
      </c>
      <c r="I419" s="8" t="s">
        <v>39</v>
      </c>
      <c r="J419" s="4">
        <v>5.9813664596000002E-2</v>
      </c>
      <c r="K419" s="4">
        <v>-5.9799999999999995</v>
      </c>
      <c r="L419" s="8" t="s">
        <v>655</v>
      </c>
      <c r="M419" s="4">
        <v>-5.9799999999999995</v>
      </c>
      <c r="N419" s="8" t="s">
        <v>1002</v>
      </c>
      <c r="O419" s="8" t="s">
        <v>1003</v>
      </c>
      <c r="P419" s="8" t="s">
        <v>292</v>
      </c>
      <c r="Q419" s="4">
        <v>5637692907</v>
      </c>
    </row>
    <row r="420" spans="1:17" hidden="1" x14ac:dyDescent="0.15">
      <c r="A420" s="8" t="s">
        <v>297</v>
      </c>
      <c r="B420" s="8" t="s">
        <v>1001</v>
      </c>
      <c r="C420" s="8" t="s">
        <v>101</v>
      </c>
      <c r="D420" s="8" t="s">
        <v>102</v>
      </c>
      <c r="E420" s="6">
        <v>43069</v>
      </c>
      <c r="F420" s="8" t="s">
        <v>307</v>
      </c>
      <c r="G420" s="8" t="s">
        <v>308</v>
      </c>
      <c r="H420" s="4">
        <v>-100</v>
      </c>
      <c r="I420" s="8" t="s">
        <v>39</v>
      </c>
      <c r="J420" s="4">
        <v>5.9813664596000002E-2</v>
      </c>
      <c r="K420" s="4">
        <v>-5.9799999999999995</v>
      </c>
      <c r="L420" s="8" t="s">
        <v>655</v>
      </c>
      <c r="M420" s="4">
        <v>-5.9799999999999995</v>
      </c>
      <c r="N420" s="8" t="s">
        <v>1002</v>
      </c>
      <c r="O420" s="8" t="s">
        <v>1003</v>
      </c>
      <c r="P420" s="8" t="s">
        <v>292</v>
      </c>
      <c r="Q420" s="4">
        <v>5637692901</v>
      </c>
    </row>
    <row r="421" spans="1:17" hidden="1" x14ac:dyDescent="0.15">
      <c r="A421" s="8" t="s">
        <v>297</v>
      </c>
      <c r="B421" s="8" t="s">
        <v>1001</v>
      </c>
      <c r="C421" s="8" t="s">
        <v>101</v>
      </c>
      <c r="D421" s="8" t="s">
        <v>102</v>
      </c>
      <c r="E421" s="6">
        <v>43069</v>
      </c>
      <c r="F421" s="8" t="s">
        <v>307</v>
      </c>
      <c r="G421" s="8" t="s">
        <v>308</v>
      </c>
      <c r="H421" s="4">
        <v>-100</v>
      </c>
      <c r="I421" s="8" t="s">
        <v>39</v>
      </c>
      <c r="J421" s="4">
        <v>5.9813664596000002E-2</v>
      </c>
      <c r="K421" s="4">
        <v>-5.9799999999999995</v>
      </c>
      <c r="L421" s="8" t="s">
        <v>655</v>
      </c>
      <c r="M421" s="4">
        <v>-5.9799999999999995</v>
      </c>
      <c r="N421" s="8" t="s">
        <v>1002</v>
      </c>
      <c r="O421" s="8" t="s">
        <v>1003</v>
      </c>
      <c r="P421" s="8" t="s">
        <v>292</v>
      </c>
      <c r="Q421" s="4">
        <v>5637692903</v>
      </c>
    </row>
    <row r="422" spans="1:17" hidden="1" x14ac:dyDescent="0.15">
      <c r="A422" s="8" t="s">
        <v>297</v>
      </c>
      <c r="B422" s="8" t="s">
        <v>1001</v>
      </c>
      <c r="C422" s="8" t="s">
        <v>101</v>
      </c>
      <c r="D422" s="8" t="s">
        <v>102</v>
      </c>
      <c r="E422" s="6">
        <v>43069</v>
      </c>
      <c r="F422" s="8" t="s">
        <v>307</v>
      </c>
      <c r="G422" s="8" t="s">
        <v>308</v>
      </c>
      <c r="H422" s="4">
        <v>-90</v>
      </c>
      <c r="I422" s="8" t="s">
        <v>39</v>
      </c>
      <c r="J422" s="4">
        <v>5.9813664596000002E-2</v>
      </c>
      <c r="K422" s="4">
        <v>-5.38</v>
      </c>
      <c r="L422" s="8" t="s">
        <v>655</v>
      </c>
      <c r="M422" s="4">
        <v>-5.38</v>
      </c>
      <c r="N422" s="8" t="s">
        <v>1002</v>
      </c>
      <c r="O422" s="8" t="s">
        <v>1003</v>
      </c>
      <c r="P422" s="8" t="s">
        <v>292</v>
      </c>
      <c r="Q422" s="4">
        <v>5637692897</v>
      </c>
    </row>
    <row r="423" spans="1:17" hidden="1" x14ac:dyDescent="0.15">
      <c r="A423" s="8" t="s">
        <v>297</v>
      </c>
      <c r="B423" s="8" t="s">
        <v>1001</v>
      </c>
      <c r="C423" s="8" t="s">
        <v>101</v>
      </c>
      <c r="D423" s="8" t="s">
        <v>102</v>
      </c>
      <c r="E423" s="6">
        <v>43069</v>
      </c>
      <c r="F423" s="8" t="s">
        <v>307</v>
      </c>
      <c r="G423" s="8" t="s">
        <v>308</v>
      </c>
      <c r="H423" s="4">
        <v>-80</v>
      </c>
      <c r="I423" s="8" t="s">
        <v>39</v>
      </c>
      <c r="J423" s="4">
        <v>5.9813664596000002E-2</v>
      </c>
      <c r="K423" s="4">
        <v>-4.79</v>
      </c>
      <c r="L423" s="8" t="s">
        <v>655</v>
      </c>
      <c r="M423" s="4">
        <v>-4.79</v>
      </c>
      <c r="N423" s="8" t="s">
        <v>1002</v>
      </c>
      <c r="O423" s="8" t="s">
        <v>1003</v>
      </c>
      <c r="P423" s="8" t="s">
        <v>292</v>
      </c>
      <c r="Q423" s="4">
        <v>5637692899</v>
      </c>
    </row>
    <row r="424" spans="1:17" hidden="1" x14ac:dyDescent="0.15">
      <c r="A424" s="8" t="s">
        <v>297</v>
      </c>
      <c r="B424" s="8" t="s">
        <v>1001</v>
      </c>
      <c r="C424" s="8" t="s">
        <v>101</v>
      </c>
      <c r="D424" s="8" t="s">
        <v>102</v>
      </c>
      <c r="E424" s="6">
        <v>43069</v>
      </c>
      <c r="F424" s="8" t="s">
        <v>307</v>
      </c>
      <c r="G424" s="8" t="s">
        <v>308</v>
      </c>
      <c r="H424" s="4">
        <v>-90</v>
      </c>
      <c r="I424" s="8" t="s">
        <v>39</v>
      </c>
      <c r="J424" s="4">
        <v>5.9813664596000002E-2</v>
      </c>
      <c r="K424" s="4">
        <v>-5.38</v>
      </c>
      <c r="L424" s="8" t="s">
        <v>655</v>
      </c>
      <c r="M424" s="4">
        <v>-5.38</v>
      </c>
      <c r="N424" s="8" t="s">
        <v>1002</v>
      </c>
      <c r="O424" s="8" t="s">
        <v>1003</v>
      </c>
      <c r="P424" s="8" t="s">
        <v>292</v>
      </c>
      <c r="Q424" s="4">
        <v>5637692925</v>
      </c>
    </row>
    <row r="425" spans="1:17" hidden="1" x14ac:dyDescent="0.15">
      <c r="A425" s="8" t="s">
        <v>297</v>
      </c>
      <c r="B425" s="8" t="s">
        <v>1001</v>
      </c>
      <c r="C425" s="8" t="s">
        <v>101</v>
      </c>
      <c r="D425" s="8" t="s">
        <v>102</v>
      </c>
      <c r="E425" s="6">
        <v>43069</v>
      </c>
      <c r="F425" s="8" t="s">
        <v>307</v>
      </c>
      <c r="G425" s="8" t="s">
        <v>308</v>
      </c>
      <c r="H425" s="4">
        <v>-90</v>
      </c>
      <c r="I425" s="8" t="s">
        <v>39</v>
      </c>
      <c r="J425" s="4">
        <v>5.9813664596000002E-2</v>
      </c>
      <c r="K425" s="4">
        <v>-5.38</v>
      </c>
      <c r="L425" s="8" t="s">
        <v>655</v>
      </c>
      <c r="M425" s="4">
        <v>-5.38</v>
      </c>
      <c r="N425" s="8" t="s">
        <v>1002</v>
      </c>
      <c r="O425" s="8" t="s">
        <v>1003</v>
      </c>
      <c r="P425" s="8" t="s">
        <v>292</v>
      </c>
      <c r="Q425" s="4">
        <v>5637692927</v>
      </c>
    </row>
    <row r="426" spans="1:17" hidden="1" x14ac:dyDescent="0.15">
      <c r="A426" s="8" t="s">
        <v>297</v>
      </c>
      <c r="B426" s="8" t="s">
        <v>1001</v>
      </c>
      <c r="C426" s="8" t="s">
        <v>101</v>
      </c>
      <c r="D426" s="8" t="s">
        <v>102</v>
      </c>
      <c r="E426" s="6">
        <v>43069</v>
      </c>
      <c r="F426" s="8" t="s">
        <v>307</v>
      </c>
      <c r="G426" s="8" t="s">
        <v>308</v>
      </c>
      <c r="H426" s="4">
        <v>-50</v>
      </c>
      <c r="I426" s="8" t="s">
        <v>39</v>
      </c>
      <c r="J426" s="4">
        <v>5.9813664596000002E-2</v>
      </c>
      <c r="K426" s="4">
        <v>-2.9899999999999998</v>
      </c>
      <c r="L426" s="8" t="s">
        <v>655</v>
      </c>
      <c r="M426" s="4">
        <v>-2.9899999999999998</v>
      </c>
      <c r="N426" s="8" t="s">
        <v>1002</v>
      </c>
      <c r="O426" s="8" t="s">
        <v>1003</v>
      </c>
      <c r="P426" s="8" t="s">
        <v>292</v>
      </c>
      <c r="Q426" s="4">
        <v>5637692921</v>
      </c>
    </row>
    <row r="427" spans="1:17" hidden="1" x14ac:dyDescent="0.15">
      <c r="A427" s="8" t="s">
        <v>297</v>
      </c>
      <c r="B427" s="8" t="s">
        <v>1001</v>
      </c>
      <c r="C427" s="8" t="s">
        <v>101</v>
      </c>
      <c r="D427" s="8" t="s">
        <v>102</v>
      </c>
      <c r="E427" s="6">
        <v>43069</v>
      </c>
      <c r="F427" s="8" t="s">
        <v>307</v>
      </c>
      <c r="G427" s="8" t="s">
        <v>308</v>
      </c>
      <c r="H427" s="4">
        <v>-50</v>
      </c>
      <c r="I427" s="8" t="s">
        <v>39</v>
      </c>
      <c r="J427" s="4">
        <v>5.9813664596000002E-2</v>
      </c>
      <c r="K427" s="4">
        <v>-2.9899999999999998</v>
      </c>
      <c r="L427" s="8" t="s">
        <v>655</v>
      </c>
      <c r="M427" s="4">
        <v>-2.9899999999999998</v>
      </c>
      <c r="N427" s="8" t="s">
        <v>1002</v>
      </c>
      <c r="O427" s="8" t="s">
        <v>1003</v>
      </c>
      <c r="P427" s="8" t="s">
        <v>292</v>
      </c>
      <c r="Q427" s="4">
        <v>5637692923</v>
      </c>
    </row>
    <row r="428" spans="1:17" hidden="1" x14ac:dyDescent="0.15">
      <c r="A428" s="8" t="s">
        <v>297</v>
      </c>
      <c r="B428" s="8" t="s">
        <v>1001</v>
      </c>
      <c r="C428" s="8" t="s">
        <v>101</v>
      </c>
      <c r="D428" s="8" t="s">
        <v>102</v>
      </c>
      <c r="E428" s="6">
        <v>43069</v>
      </c>
      <c r="F428" s="8" t="s">
        <v>307</v>
      </c>
      <c r="G428" s="8" t="s">
        <v>308</v>
      </c>
      <c r="H428" s="4">
        <v>-97</v>
      </c>
      <c r="I428" s="8" t="s">
        <v>39</v>
      </c>
      <c r="J428" s="4">
        <v>5.9813664596000002E-2</v>
      </c>
      <c r="K428" s="4">
        <v>-5.8</v>
      </c>
      <c r="L428" s="8" t="s">
        <v>655</v>
      </c>
      <c r="M428" s="4">
        <v>-5.8</v>
      </c>
      <c r="N428" s="8" t="s">
        <v>1002</v>
      </c>
      <c r="O428" s="8" t="s">
        <v>1003</v>
      </c>
      <c r="P428" s="8" t="s">
        <v>292</v>
      </c>
      <c r="Q428" s="4">
        <v>5637692917</v>
      </c>
    </row>
    <row r="429" spans="1:17" hidden="1" x14ac:dyDescent="0.15">
      <c r="A429" s="8" t="s">
        <v>297</v>
      </c>
      <c r="B429" s="8" t="s">
        <v>1001</v>
      </c>
      <c r="C429" s="8" t="s">
        <v>101</v>
      </c>
      <c r="D429" s="8" t="s">
        <v>102</v>
      </c>
      <c r="E429" s="6">
        <v>43069</v>
      </c>
      <c r="F429" s="8" t="s">
        <v>307</v>
      </c>
      <c r="G429" s="8" t="s">
        <v>308</v>
      </c>
      <c r="H429" s="4">
        <v>-97</v>
      </c>
      <c r="I429" s="8" t="s">
        <v>39</v>
      </c>
      <c r="J429" s="4">
        <v>5.9813664596000002E-2</v>
      </c>
      <c r="K429" s="4">
        <v>-5.8</v>
      </c>
      <c r="L429" s="8" t="s">
        <v>655</v>
      </c>
      <c r="M429" s="4">
        <v>-5.8</v>
      </c>
      <c r="N429" s="8" t="s">
        <v>1002</v>
      </c>
      <c r="O429" s="8" t="s">
        <v>1003</v>
      </c>
      <c r="P429" s="8" t="s">
        <v>292</v>
      </c>
      <c r="Q429" s="4">
        <v>5637692919</v>
      </c>
    </row>
    <row r="430" spans="1:17" hidden="1" x14ac:dyDescent="0.15">
      <c r="A430" s="8" t="s">
        <v>297</v>
      </c>
      <c r="B430" s="8" t="s">
        <v>1001</v>
      </c>
      <c r="C430" s="8" t="s">
        <v>101</v>
      </c>
      <c r="D430" s="8" t="s">
        <v>102</v>
      </c>
      <c r="E430" s="6">
        <v>43069</v>
      </c>
      <c r="F430" s="8" t="s">
        <v>307</v>
      </c>
      <c r="G430" s="8" t="s">
        <v>308</v>
      </c>
      <c r="H430" s="4">
        <v>-75</v>
      </c>
      <c r="I430" s="8" t="s">
        <v>39</v>
      </c>
      <c r="J430" s="4">
        <v>5.9813664596000002E-2</v>
      </c>
      <c r="K430" s="4">
        <v>-4.49</v>
      </c>
      <c r="L430" s="8" t="s">
        <v>655</v>
      </c>
      <c r="M430" s="4">
        <v>-4.49</v>
      </c>
      <c r="N430" s="8" t="s">
        <v>1002</v>
      </c>
      <c r="O430" s="8" t="s">
        <v>1003</v>
      </c>
      <c r="P430" s="8" t="s">
        <v>292</v>
      </c>
      <c r="Q430" s="4">
        <v>5637692913</v>
      </c>
    </row>
    <row r="431" spans="1:17" hidden="1" x14ac:dyDescent="0.15">
      <c r="A431" s="8" t="s">
        <v>297</v>
      </c>
      <c r="B431" s="8" t="s">
        <v>1001</v>
      </c>
      <c r="C431" s="8" t="s">
        <v>101</v>
      </c>
      <c r="D431" s="8" t="s">
        <v>102</v>
      </c>
      <c r="E431" s="6">
        <v>43069</v>
      </c>
      <c r="F431" s="8" t="s">
        <v>307</v>
      </c>
      <c r="G431" s="8" t="s">
        <v>308</v>
      </c>
      <c r="H431" s="4">
        <v>-75</v>
      </c>
      <c r="I431" s="8" t="s">
        <v>39</v>
      </c>
      <c r="J431" s="4">
        <v>5.9813664596000002E-2</v>
      </c>
      <c r="K431" s="4">
        <v>-4.49</v>
      </c>
      <c r="L431" s="8" t="s">
        <v>655</v>
      </c>
      <c r="M431" s="4">
        <v>-4.49</v>
      </c>
      <c r="N431" s="8" t="s">
        <v>1002</v>
      </c>
      <c r="O431" s="8" t="s">
        <v>1003</v>
      </c>
      <c r="P431" s="8" t="s">
        <v>292</v>
      </c>
      <c r="Q431" s="4">
        <v>5637692915</v>
      </c>
    </row>
    <row r="432" spans="1:17" hidden="1" x14ac:dyDescent="0.15">
      <c r="A432" s="8" t="s">
        <v>297</v>
      </c>
      <c r="B432" s="8" t="s">
        <v>1001</v>
      </c>
      <c r="C432" s="8" t="s">
        <v>101</v>
      </c>
      <c r="D432" s="8" t="s">
        <v>102</v>
      </c>
      <c r="E432" s="6">
        <v>43069</v>
      </c>
      <c r="F432" s="8" t="s">
        <v>307</v>
      </c>
      <c r="G432" s="8" t="s">
        <v>308</v>
      </c>
      <c r="H432" s="4">
        <v>-80</v>
      </c>
      <c r="I432" s="8" t="s">
        <v>39</v>
      </c>
      <c r="J432" s="4">
        <v>5.9813664596000002E-2</v>
      </c>
      <c r="K432" s="4">
        <v>-4.79</v>
      </c>
      <c r="L432" s="8" t="s">
        <v>655</v>
      </c>
      <c r="M432" s="4">
        <v>-4.79</v>
      </c>
      <c r="N432" s="8" t="s">
        <v>1002</v>
      </c>
      <c r="O432" s="8" t="s">
        <v>1003</v>
      </c>
      <c r="P432" s="8" t="s">
        <v>292</v>
      </c>
      <c r="Q432" s="4">
        <v>5637692929</v>
      </c>
    </row>
    <row r="433" spans="1:17" hidden="1" x14ac:dyDescent="0.15">
      <c r="A433" s="8" t="s">
        <v>297</v>
      </c>
      <c r="B433" s="8" t="s">
        <v>1001</v>
      </c>
      <c r="C433" s="8" t="s">
        <v>101</v>
      </c>
      <c r="D433" s="8" t="s">
        <v>102</v>
      </c>
      <c r="E433" s="6">
        <v>43069</v>
      </c>
      <c r="F433" s="8" t="s">
        <v>307</v>
      </c>
      <c r="G433" s="8" t="s">
        <v>308</v>
      </c>
      <c r="H433" s="4">
        <v>-100</v>
      </c>
      <c r="I433" s="8" t="s">
        <v>39</v>
      </c>
      <c r="J433" s="4">
        <v>5.9813664596000002E-2</v>
      </c>
      <c r="K433" s="4">
        <v>-5.9799999999999995</v>
      </c>
      <c r="L433" s="8" t="s">
        <v>655</v>
      </c>
      <c r="M433" s="4">
        <v>-5.9799999999999995</v>
      </c>
      <c r="N433" s="8" t="s">
        <v>1002</v>
      </c>
      <c r="O433" s="8" t="s">
        <v>1003</v>
      </c>
      <c r="P433" s="8" t="s">
        <v>292</v>
      </c>
      <c r="Q433" s="4">
        <v>5637692931</v>
      </c>
    </row>
    <row r="434" spans="1:17" hidden="1" x14ac:dyDescent="0.15">
      <c r="A434" s="8" t="s">
        <v>653</v>
      </c>
      <c r="B434" s="8" t="s">
        <v>81</v>
      </c>
      <c r="C434" s="8" t="s">
        <v>101</v>
      </c>
      <c r="D434" s="8" t="s">
        <v>102</v>
      </c>
      <c r="E434" s="6">
        <v>43069</v>
      </c>
      <c r="F434" s="8" t="s">
        <v>307</v>
      </c>
      <c r="G434" s="8" t="s">
        <v>308</v>
      </c>
      <c r="H434" s="4">
        <v>0</v>
      </c>
      <c r="I434" s="8" t="s">
        <v>39</v>
      </c>
      <c r="J434" s="4">
        <v>0</v>
      </c>
      <c r="K434" s="4">
        <v>-2203.9899999999998</v>
      </c>
      <c r="L434" s="8" t="s">
        <v>655</v>
      </c>
      <c r="M434" s="4">
        <v>-2203.9899999999998</v>
      </c>
      <c r="N434" s="8" t="s">
        <v>698</v>
      </c>
      <c r="O434" s="8" t="s">
        <v>1004</v>
      </c>
      <c r="P434" s="8" t="s">
        <v>292</v>
      </c>
      <c r="Q434" s="4">
        <v>0</v>
      </c>
    </row>
    <row r="435" spans="1:17" hidden="1" x14ac:dyDescent="0.15">
      <c r="A435" s="8" t="s">
        <v>297</v>
      </c>
      <c r="B435" s="8" t="s">
        <v>1001</v>
      </c>
      <c r="C435" s="8" t="s">
        <v>101</v>
      </c>
      <c r="D435" s="8" t="s">
        <v>102</v>
      </c>
      <c r="E435" s="6">
        <v>43069</v>
      </c>
      <c r="F435" s="8" t="s">
        <v>307</v>
      </c>
      <c r="G435" s="8" t="s">
        <v>308</v>
      </c>
      <c r="H435" s="4">
        <v>-85</v>
      </c>
      <c r="I435" s="8" t="s">
        <v>39</v>
      </c>
      <c r="J435" s="4">
        <v>5.9813664596000002E-2</v>
      </c>
      <c r="K435" s="4">
        <v>-5.08</v>
      </c>
      <c r="L435" s="8" t="s">
        <v>655</v>
      </c>
      <c r="M435" s="4">
        <v>-5.08</v>
      </c>
      <c r="N435" s="8" t="s">
        <v>1002</v>
      </c>
      <c r="O435" s="8" t="s">
        <v>1003</v>
      </c>
      <c r="P435" s="8" t="s">
        <v>292</v>
      </c>
      <c r="Q435" s="4">
        <v>5637692945</v>
      </c>
    </row>
    <row r="436" spans="1:17" hidden="1" x14ac:dyDescent="0.15">
      <c r="A436" s="8" t="s">
        <v>297</v>
      </c>
      <c r="B436" s="8" t="s">
        <v>1001</v>
      </c>
      <c r="C436" s="8" t="s">
        <v>101</v>
      </c>
      <c r="D436" s="8" t="s">
        <v>102</v>
      </c>
      <c r="E436" s="6">
        <v>43069</v>
      </c>
      <c r="F436" s="8" t="s">
        <v>307</v>
      </c>
      <c r="G436" s="8" t="s">
        <v>308</v>
      </c>
      <c r="H436" s="4">
        <v>-50</v>
      </c>
      <c r="I436" s="8" t="s">
        <v>39</v>
      </c>
      <c r="J436" s="4">
        <v>5.9813664596000002E-2</v>
      </c>
      <c r="K436" s="4">
        <v>-2.9899999999999998</v>
      </c>
      <c r="L436" s="8" t="s">
        <v>655</v>
      </c>
      <c r="M436" s="4">
        <v>-2.9899999999999998</v>
      </c>
      <c r="N436" s="8" t="s">
        <v>1002</v>
      </c>
      <c r="O436" s="8" t="s">
        <v>1003</v>
      </c>
      <c r="P436" s="8" t="s">
        <v>292</v>
      </c>
      <c r="Q436" s="4">
        <v>5637692947</v>
      </c>
    </row>
    <row r="437" spans="1:17" hidden="1" x14ac:dyDescent="0.15">
      <c r="A437" s="8" t="s">
        <v>297</v>
      </c>
      <c r="B437" s="8" t="s">
        <v>1001</v>
      </c>
      <c r="C437" s="8" t="s">
        <v>101</v>
      </c>
      <c r="D437" s="8" t="s">
        <v>102</v>
      </c>
      <c r="E437" s="6">
        <v>43069</v>
      </c>
      <c r="F437" s="8" t="s">
        <v>307</v>
      </c>
      <c r="G437" s="8" t="s">
        <v>308</v>
      </c>
      <c r="H437" s="4">
        <v>-100</v>
      </c>
      <c r="I437" s="8" t="s">
        <v>39</v>
      </c>
      <c r="J437" s="4">
        <v>5.9813664596000002E-2</v>
      </c>
      <c r="K437" s="4">
        <v>-5.9799999999999995</v>
      </c>
      <c r="L437" s="8" t="s">
        <v>655</v>
      </c>
      <c r="M437" s="4">
        <v>-5.9799999999999995</v>
      </c>
      <c r="N437" s="8" t="s">
        <v>1002</v>
      </c>
      <c r="O437" s="8" t="s">
        <v>1003</v>
      </c>
      <c r="P437" s="8" t="s">
        <v>292</v>
      </c>
      <c r="Q437" s="4">
        <v>5637692941</v>
      </c>
    </row>
    <row r="438" spans="1:17" hidden="1" x14ac:dyDescent="0.15">
      <c r="A438" s="8" t="s">
        <v>297</v>
      </c>
      <c r="B438" s="8" t="s">
        <v>1001</v>
      </c>
      <c r="C438" s="8" t="s">
        <v>101</v>
      </c>
      <c r="D438" s="8" t="s">
        <v>102</v>
      </c>
      <c r="E438" s="6">
        <v>43069</v>
      </c>
      <c r="F438" s="8" t="s">
        <v>307</v>
      </c>
      <c r="G438" s="8" t="s">
        <v>308</v>
      </c>
      <c r="H438" s="4">
        <v>-100</v>
      </c>
      <c r="I438" s="8" t="s">
        <v>39</v>
      </c>
      <c r="J438" s="4">
        <v>5.9813664596000002E-2</v>
      </c>
      <c r="K438" s="4">
        <v>-5.9799999999999995</v>
      </c>
      <c r="L438" s="8" t="s">
        <v>655</v>
      </c>
      <c r="M438" s="4">
        <v>-5.9799999999999995</v>
      </c>
      <c r="N438" s="8" t="s">
        <v>1002</v>
      </c>
      <c r="O438" s="8" t="s">
        <v>1003</v>
      </c>
      <c r="P438" s="8" t="s">
        <v>292</v>
      </c>
      <c r="Q438" s="4">
        <v>5637692943</v>
      </c>
    </row>
    <row r="439" spans="1:17" hidden="1" x14ac:dyDescent="0.15">
      <c r="A439" s="8" t="s">
        <v>297</v>
      </c>
      <c r="B439" s="8" t="s">
        <v>1001</v>
      </c>
      <c r="C439" s="8" t="s">
        <v>101</v>
      </c>
      <c r="D439" s="8" t="s">
        <v>102</v>
      </c>
      <c r="E439" s="6">
        <v>43069</v>
      </c>
      <c r="F439" s="8" t="s">
        <v>307</v>
      </c>
      <c r="G439" s="8" t="s">
        <v>308</v>
      </c>
      <c r="H439" s="4">
        <v>-80</v>
      </c>
      <c r="I439" s="8" t="s">
        <v>39</v>
      </c>
      <c r="J439" s="4">
        <v>5.9813664596000002E-2</v>
      </c>
      <c r="K439" s="4">
        <v>-4.79</v>
      </c>
      <c r="L439" s="8" t="s">
        <v>655</v>
      </c>
      <c r="M439" s="4">
        <v>-4.79</v>
      </c>
      <c r="N439" s="8" t="s">
        <v>1002</v>
      </c>
      <c r="O439" s="8" t="s">
        <v>1003</v>
      </c>
      <c r="P439" s="8" t="s">
        <v>292</v>
      </c>
      <c r="Q439" s="4">
        <v>5637692937</v>
      </c>
    </row>
    <row r="440" spans="1:17" hidden="1" x14ac:dyDescent="0.15">
      <c r="A440" s="8" t="s">
        <v>297</v>
      </c>
      <c r="B440" s="8" t="s">
        <v>1001</v>
      </c>
      <c r="C440" s="8" t="s">
        <v>101</v>
      </c>
      <c r="D440" s="8" t="s">
        <v>102</v>
      </c>
      <c r="E440" s="6">
        <v>43069</v>
      </c>
      <c r="F440" s="8" t="s">
        <v>307</v>
      </c>
      <c r="G440" s="8" t="s">
        <v>308</v>
      </c>
      <c r="H440" s="4">
        <v>-100</v>
      </c>
      <c r="I440" s="8" t="s">
        <v>39</v>
      </c>
      <c r="J440" s="4">
        <v>5.9813664596000002E-2</v>
      </c>
      <c r="K440" s="4">
        <v>-5.9799999999999995</v>
      </c>
      <c r="L440" s="8" t="s">
        <v>655</v>
      </c>
      <c r="M440" s="4">
        <v>-5.9799999999999995</v>
      </c>
      <c r="N440" s="8" t="s">
        <v>1002</v>
      </c>
      <c r="O440" s="8" t="s">
        <v>1003</v>
      </c>
      <c r="P440" s="8" t="s">
        <v>292</v>
      </c>
      <c r="Q440" s="4">
        <v>5637692939</v>
      </c>
    </row>
    <row r="441" spans="1:17" hidden="1" x14ac:dyDescent="0.15">
      <c r="A441" s="8" t="s">
        <v>297</v>
      </c>
      <c r="B441" s="8" t="s">
        <v>1001</v>
      </c>
      <c r="C441" s="8" t="s">
        <v>101</v>
      </c>
      <c r="D441" s="8" t="s">
        <v>102</v>
      </c>
      <c r="E441" s="6">
        <v>43069</v>
      </c>
      <c r="F441" s="8" t="s">
        <v>307</v>
      </c>
      <c r="G441" s="8" t="s">
        <v>308</v>
      </c>
      <c r="H441" s="4">
        <v>-100</v>
      </c>
      <c r="I441" s="8" t="s">
        <v>39</v>
      </c>
      <c r="J441" s="4">
        <v>5.9813664596000002E-2</v>
      </c>
      <c r="K441" s="4">
        <v>-5.9799999999999995</v>
      </c>
      <c r="L441" s="8" t="s">
        <v>655</v>
      </c>
      <c r="M441" s="4">
        <v>-5.9799999999999995</v>
      </c>
      <c r="N441" s="8" t="s">
        <v>1002</v>
      </c>
      <c r="O441" s="8" t="s">
        <v>1003</v>
      </c>
      <c r="P441" s="8" t="s">
        <v>292</v>
      </c>
      <c r="Q441" s="4">
        <v>5637692933</v>
      </c>
    </row>
    <row r="442" spans="1:17" hidden="1" x14ac:dyDescent="0.15">
      <c r="A442" s="8" t="s">
        <v>297</v>
      </c>
      <c r="B442" s="8" t="s">
        <v>1001</v>
      </c>
      <c r="C442" s="8" t="s">
        <v>101</v>
      </c>
      <c r="D442" s="8" t="s">
        <v>102</v>
      </c>
      <c r="E442" s="6">
        <v>43069</v>
      </c>
      <c r="F442" s="8" t="s">
        <v>307</v>
      </c>
      <c r="G442" s="8" t="s">
        <v>308</v>
      </c>
      <c r="H442" s="4">
        <v>-100</v>
      </c>
      <c r="I442" s="8" t="s">
        <v>39</v>
      </c>
      <c r="J442" s="4">
        <v>5.9813664596000002E-2</v>
      </c>
      <c r="K442" s="4">
        <v>-5.9799999999999995</v>
      </c>
      <c r="L442" s="8" t="s">
        <v>655</v>
      </c>
      <c r="M442" s="4">
        <v>-5.9799999999999995</v>
      </c>
      <c r="N442" s="8" t="s">
        <v>1002</v>
      </c>
      <c r="O442" s="8" t="s">
        <v>1003</v>
      </c>
      <c r="P442" s="8" t="s">
        <v>292</v>
      </c>
      <c r="Q442" s="4">
        <v>5637692935</v>
      </c>
    </row>
    <row r="443" spans="1:17" hidden="1" x14ac:dyDescent="0.15">
      <c r="A443" s="8" t="s">
        <v>297</v>
      </c>
      <c r="B443" s="8" t="s">
        <v>1001</v>
      </c>
      <c r="C443" s="8" t="s">
        <v>101</v>
      </c>
      <c r="D443" s="8" t="s">
        <v>102</v>
      </c>
      <c r="E443" s="6">
        <v>43069</v>
      </c>
      <c r="F443" s="8" t="s">
        <v>307</v>
      </c>
      <c r="G443" s="8" t="s">
        <v>308</v>
      </c>
      <c r="H443" s="4">
        <v>-75</v>
      </c>
      <c r="I443" s="8" t="s">
        <v>39</v>
      </c>
      <c r="J443" s="4">
        <v>5.9813664596000002E-2</v>
      </c>
      <c r="K443" s="4">
        <v>-4.49</v>
      </c>
      <c r="L443" s="8" t="s">
        <v>655</v>
      </c>
      <c r="M443" s="4">
        <v>-4.49</v>
      </c>
      <c r="N443" s="8" t="s">
        <v>1002</v>
      </c>
      <c r="O443" s="8" t="s">
        <v>1003</v>
      </c>
      <c r="P443" s="8" t="s">
        <v>292</v>
      </c>
      <c r="Q443" s="4">
        <v>5637692949</v>
      </c>
    </row>
    <row r="444" spans="1:17" hidden="1" x14ac:dyDescent="0.15">
      <c r="A444" s="8" t="s">
        <v>297</v>
      </c>
      <c r="B444" s="8" t="s">
        <v>1001</v>
      </c>
      <c r="C444" s="8" t="s">
        <v>101</v>
      </c>
      <c r="D444" s="8" t="s">
        <v>102</v>
      </c>
      <c r="E444" s="6">
        <v>43069</v>
      </c>
      <c r="F444" s="8" t="s">
        <v>307</v>
      </c>
      <c r="G444" s="8" t="s">
        <v>308</v>
      </c>
      <c r="H444" s="4">
        <v>-83</v>
      </c>
      <c r="I444" s="8" t="s">
        <v>39</v>
      </c>
      <c r="J444" s="4">
        <v>5.9813664596000002E-2</v>
      </c>
      <c r="K444" s="4">
        <v>-4.96</v>
      </c>
      <c r="L444" s="8" t="s">
        <v>655</v>
      </c>
      <c r="M444" s="4">
        <v>-4.96</v>
      </c>
      <c r="N444" s="8" t="s">
        <v>1002</v>
      </c>
      <c r="O444" s="8" t="s">
        <v>1003</v>
      </c>
      <c r="P444" s="8" t="s">
        <v>292</v>
      </c>
      <c r="Q444" s="4">
        <v>5637692951</v>
      </c>
    </row>
    <row r="445" spans="1:17" hidden="1" x14ac:dyDescent="0.15">
      <c r="A445" s="8" t="s">
        <v>653</v>
      </c>
      <c r="B445" s="8" t="s">
        <v>81</v>
      </c>
      <c r="C445" s="8" t="s">
        <v>101</v>
      </c>
      <c r="D445" s="8" t="s">
        <v>102</v>
      </c>
      <c r="E445" s="6">
        <v>43096</v>
      </c>
      <c r="F445" s="8" t="s">
        <v>307</v>
      </c>
      <c r="G445" s="8" t="s">
        <v>310</v>
      </c>
      <c r="H445" s="4">
        <v>7.6599999999999993</v>
      </c>
      <c r="I445" s="8" t="s">
        <v>39</v>
      </c>
      <c r="J445" s="4">
        <v>1.50203</v>
      </c>
      <c r="K445" s="4">
        <v>11.51</v>
      </c>
      <c r="L445" s="8" t="s">
        <v>655</v>
      </c>
      <c r="M445" s="4">
        <v>11.51</v>
      </c>
      <c r="N445" s="8" t="s">
        <v>656</v>
      </c>
      <c r="O445" s="8" t="s">
        <v>1005</v>
      </c>
      <c r="P445" s="8" t="s">
        <v>292</v>
      </c>
      <c r="Q445" s="4">
        <v>0</v>
      </c>
    </row>
    <row r="446" spans="1:17" hidden="1" x14ac:dyDescent="0.15">
      <c r="A446" s="8" t="s">
        <v>297</v>
      </c>
      <c r="B446" s="8" t="s">
        <v>988</v>
      </c>
      <c r="C446" s="8" t="s">
        <v>75</v>
      </c>
      <c r="D446" s="8" t="s">
        <v>211</v>
      </c>
      <c r="E446" s="6">
        <v>43021</v>
      </c>
      <c r="F446" s="8" t="s">
        <v>307</v>
      </c>
      <c r="G446" s="8" t="s">
        <v>310</v>
      </c>
      <c r="H446" s="4">
        <v>-31.2</v>
      </c>
      <c r="I446" s="8" t="s">
        <v>39</v>
      </c>
      <c r="J446" s="4">
        <v>0.28287821504799998</v>
      </c>
      <c r="K446" s="4">
        <v>-8.83</v>
      </c>
      <c r="L446" s="8" t="s">
        <v>655</v>
      </c>
      <c r="M446" s="4">
        <v>-8.83</v>
      </c>
      <c r="N446" s="8" t="s">
        <v>989</v>
      </c>
      <c r="O446" s="8" t="s">
        <v>1006</v>
      </c>
      <c r="P446" s="8" t="s">
        <v>292</v>
      </c>
      <c r="Q446" s="4">
        <v>5637680346</v>
      </c>
    </row>
    <row r="447" spans="1:17" hidden="1" x14ac:dyDescent="0.15">
      <c r="A447" s="8" t="s">
        <v>297</v>
      </c>
      <c r="B447" s="8" t="s">
        <v>988</v>
      </c>
      <c r="C447" s="8" t="s">
        <v>75</v>
      </c>
      <c r="D447" s="8" t="s">
        <v>211</v>
      </c>
      <c r="E447" s="6">
        <v>43021</v>
      </c>
      <c r="F447" s="8" t="s">
        <v>307</v>
      </c>
      <c r="G447" s="8" t="s">
        <v>310</v>
      </c>
      <c r="H447" s="4">
        <v>-100</v>
      </c>
      <c r="I447" s="8" t="s">
        <v>39</v>
      </c>
      <c r="J447" s="4">
        <v>0.28287821504799998</v>
      </c>
      <c r="K447" s="4">
        <v>-28.29</v>
      </c>
      <c r="L447" s="8" t="s">
        <v>655</v>
      </c>
      <c r="M447" s="4">
        <v>-28.29</v>
      </c>
      <c r="N447" s="8" t="s">
        <v>989</v>
      </c>
      <c r="O447" s="8" t="s">
        <v>1006</v>
      </c>
      <c r="P447" s="8" t="s">
        <v>292</v>
      </c>
      <c r="Q447" s="4">
        <v>5637680446</v>
      </c>
    </row>
    <row r="448" spans="1:17" hidden="1" x14ac:dyDescent="0.15">
      <c r="A448" s="8" t="s">
        <v>297</v>
      </c>
      <c r="B448" s="8" t="s">
        <v>1007</v>
      </c>
      <c r="C448" s="8" t="s">
        <v>75</v>
      </c>
      <c r="D448" s="8" t="s">
        <v>211</v>
      </c>
      <c r="E448" s="6">
        <v>43090</v>
      </c>
      <c r="F448" s="8" t="s">
        <v>307</v>
      </c>
      <c r="G448" s="8" t="s">
        <v>310</v>
      </c>
      <c r="H448" s="4">
        <v>-24</v>
      </c>
      <c r="I448" s="8" t="s">
        <v>39</v>
      </c>
      <c r="J448" s="4">
        <v>0.28287151492099999</v>
      </c>
      <c r="K448" s="4">
        <v>-6.7900000000000009</v>
      </c>
      <c r="L448" s="8" t="s">
        <v>655</v>
      </c>
      <c r="M448" s="4">
        <v>-6.7900000000000009</v>
      </c>
      <c r="N448" s="8" t="s">
        <v>1008</v>
      </c>
      <c r="O448" s="8" t="s">
        <v>1009</v>
      </c>
      <c r="P448" s="8" t="s">
        <v>292</v>
      </c>
      <c r="Q448" s="4">
        <v>5637698276</v>
      </c>
    </row>
    <row r="449" spans="1:17" hidden="1" x14ac:dyDescent="0.15">
      <c r="A449" s="8" t="s">
        <v>653</v>
      </c>
      <c r="B449" s="8" t="s">
        <v>81</v>
      </c>
      <c r="C449" s="8" t="s">
        <v>75</v>
      </c>
      <c r="D449" s="8" t="s">
        <v>211</v>
      </c>
      <c r="E449" s="6">
        <v>43096</v>
      </c>
      <c r="F449" s="8" t="s">
        <v>307</v>
      </c>
      <c r="G449" s="8" t="s">
        <v>310</v>
      </c>
      <c r="H449" s="4">
        <v>1.45</v>
      </c>
      <c r="I449" s="8" t="s">
        <v>39</v>
      </c>
      <c r="J449" s="4">
        <v>0.28287000000000001</v>
      </c>
      <c r="K449" s="4">
        <v>0.41</v>
      </c>
      <c r="L449" s="8" t="s">
        <v>655</v>
      </c>
      <c r="M449" s="4">
        <v>0.41</v>
      </c>
      <c r="N449" s="8" t="s">
        <v>656</v>
      </c>
      <c r="O449" s="8" t="s">
        <v>1010</v>
      </c>
      <c r="P449" s="8" t="s">
        <v>292</v>
      </c>
      <c r="Q449" s="4">
        <v>0</v>
      </c>
    </row>
    <row r="450" spans="1:17" hidden="1" x14ac:dyDescent="0.15">
      <c r="A450" s="8" t="s">
        <v>653</v>
      </c>
      <c r="B450" s="8" t="s">
        <v>81</v>
      </c>
      <c r="C450" s="8" t="s">
        <v>55</v>
      </c>
      <c r="D450" s="8" t="s">
        <v>164</v>
      </c>
      <c r="E450" s="6">
        <v>43096</v>
      </c>
      <c r="F450" s="8" t="s">
        <v>307</v>
      </c>
      <c r="G450" s="8" t="s">
        <v>310</v>
      </c>
      <c r="H450" s="4">
        <v>-603.54999999999995</v>
      </c>
      <c r="I450" s="8" t="s">
        <v>39</v>
      </c>
      <c r="J450" s="4">
        <v>9.9400000000000002E-2</v>
      </c>
      <c r="K450" s="4">
        <v>-59.99</v>
      </c>
      <c r="L450" s="8" t="s">
        <v>655</v>
      </c>
      <c r="M450" s="4">
        <v>-59.99</v>
      </c>
      <c r="N450" s="8" t="s">
        <v>656</v>
      </c>
      <c r="O450" s="8" t="s">
        <v>1011</v>
      </c>
      <c r="P450" s="8" t="s">
        <v>292</v>
      </c>
      <c r="Q450" s="4">
        <v>0</v>
      </c>
    </row>
    <row r="451" spans="1:17" hidden="1" x14ac:dyDescent="0.15">
      <c r="A451" s="8" t="s">
        <v>297</v>
      </c>
      <c r="B451" s="8" t="s">
        <v>1012</v>
      </c>
      <c r="C451" s="8" t="s">
        <v>111</v>
      </c>
      <c r="D451" s="8" t="s">
        <v>112</v>
      </c>
      <c r="E451" s="6">
        <v>43012</v>
      </c>
      <c r="F451" s="8" t="s">
        <v>307</v>
      </c>
      <c r="G451" s="8" t="s">
        <v>310</v>
      </c>
      <c r="H451" s="4">
        <v>-20.96</v>
      </c>
      <c r="I451" s="8" t="s">
        <v>39</v>
      </c>
      <c r="J451" s="4">
        <v>1.303094629851</v>
      </c>
      <c r="K451" s="4">
        <v>-27.31</v>
      </c>
      <c r="L451" s="8" t="s">
        <v>655</v>
      </c>
      <c r="M451" s="4">
        <v>-27.31</v>
      </c>
      <c r="N451" s="8" t="s">
        <v>1013</v>
      </c>
      <c r="O451" s="8" t="s">
        <v>1014</v>
      </c>
      <c r="P451" s="8" t="s">
        <v>292</v>
      </c>
      <c r="Q451" s="4">
        <v>5637678386</v>
      </c>
    </row>
    <row r="452" spans="1:17" hidden="1" x14ac:dyDescent="0.15">
      <c r="A452" s="8" t="s">
        <v>17</v>
      </c>
      <c r="B452" s="8" t="s">
        <v>1015</v>
      </c>
      <c r="C452" s="8" t="s">
        <v>111</v>
      </c>
      <c r="D452" s="8" t="s">
        <v>112</v>
      </c>
      <c r="E452" s="6">
        <v>43021</v>
      </c>
      <c r="F452" s="8" t="s">
        <v>307</v>
      </c>
      <c r="G452" s="8" t="s">
        <v>308</v>
      </c>
      <c r="H452" s="4">
        <v>100</v>
      </c>
      <c r="I452" s="8" t="s">
        <v>39</v>
      </c>
      <c r="J452" s="4">
        <v>1.099</v>
      </c>
      <c r="K452" s="4">
        <v>109.9</v>
      </c>
      <c r="L452" s="8" t="s">
        <v>291</v>
      </c>
      <c r="M452" s="4">
        <v>95.29</v>
      </c>
      <c r="N452" s="8" t="s">
        <v>1016</v>
      </c>
      <c r="O452" s="8" t="s">
        <v>1017</v>
      </c>
      <c r="P452" s="8" t="s">
        <v>292</v>
      </c>
      <c r="Q452" s="4">
        <v>5637680184</v>
      </c>
    </row>
    <row r="453" spans="1:17" hidden="1" x14ac:dyDescent="0.15">
      <c r="A453" s="8" t="s">
        <v>17</v>
      </c>
      <c r="B453" s="8" t="s">
        <v>1015</v>
      </c>
      <c r="C453" s="8" t="s">
        <v>111</v>
      </c>
      <c r="D453" s="8" t="s">
        <v>112</v>
      </c>
      <c r="E453" s="6">
        <v>43021</v>
      </c>
      <c r="F453" s="8" t="s">
        <v>307</v>
      </c>
      <c r="G453" s="8" t="s">
        <v>308</v>
      </c>
      <c r="H453" s="4">
        <v>150</v>
      </c>
      <c r="I453" s="8" t="s">
        <v>39</v>
      </c>
      <c r="J453" s="4">
        <v>1.098933333333</v>
      </c>
      <c r="K453" s="4">
        <v>164.84</v>
      </c>
      <c r="L453" s="8" t="s">
        <v>291</v>
      </c>
      <c r="M453" s="4">
        <v>142.93</v>
      </c>
      <c r="N453" s="8" t="s">
        <v>1016</v>
      </c>
      <c r="O453" s="8" t="s">
        <v>1017</v>
      </c>
      <c r="P453" s="8" t="s">
        <v>292</v>
      </c>
      <c r="Q453" s="4">
        <v>5637680186</v>
      </c>
    </row>
    <row r="454" spans="1:17" hidden="1" x14ac:dyDescent="0.15">
      <c r="A454" s="8" t="s">
        <v>17</v>
      </c>
      <c r="B454" s="8" t="s">
        <v>1015</v>
      </c>
      <c r="C454" s="8" t="s">
        <v>111</v>
      </c>
      <c r="D454" s="8" t="s">
        <v>112</v>
      </c>
      <c r="E454" s="6">
        <v>43021</v>
      </c>
      <c r="F454" s="8" t="s">
        <v>307</v>
      </c>
      <c r="G454" s="8" t="s">
        <v>308</v>
      </c>
      <c r="H454" s="4">
        <v>150</v>
      </c>
      <c r="I454" s="8" t="s">
        <v>39</v>
      </c>
      <c r="J454" s="4">
        <v>1.098933333333</v>
      </c>
      <c r="K454" s="4">
        <v>164.84</v>
      </c>
      <c r="L454" s="8" t="s">
        <v>291</v>
      </c>
      <c r="M454" s="4">
        <v>142.93</v>
      </c>
      <c r="N454" s="8" t="s">
        <v>1016</v>
      </c>
      <c r="O454" s="8" t="s">
        <v>1017</v>
      </c>
      <c r="P454" s="8" t="s">
        <v>292</v>
      </c>
      <c r="Q454" s="4">
        <v>5637680188</v>
      </c>
    </row>
    <row r="455" spans="1:17" hidden="1" x14ac:dyDescent="0.15">
      <c r="A455" s="8" t="s">
        <v>17</v>
      </c>
      <c r="B455" s="8" t="s">
        <v>1015</v>
      </c>
      <c r="C455" s="8" t="s">
        <v>111</v>
      </c>
      <c r="D455" s="8" t="s">
        <v>112</v>
      </c>
      <c r="E455" s="6">
        <v>43021</v>
      </c>
      <c r="F455" s="8" t="s">
        <v>307</v>
      </c>
      <c r="G455" s="8" t="s">
        <v>308</v>
      </c>
      <c r="H455" s="4">
        <v>150</v>
      </c>
      <c r="I455" s="8" t="s">
        <v>39</v>
      </c>
      <c r="J455" s="4">
        <v>1.098933333333</v>
      </c>
      <c r="K455" s="4">
        <v>164.84</v>
      </c>
      <c r="L455" s="8" t="s">
        <v>291</v>
      </c>
      <c r="M455" s="4">
        <v>142.93</v>
      </c>
      <c r="N455" s="8" t="s">
        <v>1016</v>
      </c>
      <c r="O455" s="8" t="s">
        <v>1017</v>
      </c>
      <c r="P455" s="8" t="s">
        <v>292</v>
      </c>
      <c r="Q455" s="4">
        <v>5637680190</v>
      </c>
    </row>
    <row r="456" spans="1:17" hidden="1" x14ac:dyDescent="0.15">
      <c r="A456" s="8" t="s">
        <v>17</v>
      </c>
      <c r="B456" s="8" t="s">
        <v>1015</v>
      </c>
      <c r="C456" s="8" t="s">
        <v>111</v>
      </c>
      <c r="D456" s="8" t="s">
        <v>112</v>
      </c>
      <c r="E456" s="6">
        <v>43021</v>
      </c>
      <c r="F456" s="8" t="s">
        <v>307</v>
      </c>
      <c r="G456" s="8" t="s">
        <v>308</v>
      </c>
      <c r="H456" s="4">
        <v>100</v>
      </c>
      <c r="I456" s="8" t="s">
        <v>39</v>
      </c>
      <c r="J456" s="4">
        <v>1.099</v>
      </c>
      <c r="K456" s="4">
        <v>109.9</v>
      </c>
      <c r="L456" s="8" t="s">
        <v>291</v>
      </c>
      <c r="M456" s="4">
        <v>95.29</v>
      </c>
      <c r="N456" s="8" t="s">
        <v>1016</v>
      </c>
      <c r="O456" s="8" t="s">
        <v>1017</v>
      </c>
      <c r="P456" s="8" t="s">
        <v>292</v>
      </c>
      <c r="Q456" s="4">
        <v>5637680192</v>
      </c>
    </row>
    <row r="457" spans="1:17" hidden="1" x14ac:dyDescent="0.15">
      <c r="A457" s="8" t="s">
        <v>17</v>
      </c>
      <c r="B457" s="8" t="s">
        <v>1015</v>
      </c>
      <c r="C457" s="8" t="s">
        <v>111</v>
      </c>
      <c r="D457" s="8" t="s">
        <v>112</v>
      </c>
      <c r="E457" s="6">
        <v>43021</v>
      </c>
      <c r="F457" s="8" t="s">
        <v>307</v>
      </c>
      <c r="G457" s="8" t="s">
        <v>308</v>
      </c>
      <c r="H457" s="4">
        <v>100</v>
      </c>
      <c r="I457" s="8" t="s">
        <v>39</v>
      </c>
      <c r="J457" s="4">
        <v>1.099</v>
      </c>
      <c r="K457" s="4">
        <v>109.9</v>
      </c>
      <c r="L457" s="8" t="s">
        <v>291</v>
      </c>
      <c r="M457" s="4">
        <v>95.29</v>
      </c>
      <c r="N457" s="8" t="s">
        <v>1016</v>
      </c>
      <c r="O457" s="8" t="s">
        <v>1017</v>
      </c>
      <c r="P457" s="8" t="s">
        <v>292</v>
      </c>
      <c r="Q457" s="4">
        <v>5637680194</v>
      </c>
    </row>
    <row r="458" spans="1:17" hidden="1" x14ac:dyDescent="0.15">
      <c r="A458" s="8" t="s">
        <v>17</v>
      </c>
      <c r="B458" s="8" t="s">
        <v>1015</v>
      </c>
      <c r="C458" s="8" t="s">
        <v>111</v>
      </c>
      <c r="D458" s="8" t="s">
        <v>112</v>
      </c>
      <c r="E458" s="6">
        <v>43021</v>
      </c>
      <c r="F458" s="8" t="s">
        <v>307</v>
      </c>
      <c r="G458" s="8" t="s">
        <v>308</v>
      </c>
      <c r="H458" s="4">
        <v>150</v>
      </c>
      <c r="I458" s="8" t="s">
        <v>39</v>
      </c>
      <c r="J458" s="4">
        <v>1.098933333333</v>
      </c>
      <c r="K458" s="4">
        <v>164.84</v>
      </c>
      <c r="L458" s="8" t="s">
        <v>291</v>
      </c>
      <c r="M458" s="4">
        <v>142.93</v>
      </c>
      <c r="N458" s="8" t="s">
        <v>1016</v>
      </c>
      <c r="O458" s="8" t="s">
        <v>1017</v>
      </c>
      <c r="P458" s="8" t="s">
        <v>292</v>
      </c>
      <c r="Q458" s="4">
        <v>5637680196</v>
      </c>
    </row>
    <row r="459" spans="1:17" hidden="1" x14ac:dyDescent="0.15">
      <c r="A459" s="8" t="s">
        <v>17</v>
      </c>
      <c r="B459" s="8" t="s">
        <v>1015</v>
      </c>
      <c r="C459" s="8" t="s">
        <v>111</v>
      </c>
      <c r="D459" s="8" t="s">
        <v>112</v>
      </c>
      <c r="E459" s="6">
        <v>43021</v>
      </c>
      <c r="F459" s="8" t="s">
        <v>307</v>
      </c>
      <c r="G459" s="8" t="s">
        <v>308</v>
      </c>
      <c r="H459" s="4">
        <v>150</v>
      </c>
      <c r="I459" s="8" t="s">
        <v>39</v>
      </c>
      <c r="J459" s="4">
        <v>1.098933333333</v>
      </c>
      <c r="K459" s="4">
        <v>164.84</v>
      </c>
      <c r="L459" s="8" t="s">
        <v>291</v>
      </c>
      <c r="M459" s="4">
        <v>142.93</v>
      </c>
      <c r="N459" s="8" t="s">
        <v>1016</v>
      </c>
      <c r="O459" s="8" t="s">
        <v>1017</v>
      </c>
      <c r="P459" s="8" t="s">
        <v>292</v>
      </c>
      <c r="Q459" s="4">
        <v>5637680198</v>
      </c>
    </row>
    <row r="460" spans="1:17" hidden="1" x14ac:dyDescent="0.15">
      <c r="A460" s="8" t="s">
        <v>17</v>
      </c>
      <c r="B460" s="8" t="s">
        <v>1015</v>
      </c>
      <c r="C460" s="8" t="s">
        <v>111</v>
      </c>
      <c r="D460" s="8" t="s">
        <v>112</v>
      </c>
      <c r="E460" s="6">
        <v>43021</v>
      </c>
      <c r="F460" s="8" t="s">
        <v>307</v>
      </c>
      <c r="G460" s="8" t="s">
        <v>308</v>
      </c>
      <c r="H460" s="4">
        <v>150</v>
      </c>
      <c r="I460" s="8" t="s">
        <v>39</v>
      </c>
      <c r="J460" s="4">
        <v>1.098933333333</v>
      </c>
      <c r="K460" s="4">
        <v>164.84</v>
      </c>
      <c r="L460" s="8" t="s">
        <v>291</v>
      </c>
      <c r="M460" s="4">
        <v>142.93</v>
      </c>
      <c r="N460" s="8" t="s">
        <v>1016</v>
      </c>
      <c r="O460" s="8" t="s">
        <v>1017</v>
      </c>
      <c r="P460" s="8" t="s">
        <v>292</v>
      </c>
      <c r="Q460" s="4">
        <v>5637680200</v>
      </c>
    </row>
    <row r="461" spans="1:17" hidden="1" x14ac:dyDescent="0.15">
      <c r="A461" s="8" t="s">
        <v>17</v>
      </c>
      <c r="B461" s="8" t="s">
        <v>1015</v>
      </c>
      <c r="C461" s="8" t="s">
        <v>111</v>
      </c>
      <c r="D461" s="8" t="s">
        <v>112</v>
      </c>
      <c r="E461" s="6">
        <v>43021</v>
      </c>
      <c r="F461" s="8" t="s">
        <v>307</v>
      </c>
      <c r="G461" s="8" t="s">
        <v>308</v>
      </c>
      <c r="H461" s="4">
        <v>150</v>
      </c>
      <c r="I461" s="8" t="s">
        <v>39</v>
      </c>
      <c r="J461" s="4">
        <v>1.098933333333</v>
      </c>
      <c r="K461" s="4">
        <v>164.84</v>
      </c>
      <c r="L461" s="8" t="s">
        <v>291</v>
      </c>
      <c r="M461" s="4">
        <v>142.93</v>
      </c>
      <c r="N461" s="8" t="s">
        <v>1016</v>
      </c>
      <c r="O461" s="8" t="s">
        <v>1017</v>
      </c>
      <c r="P461" s="8" t="s">
        <v>292</v>
      </c>
      <c r="Q461" s="4">
        <v>5637680202</v>
      </c>
    </row>
    <row r="462" spans="1:17" hidden="1" x14ac:dyDescent="0.15">
      <c r="A462" s="8" t="s">
        <v>17</v>
      </c>
      <c r="B462" s="8" t="s">
        <v>1015</v>
      </c>
      <c r="C462" s="8" t="s">
        <v>111</v>
      </c>
      <c r="D462" s="8" t="s">
        <v>112</v>
      </c>
      <c r="E462" s="6">
        <v>43021</v>
      </c>
      <c r="F462" s="8" t="s">
        <v>307</v>
      </c>
      <c r="G462" s="8" t="s">
        <v>308</v>
      </c>
      <c r="H462" s="4">
        <v>150</v>
      </c>
      <c r="I462" s="8" t="s">
        <v>39</v>
      </c>
      <c r="J462" s="4">
        <v>1.0990666666669999</v>
      </c>
      <c r="K462" s="4">
        <v>164.85999999999999</v>
      </c>
      <c r="L462" s="8" t="s">
        <v>291</v>
      </c>
      <c r="M462" s="4">
        <v>142.9</v>
      </c>
      <c r="N462" s="8" t="s">
        <v>1016</v>
      </c>
      <c r="O462" s="8" t="s">
        <v>1017</v>
      </c>
      <c r="P462" s="8" t="s">
        <v>292</v>
      </c>
      <c r="Q462" s="4">
        <v>5637680477</v>
      </c>
    </row>
    <row r="463" spans="1:17" hidden="1" x14ac:dyDescent="0.15">
      <c r="A463" s="8" t="s">
        <v>297</v>
      </c>
      <c r="B463" s="8" t="s">
        <v>1018</v>
      </c>
      <c r="C463" s="8" t="s">
        <v>111</v>
      </c>
      <c r="D463" s="8" t="s">
        <v>112</v>
      </c>
      <c r="E463" s="6">
        <v>43024</v>
      </c>
      <c r="F463" s="8" t="s">
        <v>307</v>
      </c>
      <c r="G463" s="8" t="s">
        <v>308</v>
      </c>
      <c r="H463" s="4">
        <v>-150</v>
      </c>
      <c r="I463" s="8" t="s">
        <v>39</v>
      </c>
      <c r="J463" s="4">
        <v>0.33301818181800003</v>
      </c>
      <c r="K463" s="4">
        <v>-49.95</v>
      </c>
      <c r="L463" s="8" t="s">
        <v>655</v>
      </c>
      <c r="M463" s="4">
        <v>-49.95</v>
      </c>
      <c r="N463" s="8" t="s">
        <v>1019</v>
      </c>
      <c r="O463" s="8" t="s">
        <v>1020</v>
      </c>
      <c r="P463" s="8" t="s">
        <v>292</v>
      </c>
      <c r="Q463" s="4">
        <v>5637680201</v>
      </c>
    </row>
    <row r="464" spans="1:17" hidden="1" x14ac:dyDescent="0.15">
      <c r="A464" s="8" t="s">
        <v>297</v>
      </c>
      <c r="B464" s="8" t="s">
        <v>1018</v>
      </c>
      <c r="C464" s="8" t="s">
        <v>111</v>
      </c>
      <c r="D464" s="8" t="s">
        <v>112</v>
      </c>
      <c r="E464" s="6">
        <v>43024</v>
      </c>
      <c r="F464" s="8" t="s">
        <v>307</v>
      </c>
      <c r="G464" s="8" t="s">
        <v>308</v>
      </c>
      <c r="H464" s="4">
        <v>-150</v>
      </c>
      <c r="I464" s="8" t="s">
        <v>39</v>
      </c>
      <c r="J464" s="4">
        <v>0.33301818181800003</v>
      </c>
      <c r="K464" s="4">
        <v>-49.95</v>
      </c>
      <c r="L464" s="8" t="s">
        <v>655</v>
      </c>
      <c r="M464" s="4">
        <v>-49.95</v>
      </c>
      <c r="N464" s="8" t="s">
        <v>1019</v>
      </c>
      <c r="O464" s="8" t="s">
        <v>1020</v>
      </c>
      <c r="P464" s="8" t="s">
        <v>292</v>
      </c>
      <c r="Q464" s="4">
        <v>5637680203</v>
      </c>
    </row>
    <row r="465" spans="1:17" hidden="1" x14ac:dyDescent="0.15">
      <c r="A465" s="8" t="s">
        <v>297</v>
      </c>
      <c r="B465" s="8" t="s">
        <v>1018</v>
      </c>
      <c r="C465" s="8" t="s">
        <v>111</v>
      </c>
      <c r="D465" s="8" t="s">
        <v>112</v>
      </c>
      <c r="E465" s="6">
        <v>43024</v>
      </c>
      <c r="F465" s="8" t="s">
        <v>307</v>
      </c>
      <c r="G465" s="8" t="s">
        <v>308</v>
      </c>
      <c r="H465" s="4">
        <v>-100</v>
      </c>
      <c r="I465" s="8" t="s">
        <v>39</v>
      </c>
      <c r="J465" s="4">
        <v>0.33301818181800003</v>
      </c>
      <c r="K465" s="4">
        <v>-33.299999999999997</v>
      </c>
      <c r="L465" s="8" t="s">
        <v>655</v>
      </c>
      <c r="M465" s="4">
        <v>-33.299999999999997</v>
      </c>
      <c r="N465" s="8" t="s">
        <v>1019</v>
      </c>
      <c r="O465" s="8" t="s">
        <v>1020</v>
      </c>
      <c r="P465" s="8" t="s">
        <v>292</v>
      </c>
      <c r="Q465" s="4">
        <v>5637680453</v>
      </c>
    </row>
    <row r="466" spans="1:17" hidden="1" x14ac:dyDescent="0.15">
      <c r="A466" s="8" t="s">
        <v>297</v>
      </c>
      <c r="B466" s="8" t="s">
        <v>1018</v>
      </c>
      <c r="C466" s="8" t="s">
        <v>111</v>
      </c>
      <c r="D466" s="8" t="s">
        <v>112</v>
      </c>
      <c r="E466" s="6">
        <v>43024</v>
      </c>
      <c r="F466" s="8" t="s">
        <v>307</v>
      </c>
      <c r="G466" s="8" t="s">
        <v>308</v>
      </c>
      <c r="H466" s="4">
        <v>-150</v>
      </c>
      <c r="I466" s="8" t="s">
        <v>39</v>
      </c>
      <c r="J466" s="4">
        <v>0.33301818181800003</v>
      </c>
      <c r="K466" s="4">
        <v>-49.95</v>
      </c>
      <c r="L466" s="8" t="s">
        <v>655</v>
      </c>
      <c r="M466" s="4">
        <v>-49.95</v>
      </c>
      <c r="N466" s="8" t="s">
        <v>1019</v>
      </c>
      <c r="O466" s="8" t="s">
        <v>1020</v>
      </c>
      <c r="P466" s="8" t="s">
        <v>292</v>
      </c>
      <c r="Q466" s="4">
        <v>5637680197</v>
      </c>
    </row>
    <row r="467" spans="1:17" hidden="1" x14ac:dyDescent="0.15">
      <c r="A467" s="8" t="s">
        <v>297</v>
      </c>
      <c r="B467" s="8" t="s">
        <v>1018</v>
      </c>
      <c r="C467" s="8" t="s">
        <v>111</v>
      </c>
      <c r="D467" s="8" t="s">
        <v>112</v>
      </c>
      <c r="E467" s="6">
        <v>43024</v>
      </c>
      <c r="F467" s="8" t="s">
        <v>307</v>
      </c>
      <c r="G467" s="8" t="s">
        <v>308</v>
      </c>
      <c r="H467" s="4">
        <v>-150</v>
      </c>
      <c r="I467" s="8" t="s">
        <v>39</v>
      </c>
      <c r="J467" s="4">
        <v>0.33301818181800003</v>
      </c>
      <c r="K467" s="4">
        <v>-49.95</v>
      </c>
      <c r="L467" s="8" t="s">
        <v>655</v>
      </c>
      <c r="M467" s="4">
        <v>-49.95</v>
      </c>
      <c r="N467" s="8" t="s">
        <v>1019</v>
      </c>
      <c r="O467" s="8" t="s">
        <v>1020</v>
      </c>
      <c r="P467" s="8" t="s">
        <v>292</v>
      </c>
      <c r="Q467" s="4">
        <v>5637680199</v>
      </c>
    </row>
    <row r="468" spans="1:17" hidden="1" x14ac:dyDescent="0.15">
      <c r="A468" s="8" t="s">
        <v>297</v>
      </c>
      <c r="B468" s="8" t="s">
        <v>1018</v>
      </c>
      <c r="C468" s="8" t="s">
        <v>111</v>
      </c>
      <c r="D468" s="8" t="s">
        <v>112</v>
      </c>
      <c r="E468" s="6">
        <v>43024</v>
      </c>
      <c r="F468" s="8" t="s">
        <v>307</v>
      </c>
      <c r="G468" s="8" t="s">
        <v>308</v>
      </c>
      <c r="H468" s="4">
        <v>-100</v>
      </c>
      <c r="I468" s="8" t="s">
        <v>39</v>
      </c>
      <c r="J468" s="4">
        <v>0.33301818181800003</v>
      </c>
      <c r="K468" s="4">
        <v>-33.299999999999997</v>
      </c>
      <c r="L468" s="8" t="s">
        <v>655</v>
      </c>
      <c r="M468" s="4">
        <v>-33.299999999999997</v>
      </c>
      <c r="N468" s="8" t="s">
        <v>1019</v>
      </c>
      <c r="O468" s="8" t="s">
        <v>1020</v>
      </c>
      <c r="P468" s="8" t="s">
        <v>292</v>
      </c>
      <c r="Q468" s="4">
        <v>5637680193</v>
      </c>
    </row>
    <row r="469" spans="1:17" hidden="1" x14ac:dyDescent="0.15">
      <c r="A469" s="8" t="s">
        <v>297</v>
      </c>
      <c r="B469" s="8" t="s">
        <v>1018</v>
      </c>
      <c r="C469" s="8" t="s">
        <v>111</v>
      </c>
      <c r="D469" s="8" t="s">
        <v>112</v>
      </c>
      <c r="E469" s="6">
        <v>43024</v>
      </c>
      <c r="F469" s="8" t="s">
        <v>307</v>
      </c>
      <c r="G469" s="8" t="s">
        <v>308</v>
      </c>
      <c r="H469" s="4">
        <v>-150</v>
      </c>
      <c r="I469" s="8" t="s">
        <v>39</v>
      </c>
      <c r="J469" s="4">
        <v>0.33301818181800003</v>
      </c>
      <c r="K469" s="4">
        <v>-49.95</v>
      </c>
      <c r="L469" s="8" t="s">
        <v>655</v>
      </c>
      <c r="M469" s="4">
        <v>-49.95</v>
      </c>
      <c r="N469" s="8" t="s">
        <v>1019</v>
      </c>
      <c r="O469" s="8" t="s">
        <v>1020</v>
      </c>
      <c r="P469" s="8" t="s">
        <v>292</v>
      </c>
      <c r="Q469" s="4">
        <v>5637680195</v>
      </c>
    </row>
    <row r="470" spans="1:17" hidden="1" x14ac:dyDescent="0.15">
      <c r="A470" s="8" t="s">
        <v>297</v>
      </c>
      <c r="B470" s="8" t="s">
        <v>1018</v>
      </c>
      <c r="C470" s="8" t="s">
        <v>111</v>
      </c>
      <c r="D470" s="8" t="s">
        <v>112</v>
      </c>
      <c r="E470" s="6">
        <v>43024</v>
      </c>
      <c r="F470" s="8" t="s">
        <v>307</v>
      </c>
      <c r="G470" s="8" t="s">
        <v>308</v>
      </c>
      <c r="H470" s="4">
        <v>-150</v>
      </c>
      <c r="I470" s="8" t="s">
        <v>39</v>
      </c>
      <c r="J470" s="4">
        <v>0.33301818181800003</v>
      </c>
      <c r="K470" s="4">
        <v>-49.95</v>
      </c>
      <c r="L470" s="8" t="s">
        <v>655</v>
      </c>
      <c r="M470" s="4">
        <v>-49.95</v>
      </c>
      <c r="N470" s="8" t="s">
        <v>1019</v>
      </c>
      <c r="O470" s="8" t="s">
        <v>1020</v>
      </c>
      <c r="P470" s="8" t="s">
        <v>292</v>
      </c>
      <c r="Q470" s="4">
        <v>5637680189</v>
      </c>
    </row>
    <row r="471" spans="1:17" hidden="1" x14ac:dyDescent="0.15">
      <c r="A471" s="8" t="s">
        <v>297</v>
      </c>
      <c r="B471" s="8" t="s">
        <v>1018</v>
      </c>
      <c r="C471" s="8" t="s">
        <v>111</v>
      </c>
      <c r="D471" s="8" t="s">
        <v>112</v>
      </c>
      <c r="E471" s="6">
        <v>43024</v>
      </c>
      <c r="F471" s="8" t="s">
        <v>307</v>
      </c>
      <c r="G471" s="8" t="s">
        <v>308</v>
      </c>
      <c r="H471" s="4">
        <v>-100</v>
      </c>
      <c r="I471" s="8" t="s">
        <v>39</v>
      </c>
      <c r="J471" s="4">
        <v>0.33301818181800003</v>
      </c>
      <c r="K471" s="4">
        <v>-33.299999999999997</v>
      </c>
      <c r="L471" s="8" t="s">
        <v>655</v>
      </c>
      <c r="M471" s="4">
        <v>-33.299999999999997</v>
      </c>
      <c r="N471" s="8" t="s">
        <v>1019</v>
      </c>
      <c r="O471" s="8" t="s">
        <v>1020</v>
      </c>
      <c r="P471" s="8" t="s">
        <v>292</v>
      </c>
      <c r="Q471" s="4">
        <v>5637680191</v>
      </c>
    </row>
    <row r="472" spans="1:17" hidden="1" x14ac:dyDescent="0.15">
      <c r="A472" s="8" t="s">
        <v>297</v>
      </c>
      <c r="B472" s="8" t="s">
        <v>1018</v>
      </c>
      <c r="C472" s="8" t="s">
        <v>111</v>
      </c>
      <c r="D472" s="8" t="s">
        <v>112</v>
      </c>
      <c r="E472" s="6">
        <v>43024</v>
      </c>
      <c r="F472" s="8" t="s">
        <v>307</v>
      </c>
      <c r="G472" s="8" t="s">
        <v>308</v>
      </c>
      <c r="H472" s="4">
        <v>-150</v>
      </c>
      <c r="I472" s="8" t="s">
        <v>39</v>
      </c>
      <c r="J472" s="4">
        <v>0.33301818181800003</v>
      </c>
      <c r="K472" s="4">
        <v>-49.95</v>
      </c>
      <c r="L472" s="8" t="s">
        <v>655</v>
      </c>
      <c r="M472" s="4">
        <v>-49.95</v>
      </c>
      <c r="N472" s="8" t="s">
        <v>1019</v>
      </c>
      <c r="O472" s="8" t="s">
        <v>1020</v>
      </c>
      <c r="P472" s="8" t="s">
        <v>292</v>
      </c>
      <c r="Q472" s="4">
        <v>5637680185</v>
      </c>
    </row>
    <row r="473" spans="1:17" hidden="1" x14ac:dyDescent="0.15">
      <c r="A473" s="8" t="s">
        <v>297</v>
      </c>
      <c r="B473" s="8" t="s">
        <v>1018</v>
      </c>
      <c r="C473" s="8" t="s">
        <v>111</v>
      </c>
      <c r="D473" s="8" t="s">
        <v>112</v>
      </c>
      <c r="E473" s="6">
        <v>43024</v>
      </c>
      <c r="F473" s="8" t="s">
        <v>307</v>
      </c>
      <c r="G473" s="8" t="s">
        <v>308</v>
      </c>
      <c r="H473" s="4">
        <v>-150</v>
      </c>
      <c r="I473" s="8" t="s">
        <v>39</v>
      </c>
      <c r="J473" s="4">
        <v>0.33301818181800003</v>
      </c>
      <c r="K473" s="4">
        <v>-49.95</v>
      </c>
      <c r="L473" s="8" t="s">
        <v>655</v>
      </c>
      <c r="M473" s="4">
        <v>-49.95</v>
      </c>
      <c r="N473" s="8" t="s">
        <v>1019</v>
      </c>
      <c r="O473" s="8" t="s">
        <v>1020</v>
      </c>
      <c r="P473" s="8" t="s">
        <v>292</v>
      </c>
      <c r="Q473" s="4">
        <v>5637680187</v>
      </c>
    </row>
    <row r="474" spans="1:17" hidden="1" x14ac:dyDescent="0.15">
      <c r="A474" s="8" t="s">
        <v>653</v>
      </c>
      <c r="B474" s="8" t="s">
        <v>81</v>
      </c>
      <c r="C474" s="8" t="s">
        <v>111</v>
      </c>
      <c r="D474" s="8" t="s">
        <v>112</v>
      </c>
      <c r="E474" s="6">
        <v>43026</v>
      </c>
      <c r="F474" s="8" t="s">
        <v>307</v>
      </c>
      <c r="G474" s="8" t="s">
        <v>310</v>
      </c>
      <c r="H474" s="4">
        <v>2.3600000000000003</v>
      </c>
      <c r="I474" s="8" t="s">
        <v>39</v>
      </c>
      <c r="J474" s="4">
        <v>1.3030899999999999</v>
      </c>
      <c r="K474" s="4">
        <v>3.08</v>
      </c>
      <c r="L474" s="8" t="s">
        <v>655</v>
      </c>
      <c r="M474" s="4">
        <v>3.08</v>
      </c>
      <c r="N474" s="8" t="s">
        <v>958</v>
      </c>
      <c r="O474" s="8" t="s">
        <v>1021</v>
      </c>
      <c r="P474" s="8" t="s">
        <v>292</v>
      </c>
      <c r="Q474" s="4">
        <v>0</v>
      </c>
    </row>
    <row r="475" spans="1:17" hidden="1" x14ac:dyDescent="0.15">
      <c r="A475" s="8" t="s">
        <v>653</v>
      </c>
      <c r="B475" s="8" t="s">
        <v>81</v>
      </c>
      <c r="C475" s="8" t="s">
        <v>111</v>
      </c>
      <c r="D475" s="8" t="s">
        <v>112</v>
      </c>
      <c r="E475" s="6">
        <v>43026</v>
      </c>
      <c r="F475" s="8" t="s">
        <v>307</v>
      </c>
      <c r="G475" s="8" t="s">
        <v>310</v>
      </c>
      <c r="H475" s="4">
        <v>2</v>
      </c>
      <c r="I475" s="8" t="s">
        <v>39</v>
      </c>
      <c r="J475" s="4">
        <v>1.3030899999999999</v>
      </c>
      <c r="K475" s="4">
        <v>2.6100000000000003</v>
      </c>
      <c r="L475" s="8" t="s">
        <v>655</v>
      </c>
      <c r="M475" s="4">
        <v>2.6100000000000003</v>
      </c>
      <c r="N475" s="8" t="s">
        <v>958</v>
      </c>
      <c r="O475" s="8" t="s">
        <v>1022</v>
      </c>
      <c r="P475" s="8" t="s">
        <v>292</v>
      </c>
      <c r="Q475" s="4">
        <v>0</v>
      </c>
    </row>
    <row r="476" spans="1:17" hidden="1" x14ac:dyDescent="0.15">
      <c r="A476" s="8" t="s">
        <v>297</v>
      </c>
      <c r="B476" s="8" t="s">
        <v>1023</v>
      </c>
      <c r="C476" s="8" t="s">
        <v>111</v>
      </c>
      <c r="D476" s="8" t="s">
        <v>112</v>
      </c>
      <c r="E476" s="6">
        <v>43031</v>
      </c>
      <c r="F476" s="8" t="s">
        <v>307</v>
      </c>
      <c r="G476" s="8" t="s">
        <v>310</v>
      </c>
      <c r="H476" s="4">
        <v>-22.5</v>
      </c>
      <c r="I476" s="8" t="s">
        <v>39</v>
      </c>
      <c r="J476" s="4">
        <v>1.303097526283</v>
      </c>
      <c r="K476" s="4">
        <v>-29.32</v>
      </c>
      <c r="L476" s="8" t="s">
        <v>655</v>
      </c>
      <c r="M476" s="4">
        <v>-29.32</v>
      </c>
      <c r="N476" s="8" t="s">
        <v>1024</v>
      </c>
      <c r="O476" s="8" t="s">
        <v>1025</v>
      </c>
      <c r="P476" s="8" t="s">
        <v>292</v>
      </c>
      <c r="Q476" s="4">
        <v>5637681545</v>
      </c>
    </row>
    <row r="477" spans="1:17" hidden="1" x14ac:dyDescent="0.15">
      <c r="A477" s="8" t="s">
        <v>297</v>
      </c>
      <c r="B477" s="8" t="s">
        <v>1023</v>
      </c>
      <c r="C477" s="8" t="s">
        <v>111</v>
      </c>
      <c r="D477" s="8" t="s">
        <v>112</v>
      </c>
      <c r="E477" s="6">
        <v>43031</v>
      </c>
      <c r="F477" s="8" t="s">
        <v>307</v>
      </c>
      <c r="G477" s="8" t="s">
        <v>310</v>
      </c>
      <c r="H477" s="4">
        <v>-5</v>
      </c>
      <c r="I477" s="8" t="s">
        <v>39</v>
      </c>
      <c r="J477" s="4">
        <v>1.303097526283</v>
      </c>
      <c r="K477" s="4">
        <v>-6.5200000000000005</v>
      </c>
      <c r="L477" s="8" t="s">
        <v>655</v>
      </c>
      <c r="M477" s="4">
        <v>-6.5200000000000005</v>
      </c>
      <c r="N477" s="8" t="s">
        <v>1024</v>
      </c>
      <c r="O477" s="8" t="s">
        <v>1025</v>
      </c>
      <c r="P477" s="8" t="s">
        <v>292</v>
      </c>
      <c r="Q477" s="4">
        <v>5637681608</v>
      </c>
    </row>
    <row r="478" spans="1:17" hidden="1" x14ac:dyDescent="0.15">
      <c r="A478" s="8" t="s">
        <v>297</v>
      </c>
      <c r="B478" s="8" t="s">
        <v>1023</v>
      </c>
      <c r="C478" s="8" t="s">
        <v>111</v>
      </c>
      <c r="D478" s="8" t="s">
        <v>112</v>
      </c>
      <c r="E478" s="6">
        <v>43031</v>
      </c>
      <c r="F478" s="8" t="s">
        <v>307</v>
      </c>
      <c r="G478" s="8" t="s">
        <v>310</v>
      </c>
      <c r="H478" s="4">
        <v>-1.23</v>
      </c>
      <c r="I478" s="8" t="s">
        <v>39</v>
      </c>
      <c r="J478" s="4">
        <v>1.303097526283</v>
      </c>
      <c r="K478" s="4">
        <v>-1.6</v>
      </c>
      <c r="L478" s="8" t="s">
        <v>655</v>
      </c>
      <c r="M478" s="4">
        <v>-1.6</v>
      </c>
      <c r="N478" s="8" t="s">
        <v>1024</v>
      </c>
      <c r="O478" s="8" t="s">
        <v>1026</v>
      </c>
      <c r="P478" s="8" t="s">
        <v>292</v>
      </c>
      <c r="Q478" s="4">
        <v>5637681543</v>
      </c>
    </row>
    <row r="479" spans="1:17" hidden="1" x14ac:dyDescent="0.15">
      <c r="A479" s="8" t="s">
        <v>297</v>
      </c>
      <c r="B479" s="8" t="s">
        <v>1023</v>
      </c>
      <c r="C479" s="8" t="s">
        <v>111</v>
      </c>
      <c r="D479" s="8" t="s">
        <v>112</v>
      </c>
      <c r="E479" s="6">
        <v>43031</v>
      </c>
      <c r="F479" s="8" t="s">
        <v>307</v>
      </c>
      <c r="G479" s="8" t="s">
        <v>310</v>
      </c>
      <c r="H479" s="4">
        <v>-10</v>
      </c>
      <c r="I479" s="8" t="s">
        <v>39</v>
      </c>
      <c r="J479" s="4">
        <v>1.303097526283</v>
      </c>
      <c r="K479" s="4">
        <v>-13.03</v>
      </c>
      <c r="L479" s="8" t="s">
        <v>655</v>
      </c>
      <c r="M479" s="4">
        <v>-13.03</v>
      </c>
      <c r="N479" s="8" t="s">
        <v>1024</v>
      </c>
      <c r="O479" s="8" t="s">
        <v>1025</v>
      </c>
      <c r="P479" s="8" t="s">
        <v>292</v>
      </c>
      <c r="Q479" s="4">
        <v>5637681607</v>
      </c>
    </row>
    <row r="480" spans="1:17" hidden="1" x14ac:dyDescent="0.15">
      <c r="A480" s="8" t="s">
        <v>297</v>
      </c>
      <c r="B480" s="8" t="s">
        <v>1023</v>
      </c>
      <c r="C480" s="8" t="s">
        <v>111</v>
      </c>
      <c r="D480" s="8" t="s">
        <v>112</v>
      </c>
      <c r="E480" s="6">
        <v>43031</v>
      </c>
      <c r="F480" s="8" t="s">
        <v>307</v>
      </c>
      <c r="G480" s="8" t="s">
        <v>310</v>
      </c>
      <c r="H480" s="4">
        <v>-2</v>
      </c>
      <c r="I480" s="8" t="s">
        <v>39</v>
      </c>
      <c r="J480" s="4">
        <v>1.303097526283</v>
      </c>
      <c r="K480" s="4">
        <v>-2.6100000000000003</v>
      </c>
      <c r="L480" s="8" t="s">
        <v>655</v>
      </c>
      <c r="M480" s="4">
        <v>-2.6100000000000003</v>
      </c>
      <c r="N480" s="8" t="s">
        <v>1024</v>
      </c>
      <c r="O480" s="8" t="s">
        <v>1027</v>
      </c>
      <c r="P480" s="8" t="s">
        <v>292</v>
      </c>
      <c r="Q480" s="4">
        <v>5637681544</v>
      </c>
    </row>
    <row r="481" spans="1:17" hidden="1" x14ac:dyDescent="0.15">
      <c r="A481" s="8" t="s">
        <v>653</v>
      </c>
      <c r="B481" s="8" t="s">
        <v>81</v>
      </c>
      <c r="C481" s="8" t="s">
        <v>111</v>
      </c>
      <c r="D481" s="8" t="s">
        <v>112</v>
      </c>
      <c r="E481" s="6">
        <v>43039</v>
      </c>
      <c r="F481" s="8" t="s">
        <v>307</v>
      </c>
      <c r="G481" s="8" t="s">
        <v>308</v>
      </c>
      <c r="H481" s="4">
        <v>0</v>
      </c>
      <c r="I481" s="8" t="s">
        <v>39</v>
      </c>
      <c r="J481" s="4">
        <v>0</v>
      </c>
      <c r="K481" s="4">
        <v>-1148.94</v>
      </c>
      <c r="L481" s="8" t="s">
        <v>655</v>
      </c>
      <c r="M481" s="4">
        <v>-1148.94</v>
      </c>
      <c r="N481" s="8" t="s">
        <v>690</v>
      </c>
      <c r="O481" s="8" t="s">
        <v>1028</v>
      </c>
      <c r="P481" s="8" t="s">
        <v>292</v>
      </c>
      <c r="Q481" s="4">
        <v>0</v>
      </c>
    </row>
    <row r="482" spans="1:17" hidden="1" x14ac:dyDescent="0.15">
      <c r="A482" s="8" t="s">
        <v>297</v>
      </c>
      <c r="B482" s="8" t="s">
        <v>1029</v>
      </c>
      <c r="C482" s="8" t="s">
        <v>111</v>
      </c>
      <c r="D482" s="8" t="s">
        <v>112</v>
      </c>
      <c r="E482" s="6">
        <v>43045</v>
      </c>
      <c r="F482" s="8" t="s">
        <v>307</v>
      </c>
      <c r="G482" s="8" t="s">
        <v>310</v>
      </c>
      <c r="H482" s="4">
        <v>-14.2</v>
      </c>
      <c r="I482" s="8" t="s">
        <v>39</v>
      </c>
      <c r="J482" s="4">
        <v>1.3031013667339999</v>
      </c>
      <c r="K482" s="4">
        <v>-18.5</v>
      </c>
      <c r="L482" s="8" t="s">
        <v>655</v>
      </c>
      <c r="M482" s="4">
        <v>-18.5</v>
      </c>
      <c r="N482" s="8" t="s">
        <v>1030</v>
      </c>
      <c r="O482" s="8" t="s">
        <v>1031</v>
      </c>
      <c r="P482" s="8" t="s">
        <v>292</v>
      </c>
      <c r="Q482" s="4">
        <v>5637684956</v>
      </c>
    </row>
    <row r="483" spans="1:17" hidden="1" x14ac:dyDescent="0.15">
      <c r="A483" s="8" t="s">
        <v>297</v>
      </c>
      <c r="B483" s="8" t="s">
        <v>1032</v>
      </c>
      <c r="C483" s="8" t="s">
        <v>111</v>
      </c>
      <c r="D483" s="8" t="s">
        <v>112</v>
      </c>
      <c r="E483" s="6">
        <v>43047</v>
      </c>
      <c r="F483" s="8" t="s">
        <v>307</v>
      </c>
      <c r="G483" s="8" t="s">
        <v>310</v>
      </c>
      <c r="H483" s="4">
        <v>-13</v>
      </c>
      <c r="I483" s="8" t="s">
        <v>39</v>
      </c>
      <c r="J483" s="4">
        <v>1.3031056729550001</v>
      </c>
      <c r="K483" s="4">
        <v>-16.940000000000001</v>
      </c>
      <c r="L483" s="8" t="s">
        <v>655</v>
      </c>
      <c r="M483" s="4">
        <v>-16.940000000000001</v>
      </c>
      <c r="N483" s="8" t="s">
        <v>1033</v>
      </c>
      <c r="O483" s="8" t="s">
        <v>1034</v>
      </c>
      <c r="P483" s="8" t="s">
        <v>292</v>
      </c>
      <c r="Q483" s="4">
        <v>5637686545</v>
      </c>
    </row>
    <row r="484" spans="1:17" hidden="1" x14ac:dyDescent="0.15">
      <c r="A484" s="8" t="s">
        <v>297</v>
      </c>
      <c r="B484" s="8" t="s">
        <v>1035</v>
      </c>
      <c r="C484" s="8" t="s">
        <v>111</v>
      </c>
      <c r="D484" s="8" t="s">
        <v>112</v>
      </c>
      <c r="E484" s="6">
        <v>43056</v>
      </c>
      <c r="F484" s="8" t="s">
        <v>307</v>
      </c>
      <c r="G484" s="8" t="s">
        <v>310</v>
      </c>
      <c r="H484" s="4">
        <v>-2.2000000000000002</v>
      </c>
      <c r="I484" s="8" t="s">
        <v>39</v>
      </c>
      <c r="J484" s="4">
        <v>1.30310607699</v>
      </c>
      <c r="K484" s="4">
        <v>-2.87</v>
      </c>
      <c r="L484" s="8" t="s">
        <v>655</v>
      </c>
      <c r="M484" s="4">
        <v>-2.87</v>
      </c>
      <c r="N484" s="8" t="s">
        <v>1036</v>
      </c>
      <c r="O484" s="8" t="s">
        <v>1037</v>
      </c>
      <c r="P484" s="8" t="s">
        <v>292</v>
      </c>
      <c r="Q484" s="4">
        <v>5637689582</v>
      </c>
    </row>
    <row r="485" spans="1:17" hidden="1" x14ac:dyDescent="0.15">
      <c r="A485" s="8" t="s">
        <v>17</v>
      </c>
      <c r="B485" s="8" t="s">
        <v>1038</v>
      </c>
      <c r="C485" s="8" t="s">
        <v>111</v>
      </c>
      <c r="D485" s="8" t="s">
        <v>112</v>
      </c>
      <c r="E485" s="6">
        <v>43062</v>
      </c>
      <c r="F485" s="8" t="s">
        <v>307</v>
      </c>
      <c r="G485" s="8" t="s">
        <v>310</v>
      </c>
      <c r="H485" s="4">
        <v>150</v>
      </c>
      <c r="I485" s="8" t="s">
        <v>39</v>
      </c>
      <c r="J485" s="4">
        <v>0.73980000000000001</v>
      </c>
      <c r="K485" s="4">
        <v>110.97</v>
      </c>
      <c r="L485" s="8" t="s">
        <v>291</v>
      </c>
      <c r="M485" s="4">
        <v>95.58</v>
      </c>
      <c r="N485" s="8" t="s">
        <v>1039</v>
      </c>
      <c r="O485" s="8" t="s">
        <v>1040</v>
      </c>
      <c r="P485" s="8" t="s">
        <v>292</v>
      </c>
      <c r="Q485" s="4">
        <v>5637691492</v>
      </c>
    </row>
    <row r="486" spans="1:17" hidden="1" x14ac:dyDescent="0.15">
      <c r="A486" s="8" t="s">
        <v>17</v>
      </c>
      <c r="B486" s="8" t="s">
        <v>1038</v>
      </c>
      <c r="C486" s="8" t="s">
        <v>111</v>
      </c>
      <c r="D486" s="8" t="s">
        <v>112</v>
      </c>
      <c r="E486" s="6">
        <v>43062</v>
      </c>
      <c r="F486" s="8" t="s">
        <v>307</v>
      </c>
      <c r="G486" s="8" t="s">
        <v>310</v>
      </c>
      <c r="H486" s="4">
        <v>150</v>
      </c>
      <c r="I486" s="8" t="s">
        <v>39</v>
      </c>
      <c r="J486" s="4">
        <v>0.73986666666699996</v>
      </c>
      <c r="K486" s="4">
        <v>110.97999999999999</v>
      </c>
      <c r="L486" s="8" t="s">
        <v>291</v>
      </c>
      <c r="M486" s="4">
        <v>95.58</v>
      </c>
      <c r="N486" s="8" t="s">
        <v>1039</v>
      </c>
      <c r="O486" s="8" t="s">
        <v>1040</v>
      </c>
      <c r="P486" s="8" t="s">
        <v>292</v>
      </c>
      <c r="Q486" s="4">
        <v>5637692194</v>
      </c>
    </row>
    <row r="487" spans="1:17" hidden="1" x14ac:dyDescent="0.15">
      <c r="A487" s="8" t="s">
        <v>297</v>
      </c>
      <c r="B487" s="8" t="s">
        <v>837</v>
      </c>
      <c r="C487" s="8" t="s">
        <v>111</v>
      </c>
      <c r="D487" s="8" t="s">
        <v>112</v>
      </c>
      <c r="E487" s="6">
        <v>43063</v>
      </c>
      <c r="F487" s="8" t="s">
        <v>307</v>
      </c>
      <c r="G487" s="8" t="s">
        <v>310</v>
      </c>
      <c r="H487" s="4">
        <v>-150</v>
      </c>
      <c r="I487" s="8" t="s">
        <v>39</v>
      </c>
      <c r="J487" s="4">
        <v>1.3031026455920001</v>
      </c>
      <c r="K487" s="4">
        <v>-195.47</v>
      </c>
      <c r="L487" s="8" t="s">
        <v>655</v>
      </c>
      <c r="M487" s="4">
        <v>-195.47</v>
      </c>
      <c r="N487" s="8" t="s">
        <v>838</v>
      </c>
      <c r="O487" s="8" t="s">
        <v>1041</v>
      </c>
      <c r="P487" s="8" t="s">
        <v>292</v>
      </c>
      <c r="Q487" s="4">
        <v>5637691995</v>
      </c>
    </row>
    <row r="488" spans="1:17" hidden="1" x14ac:dyDescent="0.15">
      <c r="A488" s="8" t="s">
        <v>297</v>
      </c>
      <c r="B488" s="8" t="s">
        <v>837</v>
      </c>
      <c r="C488" s="8" t="s">
        <v>111</v>
      </c>
      <c r="D488" s="8" t="s">
        <v>112</v>
      </c>
      <c r="E488" s="6">
        <v>43063</v>
      </c>
      <c r="F488" s="8" t="s">
        <v>307</v>
      </c>
      <c r="G488" s="8" t="s">
        <v>310</v>
      </c>
      <c r="H488" s="4">
        <v>-150</v>
      </c>
      <c r="I488" s="8" t="s">
        <v>39</v>
      </c>
      <c r="J488" s="4">
        <v>1.3031026455920001</v>
      </c>
      <c r="K488" s="4">
        <v>-195.47</v>
      </c>
      <c r="L488" s="8" t="s">
        <v>655</v>
      </c>
      <c r="M488" s="4">
        <v>-195.47</v>
      </c>
      <c r="N488" s="8" t="s">
        <v>838</v>
      </c>
      <c r="O488" s="8" t="s">
        <v>1041</v>
      </c>
      <c r="P488" s="8" t="s">
        <v>292</v>
      </c>
      <c r="Q488" s="4">
        <v>5637691996</v>
      </c>
    </row>
    <row r="489" spans="1:17" hidden="1" x14ac:dyDescent="0.15">
      <c r="A489" s="8" t="s">
        <v>297</v>
      </c>
      <c r="B489" s="8" t="s">
        <v>837</v>
      </c>
      <c r="C489" s="8" t="s">
        <v>111</v>
      </c>
      <c r="D489" s="8" t="s">
        <v>112</v>
      </c>
      <c r="E489" s="6">
        <v>43063</v>
      </c>
      <c r="F489" s="8" t="s">
        <v>307</v>
      </c>
      <c r="G489" s="8" t="s">
        <v>310</v>
      </c>
      <c r="H489" s="4">
        <v>-150</v>
      </c>
      <c r="I489" s="8" t="s">
        <v>39</v>
      </c>
      <c r="J489" s="4">
        <v>1.3031026455920001</v>
      </c>
      <c r="K489" s="4">
        <v>-195.47</v>
      </c>
      <c r="L489" s="8" t="s">
        <v>655</v>
      </c>
      <c r="M489" s="4">
        <v>-195.47</v>
      </c>
      <c r="N489" s="8" t="s">
        <v>838</v>
      </c>
      <c r="O489" s="8" t="s">
        <v>1041</v>
      </c>
      <c r="P489" s="8" t="s">
        <v>292</v>
      </c>
      <c r="Q489" s="4">
        <v>5637691997</v>
      </c>
    </row>
    <row r="490" spans="1:17" hidden="1" x14ac:dyDescent="0.15">
      <c r="A490" s="8" t="s">
        <v>297</v>
      </c>
      <c r="B490" s="8" t="s">
        <v>837</v>
      </c>
      <c r="C490" s="8" t="s">
        <v>111</v>
      </c>
      <c r="D490" s="8" t="s">
        <v>112</v>
      </c>
      <c r="E490" s="6">
        <v>43063</v>
      </c>
      <c r="F490" s="8" t="s">
        <v>307</v>
      </c>
      <c r="G490" s="8" t="s">
        <v>310</v>
      </c>
      <c r="H490" s="4">
        <v>-150</v>
      </c>
      <c r="I490" s="8" t="s">
        <v>39</v>
      </c>
      <c r="J490" s="4">
        <v>1.3031026455920001</v>
      </c>
      <c r="K490" s="4">
        <v>-195.47</v>
      </c>
      <c r="L490" s="8" t="s">
        <v>655</v>
      </c>
      <c r="M490" s="4">
        <v>-195.47</v>
      </c>
      <c r="N490" s="8" t="s">
        <v>838</v>
      </c>
      <c r="O490" s="8" t="s">
        <v>1041</v>
      </c>
      <c r="P490" s="8" t="s">
        <v>292</v>
      </c>
      <c r="Q490" s="4">
        <v>5637691893</v>
      </c>
    </row>
    <row r="491" spans="1:17" hidden="1" x14ac:dyDescent="0.15">
      <c r="A491" s="8" t="s">
        <v>297</v>
      </c>
      <c r="B491" s="8" t="s">
        <v>840</v>
      </c>
      <c r="C491" s="8" t="s">
        <v>111</v>
      </c>
      <c r="D491" s="8" t="s">
        <v>112</v>
      </c>
      <c r="E491" s="6">
        <v>43067</v>
      </c>
      <c r="F491" s="8" t="s">
        <v>307</v>
      </c>
      <c r="G491" s="8" t="s">
        <v>310</v>
      </c>
      <c r="H491" s="4">
        <v>-150</v>
      </c>
      <c r="I491" s="8" t="s">
        <v>39</v>
      </c>
      <c r="J491" s="4">
        <v>1.303045612249</v>
      </c>
      <c r="K491" s="4">
        <v>-195.45999999999998</v>
      </c>
      <c r="L491" s="8" t="s">
        <v>655</v>
      </c>
      <c r="M491" s="4">
        <v>-195.45999999999998</v>
      </c>
      <c r="N491" s="8" t="s">
        <v>841</v>
      </c>
      <c r="O491" s="8" t="s">
        <v>1042</v>
      </c>
      <c r="P491" s="8" t="s">
        <v>292</v>
      </c>
      <c r="Q491" s="4">
        <v>5637692607</v>
      </c>
    </row>
    <row r="492" spans="1:17" hidden="1" x14ac:dyDescent="0.15">
      <c r="A492" s="8" t="s">
        <v>297</v>
      </c>
      <c r="B492" s="8" t="s">
        <v>840</v>
      </c>
      <c r="C492" s="8" t="s">
        <v>111</v>
      </c>
      <c r="D492" s="8" t="s">
        <v>112</v>
      </c>
      <c r="E492" s="6">
        <v>43067</v>
      </c>
      <c r="F492" s="8" t="s">
        <v>307</v>
      </c>
      <c r="G492" s="8" t="s">
        <v>310</v>
      </c>
      <c r="H492" s="4">
        <v>-150</v>
      </c>
      <c r="I492" s="8" t="s">
        <v>39</v>
      </c>
      <c r="J492" s="4">
        <v>1.303045612249</v>
      </c>
      <c r="K492" s="4">
        <v>-195.45999999999998</v>
      </c>
      <c r="L492" s="8" t="s">
        <v>655</v>
      </c>
      <c r="M492" s="4">
        <v>-195.45999999999998</v>
      </c>
      <c r="N492" s="8" t="s">
        <v>841</v>
      </c>
      <c r="O492" s="8" t="s">
        <v>1042</v>
      </c>
      <c r="P492" s="8" t="s">
        <v>292</v>
      </c>
      <c r="Q492" s="4">
        <v>5637692421</v>
      </c>
    </row>
    <row r="493" spans="1:17" hidden="1" x14ac:dyDescent="0.15">
      <c r="A493" s="8" t="s">
        <v>17</v>
      </c>
      <c r="B493" s="8" t="s">
        <v>1043</v>
      </c>
      <c r="C493" s="8" t="s">
        <v>111</v>
      </c>
      <c r="D493" s="8" t="s">
        <v>112</v>
      </c>
      <c r="E493" s="6">
        <v>43075</v>
      </c>
      <c r="F493" s="8" t="s">
        <v>307</v>
      </c>
      <c r="G493" s="8" t="s">
        <v>310</v>
      </c>
      <c r="H493" s="4">
        <v>150</v>
      </c>
      <c r="I493" s="8" t="s">
        <v>39</v>
      </c>
      <c r="J493" s="4">
        <v>0.744333333333</v>
      </c>
      <c r="K493" s="4">
        <v>111.65</v>
      </c>
      <c r="L493" s="8" t="s">
        <v>291</v>
      </c>
      <c r="M493" s="4">
        <v>95.58</v>
      </c>
      <c r="N493" s="8" t="s">
        <v>1044</v>
      </c>
      <c r="O493" s="8" t="s">
        <v>1045</v>
      </c>
      <c r="P493" s="8" t="s">
        <v>292</v>
      </c>
      <c r="Q493" s="4">
        <v>5637693883</v>
      </c>
    </row>
    <row r="494" spans="1:17" hidden="1" x14ac:dyDescent="0.15">
      <c r="A494" s="8" t="s">
        <v>297</v>
      </c>
      <c r="B494" s="8" t="s">
        <v>1046</v>
      </c>
      <c r="C494" s="8" t="s">
        <v>111</v>
      </c>
      <c r="D494" s="8" t="s">
        <v>112</v>
      </c>
      <c r="E494" s="6">
        <v>43075</v>
      </c>
      <c r="F494" s="8" t="s">
        <v>307</v>
      </c>
      <c r="G494" s="8" t="s">
        <v>310</v>
      </c>
      <c r="H494" s="4">
        <v>-150</v>
      </c>
      <c r="I494" s="8" t="s">
        <v>39</v>
      </c>
      <c r="J494" s="4">
        <v>0.77965941475199996</v>
      </c>
      <c r="K494" s="4">
        <v>-116.95</v>
      </c>
      <c r="L494" s="8" t="s">
        <v>655</v>
      </c>
      <c r="M494" s="4">
        <v>-116.95</v>
      </c>
      <c r="N494" s="8" t="s">
        <v>1047</v>
      </c>
      <c r="O494" s="8" t="s">
        <v>1048</v>
      </c>
      <c r="P494" s="8" t="s">
        <v>292</v>
      </c>
      <c r="Q494" s="4">
        <v>5637695501</v>
      </c>
    </row>
    <row r="495" spans="1:17" hidden="1" x14ac:dyDescent="0.15">
      <c r="A495" s="8" t="s">
        <v>297</v>
      </c>
      <c r="B495" s="8" t="s">
        <v>1046</v>
      </c>
      <c r="C495" s="8" t="s">
        <v>111</v>
      </c>
      <c r="D495" s="8" t="s">
        <v>112</v>
      </c>
      <c r="E495" s="6">
        <v>43075</v>
      </c>
      <c r="F495" s="8" t="s">
        <v>307</v>
      </c>
      <c r="G495" s="8" t="s">
        <v>310</v>
      </c>
      <c r="H495" s="4">
        <v>-150</v>
      </c>
      <c r="I495" s="8" t="s">
        <v>39</v>
      </c>
      <c r="J495" s="4">
        <v>0.77965941475199996</v>
      </c>
      <c r="K495" s="4">
        <v>-116.95</v>
      </c>
      <c r="L495" s="8" t="s">
        <v>655</v>
      </c>
      <c r="M495" s="4">
        <v>-116.95</v>
      </c>
      <c r="N495" s="8" t="s">
        <v>1047</v>
      </c>
      <c r="O495" s="8" t="s">
        <v>1048</v>
      </c>
      <c r="P495" s="8" t="s">
        <v>292</v>
      </c>
      <c r="Q495" s="4">
        <v>5637695502</v>
      </c>
    </row>
    <row r="496" spans="1:17" hidden="1" x14ac:dyDescent="0.15">
      <c r="A496" s="8" t="s">
        <v>17</v>
      </c>
      <c r="B496" s="8" t="s">
        <v>1043</v>
      </c>
      <c r="C496" s="8" t="s">
        <v>111</v>
      </c>
      <c r="D496" s="8" t="s">
        <v>112</v>
      </c>
      <c r="E496" s="6">
        <v>43075</v>
      </c>
      <c r="F496" s="8" t="s">
        <v>307</v>
      </c>
      <c r="G496" s="8" t="s">
        <v>310</v>
      </c>
      <c r="H496" s="4">
        <v>150</v>
      </c>
      <c r="I496" s="8" t="s">
        <v>39</v>
      </c>
      <c r="J496" s="4">
        <v>0.744333333333</v>
      </c>
      <c r="K496" s="4">
        <v>111.65</v>
      </c>
      <c r="L496" s="8" t="s">
        <v>291</v>
      </c>
      <c r="M496" s="4">
        <v>95.58</v>
      </c>
      <c r="N496" s="8" t="s">
        <v>1044</v>
      </c>
      <c r="O496" s="8" t="s">
        <v>1045</v>
      </c>
      <c r="P496" s="8" t="s">
        <v>292</v>
      </c>
      <c r="Q496" s="4">
        <v>5637693884</v>
      </c>
    </row>
    <row r="497" spans="1:17" hidden="1" x14ac:dyDescent="0.15">
      <c r="A497" s="8" t="s">
        <v>17</v>
      </c>
      <c r="B497" s="8" t="s">
        <v>1043</v>
      </c>
      <c r="C497" s="8" t="s">
        <v>111</v>
      </c>
      <c r="D497" s="8" t="s">
        <v>112</v>
      </c>
      <c r="E497" s="6">
        <v>43075</v>
      </c>
      <c r="F497" s="8" t="s">
        <v>307</v>
      </c>
      <c r="G497" s="8" t="s">
        <v>310</v>
      </c>
      <c r="H497" s="4">
        <v>150</v>
      </c>
      <c r="I497" s="8" t="s">
        <v>39</v>
      </c>
      <c r="J497" s="4">
        <v>0.744333333333</v>
      </c>
      <c r="K497" s="4">
        <v>111.65</v>
      </c>
      <c r="L497" s="8" t="s">
        <v>291</v>
      </c>
      <c r="M497" s="4">
        <v>95.58</v>
      </c>
      <c r="N497" s="8" t="s">
        <v>1044</v>
      </c>
      <c r="O497" s="8" t="s">
        <v>1045</v>
      </c>
      <c r="P497" s="8" t="s">
        <v>292</v>
      </c>
      <c r="Q497" s="4">
        <v>5637693885</v>
      </c>
    </row>
    <row r="498" spans="1:17" hidden="1" x14ac:dyDescent="0.15">
      <c r="A498" s="8" t="s">
        <v>297</v>
      </c>
      <c r="B498" s="8" t="s">
        <v>1046</v>
      </c>
      <c r="C498" s="8" t="s">
        <v>111</v>
      </c>
      <c r="D498" s="8" t="s">
        <v>112</v>
      </c>
      <c r="E498" s="6">
        <v>43075</v>
      </c>
      <c r="F498" s="8" t="s">
        <v>307</v>
      </c>
      <c r="G498" s="8" t="s">
        <v>310</v>
      </c>
      <c r="H498" s="4">
        <v>-150</v>
      </c>
      <c r="I498" s="8" t="s">
        <v>39</v>
      </c>
      <c r="J498" s="4">
        <v>0.77965941475199996</v>
      </c>
      <c r="K498" s="4">
        <v>-116.95</v>
      </c>
      <c r="L498" s="8" t="s">
        <v>655</v>
      </c>
      <c r="M498" s="4">
        <v>-116.95</v>
      </c>
      <c r="N498" s="8" t="s">
        <v>1047</v>
      </c>
      <c r="O498" s="8" t="s">
        <v>1048</v>
      </c>
      <c r="P498" s="8" t="s">
        <v>292</v>
      </c>
      <c r="Q498" s="4">
        <v>5637695503</v>
      </c>
    </row>
    <row r="499" spans="1:17" hidden="1" x14ac:dyDescent="0.15">
      <c r="A499" s="8" t="s">
        <v>297</v>
      </c>
      <c r="B499" s="8" t="s">
        <v>1046</v>
      </c>
      <c r="C499" s="8" t="s">
        <v>111</v>
      </c>
      <c r="D499" s="8" t="s">
        <v>112</v>
      </c>
      <c r="E499" s="6">
        <v>43075</v>
      </c>
      <c r="F499" s="8" t="s">
        <v>307</v>
      </c>
      <c r="G499" s="8" t="s">
        <v>310</v>
      </c>
      <c r="H499" s="4">
        <v>-150</v>
      </c>
      <c r="I499" s="8" t="s">
        <v>39</v>
      </c>
      <c r="J499" s="4">
        <v>0.77965941475199996</v>
      </c>
      <c r="K499" s="4">
        <v>-116.95</v>
      </c>
      <c r="L499" s="8" t="s">
        <v>655</v>
      </c>
      <c r="M499" s="4">
        <v>-116.95</v>
      </c>
      <c r="N499" s="8" t="s">
        <v>1047</v>
      </c>
      <c r="O499" s="8" t="s">
        <v>1048</v>
      </c>
      <c r="P499" s="8" t="s">
        <v>292</v>
      </c>
      <c r="Q499" s="4">
        <v>5637695504</v>
      </c>
    </row>
    <row r="500" spans="1:17" hidden="1" x14ac:dyDescent="0.15">
      <c r="A500" s="8" t="s">
        <v>17</v>
      </c>
      <c r="B500" s="8" t="s">
        <v>1043</v>
      </c>
      <c r="C500" s="8" t="s">
        <v>111</v>
      </c>
      <c r="D500" s="8" t="s">
        <v>112</v>
      </c>
      <c r="E500" s="6">
        <v>43075</v>
      </c>
      <c r="F500" s="8" t="s">
        <v>307</v>
      </c>
      <c r="G500" s="8" t="s">
        <v>310</v>
      </c>
      <c r="H500" s="4">
        <v>150</v>
      </c>
      <c r="I500" s="8" t="s">
        <v>39</v>
      </c>
      <c r="J500" s="4">
        <v>0.744333333333</v>
      </c>
      <c r="K500" s="4">
        <v>111.65</v>
      </c>
      <c r="L500" s="8" t="s">
        <v>291</v>
      </c>
      <c r="M500" s="4">
        <v>95.58</v>
      </c>
      <c r="N500" s="8" t="s">
        <v>1044</v>
      </c>
      <c r="O500" s="8" t="s">
        <v>1045</v>
      </c>
      <c r="P500" s="8" t="s">
        <v>292</v>
      </c>
      <c r="Q500" s="4">
        <v>5637693886</v>
      </c>
    </row>
    <row r="501" spans="1:17" hidden="1" x14ac:dyDescent="0.15">
      <c r="A501" s="8" t="s">
        <v>17</v>
      </c>
      <c r="B501" s="8" t="s">
        <v>1043</v>
      </c>
      <c r="C501" s="8" t="s">
        <v>111</v>
      </c>
      <c r="D501" s="8" t="s">
        <v>112</v>
      </c>
      <c r="E501" s="6">
        <v>43075</v>
      </c>
      <c r="F501" s="8" t="s">
        <v>307</v>
      </c>
      <c r="G501" s="8" t="s">
        <v>310</v>
      </c>
      <c r="H501" s="4">
        <v>150</v>
      </c>
      <c r="I501" s="8" t="s">
        <v>39</v>
      </c>
      <c r="J501" s="4">
        <v>0.744333333333</v>
      </c>
      <c r="K501" s="4">
        <v>111.65</v>
      </c>
      <c r="L501" s="8" t="s">
        <v>291</v>
      </c>
      <c r="M501" s="4">
        <v>95.58</v>
      </c>
      <c r="N501" s="8" t="s">
        <v>1044</v>
      </c>
      <c r="O501" s="8" t="s">
        <v>1045</v>
      </c>
      <c r="P501" s="8" t="s">
        <v>292</v>
      </c>
      <c r="Q501" s="4">
        <v>5637693887</v>
      </c>
    </row>
    <row r="502" spans="1:17" hidden="1" x14ac:dyDescent="0.15">
      <c r="A502" s="8" t="s">
        <v>297</v>
      </c>
      <c r="B502" s="8" t="s">
        <v>1046</v>
      </c>
      <c r="C502" s="8" t="s">
        <v>111</v>
      </c>
      <c r="D502" s="8" t="s">
        <v>112</v>
      </c>
      <c r="E502" s="6">
        <v>43075</v>
      </c>
      <c r="F502" s="8" t="s">
        <v>307</v>
      </c>
      <c r="G502" s="8" t="s">
        <v>310</v>
      </c>
      <c r="H502" s="4">
        <v>-150</v>
      </c>
      <c r="I502" s="8" t="s">
        <v>39</v>
      </c>
      <c r="J502" s="4">
        <v>0.77965941475199996</v>
      </c>
      <c r="K502" s="4">
        <v>-116.95</v>
      </c>
      <c r="L502" s="8" t="s">
        <v>655</v>
      </c>
      <c r="M502" s="4">
        <v>-116.95</v>
      </c>
      <c r="N502" s="8" t="s">
        <v>1047</v>
      </c>
      <c r="O502" s="8" t="s">
        <v>1048</v>
      </c>
      <c r="P502" s="8" t="s">
        <v>292</v>
      </c>
      <c r="Q502" s="4">
        <v>5637695505</v>
      </c>
    </row>
    <row r="503" spans="1:17" hidden="1" x14ac:dyDescent="0.15">
      <c r="A503" s="8" t="s">
        <v>297</v>
      </c>
      <c r="B503" s="8" t="s">
        <v>1046</v>
      </c>
      <c r="C503" s="8" t="s">
        <v>111</v>
      </c>
      <c r="D503" s="8" t="s">
        <v>112</v>
      </c>
      <c r="E503" s="6">
        <v>43075</v>
      </c>
      <c r="F503" s="8" t="s">
        <v>307</v>
      </c>
      <c r="G503" s="8" t="s">
        <v>310</v>
      </c>
      <c r="H503" s="4">
        <v>-150</v>
      </c>
      <c r="I503" s="8" t="s">
        <v>39</v>
      </c>
      <c r="J503" s="4">
        <v>0.77965941475199996</v>
      </c>
      <c r="K503" s="4">
        <v>-116.95</v>
      </c>
      <c r="L503" s="8" t="s">
        <v>655</v>
      </c>
      <c r="M503" s="4">
        <v>-116.95</v>
      </c>
      <c r="N503" s="8" t="s">
        <v>1047</v>
      </c>
      <c r="O503" s="8" t="s">
        <v>1048</v>
      </c>
      <c r="P503" s="8" t="s">
        <v>292</v>
      </c>
      <c r="Q503" s="4">
        <v>5637694332</v>
      </c>
    </row>
    <row r="504" spans="1:17" hidden="1" x14ac:dyDescent="0.15">
      <c r="A504" s="8" t="s">
        <v>17</v>
      </c>
      <c r="B504" s="8" t="s">
        <v>1043</v>
      </c>
      <c r="C504" s="8" t="s">
        <v>111</v>
      </c>
      <c r="D504" s="8" t="s">
        <v>112</v>
      </c>
      <c r="E504" s="6">
        <v>43075</v>
      </c>
      <c r="F504" s="8" t="s">
        <v>307</v>
      </c>
      <c r="G504" s="8" t="s">
        <v>310</v>
      </c>
      <c r="H504" s="4">
        <v>150</v>
      </c>
      <c r="I504" s="8" t="s">
        <v>39</v>
      </c>
      <c r="J504" s="4">
        <v>0.744333333333</v>
      </c>
      <c r="K504" s="4">
        <v>111.65</v>
      </c>
      <c r="L504" s="8" t="s">
        <v>291</v>
      </c>
      <c r="M504" s="4">
        <v>95.58</v>
      </c>
      <c r="N504" s="8" t="s">
        <v>1044</v>
      </c>
      <c r="O504" s="8" t="s">
        <v>1045</v>
      </c>
      <c r="P504" s="8" t="s">
        <v>292</v>
      </c>
      <c r="Q504" s="4">
        <v>5637694342</v>
      </c>
    </row>
    <row r="505" spans="1:17" hidden="1" x14ac:dyDescent="0.15">
      <c r="A505" s="8" t="s">
        <v>17</v>
      </c>
      <c r="B505" s="8" t="s">
        <v>1049</v>
      </c>
      <c r="C505" s="8" t="s">
        <v>111</v>
      </c>
      <c r="D505" s="8" t="s">
        <v>112</v>
      </c>
      <c r="E505" s="6">
        <v>43083</v>
      </c>
      <c r="F505" s="8" t="s">
        <v>307</v>
      </c>
      <c r="G505" s="8" t="s">
        <v>310</v>
      </c>
      <c r="H505" s="4">
        <v>100</v>
      </c>
      <c r="I505" s="8" t="s">
        <v>39</v>
      </c>
      <c r="J505" s="4">
        <v>0.74199999999999999</v>
      </c>
      <c r="K505" s="4">
        <v>74.2</v>
      </c>
      <c r="L505" s="8" t="s">
        <v>291</v>
      </c>
      <c r="M505" s="4">
        <v>63.72</v>
      </c>
      <c r="N505" s="8" t="s">
        <v>1050</v>
      </c>
      <c r="O505" s="8" t="s">
        <v>1051</v>
      </c>
      <c r="P505" s="8" t="s">
        <v>292</v>
      </c>
      <c r="Q505" s="4">
        <v>5637696952</v>
      </c>
    </row>
    <row r="506" spans="1:17" hidden="1" x14ac:dyDescent="0.15">
      <c r="A506" s="8" t="s">
        <v>297</v>
      </c>
      <c r="B506" s="8" t="s">
        <v>758</v>
      </c>
      <c r="C506" s="8" t="s">
        <v>111</v>
      </c>
      <c r="D506" s="8" t="s">
        <v>112</v>
      </c>
      <c r="E506" s="6">
        <v>43083</v>
      </c>
      <c r="F506" s="8" t="s">
        <v>307</v>
      </c>
      <c r="G506" s="8" t="s">
        <v>310</v>
      </c>
      <c r="H506" s="4">
        <v>-100</v>
      </c>
      <c r="I506" s="8" t="s">
        <v>39</v>
      </c>
      <c r="J506" s="4">
        <v>0.73756573727700003</v>
      </c>
      <c r="K506" s="4">
        <v>-73.760000000000005</v>
      </c>
      <c r="L506" s="8" t="s">
        <v>655</v>
      </c>
      <c r="M506" s="4">
        <v>-73.760000000000005</v>
      </c>
      <c r="N506" s="8" t="s">
        <v>759</v>
      </c>
      <c r="O506" s="8" t="s">
        <v>1052</v>
      </c>
      <c r="P506" s="8" t="s">
        <v>292</v>
      </c>
      <c r="Q506" s="4">
        <v>5637697287</v>
      </c>
    </row>
    <row r="507" spans="1:17" hidden="1" x14ac:dyDescent="0.15">
      <c r="A507" s="8" t="s">
        <v>297</v>
      </c>
      <c r="B507" s="8" t="s">
        <v>758</v>
      </c>
      <c r="C507" s="8" t="s">
        <v>111</v>
      </c>
      <c r="D507" s="8" t="s">
        <v>112</v>
      </c>
      <c r="E507" s="6">
        <v>43083</v>
      </c>
      <c r="F507" s="8" t="s">
        <v>307</v>
      </c>
      <c r="G507" s="8" t="s">
        <v>310</v>
      </c>
      <c r="H507" s="4">
        <v>-100</v>
      </c>
      <c r="I507" s="8" t="s">
        <v>39</v>
      </c>
      <c r="J507" s="4">
        <v>0.73756573727700003</v>
      </c>
      <c r="K507" s="4">
        <v>-73.760000000000005</v>
      </c>
      <c r="L507" s="8" t="s">
        <v>655</v>
      </c>
      <c r="M507" s="4">
        <v>-73.760000000000005</v>
      </c>
      <c r="N507" s="8" t="s">
        <v>759</v>
      </c>
      <c r="O507" s="8" t="s">
        <v>1052</v>
      </c>
      <c r="P507" s="8" t="s">
        <v>292</v>
      </c>
      <c r="Q507" s="4">
        <v>5637697288</v>
      </c>
    </row>
    <row r="508" spans="1:17" hidden="1" x14ac:dyDescent="0.15">
      <c r="A508" s="8" t="s">
        <v>17</v>
      </c>
      <c r="B508" s="8" t="s">
        <v>1049</v>
      </c>
      <c r="C508" s="8" t="s">
        <v>111</v>
      </c>
      <c r="D508" s="8" t="s">
        <v>112</v>
      </c>
      <c r="E508" s="6">
        <v>43083</v>
      </c>
      <c r="F508" s="8" t="s">
        <v>307</v>
      </c>
      <c r="G508" s="8" t="s">
        <v>310</v>
      </c>
      <c r="H508" s="4">
        <v>100</v>
      </c>
      <c r="I508" s="8" t="s">
        <v>39</v>
      </c>
      <c r="J508" s="4">
        <v>0.74199999999999999</v>
      </c>
      <c r="K508" s="4">
        <v>74.2</v>
      </c>
      <c r="L508" s="8" t="s">
        <v>291</v>
      </c>
      <c r="M508" s="4">
        <v>63.72</v>
      </c>
      <c r="N508" s="8" t="s">
        <v>1050</v>
      </c>
      <c r="O508" s="8" t="s">
        <v>1051</v>
      </c>
      <c r="P508" s="8" t="s">
        <v>292</v>
      </c>
      <c r="Q508" s="4">
        <v>5637696953</v>
      </c>
    </row>
    <row r="509" spans="1:17" hidden="1" x14ac:dyDescent="0.15">
      <c r="A509" s="8" t="s">
        <v>17</v>
      </c>
      <c r="B509" s="8" t="s">
        <v>1049</v>
      </c>
      <c r="C509" s="8" t="s">
        <v>111</v>
      </c>
      <c r="D509" s="8" t="s">
        <v>112</v>
      </c>
      <c r="E509" s="6">
        <v>43083</v>
      </c>
      <c r="F509" s="8" t="s">
        <v>307</v>
      </c>
      <c r="G509" s="8" t="s">
        <v>310</v>
      </c>
      <c r="H509" s="4">
        <v>100</v>
      </c>
      <c r="I509" s="8" t="s">
        <v>39</v>
      </c>
      <c r="J509" s="4">
        <v>0.74199999999999999</v>
      </c>
      <c r="K509" s="4">
        <v>74.2</v>
      </c>
      <c r="L509" s="8" t="s">
        <v>291</v>
      </c>
      <c r="M509" s="4">
        <v>63.72</v>
      </c>
      <c r="N509" s="8" t="s">
        <v>1050</v>
      </c>
      <c r="O509" s="8" t="s">
        <v>1051</v>
      </c>
      <c r="P509" s="8" t="s">
        <v>292</v>
      </c>
      <c r="Q509" s="4">
        <v>5637696954</v>
      </c>
    </row>
    <row r="510" spans="1:17" hidden="1" x14ac:dyDescent="0.15">
      <c r="A510" s="8" t="s">
        <v>297</v>
      </c>
      <c r="B510" s="8" t="s">
        <v>758</v>
      </c>
      <c r="C510" s="8" t="s">
        <v>111</v>
      </c>
      <c r="D510" s="8" t="s">
        <v>112</v>
      </c>
      <c r="E510" s="6">
        <v>43083</v>
      </c>
      <c r="F510" s="8" t="s">
        <v>307</v>
      </c>
      <c r="G510" s="8" t="s">
        <v>310</v>
      </c>
      <c r="H510" s="4">
        <v>-100</v>
      </c>
      <c r="I510" s="8" t="s">
        <v>39</v>
      </c>
      <c r="J510" s="4">
        <v>0.73756573727700003</v>
      </c>
      <c r="K510" s="4">
        <v>-73.760000000000005</v>
      </c>
      <c r="L510" s="8" t="s">
        <v>655</v>
      </c>
      <c r="M510" s="4">
        <v>-73.760000000000005</v>
      </c>
      <c r="N510" s="8" t="s">
        <v>759</v>
      </c>
      <c r="O510" s="8" t="s">
        <v>1052</v>
      </c>
      <c r="P510" s="8" t="s">
        <v>292</v>
      </c>
      <c r="Q510" s="4">
        <v>5637697289</v>
      </c>
    </row>
    <row r="511" spans="1:17" hidden="1" x14ac:dyDescent="0.15">
      <c r="A511" s="8" t="s">
        <v>297</v>
      </c>
      <c r="B511" s="8" t="s">
        <v>758</v>
      </c>
      <c r="C511" s="8" t="s">
        <v>111</v>
      </c>
      <c r="D511" s="8" t="s">
        <v>112</v>
      </c>
      <c r="E511" s="6">
        <v>43083</v>
      </c>
      <c r="F511" s="8" t="s">
        <v>307</v>
      </c>
      <c r="G511" s="8" t="s">
        <v>310</v>
      </c>
      <c r="H511" s="4">
        <v>-100</v>
      </c>
      <c r="I511" s="8" t="s">
        <v>39</v>
      </c>
      <c r="J511" s="4">
        <v>0.73756573727700003</v>
      </c>
      <c r="K511" s="4">
        <v>-73.760000000000005</v>
      </c>
      <c r="L511" s="8" t="s">
        <v>655</v>
      </c>
      <c r="M511" s="4">
        <v>-73.760000000000005</v>
      </c>
      <c r="N511" s="8" t="s">
        <v>759</v>
      </c>
      <c r="O511" s="8" t="s">
        <v>1052</v>
      </c>
      <c r="P511" s="8" t="s">
        <v>292</v>
      </c>
      <c r="Q511" s="4">
        <v>5637697290</v>
      </c>
    </row>
    <row r="512" spans="1:17" hidden="1" x14ac:dyDescent="0.15">
      <c r="A512" s="8" t="s">
        <v>17</v>
      </c>
      <c r="B512" s="8" t="s">
        <v>1049</v>
      </c>
      <c r="C512" s="8" t="s">
        <v>111</v>
      </c>
      <c r="D512" s="8" t="s">
        <v>112</v>
      </c>
      <c r="E512" s="6">
        <v>43083</v>
      </c>
      <c r="F512" s="8" t="s">
        <v>307</v>
      </c>
      <c r="G512" s="8" t="s">
        <v>310</v>
      </c>
      <c r="H512" s="4">
        <v>100</v>
      </c>
      <c r="I512" s="8" t="s">
        <v>39</v>
      </c>
      <c r="J512" s="4">
        <v>0.74199999999999999</v>
      </c>
      <c r="K512" s="4">
        <v>74.2</v>
      </c>
      <c r="L512" s="8" t="s">
        <v>291</v>
      </c>
      <c r="M512" s="4">
        <v>63.72</v>
      </c>
      <c r="N512" s="8" t="s">
        <v>1050</v>
      </c>
      <c r="O512" s="8" t="s">
        <v>1051</v>
      </c>
      <c r="P512" s="8" t="s">
        <v>292</v>
      </c>
      <c r="Q512" s="4">
        <v>5637696955</v>
      </c>
    </row>
    <row r="513" spans="1:17" hidden="1" x14ac:dyDescent="0.15">
      <c r="A513" s="8" t="s">
        <v>17</v>
      </c>
      <c r="B513" s="8" t="s">
        <v>1049</v>
      </c>
      <c r="C513" s="8" t="s">
        <v>111</v>
      </c>
      <c r="D513" s="8" t="s">
        <v>112</v>
      </c>
      <c r="E513" s="6">
        <v>43083</v>
      </c>
      <c r="F513" s="8" t="s">
        <v>307</v>
      </c>
      <c r="G513" s="8" t="s">
        <v>310</v>
      </c>
      <c r="H513" s="4">
        <v>100</v>
      </c>
      <c r="I513" s="8" t="s">
        <v>39</v>
      </c>
      <c r="J513" s="4">
        <v>0.74199999999999999</v>
      </c>
      <c r="K513" s="4">
        <v>74.2</v>
      </c>
      <c r="L513" s="8" t="s">
        <v>291</v>
      </c>
      <c r="M513" s="4">
        <v>63.72</v>
      </c>
      <c r="N513" s="8" t="s">
        <v>1050</v>
      </c>
      <c r="O513" s="8" t="s">
        <v>1051</v>
      </c>
      <c r="P513" s="8" t="s">
        <v>292</v>
      </c>
      <c r="Q513" s="4">
        <v>5637696956</v>
      </c>
    </row>
    <row r="514" spans="1:17" hidden="1" x14ac:dyDescent="0.15">
      <c r="A514" s="8" t="s">
        <v>297</v>
      </c>
      <c r="B514" s="8" t="s">
        <v>758</v>
      </c>
      <c r="C514" s="8" t="s">
        <v>111</v>
      </c>
      <c r="D514" s="8" t="s">
        <v>112</v>
      </c>
      <c r="E514" s="6">
        <v>43083</v>
      </c>
      <c r="F514" s="8" t="s">
        <v>307</v>
      </c>
      <c r="G514" s="8" t="s">
        <v>310</v>
      </c>
      <c r="H514" s="4">
        <v>-100</v>
      </c>
      <c r="I514" s="8" t="s">
        <v>39</v>
      </c>
      <c r="J514" s="4">
        <v>0.73756573727700003</v>
      </c>
      <c r="K514" s="4">
        <v>-73.760000000000005</v>
      </c>
      <c r="L514" s="8" t="s">
        <v>655</v>
      </c>
      <c r="M514" s="4">
        <v>-73.760000000000005</v>
      </c>
      <c r="N514" s="8" t="s">
        <v>759</v>
      </c>
      <c r="O514" s="8" t="s">
        <v>1052</v>
      </c>
      <c r="P514" s="8" t="s">
        <v>292</v>
      </c>
      <c r="Q514" s="4">
        <v>5637697291</v>
      </c>
    </row>
    <row r="515" spans="1:17" hidden="1" x14ac:dyDescent="0.15">
      <c r="A515" s="8" t="s">
        <v>297</v>
      </c>
      <c r="B515" s="8" t="s">
        <v>758</v>
      </c>
      <c r="C515" s="8" t="s">
        <v>111</v>
      </c>
      <c r="D515" s="8" t="s">
        <v>112</v>
      </c>
      <c r="E515" s="6">
        <v>43083</v>
      </c>
      <c r="F515" s="8" t="s">
        <v>307</v>
      </c>
      <c r="G515" s="8" t="s">
        <v>310</v>
      </c>
      <c r="H515" s="4">
        <v>-100</v>
      </c>
      <c r="I515" s="8" t="s">
        <v>39</v>
      </c>
      <c r="J515" s="4">
        <v>0.73756573727700003</v>
      </c>
      <c r="K515" s="4">
        <v>-73.760000000000005</v>
      </c>
      <c r="L515" s="8" t="s">
        <v>655</v>
      </c>
      <c r="M515" s="4">
        <v>-73.760000000000005</v>
      </c>
      <c r="N515" s="8" t="s">
        <v>759</v>
      </c>
      <c r="O515" s="8" t="s">
        <v>1052</v>
      </c>
      <c r="P515" s="8" t="s">
        <v>292</v>
      </c>
      <c r="Q515" s="4">
        <v>5637697292</v>
      </c>
    </row>
    <row r="516" spans="1:17" hidden="1" x14ac:dyDescent="0.15">
      <c r="A516" s="8" t="s">
        <v>17</v>
      </c>
      <c r="B516" s="8" t="s">
        <v>1049</v>
      </c>
      <c r="C516" s="8" t="s">
        <v>111</v>
      </c>
      <c r="D516" s="8" t="s">
        <v>112</v>
      </c>
      <c r="E516" s="6">
        <v>43083</v>
      </c>
      <c r="F516" s="8" t="s">
        <v>307</v>
      </c>
      <c r="G516" s="8" t="s">
        <v>310</v>
      </c>
      <c r="H516" s="4">
        <v>100</v>
      </c>
      <c r="I516" s="8" t="s">
        <v>39</v>
      </c>
      <c r="J516" s="4">
        <v>0.74199999999999999</v>
      </c>
      <c r="K516" s="4">
        <v>74.2</v>
      </c>
      <c r="L516" s="8" t="s">
        <v>291</v>
      </c>
      <c r="M516" s="4">
        <v>63.72</v>
      </c>
      <c r="N516" s="8" t="s">
        <v>1050</v>
      </c>
      <c r="O516" s="8" t="s">
        <v>1051</v>
      </c>
      <c r="P516" s="8" t="s">
        <v>292</v>
      </c>
      <c r="Q516" s="4">
        <v>5637696957</v>
      </c>
    </row>
    <row r="517" spans="1:17" hidden="1" x14ac:dyDescent="0.15">
      <c r="A517" s="8" t="s">
        <v>17</v>
      </c>
      <c r="B517" s="8" t="s">
        <v>1049</v>
      </c>
      <c r="C517" s="8" t="s">
        <v>111</v>
      </c>
      <c r="D517" s="8" t="s">
        <v>112</v>
      </c>
      <c r="E517" s="6">
        <v>43083</v>
      </c>
      <c r="F517" s="8" t="s">
        <v>307</v>
      </c>
      <c r="G517" s="8" t="s">
        <v>310</v>
      </c>
      <c r="H517" s="4">
        <v>100</v>
      </c>
      <c r="I517" s="8" t="s">
        <v>39</v>
      </c>
      <c r="J517" s="4">
        <v>0.74199999999999999</v>
      </c>
      <c r="K517" s="4">
        <v>74.2</v>
      </c>
      <c r="L517" s="8" t="s">
        <v>291</v>
      </c>
      <c r="M517" s="4">
        <v>63.72</v>
      </c>
      <c r="N517" s="8" t="s">
        <v>1050</v>
      </c>
      <c r="O517" s="8" t="s">
        <v>1051</v>
      </c>
      <c r="P517" s="8" t="s">
        <v>292</v>
      </c>
      <c r="Q517" s="4">
        <v>5637696958</v>
      </c>
    </row>
    <row r="518" spans="1:17" hidden="1" x14ac:dyDescent="0.15">
      <c r="A518" s="8" t="s">
        <v>297</v>
      </c>
      <c r="B518" s="8" t="s">
        <v>758</v>
      </c>
      <c r="C518" s="8" t="s">
        <v>111</v>
      </c>
      <c r="D518" s="8" t="s">
        <v>112</v>
      </c>
      <c r="E518" s="6">
        <v>43083</v>
      </c>
      <c r="F518" s="8" t="s">
        <v>307</v>
      </c>
      <c r="G518" s="8" t="s">
        <v>310</v>
      </c>
      <c r="H518" s="4">
        <v>-100</v>
      </c>
      <c r="I518" s="8" t="s">
        <v>39</v>
      </c>
      <c r="J518" s="4">
        <v>0.73756573727700003</v>
      </c>
      <c r="K518" s="4">
        <v>-73.760000000000005</v>
      </c>
      <c r="L518" s="8" t="s">
        <v>655</v>
      </c>
      <c r="M518" s="4">
        <v>-73.760000000000005</v>
      </c>
      <c r="N518" s="8" t="s">
        <v>759</v>
      </c>
      <c r="O518" s="8" t="s">
        <v>1052</v>
      </c>
      <c r="P518" s="8" t="s">
        <v>292</v>
      </c>
      <c r="Q518" s="4">
        <v>5637697293</v>
      </c>
    </row>
    <row r="519" spans="1:17" hidden="1" x14ac:dyDescent="0.15">
      <c r="A519" s="8" t="s">
        <v>297</v>
      </c>
      <c r="B519" s="8" t="s">
        <v>758</v>
      </c>
      <c r="C519" s="8" t="s">
        <v>111</v>
      </c>
      <c r="D519" s="8" t="s">
        <v>112</v>
      </c>
      <c r="E519" s="6">
        <v>43083</v>
      </c>
      <c r="F519" s="8" t="s">
        <v>307</v>
      </c>
      <c r="G519" s="8" t="s">
        <v>310</v>
      </c>
      <c r="H519" s="4">
        <v>-100</v>
      </c>
      <c r="I519" s="8" t="s">
        <v>39</v>
      </c>
      <c r="J519" s="4">
        <v>0.73756573727700003</v>
      </c>
      <c r="K519" s="4">
        <v>-73.760000000000005</v>
      </c>
      <c r="L519" s="8" t="s">
        <v>655</v>
      </c>
      <c r="M519" s="4">
        <v>-73.760000000000005</v>
      </c>
      <c r="N519" s="8" t="s">
        <v>759</v>
      </c>
      <c r="O519" s="8" t="s">
        <v>1052</v>
      </c>
      <c r="P519" s="8" t="s">
        <v>292</v>
      </c>
      <c r="Q519" s="4">
        <v>5637697294</v>
      </c>
    </row>
    <row r="520" spans="1:17" hidden="1" x14ac:dyDescent="0.15">
      <c r="A520" s="8" t="s">
        <v>17</v>
      </c>
      <c r="B520" s="8" t="s">
        <v>1049</v>
      </c>
      <c r="C520" s="8" t="s">
        <v>111</v>
      </c>
      <c r="D520" s="8" t="s">
        <v>112</v>
      </c>
      <c r="E520" s="6">
        <v>43083</v>
      </c>
      <c r="F520" s="8" t="s">
        <v>307</v>
      </c>
      <c r="G520" s="8" t="s">
        <v>310</v>
      </c>
      <c r="H520" s="4">
        <v>100</v>
      </c>
      <c r="I520" s="8" t="s">
        <v>39</v>
      </c>
      <c r="J520" s="4">
        <v>0.74199999999999999</v>
      </c>
      <c r="K520" s="4">
        <v>74.2</v>
      </c>
      <c r="L520" s="8" t="s">
        <v>291</v>
      </c>
      <c r="M520" s="4">
        <v>63.72</v>
      </c>
      <c r="N520" s="8" t="s">
        <v>1050</v>
      </c>
      <c r="O520" s="8" t="s">
        <v>1051</v>
      </c>
      <c r="P520" s="8" t="s">
        <v>292</v>
      </c>
      <c r="Q520" s="4">
        <v>5637696959</v>
      </c>
    </row>
    <row r="521" spans="1:17" hidden="1" x14ac:dyDescent="0.15">
      <c r="A521" s="8" t="s">
        <v>17</v>
      </c>
      <c r="B521" s="8" t="s">
        <v>1049</v>
      </c>
      <c r="C521" s="8" t="s">
        <v>111</v>
      </c>
      <c r="D521" s="8" t="s">
        <v>112</v>
      </c>
      <c r="E521" s="6">
        <v>43083</v>
      </c>
      <c r="F521" s="8" t="s">
        <v>307</v>
      </c>
      <c r="G521" s="8" t="s">
        <v>310</v>
      </c>
      <c r="H521" s="4">
        <v>100</v>
      </c>
      <c r="I521" s="8" t="s">
        <v>39</v>
      </c>
      <c r="J521" s="4">
        <v>0.74199999999999999</v>
      </c>
      <c r="K521" s="4">
        <v>74.2</v>
      </c>
      <c r="L521" s="8" t="s">
        <v>291</v>
      </c>
      <c r="M521" s="4">
        <v>63.72</v>
      </c>
      <c r="N521" s="8" t="s">
        <v>1050</v>
      </c>
      <c r="O521" s="8" t="s">
        <v>1051</v>
      </c>
      <c r="P521" s="8" t="s">
        <v>292</v>
      </c>
      <c r="Q521" s="4">
        <v>5637696960</v>
      </c>
    </row>
    <row r="522" spans="1:17" hidden="1" x14ac:dyDescent="0.15">
      <c r="A522" s="8" t="s">
        <v>297</v>
      </c>
      <c r="B522" s="8" t="s">
        <v>758</v>
      </c>
      <c r="C522" s="8" t="s">
        <v>111</v>
      </c>
      <c r="D522" s="8" t="s">
        <v>112</v>
      </c>
      <c r="E522" s="6">
        <v>43083</v>
      </c>
      <c r="F522" s="8" t="s">
        <v>307</v>
      </c>
      <c r="G522" s="8" t="s">
        <v>310</v>
      </c>
      <c r="H522" s="4">
        <v>-100</v>
      </c>
      <c r="I522" s="8" t="s">
        <v>39</v>
      </c>
      <c r="J522" s="4">
        <v>0.73756573727700003</v>
      </c>
      <c r="K522" s="4">
        <v>-73.760000000000005</v>
      </c>
      <c r="L522" s="8" t="s">
        <v>655</v>
      </c>
      <c r="M522" s="4">
        <v>-73.760000000000005</v>
      </c>
      <c r="N522" s="8" t="s">
        <v>759</v>
      </c>
      <c r="O522" s="8" t="s">
        <v>1052</v>
      </c>
      <c r="P522" s="8" t="s">
        <v>292</v>
      </c>
      <c r="Q522" s="4">
        <v>5637697295</v>
      </c>
    </row>
    <row r="523" spans="1:17" hidden="1" x14ac:dyDescent="0.15">
      <c r="A523" s="8" t="s">
        <v>297</v>
      </c>
      <c r="B523" s="8" t="s">
        <v>758</v>
      </c>
      <c r="C523" s="8" t="s">
        <v>111</v>
      </c>
      <c r="D523" s="8" t="s">
        <v>112</v>
      </c>
      <c r="E523" s="6">
        <v>43083</v>
      </c>
      <c r="F523" s="8" t="s">
        <v>307</v>
      </c>
      <c r="G523" s="8" t="s">
        <v>310</v>
      </c>
      <c r="H523" s="4">
        <v>-100</v>
      </c>
      <c r="I523" s="8" t="s">
        <v>39</v>
      </c>
      <c r="J523" s="4">
        <v>0.73756573727700003</v>
      </c>
      <c r="K523" s="4">
        <v>-73.760000000000005</v>
      </c>
      <c r="L523" s="8" t="s">
        <v>655</v>
      </c>
      <c r="M523" s="4">
        <v>-73.760000000000005</v>
      </c>
      <c r="N523" s="8" t="s">
        <v>759</v>
      </c>
      <c r="O523" s="8" t="s">
        <v>1052</v>
      </c>
      <c r="P523" s="8" t="s">
        <v>292</v>
      </c>
      <c r="Q523" s="4">
        <v>5637697296</v>
      </c>
    </row>
    <row r="524" spans="1:17" hidden="1" x14ac:dyDescent="0.15">
      <c r="A524" s="8" t="s">
        <v>17</v>
      </c>
      <c r="B524" s="8" t="s">
        <v>1049</v>
      </c>
      <c r="C524" s="8" t="s">
        <v>111</v>
      </c>
      <c r="D524" s="8" t="s">
        <v>112</v>
      </c>
      <c r="E524" s="6">
        <v>43083</v>
      </c>
      <c r="F524" s="8" t="s">
        <v>307</v>
      </c>
      <c r="G524" s="8" t="s">
        <v>310</v>
      </c>
      <c r="H524" s="4">
        <v>100</v>
      </c>
      <c r="I524" s="8" t="s">
        <v>39</v>
      </c>
      <c r="J524" s="4">
        <v>0.74199999999999999</v>
      </c>
      <c r="K524" s="4">
        <v>74.2</v>
      </c>
      <c r="L524" s="8" t="s">
        <v>291</v>
      </c>
      <c r="M524" s="4">
        <v>63.72</v>
      </c>
      <c r="N524" s="8" t="s">
        <v>1050</v>
      </c>
      <c r="O524" s="8" t="s">
        <v>1051</v>
      </c>
      <c r="P524" s="8" t="s">
        <v>292</v>
      </c>
      <c r="Q524" s="4">
        <v>5637696961</v>
      </c>
    </row>
    <row r="525" spans="1:17" hidden="1" x14ac:dyDescent="0.15">
      <c r="A525" s="8" t="s">
        <v>17</v>
      </c>
      <c r="B525" s="8" t="s">
        <v>1049</v>
      </c>
      <c r="C525" s="8" t="s">
        <v>111</v>
      </c>
      <c r="D525" s="8" t="s">
        <v>112</v>
      </c>
      <c r="E525" s="6">
        <v>43083</v>
      </c>
      <c r="F525" s="8" t="s">
        <v>307</v>
      </c>
      <c r="G525" s="8" t="s">
        <v>310</v>
      </c>
      <c r="H525" s="4">
        <v>100</v>
      </c>
      <c r="I525" s="8" t="s">
        <v>39</v>
      </c>
      <c r="J525" s="4">
        <v>0.74199999999999999</v>
      </c>
      <c r="K525" s="4">
        <v>74.2</v>
      </c>
      <c r="L525" s="8" t="s">
        <v>291</v>
      </c>
      <c r="M525" s="4">
        <v>63.72</v>
      </c>
      <c r="N525" s="8" t="s">
        <v>1050</v>
      </c>
      <c r="O525" s="8" t="s">
        <v>1051</v>
      </c>
      <c r="P525" s="8" t="s">
        <v>292</v>
      </c>
      <c r="Q525" s="4">
        <v>5637696962</v>
      </c>
    </row>
    <row r="526" spans="1:17" hidden="1" x14ac:dyDescent="0.15">
      <c r="A526" s="8" t="s">
        <v>297</v>
      </c>
      <c r="B526" s="8" t="s">
        <v>758</v>
      </c>
      <c r="C526" s="8" t="s">
        <v>111</v>
      </c>
      <c r="D526" s="8" t="s">
        <v>112</v>
      </c>
      <c r="E526" s="6">
        <v>43083</v>
      </c>
      <c r="F526" s="8" t="s">
        <v>307</v>
      </c>
      <c r="G526" s="8" t="s">
        <v>310</v>
      </c>
      <c r="H526" s="4">
        <v>-100</v>
      </c>
      <c r="I526" s="8" t="s">
        <v>39</v>
      </c>
      <c r="J526" s="4">
        <v>0.73756573727700003</v>
      </c>
      <c r="K526" s="4">
        <v>-73.760000000000005</v>
      </c>
      <c r="L526" s="8" t="s">
        <v>655</v>
      </c>
      <c r="M526" s="4">
        <v>-73.760000000000005</v>
      </c>
      <c r="N526" s="8" t="s">
        <v>759</v>
      </c>
      <c r="O526" s="8" t="s">
        <v>1052</v>
      </c>
      <c r="P526" s="8" t="s">
        <v>292</v>
      </c>
      <c r="Q526" s="4">
        <v>5637697297</v>
      </c>
    </row>
    <row r="527" spans="1:17" hidden="1" x14ac:dyDescent="0.15">
      <c r="A527" s="8" t="s">
        <v>297</v>
      </c>
      <c r="B527" s="8" t="s">
        <v>758</v>
      </c>
      <c r="C527" s="8" t="s">
        <v>111</v>
      </c>
      <c r="D527" s="8" t="s">
        <v>112</v>
      </c>
      <c r="E527" s="6">
        <v>43083</v>
      </c>
      <c r="F527" s="8" t="s">
        <v>307</v>
      </c>
      <c r="G527" s="8" t="s">
        <v>310</v>
      </c>
      <c r="H527" s="4">
        <v>-100</v>
      </c>
      <c r="I527" s="8" t="s">
        <v>39</v>
      </c>
      <c r="J527" s="4">
        <v>0.73756573727700003</v>
      </c>
      <c r="K527" s="4">
        <v>-73.760000000000005</v>
      </c>
      <c r="L527" s="8" t="s">
        <v>655</v>
      </c>
      <c r="M527" s="4">
        <v>-73.760000000000005</v>
      </c>
      <c r="N527" s="8" t="s">
        <v>759</v>
      </c>
      <c r="O527" s="8" t="s">
        <v>1052</v>
      </c>
      <c r="P527" s="8" t="s">
        <v>292</v>
      </c>
      <c r="Q527" s="4">
        <v>5637697302</v>
      </c>
    </row>
    <row r="528" spans="1:17" hidden="1" x14ac:dyDescent="0.15">
      <c r="A528" s="8" t="s">
        <v>17</v>
      </c>
      <c r="B528" s="8" t="s">
        <v>1049</v>
      </c>
      <c r="C528" s="8" t="s">
        <v>111</v>
      </c>
      <c r="D528" s="8" t="s">
        <v>112</v>
      </c>
      <c r="E528" s="6">
        <v>43083</v>
      </c>
      <c r="F528" s="8" t="s">
        <v>307</v>
      </c>
      <c r="G528" s="8" t="s">
        <v>310</v>
      </c>
      <c r="H528" s="4">
        <v>100</v>
      </c>
      <c r="I528" s="8" t="s">
        <v>39</v>
      </c>
      <c r="J528" s="4">
        <v>0.74199999999999999</v>
      </c>
      <c r="K528" s="4">
        <v>74.2</v>
      </c>
      <c r="L528" s="8" t="s">
        <v>291</v>
      </c>
      <c r="M528" s="4">
        <v>63.72</v>
      </c>
      <c r="N528" s="8" t="s">
        <v>1050</v>
      </c>
      <c r="O528" s="8" t="s">
        <v>1051</v>
      </c>
      <c r="P528" s="8" t="s">
        <v>292</v>
      </c>
      <c r="Q528" s="4">
        <v>5637696963</v>
      </c>
    </row>
    <row r="529" spans="1:17" hidden="1" x14ac:dyDescent="0.15">
      <c r="A529" s="8" t="s">
        <v>17</v>
      </c>
      <c r="B529" s="8" t="s">
        <v>1049</v>
      </c>
      <c r="C529" s="8" t="s">
        <v>111</v>
      </c>
      <c r="D529" s="8" t="s">
        <v>112</v>
      </c>
      <c r="E529" s="6">
        <v>43083</v>
      </c>
      <c r="F529" s="8" t="s">
        <v>307</v>
      </c>
      <c r="G529" s="8" t="s">
        <v>310</v>
      </c>
      <c r="H529" s="4">
        <v>100</v>
      </c>
      <c r="I529" s="8" t="s">
        <v>39</v>
      </c>
      <c r="J529" s="4">
        <v>0.74199999999999999</v>
      </c>
      <c r="K529" s="4">
        <v>74.2</v>
      </c>
      <c r="L529" s="8" t="s">
        <v>291</v>
      </c>
      <c r="M529" s="4">
        <v>63.72</v>
      </c>
      <c r="N529" s="8" t="s">
        <v>1050</v>
      </c>
      <c r="O529" s="8" t="s">
        <v>1051</v>
      </c>
      <c r="P529" s="8" t="s">
        <v>292</v>
      </c>
      <c r="Q529" s="4">
        <v>5637696964</v>
      </c>
    </row>
    <row r="530" spans="1:17" hidden="1" x14ac:dyDescent="0.15">
      <c r="A530" s="8" t="s">
        <v>297</v>
      </c>
      <c r="B530" s="8" t="s">
        <v>758</v>
      </c>
      <c r="C530" s="8" t="s">
        <v>111</v>
      </c>
      <c r="D530" s="8" t="s">
        <v>112</v>
      </c>
      <c r="E530" s="6">
        <v>43083</v>
      </c>
      <c r="F530" s="8" t="s">
        <v>307</v>
      </c>
      <c r="G530" s="8" t="s">
        <v>310</v>
      </c>
      <c r="H530" s="4">
        <v>-100</v>
      </c>
      <c r="I530" s="8" t="s">
        <v>39</v>
      </c>
      <c r="J530" s="4">
        <v>0.73756573727700003</v>
      </c>
      <c r="K530" s="4">
        <v>-73.760000000000005</v>
      </c>
      <c r="L530" s="8" t="s">
        <v>655</v>
      </c>
      <c r="M530" s="4">
        <v>-73.760000000000005</v>
      </c>
      <c r="N530" s="8" t="s">
        <v>759</v>
      </c>
      <c r="O530" s="8" t="s">
        <v>1052</v>
      </c>
      <c r="P530" s="8" t="s">
        <v>292</v>
      </c>
      <c r="Q530" s="4">
        <v>5637697303</v>
      </c>
    </row>
    <row r="531" spans="1:17" hidden="1" x14ac:dyDescent="0.15">
      <c r="A531" s="8" t="s">
        <v>297</v>
      </c>
      <c r="B531" s="8" t="s">
        <v>758</v>
      </c>
      <c r="C531" s="8" t="s">
        <v>111</v>
      </c>
      <c r="D531" s="8" t="s">
        <v>112</v>
      </c>
      <c r="E531" s="6">
        <v>43083</v>
      </c>
      <c r="F531" s="8" t="s">
        <v>307</v>
      </c>
      <c r="G531" s="8" t="s">
        <v>310</v>
      </c>
      <c r="H531" s="4">
        <v>-100</v>
      </c>
      <c r="I531" s="8" t="s">
        <v>39</v>
      </c>
      <c r="J531" s="4">
        <v>0.73756573727700003</v>
      </c>
      <c r="K531" s="4">
        <v>-73.760000000000005</v>
      </c>
      <c r="L531" s="8" t="s">
        <v>655</v>
      </c>
      <c r="M531" s="4">
        <v>-73.760000000000005</v>
      </c>
      <c r="N531" s="8" t="s">
        <v>759</v>
      </c>
      <c r="O531" s="8" t="s">
        <v>1052</v>
      </c>
      <c r="P531" s="8" t="s">
        <v>292</v>
      </c>
      <c r="Q531" s="4">
        <v>5637697304</v>
      </c>
    </row>
    <row r="532" spans="1:17" hidden="1" x14ac:dyDescent="0.15">
      <c r="A532" s="8" t="s">
        <v>17</v>
      </c>
      <c r="B532" s="8" t="s">
        <v>1049</v>
      </c>
      <c r="C532" s="8" t="s">
        <v>111</v>
      </c>
      <c r="D532" s="8" t="s">
        <v>112</v>
      </c>
      <c r="E532" s="6">
        <v>43083</v>
      </c>
      <c r="F532" s="8" t="s">
        <v>307</v>
      </c>
      <c r="G532" s="8" t="s">
        <v>310</v>
      </c>
      <c r="H532" s="4">
        <v>100</v>
      </c>
      <c r="I532" s="8" t="s">
        <v>39</v>
      </c>
      <c r="J532" s="4">
        <v>0.74199999999999999</v>
      </c>
      <c r="K532" s="4">
        <v>74.2</v>
      </c>
      <c r="L532" s="8" t="s">
        <v>291</v>
      </c>
      <c r="M532" s="4">
        <v>63.72</v>
      </c>
      <c r="N532" s="8" t="s">
        <v>1050</v>
      </c>
      <c r="O532" s="8" t="s">
        <v>1051</v>
      </c>
      <c r="P532" s="8" t="s">
        <v>292</v>
      </c>
      <c r="Q532" s="4">
        <v>5637696965</v>
      </c>
    </row>
    <row r="533" spans="1:17" hidden="1" x14ac:dyDescent="0.15">
      <c r="A533" s="8" t="s">
        <v>17</v>
      </c>
      <c r="B533" s="8" t="s">
        <v>1049</v>
      </c>
      <c r="C533" s="8" t="s">
        <v>111</v>
      </c>
      <c r="D533" s="8" t="s">
        <v>112</v>
      </c>
      <c r="E533" s="6">
        <v>43083</v>
      </c>
      <c r="F533" s="8" t="s">
        <v>307</v>
      </c>
      <c r="G533" s="8" t="s">
        <v>310</v>
      </c>
      <c r="H533" s="4">
        <v>100</v>
      </c>
      <c r="I533" s="8" t="s">
        <v>39</v>
      </c>
      <c r="J533" s="4">
        <v>0.74199999999999999</v>
      </c>
      <c r="K533" s="4">
        <v>74.2</v>
      </c>
      <c r="L533" s="8" t="s">
        <v>291</v>
      </c>
      <c r="M533" s="4">
        <v>63.72</v>
      </c>
      <c r="N533" s="8" t="s">
        <v>1050</v>
      </c>
      <c r="O533" s="8" t="s">
        <v>1051</v>
      </c>
      <c r="P533" s="8" t="s">
        <v>292</v>
      </c>
      <c r="Q533" s="4">
        <v>5637696966</v>
      </c>
    </row>
    <row r="534" spans="1:17" hidden="1" x14ac:dyDescent="0.15">
      <c r="A534" s="8" t="s">
        <v>297</v>
      </c>
      <c r="B534" s="8" t="s">
        <v>758</v>
      </c>
      <c r="C534" s="8" t="s">
        <v>111</v>
      </c>
      <c r="D534" s="8" t="s">
        <v>112</v>
      </c>
      <c r="E534" s="6">
        <v>43083</v>
      </c>
      <c r="F534" s="8" t="s">
        <v>307</v>
      </c>
      <c r="G534" s="8" t="s">
        <v>310</v>
      </c>
      <c r="H534" s="4">
        <v>-100</v>
      </c>
      <c r="I534" s="8" t="s">
        <v>39</v>
      </c>
      <c r="J534" s="4">
        <v>0.73756573727700003</v>
      </c>
      <c r="K534" s="4">
        <v>-73.760000000000005</v>
      </c>
      <c r="L534" s="8" t="s">
        <v>655</v>
      </c>
      <c r="M534" s="4">
        <v>-73.760000000000005</v>
      </c>
      <c r="N534" s="8" t="s">
        <v>759</v>
      </c>
      <c r="O534" s="8" t="s">
        <v>1052</v>
      </c>
      <c r="P534" s="8" t="s">
        <v>292</v>
      </c>
      <c r="Q534" s="4">
        <v>5637697305</v>
      </c>
    </row>
    <row r="535" spans="1:17" hidden="1" x14ac:dyDescent="0.15">
      <c r="A535" s="8" t="s">
        <v>297</v>
      </c>
      <c r="B535" s="8" t="s">
        <v>758</v>
      </c>
      <c r="C535" s="8" t="s">
        <v>111</v>
      </c>
      <c r="D535" s="8" t="s">
        <v>112</v>
      </c>
      <c r="E535" s="6">
        <v>43083</v>
      </c>
      <c r="F535" s="8" t="s">
        <v>307</v>
      </c>
      <c r="G535" s="8" t="s">
        <v>310</v>
      </c>
      <c r="H535" s="4">
        <v>-100</v>
      </c>
      <c r="I535" s="8" t="s">
        <v>39</v>
      </c>
      <c r="J535" s="4">
        <v>0.73756573727700003</v>
      </c>
      <c r="K535" s="4">
        <v>-73.760000000000005</v>
      </c>
      <c r="L535" s="8" t="s">
        <v>655</v>
      </c>
      <c r="M535" s="4">
        <v>-73.760000000000005</v>
      </c>
      <c r="N535" s="8" t="s">
        <v>759</v>
      </c>
      <c r="O535" s="8" t="s">
        <v>1052</v>
      </c>
      <c r="P535" s="8" t="s">
        <v>292</v>
      </c>
      <c r="Q535" s="4">
        <v>5637697306</v>
      </c>
    </row>
    <row r="536" spans="1:17" hidden="1" x14ac:dyDescent="0.15">
      <c r="A536" s="8" t="s">
        <v>17</v>
      </c>
      <c r="B536" s="8" t="s">
        <v>1049</v>
      </c>
      <c r="C536" s="8" t="s">
        <v>111</v>
      </c>
      <c r="D536" s="8" t="s">
        <v>112</v>
      </c>
      <c r="E536" s="6">
        <v>43083</v>
      </c>
      <c r="F536" s="8" t="s">
        <v>307</v>
      </c>
      <c r="G536" s="8" t="s">
        <v>310</v>
      </c>
      <c r="H536" s="4">
        <v>100</v>
      </c>
      <c r="I536" s="8" t="s">
        <v>39</v>
      </c>
      <c r="J536" s="4">
        <v>0.74199999999999999</v>
      </c>
      <c r="K536" s="4">
        <v>74.2</v>
      </c>
      <c r="L536" s="8" t="s">
        <v>291</v>
      </c>
      <c r="M536" s="4">
        <v>63.72</v>
      </c>
      <c r="N536" s="8" t="s">
        <v>1050</v>
      </c>
      <c r="O536" s="8" t="s">
        <v>1051</v>
      </c>
      <c r="P536" s="8" t="s">
        <v>292</v>
      </c>
      <c r="Q536" s="4">
        <v>5637696967</v>
      </c>
    </row>
    <row r="537" spans="1:17" hidden="1" x14ac:dyDescent="0.15">
      <c r="A537" s="8" t="s">
        <v>17</v>
      </c>
      <c r="B537" s="8" t="s">
        <v>1049</v>
      </c>
      <c r="C537" s="8" t="s">
        <v>111</v>
      </c>
      <c r="D537" s="8" t="s">
        <v>112</v>
      </c>
      <c r="E537" s="6">
        <v>43083</v>
      </c>
      <c r="F537" s="8" t="s">
        <v>307</v>
      </c>
      <c r="G537" s="8" t="s">
        <v>310</v>
      </c>
      <c r="H537" s="4">
        <v>150</v>
      </c>
      <c r="I537" s="8" t="s">
        <v>39</v>
      </c>
      <c r="J537" s="4">
        <v>0.74199999999999999</v>
      </c>
      <c r="K537" s="4">
        <v>111.3</v>
      </c>
      <c r="L537" s="8" t="s">
        <v>291</v>
      </c>
      <c r="M537" s="4">
        <v>95.58</v>
      </c>
      <c r="N537" s="8" t="s">
        <v>1050</v>
      </c>
      <c r="O537" s="8" t="s">
        <v>1051</v>
      </c>
      <c r="P537" s="8" t="s">
        <v>292</v>
      </c>
      <c r="Q537" s="4">
        <v>5637696968</v>
      </c>
    </row>
    <row r="538" spans="1:17" hidden="1" x14ac:dyDescent="0.15">
      <c r="A538" s="8" t="s">
        <v>297</v>
      </c>
      <c r="B538" s="8" t="s">
        <v>758</v>
      </c>
      <c r="C538" s="8" t="s">
        <v>111</v>
      </c>
      <c r="D538" s="8" t="s">
        <v>112</v>
      </c>
      <c r="E538" s="6">
        <v>43083</v>
      </c>
      <c r="F538" s="8" t="s">
        <v>307</v>
      </c>
      <c r="G538" s="8" t="s">
        <v>310</v>
      </c>
      <c r="H538" s="4">
        <v>-150</v>
      </c>
      <c r="I538" s="8" t="s">
        <v>39</v>
      </c>
      <c r="J538" s="4">
        <v>0.73756573727700003</v>
      </c>
      <c r="K538" s="4">
        <v>-110.63</v>
      </c>
      <c r="L538" s="8" t="s">
        <v>655</v>
      </c>
      <c r="M538" s="4">
        <v>-110.63</v>
      </c>
      <c r="N538" s="8" t="s">
        <v>759</v>
      </c>
      <c r="O538" s="8" t="s">
        <v>1052</v>
      </c>
      <c r="P538" s="8" t="s">
        <v>292</v>
      </c>
      <c r="Q538" s="4">
        <v>5637697315</v>
      </c>
    </row>
    <row r="539" spans="1:17" hidden="1" x14ac:dyDescent="0.15">
      <c r="A539" s="8" t="s">
        <v>297</v>
      </c>
      <c r="B539" s="8" t="s">
        <v>758</v>
      </c>
      <c r="C539" s="8" t="s">
        <v>111</v>
      </c>
      <c r="D539" s="8" t="s">
        <v>112</v>
      </c>
      <c r="E539" s="6">
        <v>43083</v>
      </c>
      <c r="F539" s="8" t="s">
        <v>307</v>
      </c>
      <c r="G539" s="8" t="s">
        <v>310</v>
      </c>
      <c r="H539" s="4">
        <v>-150</v>
      </c>
      <c r="I539" s="8" t="s">
        <v>39</v>
      </c>
      <c r="J539" s="4">
        <v>0.73756573727700003</v>
      </c>
      <c r="K539" s="4">
        <v>-110.63</v>
      </c>
      <c r="L539" s="8" t="s">
        <v>655</v>
      </c>
      <c r="M539" s="4">
        <v>-110.63</v>
      </c>
      <c r="N539" s="8" t="s">
        <v>759</v>
      </c>
      <c r="O539" s="8" t="s">
        <v>1052</v>
      </c>
      <c r="P539" s="8" t="s">
        <v>292</v>
      </c>
      <c r="Q539" s="4">
        <v>5637697316</v>
      </c>
    </row>
    <row r="540" spans="1:17" hidden="1" x14ac:dyDescent="0.15">
      <c r="A540" s="8" t="s">
        <v>17</v>
      </c>
      <c r="B540" s="8" t="s">
        <v>1049</v>
      </c>
      <c r="C540" s="8" t="s">
        <v>111</v>
      </c>
      <c r="D540" s="8" t="s">
        <v>112</v>
      </c>
      <c r="E540" s="6">
        <v>43083</v>
      </c>
      <c r="F540" s="8" t="s">
        <v>307</v>
      </c>
      <c r="G540" s="8" t="s">
        <v>310</v>
      </c>
      <c r="H540" s="4">
        <v>150</v>
      </c>
      <c r="I540" s="8" t="s">
        <v>39</v>
      </c>
      <c r="J540" s="4">
        <v>0.74199999999999999</v>
      </c>
      <c r="K540" s="4">
        <v>111.3</v>
      </c>
      <c r="L540" s="8" t="s">
        <v>291</v>
      </c>
      <c r="M540" s="4">
        <v>95.58</v>
      </c>
      <c r="N540" s="8" t="s">
        <v>1050</v>
      </c>
      <c r="O540" s="8" t="s">
        <v>1051</v>
      </c>
      <c r="P540" s="8" t="s">
        <v>292</v>
      </c>
      <c r="Q540" s="4">
        <v>5637696969</v>
      </c>
    </row>
    <row r="541" spans="1:17" hidden="1" x14ac:dyDescent="0.15">
      <c r="A541" s="8" t="s">
        <v>17</v>
      </c>
      <c r="B541" s="8" t="s">
        <v>1049</v>
      </c>
      <c r="C541" s="8" t="s">
        <v>111</v>
      </c>
      <c r="D541" s="8" t="s">
        <v>112</v>
      </c>
      <c r="E541" s="6">
        <v>43083</v>
      </c>
      <c r="F541" s="8" t="s">
        <v>307</v>
      </c>
      <c r="G541" s="8" t="s">
        <v>310</v>
      </c>
      <c r="H541" s="4">
        <v>100</v>
      </c>
      <c r="I541" s="8" t="s">
        <v>39</v>
      </c>
      <c r="J541" s="4">
        <v>0.74199999999999999</v>
      </c>
      <c r="K541" s="4">
        <v>74.2</v>
      </c>
      <c r="L541" s="8" t="s">
        <v>291</v>
      </c>
      <c r="M541" s="4">
        <v>63.72</v>
      </c>
      <c r="N541" s="8" t="s">
        <v>1050</v>
      </c>
      <c r="O541" s="8" t="s">
        <v>1051</v>
      </c>
      <c r="P541" s="8" t="s">
        <v>292</v>
      </c>
      <c r="Q541" s="4">
        <v>5637696970</v>
      </c>
    </row>
    <row r="542" spans="1:17" hidden="1" x14ac:dyDescent="0.15">
      <c r="A542" s="8" t="s">
        <v>297</v>
      </c>
      <c r="B542" s="8" t="s">
        <v>758</v>
      </c>
      <c r="C542" s="8" t="s">
        <v>111</v>
      </c>
      <c r="D542" s="8" t="s">
        <v>112</v>
      </c>
      <c r="E542" s="6">
        <v>43083</v>
      </c>
      <c r="F542" s="8" t="s">
        <v>307</v>
      </c>
      <c r="G542" s="8" t="s">
        <v>310</v>
      </c>
      <c r="H542" s="4">
        <v>-100</v>
      </c>
      <c r="I542" s="8" t="s">
        <v>39</v>
      </c>
      <c r="J542" s="4">
        <v>0.73756573727700003</v>
      </c>
      <c r="K542" s="4">
        <v>-73.760000000000005</v>
      </c>
      <c r="L542" s="8" t="s">
        <v>655</v>
      </c>
      <c r="M542" s="4">
        <v>-73.760000000000005</v>
      </c>
      <c r="N542" s="8" t="s">
        <v>759</v>
      </c>
      <c r="O542" s="8" t="s">
        <v>1052</v>
      </c>
      <c r="P542" s="8" t="s">
        <v>292</v>
      </c>
      <c r="Q542" s="4">
        <v>5637697317</v>
      </c>
    </row>
    <row r="543" spans="1:17" hidden="1" x14ac:dyDescent="0.15">
      <c r="A543" s="8" t="s">
        <v>297</v>
      </c>
      <c r="B543" s="8" t="s">
        <v>758</v>
      </c>
      <c r="C543" s="8" t="s">
        <v>111</v>
      </c>
      <c r="D543" s="8" t="s">
        <v>112</v>
      </c>
      <c r="E543" s="6">
        <v>43083</v>
      </c>
      <c r="F543" s="8" t="s">
        <v>307</v>
      </c>
      <c r="G543" s="8" t="s">
        <v>310</v>
      </c>
      <c r="H543" s="4">
        <v>-150</v>
      </c>
      <c r="I543" s="8" t="s">
        <v>39</v>
      </c>
      <c r="J543" s="4">
        <v>0.73756573727700003</v>
      </c>
      <c r="K543" s="4">
        <v>-110.63</v>
      </c>
      <c r="L543" s="8" t="s">
        <v>655</v>
      </c>
      <c r="M543" s="4">
        <v>-110.63</v>
      </c>
      <c r="N543" s="8" t="s">
        <v>759</v>
      </c>
      <c r="O543" s="8" t="s">
        <v>1052</v>
      </c>
      <c r="P543" s="8" t="s">
        <v>292</v>
      </c>
      <c r="Q543" s="4">
        <v>5637697318</v>
      </c>
    </row>
    <row r="544" spans="1:17" hidden="1" x14ac:dyDescent="0.15">
      <c r="A544" s="8" t="s">
        <v>17</v>
      </c>
      <c r="B544" s="8" t="s">
        <v>1049</v>
      </c>
      <c r="C544" s="8" t="s">
        <v>111</v>
      </c>
      <c r="D544" s="8" t="s">
        <v>112</v>
      </c>
      <c r="E544" s="6">
        <v>43083</v>
      </c>
      <c r="F544" s="8" t="s">
        <v>307</v>
      </c>
      <c r="G544" s="8" t="s">
        <v>310</v>
      </c>
      <c r="H544" s="4">
        <v>150</v>
      </c>
      <c r="I544" s="8" t="s">
        <v>39</v>
      </c>
      <c r="J544" s="4">
        <v>0.74199999999999999</v>
      </c>
      <c r="K544" s="4">
        <v>111.3</v>
      </c>
      <c r="L544" s="8" t="s">
        <v>291</v>
      </c>
      <c r="M544" s="4">
        <v>95.58</v>
      </c>
      <c r="N544" s="8" t="s">
        <v>1050</v>
      </c>
      <c r="O544" s="8" t="s">
        <v>1051</v>
      </c>
      <c r="P544" s="8" t="s">
        <v>292</v>
      </c>
      <c r="Q544" s="4">
        <v>5637696971</v>
      </c>
    </row>
    <row r="545" spans="1:17" hidden="1" x14ac:dyDescent="0.15">
      <c r="A545" s="8" t="s">
        <v>17</v>
      </c>
      <c r="B545" s="8" t="s">
        <v>1049</v>
      </c>
      <c r="C545" s="8" t="s">
        <v>111</v>
      </c>
      <c r="D545" s="8" t="s">
        <v>112</v>
      </c>
      <c r="E545" s="6">
        <v>43083</v>
      </c>
      <c r="F545" s="8" t="s">
        <v>307</v>
      </c>
      <c r="G545" s="8" t="s">
        <v>310</v>
      </c>
      <c r="H545" s="4">
        <v>100</v>
      </c>
      <c r="I545" s="8" t="s">
        <v>39</v>
      </c>
      <c r="J545" s="4">
        <v>0.74199999999999999</v>
      </c>
      <c r="K545" s="4">
        <v>74.2</v>
      </c>
      <c r="L545" s="8" t="s">
        <v>291</v>
      </c>
      <c r="M545" s="4">
        <v>63.72</v>
      </c>
      <c r="N545" s="8" t="s">
        <v>1050</v>
      </c>
      <c r="O545" s="8" t="s">
        <v>1051</v>
      </c>
      <c r="P545" s="8" t="s">
        <v>292</v>
      </c>
      <c r="Q545" s="4">
        <v>5637696972</v>
      </c>
    </row>
    <row r="546" spans="1:17" hidden="1" x14ac:dyDescent="0.15">
      <c r="A546" s="8" t="s">
        <v>297</v>
      </c>
      <c r="B546" s="8" t="s">
        <v>758</v>
      </c>
      <c r="C546" s="8" t="s">
        <v>111</v>
      </c>
      <c r="D546" s="8" t="s">
        <v>112</v>
      </c>
      <c r="E546" s="6">
        <v>43083</v>
      </c>
      <c r="F546" s="8" t="s">
        <v>307</v>
      </c>
      <c r="G546" s="8" t="s">
        <v>310</v>
      </c>
      <c r="H546" s="4">
        <v>-100</v>
      </c>
      <c r="I546" s="8" t="s">
        <v>39</v>
      </c>
      <c r="J546" s="4">
        <v>0.73756573727700003</v>
      </c>
      <c r="K546" s="4">
        <v>-73.760000000000005</v>
      </c>
      <c r="L546" s="8" t="s">
        <v>655</v>
      </c>
      <c r="M546" s="4">
        <v>-73.760000000000005</v>
      </c>
      <c r="N546" s="8" t="s">
        <v>759</v>
      </c>
      <c r="O546" s="8" t="s">
        <v>1052</v>
      </c>
      <c r="P546" s="8" t="s">
        <v>292</v>
      </c>
      <c r="Q546" s="4">
        <v>5637697319</v>
      </c>
    </row>
    <row r="547" spans="1:17" hidden="1" x14ac:dyDescent="0.15">
      <c r="A547" s="8" t="s">
        <v>297</v>
      </c>
      <c r="B547" s="8" t="s">
        <v>758</v>
      </c>
      <c r="C547" s="8" t="s">
        <v>111</v>
      </c>
      <c r="D547" s="8" t="s">
        <v>112</v>
      </c>
      <c r="E547" s="6">
        <v>43083</v>
      </c>
      <c r="F547" s="8" t="s">
        <v>307</v>
      </c>
      <c r="G547" s="8" t="s">
        <v>310</v>
      </c>
      <c r="H547" s="4">
        <v>-150</v>
      </c>
      <c r="I547" s="8" t="s">
        <v>39</v>
      </c>
      <c r="J547" s="4">
        <v>0.73756573727700003</v>
      </c>
      <c r="K547" s="4">
        <v>-110.63</v>
      </c>
      <c r="L547" s="8" t="s">
        <v>655</v>
      </c>
      <c r="M547" s="4">
        <v>-110.63</v>
      </c>
      <c r="N547" s="8" t="s">
        <v>759</v>
      </c>
      <c r="O547" s="8" t="s">
        <v>1052</v>
      </c>
      <c r="P547" s="8" t="s">
        <v>292</v>
      </c>
      <c r="Q547" s="4">
        <v>5637697320</v>
      </c>
    </row>
    <row r="548" spans="1:17" hidden="1" x14ac:dyDescent="0.15">
      <c r="A548" s="8" t="s">
        <v>17</v>
      </c>
      <c r="B548" s="8" t="s">
        <v>1049</v>
      </c>
      <c r="C548" s="8" t="s">
        <v>111</v>
      </c>
      <c r="D548" s="8" t="s">
        <v>112</v>
      </c>
      <c r="E548" s="6">
        <v>43083</v>
      </c>
      <c r="F548" s="8" t="s">
        <v>307</v>
      </c>
      <c r="G548" s="8" t="s">
        <v>310</v>
      </c>
      <c r="H548" s="4">
        <v>150</v>
      </c>
      <c r="I548" s="8" t="s">
        <v>39</v>
      </c>
      <c r="J548" s="4">
        <v>0.74199999999999999</v>
      </c>
      <c r="K548" s="4">
        <v>111.3</v>
      </c>
      <c r="L548" s="8" t="s">
        <v>291</v>
      </c>
      <c r="M548" s="4">
        <v>95.58</v>
      </c>
      <c r="N548" s="8" t="s">
        <v>1050</v>
      </c>
      <c r="O548" s="8" t="s">
        <v>1051</v>
      </c>
      <c r="P548" s="8" t="s">
        <v>292</v>
      </c>
      <c r="Q548" s="4">
        <v>5637696973</v>
      </c>
    </row>
    <row r="549" spans="1:17" hidden="1" x14ac:dyDescent="0.15">
      <c r="A549" s="8" t="s">
        <v>17</v>
      </c>
      <c r="B549" s="8" t="s">
        <v>1049</v>
      </c>
      <c r="C549" s="8" t="s">
        <v>111</v>
      </c>
      <c r="D549" s="8" t="s">
        <v>112</v>
      </c>
      <c r="E549" s="6">
        <v>43083</v>
      </c>
      <c r="F549" s="8" t="s">
        <v>307</v>
      </c>
      <c r="G549" s="8" t="s">
        <v>310</v>
      </c>
      <c r="H549" s="4">
        <v>100</v>
      </c>
      <c r="I549" s="8" t="s">
        <v>39</v>
      </c>
      <c r="J549" s="4">
        <v>0.74199999999999999</v>
      </c>
      <c r="K549" s="4">
        <v>74.2</v>
      </c>
      <c r="L549" s="8" t="s">
        <v>291</v>
      </c>
      <c r="M549" s="4">
        <v>63.72</v>
      </c>
      <c r="N549" s="8" t="s">
        <v>1050</v>
      </c>
      <c r="O549" s="8" t="s">
        <v>1051</v>
      </c>
      <c r="P549" s="8" t="s">
        <v>292</v>
      </c>
      <c r="Q549" s="4">
        <v>5637696974</v>
      </c>
    </row>
    <row r="550" spans="1:17" hidden="1" x14ac:dyDescent="0.15">
      <c r="A550" s="8" t="s">
        <v>297</v>
      </c>
      <c r="B550" s="8" t="s">
        <v>758</v>
      </c>
      <c r="C550" s="8" t="s">
        <v>111</v>
      </c>
      <c r="D550" s="8" t="s">
        <v>112</v>
      </c>
      <c r="E550" s="6">
        <v>43083</v>
      </c>
      <c r="F550" s="8" t="s">
        <v>307</v>
      </c>
      <c r="G550" s="8" t="s">
        <v>310</v>
      </c>
      <c r="H550" s="4">
        <v>-100</v>
      </c>
      <c r="I550" s="8" t="s">
        <v>39</v>
      </c>
      <c r="J550" s="4">
        <v>0.73756573727700003</v>
      </c>
      <c r="K550" s="4">
        <v>-73.760000000000005</v>
      </c>
      <c r="L550" s="8" t="s">
        <v>655</v>
      </c>
      <c r="M550" s="4">
        <v>-73.760000000000005</v>
      </c>
      <c r="N550" s="8" t="s">
        <v>759</v>
      </c>
      <c r="O550" s="8" t="s">
        <v>1052</v>
      </c>
      <c r="P550" s="8" t="s">
        <v>292</v>
      </c>
      <c r="Q550" s="4">
        <v>5637697321</v>
      </c>
    </row>
    <row r="551" spans="1:17" hidden="1" x14ac:dyDescent="0.15">
      <c r="A551" s="8" t="s">
        <v>297</v>
      </c>
      <c r="B551" s="8" t="s">
        <v>758</v>
      </c>
      <c r="C551" s="8" t="s">
        <v>111</v>
      </c>
      <c r="D551" s="8" t="s">
        <v>112</v>
      </c>
      <c r="E551" s="6">
        <v>43083</v>
      </c>
      <c r="F551" s="8" t="s">
        <v>307</v>
      </c>
      <c r="G551" s="8" t="s">
        <v>310</v>
      </c>
      <c r="H551" s="4">
        <v>-100</v>
      </c>
      <c r="I551" s="8" t="s">
        <v>39</v>
      </c>
      <c r="J551" s="4">
        <v>0.73756573727700003</v>
      </c>
      <c r="K551" s="4">
        <v>-73.760000000000005</v>
      </c>
      <c r="L551" s="8" t="s">
        <v>655</v>
      </c>
      <c r="M551" s="4">
        <v>-73.760000000000005</v>
      </c>
      <c r="N551" s="8" t="s">
        <v>759</v>
      </c>
      <c r="O551" s="8" t="s">
        <v>1052</v>
      </c>
      <c r="P551" s="8" t="s">
        <v>292</v>
      </c>
      <c r="Q551" s="4">
        <v>5637697323</v>
      </c>
    </row>
    <row r="552" spans="1:17" hidden="1" x14ac:dyDescent="0.15">
      <c r="A552" s="8" t="s">
        <v>17</v>
      </c>
      <c r="B552" s="8" t="s">
        <v>1049</v>
      </c>
      <c r="C552" s="8" t="s">
        <v>111</v>
      </c>
      <c r="D552" s="8" t="s">
        <v>112</v>
      </c>
      <c r="E552" s="6">
        <v>43083</v>
      </c>
      <c r="F552" s="8" t="s">
        <v>307</v>
      </c>
      <c r="G552" s="8" t="s">
        <v>310</v>
      </c>
      <c r="H552" s="4">
        <v>100</v>
      </c>
      <c r="I552" s="8" t="s">
        <v>39</v>
      </c>
      <c r="J552" s="4">
        <v>0.74199999999999999</v>
      </c>
      <c r="K552" s="4">
        <v>74.2</v>
      </c>
      <c r="L552" s="8" t="s">
        <v>291</v>
      </c>
      <c r="M552" s="4">
        <v>63.72</v>
      </c>
      <c r="N552" s="8" t="s">
        <v>1050</v>
      </c>
      <c r="O552" s="8" t="s">
        <v>1051</v>
      </c>
      <c r="P552" s="8" t="s">
        <v>292</v>
      </c>
      <c r="Q552" s="4">
        <v>5637696975</v>
      </c>
    </row>
    <row r="553" spans="1:17" hidden="1" x14ac:dyDescent="0.15">
      <c r="A553" s="8" t="s">
        <v>17</v>
      </c>
      <c r="B553" s="8" t="s">
        <v>1049</v>
      </c>
      <c r="C553" s="8" t="s">
        <v>111</v>
      </c>
      <c r="D553" s="8" t="s">
        <v>112</v>
      </c>
      <c r="E553" s="6">
        <v>43083</v>
      </c>
      <c r="F553" s="8" t="s">
        <v>307</v>
      </c>
      <c r="G553" s="8" t="s">
        <v>310</v>
      </c>
      <c r="H553" s="4">
        <v>100</v>
      </c>
      <c r="I553" s="8" t="s">
        <v>39</v>
      </c>
      <c r="J553" s="4">
        <v>0.74199999999999999</v>
      </c>
      <c r="K553" s="4">
        <v>74.2</v>
      </c>
      <c r="L553" s="8" t="s">
        <v>291</v>
      </c>
      <c r="M553" s="4">
        <v>63.72</v>
      </c>
      <c r="N553" s="8" t="s">
        <v>1050</v>
      </c>
      <c r="O553" s="8" t="s">
        <v>1051</v>
      </c>
      <c r="P553" s="8" t="s">
        <v>292</v>
      </c>
      <c r="Q553" s="4">
        <v>5637696976</v>
      </c>
    </row>
    <row r="554" spans="1:17" hidden="1" x14ac:dyDescent="0.15">
      <c r="A554" s="8" t="s">
        <v>297</v>
      </c>
      <c r="B554" s="8" t="s">
        <v>758</v>
      </c>
      <c r="C554" s="8" t="s">
        <v>111</v>
      </c>
      <c r="D554" s="8" t="s">
        <v>112</v>
      </c>
      <c r="E554" s="6">
        <v>43083</v>
      </c>
      <c r="F554" s="8" t="s">
        <v>307</v>
      </c>
      <c r="G554" s="8" t="s">
        <v>310</v>
      </c>
      <c r="H554" s="4">
        <v>-100</v>
      </c>
      <c r="I554" s="8" t="s">
        <v>39</v>
      </c>
      <c r="J554" s="4">
        <v>0.73756573727700003</v>
      </c>
      <c r="K554" s="4">
        <v>-73.760000000000005</v>
      </c>
      <c r="L554" s="8" t="s">
        <v>655</v>
      </c>
      <c r="M554" s="4">
        <v>-73.760000000000005</v>
      </c>
      <c r="N554" s="8" t="s">
        <v>759</v>
      </c>
      <c r="O554" s="8" t="s">
        <v>1052</v>
      </c>
      <c r="P554" s="8" t="s">
        <v>292</v>
      </c>
      <c r="Q554" s="4">
        <v>5637697325</v>
      </c>
    </row>
    <row r="555" spans="1:17" hidden="1" x14ac:dyDescent="0.15">
      <c r="A555" s="8" t="s">
        <v>297</v>
      </c>
      <c r="B555" s="8" t="s">
        <v>758</v>
      </c>
      <c r="C555" s="8" t="s">
        <v>111</v>
      </c>
      <c r="D555" s="8" t="s">
        <v>112</v>
      </c>
      <c r="E555" s="6">
        <v>43083</v>
      </c>
      <c r="F555" s="8" t="s">
        <v>307</v>
      </c>
      <c r="G555" s="8" t="s">
        <v>310</v>
      </c>
      <c r="H555" s="4">
        <v>-100</v>
      </c>
      <c r="I555" s="8" t="s">
        <v>39</v>
      </c>
      <c r="J555" s="4">
        <v>0.73756573727700003</v>
      </c>
      <c r="K555" s="4">
        <v>-73.760000000000005</v>
      </c>
      <c r="L555" s="8" t="s">
        <v>655</v>
      </c>
      <c r="M555" s="4">
        <v>-73.760000000000005</v>
      </c>
      <c r="N555" s="8" t="s">
        <v>759</v>
      </c>
      <c r="O555" s="8" t="s">
        <v>1052</v>
      </c>
      <c r="P555" s="8" t="s">
        <v>292</v>
      </c>
      <c r="Q555" s="4">
        <v>5637697327</v>
      </c>
    </row>
    <row r="556" spans="1:17" hidden="1" x14ac:dyDescent="0.15">
      <c r="A556" s="8" t="s">
        <v>17</v>
      </c>
      <c r="B556" s="8" t="s">
        <v>1049</v>
      </c>
      <c r="C556" s="8" t="s">
        <v>111</v>
      </c>
      <c r="D556" s="8" t="s">
        <v>112</v>
      </c>
      <c r="E556" s="6">
        <v>43083</v>
      </c>
      <c r="F556" s="8" t="s">
        <v>307</v>
      </c>
      <c r="G556" s="8" t="s">
        <v>310</v>
      </c>
      <c r="H556" s="4">
        <v>100</v>
      </c>
      <c r="I556" s="8" t="s">
        <v>39</v>
      </c>
      <c r="J556" s="4">
        <v>0.74199999999999999</v>
      </c>
      <c r="K556" s="4">
        <v>74.2</v>
      </c>
      <c r="L556" s="8" t="s">
        <v>291</v>
      </c>
      <c r="M556" s="4">
        <v>63.72</v>
      </c>
      <c r="N556" s="8" t="s">
        <v>1050</v>
      </c>
      <c r="O556" s="8" t="s">
        <v>1051</v>
      </c>
      <c r="P556" s="8" t="s">
        <v>292</v>
      </c>
      <c r="Q556" s="4">
        <v>5637696977</v>
      </c>
    </row>
    <row r="557" spans="1:17" hidden="1" x14ac:dyDescent="0.15">
      <c r="A557" s="8" t="s">
        <v>17</v>
      </c>
      <c r="B557" s="8" t="s">
        <v>1049</v>
      </c>
      <c r="C557" s="8" t="s">
        <v>111</v>
      </c>
      <c r="D557" s="8" t="s">
        <v>112</v>
      </c>
      <c r="E557" s="6">
        <v>43083</v>
      </c>
      <c r="F557" s="8" t="s">
        <v>307</v>
      </c>
      <c r="G557" s="8" t="s">
        <v>310</v>
      </c>
      <c r="H557" s="4">
        <v>100</v>
      </c>
      <c r="I557" s="8" t="s">
        <v>39</v>
      </c>
      <c r="J557" s="4">
        <v>0.74199999999999999</v>
      </c>
      <c r="K557" s="4">
        <v>74.2</v>
      </c>
      <c r="L557" s="8" t="s">
        <v>291</v>
      </c>
      <c r="M557" s="4">
        <v>63.72</v>
      </c>
      <c r="N557" s="8" t="s">
        <v>1050</v>
      </c>
      <c r="O557" s="8" t="s">
        <v>1051</v>
      </c>
      <c r="P557" s="8" t="s">
        <v>292</v>
      </c>
      <c r="Q557" s="4">
        <v>5637696978</v>
      </c>
    </row>
    <row r="558" spans="1:17" hidden="1" x14ac:dyDescent="0.15">
      <c r="A558" s="8" t="s">
        <v>297</v>
      </c>
      <c r="B558" s="8" t="s">
        <v>758</v>
      </c>
      <c r="C558" s="8" t="s">
        <v>111</v>
      </c>
      <c r="D558" s="8" t="s">
        <v>112</v>
      </c>
      <c r="E558" s="6">
        <v>43083</v>
      </c>
      <c r="F558" s="8" t="s">
        <v>307</v>
      </c>
      <c r="G558" s="8" t="s">
        <v>310</v>
      </c>
      <c r="H558" s="4">
        <v>-100</v>
      </c>
      <c r="I558" s="8" t="s">
        <v>39</v>
      </c>
      <c r="J558" s="4">
        <v>0.73756573727700003</v>
      </c>
      <c r="K558" s="4">
        <v>-73.760000000000005</v>
      </c>
      <c r="L558" s="8" t="s">
        <v>655</v>
      </c>
      <c r="M558" s="4">
        <v>-73.760000000000005</v>
      </c>
      <c r="N558" s="8" t="s">
        <v>759</v>
      </c>
      <c r="O558" s="8" t="s">
        <v>1052</v>
      </c>
      <c r="P558" s="8" t="s">
        <v>292</v>
      </c>
      <c r="Q558" s="4">
        <v>5637697328</v>
      </c>
    </row>
    <row r="559" spans="1:17" hidden="1" x14ac:dyDescent="0.15">
      <c r="A559" s="8" t="s">
        <v>297</v>
      </c>
      <c r="B559" s="8" t="s">
        <v>758</v>
      </c>
      <c r="C559" s="8" t="s">
        <v>111</v>
      </c>
      <c r="D559" s="8" t="s">
        <v>112</v>
      </c>
      <c r="E559" s="6">
        <v>43083</v>
      </c>
      <c r="F559" s="8" t="s">
        <v>307</v>
      </c>
      <c r="G559" s="8" t="s">
        <v>310</v>
      </c>
      <c r="H559" s="4">
        <v>-100</v>
      </c>
      <c r="I559" s="8" t="s">
        <v>39</v>
      </c>
      <c r="J559" s="4">
        <v>0.73756573727700003</v>
      </c>
      <c r="K559" s="4">
        <v>-73.760000000000005</v>
      </c>
      <c r="L559" s="8" t="s">
        <v>655</v>
      </c>
      <c r="M559" s="4">
        <v>-73.760000000000005</v>
      </c>
      <c r="N559" s="8" t="s">
        <v>759</v>
      </c>
      <c r="O559" s="8" t="s">
        <v>1052</v>
      </c>
      <c r="P559" s="8" t="s">
        <v>292</v>
      </c>
      <c r="Q559" s="4">
        <v>5637697330</v>
      </c>
    </row>
    <row r="560" spans="1:17" hidden="1" x14ac:dyDescent="0.15">
      <c r="A560" s="8" t="s">
        <v>17</v>
      </c>
      <c r="B560" s="8" t="s">
        <v>1049</v>
      </c>
      <c r="C560" s="8" t="s">
        <v>111</v>
      </c>
      <c r="D560" s="8" t="s">
        <v>112</v>
      </c>
      <c r="E560" s="6">
        <v>43083</v>
      </c>
      <c r="F560" s="8" t="s">
        <v>307</v>
      </c>
      <c r="G560" s="8" t="s">
        <v>310</v>
      </c>
      <c r="H560" s="4">
        <v>100</v>
      </c>
      <c r="I560" s="8" t="s">
        <v>39</v>
      </c>
      <c r="J560" s="4">
        <v>0.74199999999999999</v>
      </c>
      <c r="K560" s="4">
        <v>74.2</v>
      </c>
      <c r="L560" s="8" t="s">
        <v>291</v>
      </c>
      <c r="M560" s="4">
        <v>63.72</v>
      </c>
      <c r="N560" s="8" t="s">
        <v>1050</v>
      </c>
      <c r="O560" s="8" t="s">
        <v>1051</v>
      </c>
      <c r="P560" s="8" t="s">
        <v>292</v>
      </c>
      <c r="Q560" s="4">
        <v>5637696979</v>
      </c>
    </row>
    <row r="561" spans="1:17" hidden="1" x14ac:dyDescent="0.15">
      <c r="A561" s="8" t="s">
        <v>17</v>
      </c>
      <c r="B561" s="8" t="s">
        <v>1049</v>
      </c>
      <c r="C561" s="8" t="s">
        <v>111</v>
      </c>
      <c r="D561" s="8" t="s">
        <v>112</v>
      </c>
      <c r="E561" s="6">
        <v>43083</v>
      </c>
      <c r="F561" s="8" t="s">
        <v>307</v>
      </c>
      <c r="G561" s="8" t="s">
        <v>310</v>
      </c>
      <c r="H561" s="4">
        <v>150</v>
      </c>
      <c r="I561" s="8" t="s">
        <v>39</v>
      </c>
      <c r="J561" s="4">
        <v>0.74199999999999999</v>
      </c>
      <c r="K561" s="4">
        <v>111.3</v>
      </c>
      <c r="L561" s="8" t="s">
        <v>291</v>
      </c>
      <c r="M561" s="4">
        <v>95.58</v>
      </c>
      <c r="N561" s="8" t="s">
        <v>1050</v>
      </c>
      <c r="O561" s="8" t="s">
        <v>1051</v>
      </c>
      <c r="P561" s="8" t="s">
        <v>292</v>
      </c>
      <c r="Q561" s="4">
        <v>5637696980</v>
      </c>
    </row>
    <row r="562" spans="1:17" hidden="1" x14ac:dyDescent="0.15">
      <c r="A562" s="8" t="s">
        <v>297</v>
      </c>
      <c r="B562" s="8" t="s">
        <v>758</v>
      </c>
      <c r="C562" s="8" t="s">
        <v>111</v>
      </c>
      <c r="D562" s="8" t="s">
        <v>112</v>
      </c>
      <c r="E562" s="6">
        <v>43083</v>
      </c>
      <c r="F562" s="8" t="s">
        <v>307</v>
      </c>
      <c r="G562" s="8" t="s">
        <v>310</v>
      </c>
      <c r="H562" s="4">
        <v>-150</v>
      </c>
      <c r="I562" s="8" t="s">
        <v>39</v>
      </c>
      <c r="J562" s="4">
        <v>0.73756573727700003</v>
      </c>
      <c r="K562" s="4">
        <v>-110.63</v>
      </c>
      <c r="L562" s="8" t="s">
        <v>655</v>
      </c>
      <c r="M562" s="4">
        <v>-110.63</v>
      </c>
      <c r="N562" s="8" t="s">
        <v>759</v>
      </c>
      <c r="O562" s="8" t="s">
        <v>1052</v>
      </c>
      <c r="P562" s="8" t="s">
        <v>292</v>
      </c>
      <c r="Q562" s="4">
        <v>5637697343</v>
      </c>
    </row>
    <row r="563" spans="1:17" hidden="1" x14ac:dyDescent="0.15">
      <c r="A563" s="8" t="s">
        <v>297</v>
      </c>
      <c r="B563" s="8" t="s">
        <v>758</v>
      </c>
      <c r="C563" s="8" t="s">
        <v>111</v>
      </c>
      <c r="D563" s="8" t="s">
        <v>112</v>
      </c>
      <c r="E563" s="6">
        <v>43083</v>
      </c>
      <c r="F563" s="8" t="s">
        <v>307</v>
      </c>
      <c r="G563" s="8" t="s">
        <v>310</v>
      </c>
      <c r="H563" s="4">
        <v>-150</v>
      </c>
      <c r="I563" s="8" t="s">
        <v>39</v>
      </c>
      <c r="J563" s="4">
        <v>0.73756573727700003</v>
      </c>
      <c r="K563" s="4">
        <v>-110.63</v>
      </c>
      <c r="L563" s="8" t="s">
        <v>655</v>
      </c>
      <c r="M563" s="4">
        <v>-110.63</v>
      </c>
      <c r="N563" s="8" t="s">
        <v>759</v>
      </c>
      <c r="O563" s="8" t="s">
        <v>1052</v>
      </c>
      <c r="P563" s="8" t="s">
        <v>292</v>
      </c>
      <c r="Q563" s="4">
        <v>5637685392</v>
      </c>
    </row>
    <row r="564" spans="1:17" hidden="1" x14ac:dyDescent="0.15">
      <c r="A564" s="8" t="s">
        <v>17</v>
      </c>
      <c r="B564" s="8" t="s">
        <v>1049</v>
      </c>
      <c r="C564" s="8" t="s">
        <v>111</v>
      </c>
      <c r="D564" s="8" t="s">
        <v>112</v>
      </c>
      <c r="E564" s="6">
        <v>43083</v>
      </c>
      <c r="F564" s="8" t="s">
        <v>307</v>
      </c>
      <c r="G564" s="8" t="s">
        <v>310</v>
      </c>
      <c r="H564" s="4">
        <v>150</v>
      </c>
      <c r="I564" s="8" t="s">
        <v>39</v>
      </c>
      <c r="J564" s="4">
        <v>0.74199999999999999</v>
      </c>
      <c r="K564" s="4">
        <v>111.3</v>
      </c>
      <c r="L564" s="8" t="s">
        <v>291</v>
      </c>
      <c r="M564" s="4">
        <v>95.58</v>
      </c>
      <c r="N564" s="8" t="s">
        <v>1050</v>
      </c>
      <c r="O564" s="8" t="s">
        <v>1051</v>
      </c>
      <c r="P564" s="8" t="s">
        <v>292</v>
      </c>
      <c r="Q564" s="4">
        <v>5637696981</v>
      </c>
    </row>
    <row r="565" spans="1:17" hidden="1" x14ac:dyDescent="0.15">
      <c r="A565" s="8" t="s">
        <v>17</v>
      </c>
      <c r="B565" s="8" t="s">
        <v>1049</v>
      </c>
      <c r="C565" s="8" t="s">
        <v>111</v>
      </c>
      <c r="D565" s="8" t="s">
        <v>112</v>
      </c>
      <c r="E565" s="6">
        <v>43083</v>
      </c>
      <c r="F565" s="8" t="s">
        <v>307</v>
      </c>
      <c r="G565" s="8" t="s">
        <v>310</v>
      </c>
      <c r="H565" s="4">
        <v>100</v>
      </c>
      <c r="I565" s="8" t="s">
        <v>39</v>
      </c>
      <c r="J565" s="4">
        <v>0.74199999999999999</v>
      </c>
      <c r="K565" s="4">
        <v>74.2</v>
      </c>
      <c r="L565" s="8" t="s">
        <v>291</v>
      </c>
      <c r="M565" s="4">
        <v>63.72</v>
      </c>
      <c r="N565" s="8" t="s">
        <v>1050</v>
      </c>
      <c r="O565" s="8" t="s">
        <v>1051</v>
      </c>
      <c r="P565" s="8" t="s">
        <v>292</v>
      </c>
      <c r="Q565" s="4">
        <v>5637696982</v>
      </c>
    </row>
    <row r="566" spans="1:17" hidden="1" x14ac:dyDescent="0.15">
      <c r="A566" s="8" t="s">
        <v>297</v>
      </c>
      <c r="B566" s="8" t="s">
        <v>758</v>
      </c>
      <c r="C566" s="8" t="s">
        <v>111</v>
      </c>
      <c r="D566" s="8" t="s">
        <v>112</v>
      </c>
      <c r="E566" s="6">
        <v>43083</v>
      </c>
      <c r="F566" s="8" t="s">
        <v>307</v>
      </c>
      <c r="G566" s="8" t="s">
        <v>310</v>
      </c>
      <c r="H566" s="4">
        <v>-100</v>
      </c>
      <c r="I566" s="8" t="s">
        <v>39</v>
      </c>
      <c r="J566" s="4">
        <v>0.73756573727700003</v>
      </c>
      <c r="K566" s="4">
        <v>-73.760000000000005</v>
      </c>
      <c r="L566" s="8" t="s">
        <v>655</v>
      </c>
      <c r="M566" s="4">
        <v>-73.760000000000005</v>
      </c>
      <c r="N566" s="8" t="s">
        <v>759</v>
      </c>
      <c r="O566" s="8" t="s">
        <v>1052</v>
      </c>
      <c r="P566" s="8" t="s">
        <v>292</v>
      </c>
      <c r="Q566" s="4">
        <v>5637697342</v>
      </c>
    </row>
    <row r="567" spans="1:17" hidden="1" x14ac:dyDescent="0.15">
      <c r="A567" s="8" t="s">
        <v>297</v>
      </c>
      <c r="B567" s="8" t="s">
        <v>758</v>
      </c>
      <c r="C567" s="8" t="s">
        <v>111</v>
      </c>
      <c r="D567" s="8" t="s">
        <v>112</v>
      </c>
      <c r="E567" s="6">
        <v>43083</v>
      </c>
      <c r="F567" s="8" t="s">
        <v>307</v>
      </c>
      <c r="G567" s="8" t="s">
        <v>310</v>
      </c>
      <c r="H567" s="4">
        <v>-100</v>
      </c>
      <c r="I567" s="8" t="s">
        <v>39</v>
      </c>
      <c r="J567" s="4">
        <v>0.73756573727700003</v>
      </c>
      <c r="K567" s="4">
        <v>-73.760000000000005</v>
      </c>
      <c r="L567" s="8" t="s">
        <v>655</v>
      </c>
      <c r="M567" s="4">
        <v>-73.760000000000005</v>
      </c>
      <c r="N567" s="8" t="s">
        <v>759</v>
      </c>
      <c r="O567" s="8" t="s">
        <v>1052</v>
      </c>
      <c r="P567" s="8" t="s">
        <v>292</v>
      </c>
      <c r="Q567" s="4">
        <v>5637697335</v>
      </c>
    </row>
    <row r="568" spans="1:17" hidden="1" x14ac:dyDescent="0.15">
      <c r="A568" s="8" t="s">
        <v>17</v>
      </c>
      <c r="B568" s="8" t="s">
        <v>1049</v>
      </c>
      <c r="C568" s="8" t="s">
        <v>111</v>
      </c>
      <c r="D568" s="8" t="s">
        <v>112</v>
      </c>
      <c r="E568" s="6">
        <v>43083</v>
      </c>
      <c r="F568" s="8" t="s">
        <v>307</v>
      </c>
      <c r="G568" s="8" t="s">
        <v>310</v>
      </c>
      <c r="H568" s="4">
        <v>100</v>
      </c>
      <c r="I568" s="8" t="s">
        <v>39</v>
      </c>
      <c r="J568" s="4">
        <v>0.74199999999999999</v>
      </c>
      <c r="K568" s="4">
        <v>74.2</v>
      </c>
      <c r="L568" s="8" t="s">
        <v>291</v>
      </c>
      <c r="M568" s="4">
        <v>63.72</v>
      </c>
      <c r="N568" s="8" t="s">
        <v>1050</v>
      </c>
      <c r="O568" s="8" t="s">
        <v>1051</v>
      </c>
      <c r="P568" s="8" t="s">
        <v>292</v>
      </c>
      <c r="Q568" s="4">
        <v>5637696983</v>
      </c>
    </row>
    <row r="569" spans="1:17" hidden="1" x14ac:dyDescent="0.15">
      <c r="A569" s="8" t="s">
        <v>17</v>
      </c>
      <c r="B569" s="8" t="s">
        <v>1049</v>
      </c>
      <c r="C569" s="8" t="s">
        <v>111</v>
      </c>
      <c r="D569" s="8" t="s">
        <v>112</v>
      </c>
      <c r="E569" s="6">
        <v>43083</v>
      </c>
      <c r="F569" s="8" t="s">
        <v>307</v>
      </c>
      <c r="G569" s="8" t="s">
        <v>310</v>
      </c>
      <c r="H569" s="4">
        <v>150</v>
      </c>
      <c r="I569" s="8" t="s">
        <v>39</v>
      </c>
      <c r="J569" s="4">
        <v>0.74199999999999999</v>
      </c>
      <c r="K569" s="4">
        <v>111.3</v>
      </c>
      <c r="L569" s="8" t="s">
        <v>291</v>
      </c>
      <c r="M569" s="4">
        <v>95.58</v>
      </c>
      <c r="N569" s="8" t="s">
        <v>1050</v>
      </c>
      <c r="O569" s="8" t="s">
        <v>1051</v>
      </c>
      <c r="P569" s="8" t="s">
        <v>292</v>
      </c>
      <c r="Q569" s="4">
        <v>5637696984</v>
      </c>
    </row>
    <row r="570" spans="1:17" hidden="1" x14ac:dyDescent="0.15">
      <c r="A570" s="8" t="s">
        <v>297</v>
      </c>
      <c r="B570" s="8" t="s">
        <v>758</v>
      </c>
      <c r="C570" s="8" t="s">
        <v>111</v>
      </c>
      <c r="D570" s="8" t="s">
        <v>112</v>
      </c>
      <c r="E570" s="6">
        <v>43083</v>
      </c>
      <c r="F570" s="8" t="s">
        <v>307</v>
      </c>
      <c r="G570" s="8" t="s">
        <v>310</v>
      </c>
      <c r="H570" s="4">
        <v>-150</v>
      </c>
      <c r="I570" s="8" t="s">
        <v>39</v>
      </c>
      <c r="J570" s="4">
        <v>0.73756573727700003</v>
      </c>
      <c r="K570" s="4">
        <v>-110.63</v>
      </c>
      <c r="L570" s="8" t="s">
        <v>655</v>
      </c>
      <c r="M570" s="4">
        <v>-110.63</v>
      </c>
      <c r="N570" s="8" t="s">
        <v>759</v>
      </c>
      <c r="O570" s="8" t="s">
        <v>1052</v>
      </c>
      <c r="P570" s="8" t="s">
        <v>292</v>
      </c>
      <c r="Q570" s="4">
        <v>5637697334</v>
      </c>
    </row>
    <row r="571" spans="1:17" hidden="1" x14ac:dyDescent="0.15">
      <c r="A571" s="8" t="s">
        <v>297</v>
      </c>
      <c r="B571" s="8" t="s">
        <v>758</v>
      </c>
      <c r="C571" s="8" t="s">
        <v>111</v>
      </c>
      <c r="D571" s="8" t="s">
        <v>112</v>
      </c>
      <c r="E571" s="6">
        <v>43083</v>
      </c>
      <c r="F571" s="8" t="s">
        <v>307</v>
      </c>
      <c r="G571" s="8" t="s">
        <v>310</v>
      </c>
      <c r="H571" s="4">
        <v>-150</v>
      </c>
      <c r="I571" s="8" t="s">
        <v>39</v>
      </c>
      <c r="J571" s="4">
        <v>0.73756573727700003</v>
      </c>
      <c r="K571" s="4">
        <v>-110.63</v>
      </c>
      <c r="L571" s="8" t="s">
        <v>655</v>
      </c>
      <c r="M571" s="4">
        <v>-110.63</v>
      </c>
      <c r="N571" s="8" t="s">
        <v>759</v>
      </c>
      <c r="O571" s="8" t="s">
        <v>1052</v>
      </c>
      <c r="P571" s="8" t="s">
        <v>292</v>
      </c>
      <c r="Q571" s="4">
        <v>5637697333</v>
      </c>
    </row>
    <row r="572" spans="1:17" hidden="1" x14ac:dyDescent="0.15">
      <c r="A572" s="8" t="s">
        <v>17</v>
      </c>
      <c r="B572" s="8" t="s">
        <v>1049</v>
      </c>
      <c r="C572" s="8" t="s">
        <v>111</v>
      </c>
      <c r="D572" s="8" t="s">
        <v>112</v>
      </c>
      <c r="E572" s="6">
        <v>43083</v>
      </c>
      <c r="F572" s="8" t="s">
        <v>307</v>
      </c>
      <c r="G572" s="8" t="s">
        <v>310</v>
      </c>
      <c r="H572" s="4">
        <v>150</v>
      </c>
      <c r="I572" s="8" t="s">
        <v>39</v>
      </c>
      <c r="J572" s="4">
        <v>0.74199999999999999</v>
      </c>
      <c r="K572" s="4">
        <v>111.3</v>
      </c>
      <c r="L572" s="8" t="s">
        <v>291</v>
      </c>
      <c r="M572" s="4">
        <v>95.58</v>
      </c>
      <c r="N572" s="8" t="s">
        <v>1050</v>
      </c>
      <c r="O572" s="8" t="s">
        <v>1051</v>
      </c>
      <c r="P572" s="8" t="s">
        <v>292</v>
      </c>
      <c r="Q572" s="4">
        <v>5637696985</v>
      </c>
    </row>
    <row r="573" spans="1:17" hidden="1" x14ac:dyDescent="0.15">
      <c r="A573" s="8" t="s">
        <v>17</v>
      </c>
      <c r="B573" s="8" t="s">
        <v>1049</v>
      </c>
      <c r="C573" s="8" t="s">
        <v>111</v>
      </c>
      <c r="D573" s="8" t="s">
        <v>112</v>
      </c>
      <c r="E573" s="6">
        <v>43083</v>
      </c>
      <c r="F573" s="8" t="s">
        <v>307</v>
      </c>
      <c r="G573" s="8" t="s">
        <v>310</v>
      </c>
      <c r="H573" s="4">
        <v>150</v>
      </c>
      <c r="I573" s="8" t="s">
        <v>39</v>
      </c>
      <c r="J573" s="4">
        <v>0.74199999999999999</v>
      </c>
      <c r="K573" s="4">
        <v>111.3</v>
      </c>
      <c r="L573" s="8" t="s">
        <v>291</v>
      </c>
      <c r="M573" s="4">
        <v>95.58</v>
      </c>
      <c r="N573" s="8" t="s">
        <v>1050</v>
      </c>
      <c r="O573" s="8" t="s">
        <v>1051</v>
      </c>
      <c r="P573" s="8" t="s">
        <v>292</v>
      </c>
      <c r="Q573" s="4">
        <v>5637696986</v>
      </c>
    </row>
    <row r="574" spans="1:17" hidden="1" x14ac:dyDescent="0.15">
      <c r="A574" s="8" t="s">
        <v>297</v>
      </c>
      <c r="B574" s="8" t="s">
        <v>758</v>
      </c>
      <c r="C574" s="8" t="s">
        <v>111</v>
      </c>
      <c r="D574" s="8" t="s">
        <v>112</v>
      </c>
      <c r="E574" s="6">
        <v>43083</v>
      </c>
      <c r="F574" s="8" t="s">
        <v>307</v>
      </c>
      <c r="G574" s="8" t="s">
        <v>310</v>
      </c>
      <c r="H574" s="4">
        <v>-150</v>
      </c>
      <c r="I574" s="8" t="s">
        <v>39</v>
      </c>
      <c r="J574" s="4">
        <v>0.73756573727700003</v>
      </c>
      <c r="K574" s="4">
        <v>-110.63</v>
      </c>
      <c r="L574" s="8" t="s">
        <v>655</v>
      </c>
      <c r="M574" s="4">
        <v>-110.63</v>
      </c>
      <c r="N574" s="8" t="s">
        <v>759</v>
      </c>
      <c r="O574" s="8" t="s">
        <v>1052</v>
      </c>
      <c r="P574" s="8" t="s">
        <v>292</v>
      </c>
      <c r="Q574" s="4">
        <v>5637697332</v>
      </c>
    </row>
    <row r="575" spans="1:17" hidden="1" x14ac:dyDescent="0.15">
      <c r="A575" s="8" t="s">
        <v>297</v>
      </c>
      <c r="B575" s="8" t="s">
        <v>758</v>
      </c>
      <c r="C575" s="8" t="s">
        <v>111</v>
      </c>
      <c r="D575" s="8" t="s">
        <v>112</v>
      </c>
      <c r="E575" s="6">
        <v>43083</v>
      </c>
      <c r="F575" s="8" t="s">
        <v>307</v>
      </c>
      <c r="G575" s="8" t="s">
        <v>310</v>
      </c>
      <c r="H575" s="4">
        <v>-150</v>
      </c>
      <c r="I575" s="8" t="s">
        <v>39</v>
      </c>
      <c r="J575" s="4">
        <v>0.73756573727700003</v>
      </c>
      <c r="K575" s="4">
        <v>-110.63</v>
      </c>
      <c r="L575" s="8" t="s">
        <v>655</v>
      </c>
      <c r="M575" s="4">
        <v>-110.63</v>
      </c>
      <c r="N575" s="8" t="s">
        <v>759</v>
      </c>
      <c r="O575" s="8" t="s">
        <v>1052</v>
      </c>
      <c r="P575" s="8" t="s">
        <v>292</v>
      </c>
      <c r="Q575" s="4">
        <v>5637697331</v>
      </c>
    </row>
    <row r="576" spans="1:17" hidden="1" x14ac:dyDescent="0.15">
      <c r="A576" s="8" t="s">
        <v>17</v>
      </c>
      <c r="B576" s="8" t="s">
        <v>1049</v>
      </c>
      <c r="C576" s="8" t="s">
        <v>111</v>
      </c>
      <c r="D576" s="8" t="s">
        <v>112</v>
      </c>
      <c r="E576" s="6">
        <v>43083</v>
      </c>
      <c r="F576" s="8" t="s">
        <v>307</v>
      </c>
      <c r="G576" s="8" t="s">
        <v>310</v>
      </c>
      <c r="H576" s="4">
        <v>150</v>
      </c>
      <c r="I576" s="8" t="s">
        <v>39</v>
      </c>
      <c r="J576" s="4">
        <v>0.74219999999999997</v>
      </c>
      <c r="K576" s="4">
        <v>111.33</v>
      </c>
      <c r="L576" s="8" t="s">
        <v>291</v>
      </c>
      <c r="M576" s="4">
        <v>95.58</v>
      </c>
      <c r="N576" s="8" t="s">
        <v>1050</v>
      </c>
      <c r="O576" s="8" t="s">
        <v>1051</v>
      </c>
      <c r="P576" s="8" t="s">
        <v>292</v>
      </c>
      <c r="Q576" s="4">
        <v>5637685413</v>
      </c>
    </row>
    <row r="577" spans="1:17" hidden="1" x14ac:dyDescent="0.15">
      <c r="A577" s="8" t="s">
        <v>297</v>
      </c>
      <c r="B577" s="8" t="s">
        <v>1053</v>
      </c>
      <c r="C577" s="8" t="s">
        <v>111</v>
      </c>
      <c r="D577" s="8" t="s">
        <v>112</v>
      </c>
      <c r="E577" s="6">
        <v>43087</v>
      </c>
      <c r="F577" s="8" t="s">
        <v>307</v>
      </c>
      <c r="G577" s="8" t="s">
        <v>310</v>
      </c>
      <c r="H577" s="4">
        <v>-8</v>
      </c>
      <c r="I577" s="8" t="s">
        <v>39</v>
      </c>
      <c r="J577" s="4">
        <v>0.73744035887299997</v>
      </c>
      <c r="K577" s="4">
        <v>-5.9</v>
      </c>
      <c r="L577" s="8" t="s">
        <v>655</v>
      </c>
      <c r="M577" s="4">
        <v>-5.9</v>
      </c>
      <c r="N577" s="8" t="s">
        <v>1054</v>
      </c>
      <c r="O577" s="8" t="s">
        <v>1055</v>
      </c>
      <c r="P577" s="8" t="s">
        <v>292</v>
      </c>
      <c r="Q577" s="4">
        <v>5637697465</v>
      </c>
    </row>
    <row r="578" spans="1:17" hidden="1" x14ac:dyDescent="0.15">
      <c r="A578" s="8" t="s">
        <v>297</v>
      </c>
      <c r="B578" s="8" t="s">
        <v>1056</v>
      </c>
      <c r="C578" s="8" t="s">
        <v>111</v>
      </c>
      <c r="D578" s="8" t="s">
        <v>112</v>
      </c>
      <c r="E578" s="6">
        <v>43091</v>
      </c>
      <c r="F578" s="8" t="s">
        <v>307</v>
      </c>
      <c r="G578" s="8" t="s">
        <v>310</v>
      </c>
      <c r="H578" s="4">
        <v>-11.2</v>
      </c>
      <c r="I578" s="8" t="s">
        <v>39</v>
      </c>
      <c r="J578" s="4">
        <v>0.73743884340800003</v>
      </c>
      <c r="K578" s="4">
        <v>-8.26</v>
      </c>
      <c r="L578" s="8" t="s">
        <v>655</v>
      </c>
      <c r="M578" s="4">
        <v>-8.26</v>
      </c>
      <c r="N578" s="8" t="s">
        <v>1057</v>
      </c>
      <c r="O578" s="8" t="s">
        <v>1058</v>
      </c>
      <c r="P578" s="8" t="s">
        <v>292</v>
      </c>
      <c r="Q578" s="4">
        <v>5637698976</v>
      </c>
    </row>
    <row r="579" spans="1:17" hidden="1" x14ac:dyDescent="0.15">
      <c r="A579" s="8" t="s">
        <v>653</v>
      </c>
      <c r="B579" s="8" t="s">
        <v>81</v>
      </c>
      <c r="C579" s="8" t="s">
        <v>111</v>
      </c>
      <c r="D579" s="8" t="s">
        <v>112</v>
      </c>
      <c r="E579" s="6">
        <v>43096</v>
      </c>
      <c r="F579" s="8" t="s">
        <v>307</v>
      </c>
      <c r="G579" s="8" t="s">
        <v>310</v>
      </c>
      <c r="H579" s="4">
        <v>-14.84</v>
      </c>
      <c r="I579" s="8" t="s">
        <v>39</v>
      </c>
      <c r="J579" s="4">
        <v>0.73743999999999998</v>
      </c>
      <c r="K579" s="4">
        <v>-10.94</v>
      </c>
      <c r="L579" s="8" t="s">
        <v>655</v>
      </c>
      <c r="M579" s="4">
        <v>-10.94</v>
      </c>
      <c r="N579" s="8" t="s">
        <v>656</v>
      </c>
      <c r="O579" s="8" t="s">
        <v>1059</v>
      </c>
      <c r="P579" s="8" t="s">
        <v>292</v>
      </c>
      <c r="Q579" s="4">
        <v>0</v>
      </c>
    </row>
    <row r="580" spans="1:17" hidden="1" x14ac:dyDescent="0.15">
      <c r="A580" s="8" t="s">
        <v>297</v>
      </c>
      <c r="B580" s="8" t="s">
        <v>1060</v>
      </c>
      <c r="C580" s="8" t="s">
        <v>56</v>
      </c>
      <c r="D580" s="8" t="s">
        <v>126</v>
      </c>
      <c r="E580" s="6">
        <v>43011</v>
      </c>
      <c r="F580" s="8" t="s">
        <v>307</v>
      </c>
      <c r="G580" s="8" t="s">
        <v>310</v>
      </c>
      <c r="H580" s="4">
        <v>-36</v>
      </c>
      <c r="I580" s="8" t="s">
        <v>39</v>
      </c>
      <c r="J580" s="4">
        <v>4.1100245125000004E-2</v>
      </c>
      <c r="K580" s="4">
        <v>-1.48</v>
      </c>
      <c r="L580" s="8" t="s">
        <v>655</v>
      </c>
      <c r="M580" s="4">
        <v>-1.48</v>
      </c>
      <c r="N580" s="8" t="s">
        <v>1061</v>
      </c>
      <c r="O580" s="8" t="s">
        <v>1062</v>
      </c>
      <c r="P580" s="8" t="s">
        <v>292</v>
      </c>
      <c r="Q580" s="4">
        <v>5637678193</v>
      </c>
    </row>
    <row r="581" spans="1:17" hidden="1" x14ac:dyDescent="0.15">
      <c r="A581" s="8" t="s">
        <v>297</v>
      </c>
      <c r="B581" s="8" t="s">
        <v>1063</v>
      </c>
      <c r="C581" s="8" t="s">
        <v>56</v>
      </c>
      <c r="D581" s="8" t="s">
        <v>126</v>
      </c>
      <c r="E581" s="6">
        <v>43012</v>
      </c>
      <c r="F581" s="8" t="s">
        <v>307</v>
      </c>
      <c r="G581" s="8" t="s">
        <v>310</v>
      </c>
      <c r="H581" s="4">
        <v>-1.1000000000000001</v>
      </c>
      <c r="I581" s="8" t="s">
        <v>39</v>
      </c>
      <c r="J581" s="4">
        <v>4.1100185869000001E-2</v>
      </c>
      <c r="K581" s="4">
        <v>-0.05</v>
      </c>
      <c r="L581" s="8" t="s">
        <v>655</v>
      </c>
      <c r="M581" s="4">
        <v>-0.05</v>
      </c>
      <c r="N581" s="8" t="s">
        <v>1064</v>
      </c>
      <c r="O581" s="8" t="s">
        <v>1065</v>
      </c>
      <c r="P581" s="8" t="s">
        <v>292</v>
      </c>
      <c r="Q581" s="4">
        <v>5637678395</v>
      </c>
    </row>
    <row r="582" spans="1:17" hidden="1" x14ac:dyDescent="0.15">
      <c r="A582" s="8" t="s">
        <v>297</v>
      </c>
      <c r="B582" s="8" t="s">
        <v>1066</v>
      </c>
      <c r="C582" s="8" t="s">
        <v>56</v>
      </c>
      <c r="D582" s="8" t="s">
        <v>126</v>
      </c>
      <c r="E582" s="6">
        <v>43019</v>
      </c>
      <c r="F582" s="8" t="s">
        <v>307</v>
      </c>
      <c r="G582" s="8" t="s">
        <v>310</v>
      </c>
      <c r="H582" s="4">
        <v>-20</v>
      </c>
      <c r="I582" s="8" t="s">
        <v>39</v>
      </c>
      <c r="J582" s="4">
        <v>4.1099460179E-2</v>
      </c>
      <c r="K582" s="4">
        <v>-0.82</v>
      </c>
      <c r="L582" s="8" t="s">
        <v>655</v>
      </c>
      <c r="M582" s="4">
        <v>-0.82</v>
      </c>
      <c r="N582" s="8" t="s">
        <v>1067</v>
      </c>
      <c r="O582" s="8" t="s">
        <v>1068</v>
      </c>
      <c r="P582" s="8" t="s">
        <v>292</v>
      </c>
      <c r="Q582" s="4">
        <v>5637679686</v>
      </c>
    </row>
    <row r="583" spans="1:17" hidden="1" x14ac:dyDescent="0.15">
      <c r="A583" s="8" t="s">
        <v>297</v>
      </c>
      <c r="B583" s="8" t="s">
        <v>1066</v>
      </c>
      <c r="C583" s="8" t="s">
        <v>56</v>
      </c>
      <c r="D583" s="8" t="s">
        <v>126</v>
      </c>
      <c r="E583" s="6">
        <v>43019</v>
      </c>
      <c r="F583" s="8" t="s">
        <v>307</v>
      </c>
      <c r="G583" s="8" t="s">
        <v>310</v>
      </c>
      <c r="H583" s="4">
        <v>-68.3</v>
      </c>
      <c r="I583" s="8" t="s">
        <v>39</v>
      </c>
      <c r="J583" s="4">
        <v>4.1099460179E-2</v>
      </c>
      <c r="K583" s="4">
        <v>-2.81</v>
      </c>
      <c r="L583" s="8" t="s">
        <v>655</v>
      </c>
      <c r="M583" s="4">
        <v>-2.81</v>
      </c>
      <c r="N583" s="8" t="s">
        <v>1067</v>
      </c>
      <c r="O583" s="8" t="s">
        <v>1068</v>
      </c>
      <c r="P583" s="8" t="s">
        <v>292</v>
      </c>
      <c r="Q583" s="4">
        <v>5637679713</v>
      </c>
    </row>
    <row r="584" spans="1:17" hidden="1" x14ac:dyDescent="0.15">
      <c r="A584" s="8" t="s">
        <v>17</v>
      </c>
      <c r="B584" s="8" t="s">
        <v>1015</v>
      </c>
      <c r="C584" s="8" t="s">
        <v>56</v>
      </c>
      <c r="D584" s="8" t="s">
        <v>126</v>
      </c>
      <c r="E584" s="6">
        <v>43021</v>
      </c>
      <c r="F584" s="8" t="s">
        <v>307</v>
      </c>
      <c r="G584" s="8" t="s">
        <v>308</v>
      </c>
      <c r="H584" s="4">
        <v>150</v>
      </c>
      <c r="I584" s="8" t="s">
        <v>39</v>
      </c>
      <c r="J584" s="4">
        <v>1.1771333333329999</v>
      </c>
      <c r="K584" s="4">
        <v>176.57</v>
      </c>
      <c r="L584" s="8" t="s">
        <v>291</v>
      </c>
      <c r="M584" s="4">
        <v>153.10999999999999</v>
      </c>
      <c r="N584" s="8" t="s">
        <v>1016</v>
      </c>
      <c r="O584" s="8" t="s">
        <v>1069</v>
      </c>
      <c r="P584" s="8" t="s">
        <v>292</v>
      </c>
      <c r="Q584" s="4">
        <v>5637680479</v>
      </c>
    </row>
    <row r="585" spans="1:17" hidden="1" x14ac:dyDescent="0.15">
      <c r="A585" s="8" t="s">
        <v>17</v>
      </c>
      <c r="B585" s="8" t="s">
        <v>1015</v>
      </c>
      <c r="C585" s="8" t="s">
        <v>56</v>
      </c>
      <c r="D585" s="8" t="s">
        <v>126</v>
      </c>
      <c r="E585" s="6">
        <v>43021</v>
      </c>
      <c r="F585" s="8" t="s">
        <v>307</v>
      </c>
      <c r="G585" s="8" t="s">
        <v>308</v>
      </c>
      <c r="H585" s="4">
        <v>150</v>
      </c>
      <c r="I585" s="8" t="s">
        <v>39</v>
      </c>
      <c r="J585" s="4">
        <v>1.1772</v>
      </c>
      <c r="K585" s="4">
        <v>176.57999999999998</v>
      </c>
      <c r="L585" s="8" t="s">
        <v>291</v>
      </c>
      <c r="M585" s="4">
        <v>153.1</v>
      </c>
      <c r="N585" s="8" t="s">
        <v>1016</v>
      </c>
      <c r="O585" s="8" t="s">
        <v>1069</v>
      </c>
      <c r="P585" s="8" t="s">
        <v>292</v>
      </c>
      <c r="Q585" s="4">
        <v>5637680210</v>
      </c>
    </row>
    <row r="586" spans="1:17" hidden="1" x14ac:dyDescent="0.15">
      <c r="A586" s="8" t="s">
        <v>17</v>
      </c>
      <c r="B586" s="8" t="s">
        <v>1015</v>
      </c>
      <c r="C586" s="8" t="s">
        <v>56</v>
      </c>
      <c r="D586" s="8" t="s">
        <v>126</v>
      </c>
      <c r="E586" s="6">
        <v>43021</v>
      </c>
      <c r="F586" s="8" t="s">
        <v>307</v>
      </c>
      <c r="G586" s="8" t="s">
        <v>308</v>
      </c>
      <c r="H586" s="4">
        <v>150</v>
      </c>
      <c r="I586" s="8" t="s">
        <v>39</v>
      </c>
      <c r="J586" s="4">
        <v>1.1772</v>
      </c>
      <c r="K586" s="4">
        <v>176.57999999999998</v>
      </c>
      <c r="L586" s="8" t="s">
        <v>291</v>
      </c>
      <c r="M586" s="4">
        <v>153.1</v>
      </c>
      <c r="N586" s="8" t="s">
        <v>1016</v>
      </c>
      <c r="O586" s="8" t="s">
        <v>1069</v>
      </c>
      <c r="P586" s="8" t="s">
        <v>292</v>
      </c>
      <c r="Q586" s="4">
        <v>5637680212</v>
      </c>
    </row>
    <row r="587" spans="1:17" hidden="1" x14ac:dyDescent="0.15">
      <c r="A587" s="8" t="s">
        <v>17</v>
      </c>
      <c r="B587" s="8" t="s">
        <v>1015</v>
      </c>
      <c r="C587" s="8" t="s">
        <v>56</v>
      </c>
      <c r="D587" s="8" t="s">
        <v>126</v>
      </c>
      <c r="E587" s="6">
        <v>43021</v>
      </c>
      <c r="F587" s="8" t="s">
        <v>307</v>
      </c>
      <c r="G587" s="8" t="s">
        <v>308</v>
      </c>
      <c r="H587" s="4">
        <v>150</v>
      </c>
      <c r="I587" s="8" t="s">
        <v>39</v>
      </c>
      <c r="J587" s="4">
        <v>1.1772</v>
      </c>
      <c r="K587" s="4">
        <v>176.57999999999998</v>
      </c>
      <c r="L587" s="8" t="s">
        <v>291</v>
      </c>
      <c r="M587" s="4">
        <v>153.1</v>
      </c>
      <c r="N587" s="8" t="s">
        <v>1016</v>
      </c>
      <c r="O587" s="8" t="s">
        <v>1069</v>
      </c>
      <c r="P587" s="8" t="s">
        <v>292</v>
      </c>
      <c r="Q587" s="4">
        <v>5637680206</v>
      </c>
    </row>
    <row r="588" spans="1:17" hidden="1" x14ac:dyDescent="0.15">
      <c r="A588" s="8" t="s">
        <v>17</v>
      </c>
      <c r="B588" s="8" t="s">
        <v>1015</v>
      </c>
      <c r="C588" s="8" t="s">
        <v>56</v>
      </c>
      <c r="D588" s="8" t="s">
        <v>126</v>
      </c>
      <c r="E588" s="6">
        <v>43021</v>
      </c>
      <c r="F588" s="8" t="s">
        <v>307</v>
      </c>
      <c r="G588" s="8" t="s">
        <v>308</v>
      </c>
      <c r="H588" s="4">
        <v>150</v>
      </c>
      <c r="I588" s="8" t="s">
        <v>39</v>
      </c>
      <c r="J588" s="4">
        <v>1.1772</v>
      </c>
      <c r="K588" s="4">
        <v>176.57999999999998</v>
      </c>
      <c r="L588" s="8" t="s">
        <v>291</v>
      </c>
      <c r="M588" s="4">
        <v>153.1</v>
      </c>
      <c r="N588" s="8" t="s">
        <v>1016</v>
      </c>
      <c r="O588" s="8" t="s">
        <v>1069</v>
      </c>
      <c r="P588" s="8" t="s">
        <v>292</v>
      </c>
      <c r="Q588" s="4">
        <v>5637680208</v>
      </c>
    </row>
    <row r="589" spans="1:17" hidden="1" x14ac:dyDescent="0.15">
      <c r="A589" s="8" t="s">
        <v>17</v>
      </c>
      <c r="B589" s="8" t="s">
        <v>1015</v>
      </c>
      <c r="C589" s="8" t="s">
        <v>56</v>
      </c>
      <c r="D589" s="8" t="s">
        <v>126</v>
      </c>
      <c r="E589" s="6">
        <v>43021</v>
      </c>
      <c r="F589" s="8" t="s">
        <v>307</v>
      </c>
      <c r="G589" s="8" t="s">
        <v>308</v>
      </c>
      <c r="H589" s="4">
        <v>150</v>
      </c>
      <c r="I589" s="8" t="s">
        <v>39</v>
      </c>
      <c r="J589" s="4">
        <v>1.1772</v>
      </c>
      <c r="K589" s="4">
        <v>176.57999999999998</v>
      </c>
      <c r="L589" s="8" t="s">
        <v>291</v>
      </c>
      <c r="M589" s="4">
        <v>153.1</v>
      </c>
      <c r="N589" s="8" t="s">
        <v>1016</v>
      </c>
      <c r="O589" s="8" t="s">
        <v>1069</v>
      </c>
      <c r="P589" s="8" t="s">
        <v>292</v>
      </c>
      <c r="Q589" s="4">
        <v>5637680204</v>
      </c>
    </row>
    <row r="590" spans="1:17" hidden="1" x14ac:dyDescent="0.15">
      <c r="A590" s="8" t="s">
        <v>297</v>
      </c>
      <c r="B590" s="8" t="s">
        <v>1018</v>
      </c>
      <c r="C590" s="8" t="s">
        <v>56</v>
      </c>
      <c r="D590" s="8" t="s">
        <v>126</v>
      </c>
      <c r="E590" s="6">
        <v>43024</v>
      </c>
      <c r="F590" s="8" t="s">
        <v>307</v>
      </c>
      <c r="G590" s="8" t="s">
        <v>308</v>
      </c>
      <c r="H590" s="4">
        <v>-150</v>
      </c>
      <c r="I590" s="8" t="s">
        <v>39</v>
      </c>
      <c r="J590" s="4">
        <v>0.33633968254000002</v>
      </c>
      <c r="K590" s="4">
        <v>-50.45</v>
      </c>
      <c r="L590" s="8" t="s">
        <v>655</v>
      </c>
      <c r="M590" s="4">
        <v>-50.45</v>
      </c>
      <c r="N590" s="8" t="s">
        <v>1019</v>
      </c>
      <c r="O590" s="8" t="s">
        <v>1070</v>
      </c>
      <c r="P590" s="8" t="s">
        <v>292</v>
      </c>
      <c r="Q590" s="4">
        <v>5637680455</v>
      </c>
    </row>
    <row r="591" spans="1:17" hidden="1" x14ac:dyDescent="0.15">
      <c r="A591" s="8" t="s">
        <v>297</v>
      </c>
      <c r="B591" s="8" t="s">
        <v>1018</v>
      </c>
      <c r="C591" s="8" t="s">
        <v>56</v>
      </c>
      <c r="D591" s="8" t="s">
        <v>126</v>
      </c>
      <c r="E591" s="6">
        <v>43024</v>
      </c>
      <c r="F591" s="8" t="s">
        <v>307</v>
      </c>
      <c r="G591" s="8" t="s">
        <v>308</v>
      </c>
      <c r="H591" s="4">
        <v>-150</v>
      </c>
      <c r="I591" s="8" t="s">
        <v>39</v>
      </c>
      <c r="J591" s="4">
        <v>0.33633968254000002</v>
      </c>
      <c r="K591" s="4">
        <v>-50.45</v>
      </c>
      <c r="L591" s="8" t="s">
        <v>655</v>
      </c>
      <c r="M591" s="4">
        <v>-50.45</v>
      </c>
      <c r="N591" s="8" t="s">
        <v>1019</v>
      </c>
      <c r="O591" s="8" t="s">
        <v>1070</v>
      </c>
      <c r="P591" s="8" t="s">
        <v>292</v>
      </c>
      <c r="Q591" s="4">
        <v>5637680205</v>
      </c>
    </row>
    <row r="592" spans="1:17" hidden="1" x14ac:dyDescent="0.15">
      <c r="A592" s="8" t="s">
        <v>297</v>
      </c>
      <c r="B592" s="8" t="s">
        <v>1018</v>
      </c>
      <c r="C592" s="8" t="s">
        <v>56</v>
      </c>
      <c r="D592" s="8" t="s">
        <v>126</v>
      </c>
      <c r="E592" s="6">
        <v>43024</v>
      </c>
      <c r="F592" s="8" t="s">
        <v>307</v>
      </c>
      <c r="G592" s="8" t="s">
        <v>308</v>
      </c>
      <c r="H592" s="4">
        <v>-150</v>
      </c>
      <c r="I592" s="8" t="s">
        <v>39</v>
      </c>
      <c r="J592" s="4">
        <v>0.33633968254000002</v>
      </c>
      <c r="K592" s="4">
        <v>-50.45</v>
      </c>
      <c r="L592" s="8" t="s">
        <v>655</v>
      </c>
      <c r="M592" s="4">
        <v>-50.45</v>
      </c>
      <c r="N592" s="8" t="s">
        <v>1019</v>
      </c>
      <c r="O592" s="8" t="s">
        <v>1070</v>
      </c>
      <c r="P592" s="8" t="s">
        <v>292</v>
      </c>
      <c r="Q592" s="4">
        <v>5637680207</v>
      </c>
    </row>
    <row r="593" spans="1:17" hidden="1" x14ac:dyDescent="0.15">
      <c r="A593" s="8" t="s">
        <v>297</v>
      </c>
      <c r="B593" s="8" t="s">
        <v>1018</v>
      </c>
      <c r="C593" s="8" t="s">
        <v>56</v>
      </c>
      <c r="D593" s="8" t="s">
        <v>126</v>
      </c>
      <c r="E593" s="6">
        <v>43024</v>
      </c>
      <c r="F593" s="8" t="s">
        <v>307</v>
      </c>
      <c r="G593" s="8" t="s">
        <v>308</v>
      </c>
      <c r="H593" s="4">
        <v>-150</v>
      </c>
      <c r="I593" s="8" t="s">
        <v>39</v>
      </c>
      <c r="J593" s="4">
        <v>0.33633968254000002</v>
      </c>
      <c r="K593" s="4">
        <v>-50.45</v>
      </c>
      <c r="L593" s="8" t="s">
        <v>655</v>
      </c>
      <c r="M593" s="4">
        <v>-50.45</v>
      </c>
      <c r="N593" s="8" t="s">
        <v>1019</v>
      </c>
      <c r="O593" s="8" t="s">
        <v>1070</v>
      </c>
      <c r="P593" s="8" t="s">
        <v>292</v>
      </c>
      <c r="Q593" s="4">
        <v>5637680209</v>
      </c>
    </row>
    <row r="594" spans="1:17" hidden="1" x14ac:dyDescent="0.15">
      <c r="A594" s="8" t="s">
        <v>297</v>
      </c>
      <c r="B594" s="8" t="s">
        <v>1018</v>
      </c>
      <c r="C594" s="8" t="s">
        <v>56</v>
      </c>
      <c r="D594" s="8" t="s">
        <v>126</v>
      </c>
      <c r="E594" s="6">
        <v>43024</v>
      </c>
      <c r="F594" s="8" t="s">
        <v>307</v>
      </c>
      <c r="G594" s="8" t="s">
        <v>308</v>
      </c>
      <c r="H594" s="4">
        <v>-150</v>
      </c>
      <c r="I594" s="8" t="s">
        <v>39</v>
      </c>
      <c r="J594" s="4">
        <v>0.33633968254000002</v>
      </c>
      <c r="K594" s="4">
        <v>-50.45</v>
      </c>
      <c r="L594" s="8" t="s">
        <v>655</v>
      </c>
      <c r="M594" s="4">
        <v>-50.45</v>
      </c>
      <c r="N594" s="8" t="s">
        <v>1019</v>
      </c>
      <c r="O594" s="8" t="s">
        <v>1070</v>
      </c>
      <c r="P594" s="8" t="s">
        <v>292</v>
      </c>
      <c r="Q594" s="4">
        <v>5637680211</v>
      </c>
    </row>
    <row r="595" spans="1:17" hidden="1" x14ac:dyDescent="0.15">
      <c r="A595" s="8" t="s">
        <v>297</v>
      </c>
      <c r="B595" s="8" t="s">
        <v>1018</v>
      </c>
      <c r="C595" s="8" t="s">
        <v>56</v>
      </c>
      <c r="D595" s="8" t="s">
        <v>126</v>
      </c>
      <c r="E595" s="6">
        <v>43024</v>
      </c>
      <c r="F595" s="8" t="s">
        <v>307</v>
      </c>
      <c r="G595" s="8" t="s">
        <v>308</v>
      </c>
      <c r="H595" s="4">
        <v>-150</v>
      </c>
      <c r="I595" s="8" t="s">
        <v>39</v>
      </c>
      <c r="J595" s="4">
        <v>0.33633968254000002</v>
      </c>
      <c r="K595" s="4">
        <v>-50.45</v>
      </c>
      <c r="L595" s="8" t="s">
        <v>655</v>
      </c>
      <c r="M595" s="4">
        <v>-50.45</v>
      </c>
      <c r="N595" s="8" t="s">
        <v>1019</v>
      </c>
      <c r="O595" s="8" t="s">
        <v>1070</v>
      </c>
      <c r="P595" s="8" t="s">
        <v>292</v>
      </c>
      <c r="Q595" s="4">
        <v>5637680213</v>
      </c>
    </row>
    <row r="596" spans="1:17" hidden="1" x14ac:dyDescent="0.15">
      <c r="A596" s="8" t="s">
        <v>653</v>
      </c>
      <c r="B596" s="8" t="s">
        <v>81</v>
      </c>
      <c r="C596" s="8" t="s">
        <v>56</v>
      </c>
      <c r="D596" s="8" t="s">
        <v>126</v>
      </c>
      <c r="E596" s="6">
        <v>43027</v>
      </c>
      <c r="F596" s="8" t="s">
        <v>307</v>
      </c>
      <c r="G596" s="8" t="s">
        <v>310</v>
      </c>
      <c r="H596" s="4">
        <v>-1.3599999999999999</v>
      </c>
      <c r="I596" s="8" t="s">
        <v>39</v>
      </c>
      <c r="J596" s="4">
        <v>4.1099999999999998E-2</v>
      </c>
      <c r="K596" s="4">
        <v>-0.06</v>
      </c>
      <c r="L596" s="8" t="s">
        <v>655</v>
      </c>
      <c r="M596" s="4">
        <v>-0.06</v>
      </c>
      <c r="N596" s="8" t="s">
        <v>1071</v>
      </c>
      <c r="O596" s="8" t="s">
        <v>1072</v>
      </c>
      <c r="P596" s="8" t="s">
        <v>292</v>
      </c>
      <c r="Q596" s="4">
        <v>0</v>
      </c>
    </row>
    <row r="597" spans="1:17" hidden="1" x14ac:dyDescent="0.15">
      <c r="A597" s="8" t="s">
        <v>653</v>
      </c>
      <c r="B597" s="8" t="s">
        <v>81</v>
      </c>
      <c r="C597" s="8" t="s">
        <v>56</v>
      </c>
      <c r="D597" s="8" t="s">
        <v>126</v>
      </c>
      <c r="E597" s="6">
        <v>43027</v>
      </c>
      <c r="F597" s="8" t="s">
        <v>307</v>
      </c>
      <c r="G597" s="8" t="s">
        <v>310</v>
      </c>
      <c r="H597" s="4">
        <v>-3.0100000000000002</v>
      </c>
      <c r="I597" s="8" t="s">
        <v>39</v>
      </c>
      <c r="J597" s="4">
        <v>4.1099999999999998E-2</v>
      </c>
      <c r="K597" s="4">
        <v>-0.12</v>
      </c>
      <c r="L597" s="8" t="s">
        <v>655</v>
      </c>
      <c r="M597" s="4">
        <v>-0.12</v>
      </c>
      <c r="N597" s="8" t="s">
        <v>1071</v>
      </c>
      <c r="O597" s="8" t="s">
        <v>1073</v>
      </c>
      <c r="P597" s="8" t="s">
        <v>292</v>
      </c>
      <c r="Q597" s="4">
        <v>0</v>
      </c>
    </row>
    <row r="598" spans="1:17" hidden="1" x14ac:dyDescent="0.15">
      <c r="A598" s="8" t="s">
        <v>653</v>
      </c>
      <c r="B598" s="8" t="s">
        <v>81</v>
      </c>
      <c r="C598" s="8" t="s">
        <v>56</v>
      </c>
      <c r="D598" s="8" t="s">
        <v>126</v>
      </c>
      <c r="E598" s="6">
        <v>43027</v>
      </c>
      <c r="F598" s="8" t="s">
        <v>307</v>
      </c>
      <c r="G598" s="8" t="s">
        <v>310</v>
      </c>
      <c r="H598" s="4">
        <v>-0.75</v>
      </c>
      <c r="I598" s="8" t="s">
        <v>39</v>
      </c>
      <c r="J598" s="4">
        <v>4.1099999999999998E-2</v>
      </c>
      <c r="K598" s="4">
        <v>-0.03</v>
      </c>
      <c r="L598" s="8" t="s">
        <v>655</v>
      </c>
      <c r="M598" s="4">
        <v>-0.03</v>
      </c>
      <c r="N598" s="8" t="s">
        <v>1071</v>
      </c>
      <c r="O598" s="8" t="s">
        <v>1074</v>
      </c>
      <c r="P598" s="8" t="s">
        <v>292</v>
      </c>
      <c r="Q598" s="4">
        <v>0</v>
      </c>
    </row>
    <row r="599" spans="1:17" hidden="1" x14ac:dyDescent="0.15">
      <c r="A599" s="8" t="s">
        <v>297</v>
      </c>
      <c r="B599" s="8" t="s">
        <v>1075</v>
      </c>
      <c r="C599" s="8" t="s">
        <v>56</v>
      </c>
      <c r="D599" s="8" t="s">
        <v>126</v>
      </c>
      <c r="E599" s="6">
        <v>43031</v>
      </c>
      <c r="F599" s="8" t="s">
        <v>307</v>
      </c>
      <c r="G599" s="8" t="s">
        <v>310</v>
      </c>
      <c r="H599" s="4">
        <v>-24.84</v>
      </c>
      <c r="I599" s="8" t="s">
        <v>39</v>
      </c>
      <c r="J599" s="4">
        <v>4.1099308643000002E-2</v>
      </c>
      <c r="K599" s="4">
        <v>-1.02</v>
      </c>
      <c r="L599" s="8" t="s">
        <v>655</v>
      </c>
      <c r="M599" s="4">
        <v>-1.02</v>
      </c>
      <c r="N599" s="8" t="s">
        <v>1076</v>
      </c>
      <c r="O599" s="8" t="s">
        <v>1077</v>
      </c>
      <c r="P599" s="8" t="s">
        <v>292</v>
      </c>
      <c r="Q599" s="4">
        <v>5637681924</v>
      </c>
    </row>
    <row r="600" spans="1:17" hidden="1" x14ac:dyDescent="0.15">
      <c r="A600" s="8" t="s">
        <v>297</v>
      </c>
      <c r="B600" s="8" t="s">
        <v>1075</v>
      </c>
      <c r="C600" s="8" t="s">
        <v>56</v>
      </c>
      <c r="D600" s="8" t="s">
        <v>126</v>
      </c>
      <c r="E600" s="6">
        <v>43031</v>
      </c>
      <c r="F600" s="8" t="s">
        <v>307</v>
      </c>
      <c r="G600" s="8" t="s">
        <v>310</v>
      </c>
      <c r="H600" s="4">
        <v>-11.64</v>
      </c>
      <c r="I600" s="8" t="s">
        <v>39</v>
      </c>
      <c r="J600" s="4">
        <v>4.1099308643000002E-2</v>
      </c>
      <c r="K600" s="4">
        <v>-0.48</v>
      </c>
      <c r="L600" s="8" t="s">
        <v>655</v>
      </c>
      <c r="M600" s="4">
        <v>-0.48</v>
      </c>
      <c r="N600" s="8" t="s">
        <v>1076</v>
      </c>
      <c r="O600" s="8" t="s">
        <v>1077</v>
      </c>
      <c r="P600" s="8" t="s">
        <v>292</v>
      </c>
      <c r="Q600" s="4">
        <v>5637681690</v>
      </c>
    </row>
    <row r="601" spans="1:17" hidden="1" x14ac:dyDescent="0.15">
      <c r="A601" s="8" t="s">
        <v>297</v>
      </c>
      <c r="B601" s="8" t="s">
        <v>1075</v>
      </c>
      <c r="C601" s="8" t="s">
        <v>56</v>
      </c>
      <c r="D601" s="8" t="s">
        <v>126</v>
      </c>
      <c r="E601" s="6">
        <v>43031</v>
      </c>
      <c r="F601" s="8" t="s">
        <v>307</v>
      </c>
      <c r="G601" s="8" t="s">
        <v>310</v>
      </c>
      <c r="H601" s="4">
        <v>-38.76</v>
      </c>
      <c r="I601" s="8" t="s">
        <v>39</v>
      </c>
      <c r="J601" s="4">
        <v>4.1099308643000002E-2</v>
      </c>
      <c r="K601" s="4">
        <v>-1.59</v>
      </c>
      <c r="L601" s="8" t="s">
        <v>655</v>
      </c>
      <c r="M601" s="4">
        <v>-1.59</v>
      </c>
      <c r="N601" s="8" t="s">
        <v>1076</v>
      </c>
      <c r="O601" s="8" t="s">
        <v>1077</v>
      </c>
      <c r="P601" s="8" t="s">
        <v>292</v>
      </c>
      <c r="Q601" s="4">
        <v>5637681923</v>
      </c>
    </row>
    <row r="602" spans="1:17" hidden="1" x14ac:dyDescent="0.15">
      <c r="A602" s="8" t="s">
        <v>297</v>
      </c>
      <c r="B602" s="8" t="s">
        <v>1075</v>
      </c>
      <c r="C602" s="8" t="s">
        <v>56</v>
      </c>
      <c r="D602" s="8" t="s">
        <v>126</v>
      </c>
      <c r="E602" s="6">
        <v>43031</v>
      </c>
      <c r="F602" s="8" t="s">
        <v>307</v>
      </c>
      <c r="G602" s="8" t="s">
        <v>310</v>
      </c>
      <c r="H602" s="4">
        <v>-17.489999999999998</v>
      </c>
      <c r="I602" s="8" t="s">
        <v>39</v>
      </c>
      <c r="J602" s="4">
        <v>4.1099308643000002E-2</v>
      </c>
      <c r="K602" s="4">
        <v>-0.72</v>
      </c>
      <c r="L602" s="8" t="s">
        <v>655</v>
      </c>
      <c r="M602" s="4">
        <v>-0.72</v>
      </c>
      <c r="N602" s="8" t="s">
        <v>1076</v>
      </c>
      <c r="O602" s="8" t="s">
        <v>1077</v>
      </c>
      <c r="P602" s="8" t="s">
        <v>292</v>
      </c>
      <c r="Q602" s="4">
        <v>5637681921</v>
      </c>
    </row>
    <row r="603" spans="1:17" hidden="1" x14ac:dyDescent="0.15">
      <c r="A603" s="8" t="s">
        <v>297</v>
      </c>
      <c r="B603" s="8" t="s">
        <v>1075</v>
      </c>
      <c r="C603" s="8" t="s">
        <v>56</v>
      </c>
      <c r="D603" s="8" t="s">
        <v>126</v>
      </c>
      <c r="E603" s="6">
        <v>43031</v>
      </c>
      <c r="F603" s="8" t="s">
        <v>307</v>
      </c>
      <c r="G603" s="8" t="s">
        <v>310</v>
      </c>
      <c r="H603" s="4">
        <v>-4.1399999999999997</v>
      </c>
      <c r="I603" s="8" t="s">
        <v>39</v>
      </c>
      <c r="J603" s="4">
        <v>4.1099308643000002E-2</v>
      </c>
      <c r="K603" s="4">
        <v>-0.17</v>
      </c>
      <c r="L603" s="8" t="s">
        <v>655</v>
      </c>
      <c r="M603" s="4">
        <v>-0.17</v>
      </c>
      <c r="N603" s="8" t="s">
        <v>1076</v>
      </c>
      <c r="O603" s="8" t="s">
        <v>1077</v>
      </c>
      <c r="P603" s="8" t="s">
        <v>292</v>
      </c>
      <c r="Q603" s="4">
        <v>5637681920</v>
      </c>
    </row>
    <row r="604" spans="1:17" hidden="1" x14ac:dyDescent="0.15">
      <c r="A604" s="8" t="s">
        <v>297</v>
      </c>
      <c r="B604" s="8" t="s">
        <v>1075</v>
      </c>
      <c r="C604" s="8" t="s">
        <v>56</v>
      </c>
      <c r="D604" s="8" t="s">
        <v>126</v>
      </c>
      <c r="E604" s="6">
        <v>43031</v>
      </c>
      <c r="F604" s="8" t="s">
        <v>307</v>
      </c>
      <c r="G604" s="8" t="s">
        <v>310</v>
      </c>
      <c r="H604" s="4">
        <v>-11.85</v>
      </c>
      <c r="I604" s="8" t="s">
        <v>39</v>
      </c>
      <c r="J604" s="4">
        <v>4.1099308643000002E-2</v>
      </c>
      <c r="K604" s="4">
        <v>-0.49</v>
      </c>
      <c r="L604" s="8" t="s">
        <v>655</v>
      </c>
      <c r="M604" s="4">
        <v>-0.49</v>
      </c>
      <c r="N604" s="8" t="s">
        <v>1076</v>
      </c>
      <c r="O604" s="8" t="s">
        <v>1077</v>
      </c>
      <c r="P604" s="8" t="s">
        <v>292</v>
      </c>
      <c r="Q604" s="4">
        <v>5637681922</v>
      </c>
    </row>
    <row r="605" spans="1:17" hidden="1" x14ac:dyDescent="0.15">
      <c r="A605" s="8" t="s">
        <v>297</v>
      </c>
      <c r="B605" s="8" t="s">
        <v>1078</v>
      </c>
      <c r="C605" s="8" t="s">
        <v>56</v>
      </c>
      <c r="D605" s="8" t="s">
        <v>126</v>
      </c>
      <c r="E605" s="6">
        <v>43031</v>
      </c>
      <c r="F605" s="8" t="s">
        <v>307</v>
      </c>
      <c r="G605" s="8" t="s">
        <v>310</v>
      </c>
      <c r="H605" s="4">
        <v>-100</v>
      </c>
      <c r="I605" s="8" t="s">
        <v>39</v>
      </c>
      <c r="J605" s="4">
        <v>4.1099319260000003E-2</v>
      </c>
      <c r="K605" s="4">
        <v>-4.1100000000000003</v>
      </c>
      <c r="L605" s="8" t="s">
        <v>655</v>
      </c>
      <c r="M605" s="4">
        <v>-4.1100000000000003</v>
      </c>
      <c r="N605" s="8" t="s">
        <v>1079</v>
      </c>
      <c r="O605" s="8" t="s">
        <v>1080</v>
      </c>
      <c r="P605" s="8" t="s">
        <v>292</v>
      </c>
      <c r="Q605" s="4">
        <v>5637681592</v>
      </c>
    </row>
    <row r="606" spans="1:17" hidden="1" x14ac:dyDescent="0.15">
      <c r="A606" s="8" t="s">
        <v>297</v>
      </c>
      <c r="B606" s="8" t="s">
        <v>1081</v>
      </c>
      <c r="C606" s="8" t="s">
        <v>56</v>
      </c>
      <c r="D606" s="8" t="s">
        <v>126</v>
      </c>
      <c r="E606" s="6">
        <v>43034</v>
      </c>
      <c r="F606" s="8" t="s">
        <v>307</v>
      </c>
      <c r="G606" s="8" t="s">
        <v>310</v>
      </c>
      <c r="H606" s="4">
        <v>-4</v>
      </c>
      <c r="I606" s="8" t="s">
        <v>39</v>
      </c>
      <c r="J606" s="4">
        <v>4.1099041614999998E-2</v>
      </c>
      <c r="K606" s="4">
        <v>-0.16</v>
      </c>
      <c r="L606" s="8" t="s">
        <v>655</v>
      </c>
      <c r="M606" s="4">
        <v>-0.16</v>
      </c>
      <c r="N606" s="8" t="s">
        <v>1082</v>
      </c>
      <c r="O606" s="8" t="s">
        <v>1083</v>
      </c>
      <c r="P606" s="8" t="s">
        <v>292</v>
      </c>
      <c r="Q606" s="4">
        <v>5637682691</v>
      </c>
    </row>
    <row r="607" spans="1:17" hidden="1" x14ac:dyDescent="0.15">
      <c r="A607" s="8" t="s">
        <v>297</v>
      </c>
      <c r="B607" s="8" t="s">
        <v>1081</v>
      </c>
      <c r="C607" s="8" t="s">
        <v>56</v>
      </c>
      <c r="D607" s="8" t="s">
        <v>126</v>
      </c>
      <c r="E607" s="6">
        <v>43034</v>
      </c>
      <c r="F607" s="8" t="s">
        <v>307</v>
      </c>
      <c r="G607" s="8" t="s">
        <v>310</v>
      </c>
      <c r="H607" s="4">
        <v>-5</v>
      </c>
      <c r="I607" s="8" t="s">
        <v>39</v>
      </c>
      <c r="J607" s="4">
        <v>4.1099041614999998E-2</v>
      </c>
      <c r="K607" s="4">
        <v>-0.21</v>
      </c>
      <c r="L607" s="8" t="s">
        <v>655</v>
      </c>
      <c r="M607" s="4">
        <v>-0.21</v>
      </c>
      <c r="N607" s="8" t="s">
        <v>1082</v>
      </c>
      <c r="O607" s="8" t="s">
        <v>1084</v>
      </c>
      <c r="P607" s="8" t="s">
        <v>292</v>
      </c>
      <c r="Q607" s="4">
        <v>5637682692</v>
      </c>
    </row>
    <row r="608" spans="1:17" hidden="1" x14ac:dyDescent="0.15">
      <c r="A608" s="8" t="s">
        <v>297</v>
      </c>
      <c r="B608" s="8" t="s">
        <v>1081</v>
      </c>
      <c r="C608" s="8" t="s">
        <v>56</v>
      </c>
      <c r="D608" s="8" t="s">
        <v>126</v>
      </c>
      <c r="E608" s="6">
        <v>43034</v>
      </c>
      <c r="F608" s="8" t="s">
        <v>307</v>
      </c>
      <c r="G608" s="8" t="s">
        <v>310</v>
      </c>
      <c r="H608" s="4">
        <v>-9</v>
      </c>
      <c r="I608" s="8" t="s">
        <v>39</v>
      </c>
      <c r="J608" s="4">
        <v>4.1099041614999998E-2</v>
      </c>
      <c r="K608" s="4">
        <v>-0.37</v>
      </c>
      <c r="L608" s="8" t="s">
        <v>655</v>
      </c>
      <c r="M608" s="4">
        <v>-0.37</v>
      </c>
      <c r="N608" s="8" t="s">
        <v>1082</v>
      </c>
      <c r="O608" s="8" t="s">
        <v>1085</v>
      </c>
      <c r="P608" s="8" t="s">
        <v>292</v>
      </c>
      <c r="Q608" s="4">
        <v>5637682677</v>
      </c>
    </row>
    <row r="609" spans="1:17" hidden="1" x14ac:dyDescent="0.15">
      <c r="A609" s="8" t="s">
        <v>297</v>
      </c>
      <c r="B609" s="8" t="s">
        <v>1081</v>
      </c>
      <c r="C609" s="8" t="s">
        <v>56</v>
      </c>
      <c r="D609" s="8" t="s">
        <v>126</v>
      </c>
      <c r="E609" s="6">
        <v>43034</v>
      </c>
      <c r="F609" s="8" t="s">
        <v>307</v>
      </c>
      <c r="G609" s="8" t="s">
        <v>310</v>
      </c>
      <c r="H609" s="4">
        <v>-4</v>
      </c>
      <c r="I609" s="8" t="s">
        <v>39</v>
      </c>
      <c r="J609" s="4">
        <v>4.1099041614999998E-2</v>
      </c>
      <c r="K609" s="4">
        <v>-0.16</v>
      </c>
      <c r="L609" s="8" t="s">
        <v>655</v>
      </c>
      <c r="M609" s="4">
        <v>-0.16</v>
      </c>
      <c r="N609" s="8" t="s">
        <v>1082</v>
      </c>
      <c r="O609" s="8" t="s">
        <v>1086</v>
      </c>
      <c r="P609" s="8" t="s">
        <v>292</v>
      </c>
      <c r="Q609" s="4">
        <v>5637682693</v>
      </c>
    </row>
    <row r="610" spans="1:17" hidden="1" x14ac:dyDescent="0.15">
      <c r="A610" s="8" t="s">
        <v>653</v>
      </c>
      <c r="B610" s="8" t="s">
        <v>81</v>
      </c>
      <c r="C610" s="8" t="s">
        <v>56</v>
      </c>
      <c r="D610" s="8" t="s">
        <v>126</v>
      </c>
      <c r="E610" s="6">
        <v>43039</v>
      </c>
      <c r="F610" s="8" t="s">
        <v>307</v>
      </c>
      <c r="G610" s="8" t="s">
        <v>308</v>
      </c>
      <c r="H610" s="4">
        <v>0</v>
      </c>
      <c r="I610" s="8" t="s">
        <v>39</v>
      </c>
      <c r="J610" s="4">
        <v>0</v>
      </c>
      <c r="K610" s="4">
        <v>-756.77</v>
      </c>
      <c r="L610" s="8" t="s">
        <v>655</v>
      </c>
      <c r="M610" s="4">
        <v>-756.77</v>
      </c>
      <c r="N610" s="8" t="s">
        <v>690</v>
      </c>
      <c r="O610" s="8" t="s">
        <v>1087</v>
      </c>
      <c r="P610" s="8" t="s">
        <v>292</v>
      </c>
      <c r="Q610" s="4">
        <v>0</v>
      </c>
    </row>
    <row r="611" spans="1:17" hidden="1" x14ac:dyDescent="0.15">
      <c r="A611" s="8" t="s">
        <v>297</v>
      </c>
      <c r="B611" s="8" t="s">
        <v>1088</v>
      </c>
      <c r="C611" s="8" t="s">
        <v>56</v>
      </c>
      <c r="D611" s="8" t="s">
        <v>126</v>
      </c>
      <c r="E611" s="6">
        <v>43039</v>
      </c>
      <c r="F611" s="8" t="s">
        <v>307</v>
      </c>
      <c r="G611" s="8" t="s">
        <v>310</v>
      </c>
      <c r="H611" s="4">
        <v>-30</v>
      </c>
      <c r="I611" s="8" t="s">
        <v>39</v>
      </c>
      <c r="J611" s="4">
        <v>4.1099706908000001E-2</v>
      </c>
      <c r="K611" s="4">
        <v>-1.23</v>
      </c>
      <c r="L611" s="8" t="s">
        <v>655</v>
      </c>
      <c r="M611" s="4">
        <v>-1.23</v>
      </c>
      <c r="N611" s="8" t="s">
        <v>1089</v>
      </c>
      <c r="O611" s="8" t="s">
        <v>1090</v>
      </c>
      <c r="P611" s="8" t="s">
        <v>292</v>
      </c>
      <c r="Q611" s="4">
        <v>5637683651</v>
      </c>
    </row>
    <row r="612" spans="1:17" hidden="1" x14ac:dyDescent="0.15">
      <c r="A612" s="8" t="s">
        <v>297</v>
      </c>
      <c r="B612" s="8" t="s">
        <v>1091</v>
      </c>
      <c r="C612" s="8" t="s">
        <v>56</v>
      </c>
      <c r="D612" s="8" t="s">
        <v>126</v>
      </c>
      <c r="E612" s="6">
        <v>43053</v>
      </c>
      <c r="F612" s="8" t="s">
        <v>307</v>
      </c>
      <c r="G612" s="8" t="s">
        <v>310</v>
      </c>
      <c r="H612" s="4">
        <v>-150</v>
      </c>
      <c r="I612" s="8" t="s">
        <v>39</v>
      </c>
      <c r="J612" s="4">
        <v>4.1100254714999999E-2</v>
      </c>
      <c r="K612" s="4">
        <v>-6.17</v>
      </c>
      <c r="L612" s="8" t="s">
        <v>655</v>
      </c>
      <c r="M612" s="4">
        <v>-6.17</v>
      </c>
      <c r="N612" s="8" t="s">
        <v>1092</v>
      </c>
      <c r="O612" s="8" t="s">
        <v>1093</v>
      </c>
      <c r="P612" s="8" t="s">
        <v>292</v>
      </c>
      <c r="Q612" s="4">
        <v>5637688499</v>
      </c>
    </row>
    <row r="613" spans="1:17" hidden="1" x14ac:dyDescent="0.15">
      <c r="A613" s="8" t="s">
        <v>297</v>
      </c>
      <c r="B613" s="8" t="s">
        <v>1091</v>
      </c>
      <c r="C613" s="8" t="s">
        <v>56</v>
      </c>
      <c r="D613" s="8" t="s">
        <v>126</v>
      </c>
      <c r="E613" s="6">
        <v>43053</v>
      </c>
      <c r="F613" s="8" t="s">
        <v>307</v>
      </c>
      <c r="G613" s="8" t="s">
        <v>310</v>
      </c>
      <c r="H613" s="4">
        <v>-150</v>
      </c>
      <c r="I613" s="8" t="s">
        <v>39</v>
      </c>
      <c r="J613" s="4">
        <v>4.1100254714999999E-2</v>
      </c>
      <c r="K613" s="4">
        <v>-6.17</v>
      </c>
      <c r="L613" s="8" t="s">
        <v>655</v>
      </c>
      <c r="M613" s="4">
        <v>-6.17</v>
      </c>
      <c r="N613" s="8" t="s">
        <v>1092</v>
      </c>
      <c r="O613" s="8" t="s">
        <v>1093</v>
      </c>
      <c r="P613" s="8" t="s">
        <v>292</v>
      </c>
      <c r="Q613" s="4">
        <v>5637688635</v>
      </c>
    </row>
    <row r="614" spans="1:17" hidden="1" x14ac:dyDescent="0.15">
      <c r="A614" s="8" t="s">
        <v>297</v>
      </c>
      <c r="B614" s="8" t="s">
        <v>1094</v>
      </c>
      <c r="C614" s="8" t="s">
        <v>56</v>
      </c>
      <c r="D614" s="8" t="s">
        <v>126</v>
      </c>
      <c r="E614" s="6">
        <v>43060</v>
      </c>
      <c r="F614" s="8" t="s">
        <v>307</v>
      </c>
      <c r="G614" s="8" t="s">
        <v>310</v>
      </c>
      <c r="H614" s="4">
        <v>-150</v>
      </c>
      <c r="I614" s="8" t="s">
        <v>39</v>
      </c>
      <c r="J614" s="4">
        <v>4.1098585817000002E-2</v>
      </c>
      <c r="K614" s="4">
        <v>-6.16</v>
      </c>
      <c r="L614" s="8" t="s">
        <v>655</v>
      </c>
      <c r="M614" s="4">
        <v>-6.16</v>
      </c>
      <c r="N614" s="8" t="s">
        <v>1095</v>
      </c>
      <c r="O614" s="8" t="s">
        <v>1096</v>
      </c>
      <c r="P614" s="8" t="s">
        <v>292</v>
      </c>
      <c r="Q614" s="4">
        <v>5637689769</v>
      </c>
    </row>
    <row r="615" spans="1:17" hidden="1" x14ac:dyDescent="0.15">
      <c r="A615" s="8" t="s">
        <v>297</v>
      </c>
      <c r="B615" s="8" t="s">
        <v>1097</v>
      </c>
      <c r="C615" s="8" t="s">
        <v>56</v>
      </c>
      <c r="D615" s="8" t="s">
        <v>126</v>
      </c>
      <c r="E615" s="6">
        <v>43061</v>
      </c>
      <c r="F615" s="8" t="s">
        <v>307</v>
      </c>
      <c r="G615" s="8" t="s">
        <v>310</v>
      </c>
      <c r="H615" s="4">
        <v>-6</v>
      </c>
      <c r="I615" s="8" t="s">
        <v>39</v>
      </c>
      <c r="J615" s="4">
        <v>4.1099411855000004E-2</v>
      </c>
      <c r="K615" s="4">
        <v>-0.25</v>
      </c>
      <c r="L615" s="8" t="s">
        <v>655</v>
      </c>
      <c r="M615" s="4">
        <v>-0.25</v>
      </c>
      <c r="N615" s="8" t="s">
        <v>1098</v>
      </c>
      <c r="O615" s="8" t="s">
        <v>1099</v>
      </c>
      <c r="P615" s="8" t="s">
        <v>292</v>
      </c>
      <c r="Q615" s="4">
        <v>5637690711</v>
      </c>
    </row>
    <row r="616" spans="1:17" hidden="1" x14ac:dyDescent="0.15">
      <c r="A616" s="8" t="s">
        <v>17</v>
      </c>
      <c r="B616" s="8" t="s">
        <v>1038</v>
      </c>
      <c r="C616" s="8" t="s">
        <v>56</v>
      </c>
      <c r="D616" s="8" t="s">
        <v>126</v>
      </c>
      <c r="E616" s="6">
        <v>43062</v>
      </c>
      <c r="F616" s="8" t="s">
        <v>307</v>
      </c>
      <c r="G616" s="8" t="s">
        <v>310</v>
      </c>
      <c r="H616" s="4">
        <v>150</v>
      </c>
      <c r="I616" s="8" t="s">
        <v>39</v>
      </c>
      <c r="J616" s="4">
        <v>0.79253333333300002</v>
      </c>
      <c r="K616" s="4">
        <v>118.88</v>
      </c>
      <c r="L616" s="8" t="s">
        <v>291</v>
      </c>
      <c r="M616" s="4">
        <v>102.39</v>
      </c>
      <c r="N616" s="8" t="s">
        <v>1039</v>
      </c>
      <c r="O616" s="8" t="s">
        <v>1100</v>
      </c>
      <c r="P616" s="8" t="s">
        <v>292</v>
      </c>
      <c r="Q616" s="4">
        <v>5637692195</v>
      </c>
    </row>
    <row r="617" spans="1:17" hidden="1" x14ac:dyDescent="0.15">
      <c r="A617" s="8" t="s">
        <v>17</v>
      </c>
      <c r="B617" s="8" t="s">
        <v>1038</v>
      </c>
      <c r="C617" s="8" t="s">
        <v>56</v>
      </c>
      <c r="D617" s="8" t="s">
        <v>126</v>
      </c>
      <c r="E617" s="6">
        <v>43062</v>
      </c>
      <c r="F617" s="8" t="s">
        <v>307</v>
      </c>
      <c r="G617" s="8" t="s">
        <v>310</v>
      </c>
      <c r="H617" s="4">
        <v>150</v>
      </c>
      <c r="I617" s="8" t="s">
        <v>39</v>
      </c>
      <c r="J617" s="4">
        <v>0.79253333333300002</v>
      </c>
      <c r="K617" s="4">
        <v>118.88</v>
      </c>
      <c r="L617" s="8" t="s">
        <v>291</v>
      </c>
      <c r="M617" s="4">
        <v>102.39</v>
      </c>
      <c r="N617" s="8" t="s">
        <v>1039</v>
      </c>
      <c r="O617" s="8" t="s">
        <v>1100</v>
      </c>
      <c r="P617" s="8" t="s">
        <v>292</v>
      </c>
      <c r="Q617" s="4">
        <v>5637692196</v>
      </c>
    </row>
    <row r="618" spans="1:17" hidden="1" x14ac:dyDescent="0.15">
      <c r="A618" s="8" t="s">
        <v>17</v>
      </c>
      <c r="B618" s="8" t="s">
        <v>1038</v>
      </c>
      <c r="C618" s="8" t="s">
        <v>56</v>
      </c>
      <c r="D618" s="8" t="s">
        <v>126</v>
      </c>
      <c r="E618" s="6">
        <v>43062</v>
      </c>
      <c r="F618" s="8" t="s">
        <v>307</v>
      </c>
      <c r="G618" s="8" t="s">
        <v>310</v>
      </c>
      <c r="H618" s="4">
        <v>150</v>
      </c>
      <c r="I618" s="8" t="s">
        <v>39</v>
      </c>
      <c r="J618" s="4">
        <v>0.79253333333300002</v>
      </c>
      <c r="K618" s="4">
        <v>118.88</v>
      </c>
      <c r="L618" s="8" t="s">
        <v>291</v>
      </c>
      <c r="M618" s="4">
        <v>102.39</v>
      </c>
      <c r="N618" s="8" t="s">
        <v>1039</v>
      </c>
      <c r="O618" s="8" t="s">
        <v>1100</v>
      </c>
      <c r="P618" s="8" t="s">
        <v>292</v>
      </c>
      <c r="Q618" s="4">
        <v>5637692197</v>
      </c>
    </row>
    <row r="619" spans="1:17" hidden="1" x14ac:dyDescent="0.15">
      <c r="A619" s="8" t="s">
        <v>17</v>
      </c>
      <c r="B619" s="8" t="s">
        <v>1038</v>
      </c>
      <c r="C619" s="8" t="s">
        <v>56</v>
      </c>
      <c r="D619" s="8" t="s">
        <v>126</v>
      </c>
      <c r="E619" s="6">
        <v>43062</v>
      </c>
      <c r="F619" s="8" t="s">
        <v>307</v>
      </c>
      <c r="G619" s="8" t="s">
        <v>310</v>
      </c>
      <c r="H619" s="4">
        <v>150</v>
      </c>
      <c r="I619" s="8" t="s">
        <v>39</v>
      </c>
      <c r="J619" s="4">
        <v>0.79246666666700005</v>
      </c>
      <c r="K619" s="4">
        <v>118.87</v>
      </c>
      <c r="L619" s="8" t="s">
        <v>291</v>
      </c>
      <c r="M619" s="4">
        <v>102.37</v>
      </c>
      <c r="N619" s="8" t="s">
        <v>1039</v>
      </c>
      <c r="O619" s="8" t="s">
        <v>1100</v>
      </c>
      <c r="P619" s="8" t="s">
        <v>292</v>
      </c>
      <c r="Q619" s="4">
        <v>5637691494</v>
      </c>
    </row>
    <row r="620" spans="1:17" hidden="1" x14ac:dyDescent="0.15">
      <c r="A620" s="8" t="s">
        <v>17</v>
      </c>
      <c r="B620" s="8" t="s">
        <v>994</v>
      </c>
      <c r="C620" s="8" t="s">
        <v>56</v>
      </c>
      <c r="D620" s="8" t="s">
        <v>126</v>
      </c>
      <c r="E620" s="6">
        <v>43062</v>
      </c>
      <c r="F620" s="8" t="s">
        <v>307</v>
      </c>
      <c r="G620" s="8" t="s">
        <v>308</v>
      </c>
      <c r="H620" s="4">
        <v>150</v>
      </c>
      <c r="I620" s="8" t="s">
        <v>39</v>
      </c>
      <c r="J620" s="4">
        <v>0.79253333333300002</v>
      </c>
      <c r="K620" s="4">
        <v>118.88</v>
      </c>
      <c r="L620" s="8" t="s">
        <v>291</v>
      </c>
      <c r="M620" s="4">
        <v>102.38</v>
      </c>
      <c r="N620" s="8" t="s">
        <v>995</v>
      </c>
      <c r="O620" s="8" t="s">
        <v>1101</v>
      </c>
      <c r="P620" s="8" t="s">
        <v>292</v>
      </c>
      <c r="Q620" s="4">
        <v>5637691801</v>
      </c>
    </row>
    <row r="621" spans="1:17" hidden="1" x14ac:dyDescent="0.15">
      <c r="A621" s="8" t="s">
        <v>17</v>
      </c>
      <c r="B621" s="8" t="s">
        <v>994</v>
      </c>
      <c r="C621" s="8" t="s">
        <v>56</v>
      </c>
      <c r="D621" s="8" t="s">
        <v>126</v>
      </c>
      <c r="E621" s="6">
        <v>43062</v>
      </c>
      <c r="F621" s="8" t="s">
        <v>307</v>
      </c>
      <c r="G621" s="8" t="s">
        <v>308</v>
      </c>
      <c r="H621" s="4">
        <v>150</v>
      </c>
      <c r="I621" s="8" t="s">
        <v>39</v>
      </c>
      <c r="J621" s="4">
        <v>0.79253333333300002</v>
      </c>
      <c r="K621" s="4">
        <v>118.88</v>
      </c>
      <c r="L621" s="8" t="s">
        <v>291</v>
      </c>
      <c r="M621" s="4">
        <v>102.38</v>
      </c>
      <c r="N621" s="8" t="s">
        <v>995</v>
      </c>
      <c r="O621" s="8" t="s">
        <v>1101</v>
      </c>
      <c r="P621" s="8" t="s">
        <v>292</v>
      </c>
      <c r="Q621" s="4">
        <v>5637691803</v>
      </c>
    </row>
    <row r="622" spans="1:17" hidden="1" x14ac:dyDescent="0.15">
      <c r="A622" s="8" t="s">
        <v>17</v>
      </c>
      <c r="B622" s="8" t="s">
        <v>994</v>
      </c>
      <c r="C622" s="8" t="s">
        <v>56</v>
      </c>
      <c r="D622" s="8" t="s">
        <v>126</v>
      </c>
      <c r="E622" s="6">
        <v>43062</v>
      </c>
      <c r="F622" s="8" t="s">
        <v>307</v>
      </c>
      <c r="G622" s="8" t="s">
        <v>308</v>
      </c>
      <c r="H622" s="4">
        <v>150</v>
      </c>
      <c r="I622" s="8" t="s">
        <v>39</v>
      </c>
      <c r="J622" s="4">
        <v>0.79253333333300002</v>
      </c>
      <c r="K622" s="4">
        <v>118.88</v>
      </c>
      <c r="L622" s="8" t="s">
        <v>291</v>
      </c>
      <c r="M622" s="4">
        <v>102.38</v>
      </c>
      <c r="N622" s="8" t="s">
        <v>995</v>
      </c>
      <c r="O622" s="8" t="s">
        <v>1101</v>
      </c>
      <c r="P622" s="8" t="s">
        <v>292</v>
      </c>
      <c r="Q622" s="4">
        <v>5637691805</v>
      </c>
    </row>
    <row r="623" spans="1:17" hidden="1" x14ac:dyDescent="0.15">
      <c r="A623" s="8" t="s">
        <v>17</v>
      </c>
      <c r="B623" s="8" t="s">
        <v>994</v>
      </c>
      <c r="C623" s="8" t="s">
        <v>56</v>
      </c>
      <c r="D623" s="8" t="s">
        <v>126</v>
      </c>
      <c r="E623" s="6">
        <v>43062</v>
      </c>
      <c r="F623" s="8" t="s">
        <v>307</v>
      </c>
      <c r="G623" s="8" t="s">
        <v>308</v>
      </c>
      <c r="H623" s="4">
        <v>150</v>
      </c>
      <c r="I623" s="8" t="s">
        <v>39</v>
      </c>
      <c r="J623" s="4">
        <v>0.79253333333300002</v>
      </c>
      <c r="K623" s="4">
        <v>118.88</v>
      </c>
      <c r="L623" s="8" t="s">
        <v>291</v>
      </c>
      <c r="M623" s="4">
        <v>102.38</v>
      </c>
      <c r="N623" s="8" t="s">
        <v>995</v>
      </c>
      <c r="O623" s="8" t="s">
        <v>1101</v>
      </c>
      <c r="P623" s="8" t="s">
        <v>292</v>
      </c>
      <c r="Q623" s="4">
        <v>5637691807</v>
      </c>
    </row>
    <row r="624" spans="1:17" hidden="1" x14ac:dyDescent="0.15">
      <c r="A624" s="8" t="s">
        <v>17</v>
      </c>
      <c r="B624" s="8" t="s">
        <v>994</v>
      </c>
      <c r="C624" s="8" t="s">
        <v>56</v>
      </c>
      <c r="D624" s="8" t="s">
        <v>126</v>
      </c>
      <c r="E624" s="6">
        <v>43062</v>
      </c>
      <c r="F624" s="8" t="s">
        <v>307</v>
      </c>
      <c r="G624" s="8" t="s">
        <v>308</v>
      </c>
      <c r="H624" s="4">
        <v>150</v>
      </c>
      <c r="I624" s="8" t="s">
        <v>39</v>
      </c>
      <c r="J624" s="4">
        <v>0.79253333333300002</v>
      </c>
      <c r="K624" s="4">
        <v>118.88</v>
      </c>
      <c r="L624" s="8" t="s">
        <v>291</v>
      </c>
      <c r="M624" s="4">
        <v>102.38</v>
      </c>
      <c r="N624" s="8" t="s">
        <v>995</v>
      </c>
      <c r="O624" s="8" t="s">
        <v>1101</v>
      </c>
      <c r="P624" s="8" t="s">
        <v>292</v>
      </c>
      <c r="Q624" s="4">
        <v>5637691809</v>
      </c>
    </row>
    <row r="625" spans="1:17" hidden="1" x14ac:dyDescent="0.15">
      <c r="A625" s="8" t="s">
        <v>17</v>
      </c>
      <c r="B625" s="8" t="s">
        <v>994</v>
      </c>
      <c r="C625" s="8" t="s">
        <v>56</v>
      </c>
      <c r="D625" s="8" t="s">
        <v>126</v>
      </c>
      <c r="E625" s="6">
        <v>43062</v>
      </c>
      <c r="F625" s="8" t="s">
        <v>307</v>
      </c>
      <c r="G625" s="8" t="s">
        <v>308</v>
      </c>
      <c r="H625" s="4">
        <v>150</v>
      </c>
      <c r="I625" s="8" t="s">
        <v>39</v>
      </c>
      <c r="J625" s="4">
        <v>0.79253333333300002</v>
      </c>
      <c r="K625" s="4">
        <v>118.88</v>
      </c>
      <c r="L625" s="8" t="s">
        <v>291</v>
      </c>
      <c r="M625" s="4">
        <v>102.38</v>
      </c>
      <c r="N625" s="8" t="s">
        <v>995</v>
      </c>
      <c r="O625" s="8" t="s">
        <v>1101</v>
      </c>
      <c r="P625" s="8" t="s">
        <v>292</v>
      </c>
      <c r="Q625" s="4">
        <v>5637691811</v>
      </c>
    </row>
    <row r="626" spans="1:17" hidden="1" x14ac:dyDescent="0.15">
      <c r="A626" s="8" t="s">
        <v>17</v>
      </c>
      <c r="B626" s="8" t="s">
        <v>994</v>
      </c>
      <c r="C626" s="8" t="s">
        <v>56</v>
      </c>
      <c r="D626" s="8" t="s">
        <v>126</v>
      </c>
      <c r="E626" s="6">
        <v>43062</v>
      </c>
      <c r="F626" s="8" t="s">
        <v>307</v>
      </c>
      <c r="G626" s="8" t="s">
        <v>308</v>
      </c>
      <c r="H626" s="4">
        <v>150</v>
      </c>
      <c r="I626" s="8" t="s">
        <v>39</v>
      </c>
      <c r="J626" s="4">
        <v>0.79253333333300002</v>
      </c>
      <c r="K626" s="4">
        <v>118.88</v>
      </c>
      <c r="L626" s="8" t="s">
        <v>291</v>
      </c>
      <c r="M626" s="4">
        <v>102.38</v>
      </c>
      <c r="N626" s="8" t="s">
        <v>995</v>
      </c>
      <c r="O626" s="8" t="s">
        <v>1101</v>
      </c>
      <c r="P626" s="8" t="s">
        <v>292</v>
      </c>
      <c r="Q626" s="4">
        <v>5637691813</v>
      </c>
    </row>
    <row r="627" spans="1:17" hidden="1" x14ac:dyDescent="0.15">
      <c r="A627" s="8" t="s">
        <v>17</v>
      </c>
      <c r="B627" s="8" t="s">
        <v>994</v>
      </c>
      <c r="C627" s="8" t="s">
        <v>56</v>
      </c>
      <c r="D627" s="8" t="s">
        <v>126</v>
      </c>
      <c r="E627" s="6">
        <v>43062</v>
      </c>
      <c r="F627" s="8" t="s">
        <v>307</v>
      </c>
      <c r="G627" s="8" t="s">
        <v>308</v>
      </c>
      <c r="H627" s="4">
        <v>150</v>
      </c>
      <c r="I627" s="8" t="s">
        <v>39</v>
      </c>
      <c r="J627" s="4">
        <v>0.79253333333300002</v>
      </c>
      <c r="K627" s="4">
        <v>118.88</v>
      </c>
      <c r="L627" s="8" t="s">
        <v>291</v>
      </c>
      <c r="M627" s="4">
        <v>102.38</v>
      </c>
      <c r="N627" s="8" t="s">
        <v>995</v>
      </c>
      <c r="O627" s="8" t="s">
        <v>1101</v>
      </c>
      <c r="P627" s="8" t="s">
        <v>292</v>
      </c>
      <c r="Q627" s="4">
        <v>5637691815</v>
      </c>
    </row>
    <row r="628" spans="1:17" hidden="1" x14ac:dyDescent="0.15">
      <c r="A628" s="8" t="s">
        <v>17</v>
      </c>
      <c r="B628" s="8" t="s">
        <v>994</v>
      </c>
      <c r="C628" s="8" t="s">
        <v>56</v>
      </c>
      <c r="D628" s="8" t="s">
        <v>126</v>
      </c>
      <c r="E628" s="6">
        <v>43062</v>
      </c>
      <c r="F628" s="8" t="s">
        <v>307</v>
      </c>
      <c r="G628" s="8" t="s">
        <v>308</v>
      </c>
      <c r="H628" s="4">
        <v>150</v>
      </c>
      <c r="I628" s="8" t="s">
        <v>39</v>
      </c>
      <c r="J628" s="4">
        <v>0.79253333333300002</v>
      </c>
      <c r="K628" s="4">
        <v>118.88</v>
      </c>
      <c r="L628" s="8" t="s">
        <v>291</v>
      </c>
      <c r="M628" s="4">
        <v>102.38</v>
      </c>
      <c r="N628" s="8" t="s">
        <v>995</v>
      </c>
      <c r="O628" s="8" t="s">
        <v>1101</v>
      </c>
      <c r="P628" s="8" t="s">
        <v>292</v>
      </c>
      <c r="Q628" s="4">
        <v>5637691817</v>
      </c>
    </row>
    <row r="629" spans="1:17" hidden="1" x14ac:dyDescent="0.15">
      <c r="A629" s="8" t="s">
        <v>17</v>
      </c>
      <c r="B629" s="8" t="s">
        <v>994</v>
      </c>
      <c r="C629" s="8" t="s">
        <v>56</v>
      </c>
      <c r="D629" s="8" t="s">
        <v>126</v>
      </c>
      <c r="E629" s="6">
        <v>43062</v>
      </c>
      <c r="F629" s="8" t="s">
        <v>307</v>
      </c>
      <c r="G629" s="8" t="s">
        <v>308</v>
      </c>
      <c r="H629" s="4">
        <v>150</v>
      </c>
      <c r="I629" s="8" t="s">
        <v>39</v>
      </c>
      <c r="J629" s="4">
        <v>0.79253333333300002</v>
      </c>
      <c r="K629" s="4">
        <v>118.88</v>
      </c>
      <c r="L629" s="8" t="s">
        <v>291</v>
      </c>
      <c r="M629" s="4">
        <v>102.38</v>
      </c>
      <c r="N629" s="8" t="s">
        <v>995</v>
      </c>
      <c r="O629" s="8" t="s">
        <v>1101</v>
      </c>
      <c r="P629" s="8" t="s">
        <v>292</v>
      </c>
      <c r="Q629" s="4">
        <v>5637691819</v>
      </c>
    </row>
    <row r="630" spans="1:17" hidden="1" x14ac:dyDescent="0.15">
      <c r="A630" s="8" t="s">
        <v>17</v>
      </c>
      <c r="B630" s="8" t="s">
        <v>994</v>
      </c>
      <c r="C630" s="8" t="s">
        <v>56</v>
      </c>
      <c r="D630" s="8" t="s">
        <v>126</v>
      </c>
      <c r="E630" s="6">
        <v>43062</v>
      </c>
      <c r="F630" s="8" t="s">
        <v>307</v>
      </c>
      <c r="G630" s="8" t="s">
        <v>308</v>
      </c>
      <c r="H630" s="4">
        <v>150</v>
      </c>
      <c r="I630" s="8" t="s">
        <v>39</v>
      </c>
      <c r="J630" s="4">
        <v>0.79253333333300002</v>
      </c>
      <c r="K630" s="4">
        <v>118.88</v>
      </c>
      <c r="L630" s="8" t="s">
        <v>291</v>
      </c>
      <c r="M630" s="4">
        <v>102.38</v>
      </c>
      <c r="N630" s="8" t="s">
        <v>995</v>
      </c>
      <c r="O630" s="8" t="s">
        <v>1101</v>
      </c>
      <c r="P630" s="8" t="s">
        <v>292</v>
      </c>
      <c r="Q630" s="4">
        <v>5637691821</v>
      </c>
    </row>
    <row r="631" spans="1:17" hidden="1" x14ac:dyDescent="0.15">
      <c r="A631" s="8" t="s">
        <v>17</v>
      </c>
      <c r="B631" s="8" t="s">
        <v>994</v>
      </c>
      <c r="C631" s="8" t="s">
        <v>56</v>
      </c>
      <c r="D631" s="8" t="s">
        <v>126</v>
      </c>
      <c r="E631" s="6">
        <v>43062</v>
      </c>
      <c r="F631" s="8" t="s">
        <v>307</v>
      </c>
      <c r="G631" s="8" t="s">
        <v>308</v>
      </c>
      <c r="H631" s="4">
        <v>150</v>
      </c>
      <c r="I631" s="8" t="s">
        <v>39</v>
      </c>
      <c r="J631" s="4">
        <v>0.79253333333300002</v>
      </c>
      <c r="K631" s="4">
        <v>118.88</v>
      </c>
      <c r="L631" s="8" t="s">
        <v>291</v>
      </c>
      <c r="M631" s="4">
        <v>102.38</v>
      </c>
      <c r="N631" s="8" t="s">
        <v>995</v>
      </c>
      <c r="O631" s="8" t="s">
        <v>1101</v>
      </c>
      <c r="P631" s="8" t="s">
        <v>292</v>
      </c>
      <c r="Q631" s="4">
        <v>5637691823</v>
      </c>
    </row>
    <row r="632" spans="1:17" hidden="1" x14ac:dyDescent="0.15">
      <c r="A632" s="8" t="s">
        <v>17</v>
      </c>
      <c r="B632" s="8" t="s">
        <v>994</v>
      </c>
      <c r="C632" s="8" t="s">
        <v>56</v>
      </c>
      <c r="D632" s="8" t="s">
        <v>126</v>
      </c>
      <c r="E632" s="6">
        <v>43062</v>
      </c>
      <c r="F632" s="8" t="s">
        <v>307</v>
      </c>
      <c r="G632" s="8" t="s">
        <v>308</v>
      </c>
      <c r="H632" s="4">
        <v>150</v>
      </c>
      <c r="I632" s="8" t="s">
        <v>39</v>
      </c>
      <c r="J632" s="4">
        <v>0.79253333333300002</v>
      </c>
      <c r="K632" s="4">
        <v>118.88</v>
      </c>
      <c r="L632" s="8" t="s">
        <v>291</v>
      </c>
      <c r="M632" s="4">
        <v>102.38</v>
      </c>
      <c r="N632" s="8" t="s">
        <v>995</v>
      </c>
      <c r="O632" s="8" t="s">
        <v>1101</v>
      </c>
      <c r="P632" s="8" t="s">
        <v>292</v>
      </c>
      <c r="Q632" s="4">
        <v>5637691825</v>
      </c>
    </row>
    <row r="633" spans="1:17" hidden="1" x14ac:dyDescent="0.15">
      <c r="A633" s="8" t="s">
        <v>17</v>
      </c>
      <c r="B633" s="8" t="s">
        <v>994</v>
      </c>
      <c r="C633" s="8" t="s">
        <v>56</v>
      </c>
      <c r="D633" s="8" t="s">
        <v>126</v>
      </c>
      <c r="E633" s="6">
        <v>43062</v>
      </c>
      <c r="F633" s="8" t="s">
        <v>307</v>
      </c>
      <c r="G633" s="8" t="s">
        <v>308</v>
      </c>
      <c r="H633" s="4">
        <v>150</v>
      </c>
      <c r="I633" s="8" t="s">
        <v>39</v>
      </c>
      <c r="J633" s="4">
        <v>0.79253333333300002</v>
      </c>
      <c r="K633" s="4">
        <v>118.88</v>
      </c>
      <c r="L633" s="8" t="s">
        <v>291</v>
      </c>
      <c r="M633" s="4">
        <v>102.38</v>
      </c>
      <c r="N633" s="8" t="s">
        <v>995</v>
      </c>
      <c r="O633" s="8" t="s">
        <v>1101</v>
      </c>
      <c r="P633" s="8" t="s">
        <v>292</v>
      </c>
      <c r="Q633" s="4">
        <v>5637691827</v>
      </c>
    </row>
    <row r="634" spans="1:17" hidden="1" x14ac:dyDescent="0.15">
      <c r="A634" s="8" t="s">
        <v>17</v>
      </c>
      <c r="B634" s="8" t="s">
        <v>994</v>
      </c>
      <c r="C634" s="8" t="s">
        <v>56</v>
      </c>
      <c r="D634" s="8" t="s">
        <v>126</v>
      </c>
      <c r="E634" s="6">
        <v>43062</v>
      </c>
      <c r="F634" s="8" t="s">
        <v>307</v>
      </c>
      <c r="G634" s="8" t="s">
        <v>308</v>
      </c>
      <c r="H634" s="4">
        <v>150</v>
      </c>
      <c r="I634" s="8" t="s">
        <v>39</v>
      </c>
      <c r="J634" s="4">
        <v>0.79226666666699996</v>
      </c>
      <c r="K634" s="4">
        <v>118.84</v>
      </c>
      <c r="L634" s="8" t="s">
        <v>291</v>
      </c>
      <c r="M634" s="4">
        <v>102.44000000000001</v>
      </c>
      <c r="N634" s="8" t="s">
        <v>995</v>
      </c>
      <c r="O634" s="8" t="s">
        <v>1101</v>
      </c>
      <c r="P634" s="8" t="s">
        <v>292</v>
      </c>
      <c r="Q634" s="4">
        <v>5637691061</v>
      </c>
    </row>
    <row r="635" spans="1:17" hidden="1" x14ac:dyDescent="0.15">
      <c r="A635" s="8" t="s">
        <v>297</v>
      </c>
      <c r="B635" s="8" t="s">
        <v>1102</v>
      </c>
      <c r="C635" s="8" t="s">
        <v>56</v>
      </c>
      <c r="D635" s="8" t="s">
        <v>126</v>
      </c>
      <c r="E635" s="6">
        <v>43063</v>
      </c>
      <c r="F635" s="8" t="s">
        <v>307</v>
      </c>
      <c r="G635" s="8" t="s">
        <v>310</v>
      </c>
      <c r="H635" s="4">
        <v>-48.18</v>
      </c>
      <c r="I635" s="8" t="s">
        <v>39</v>
      </c>
      <c r="J635" s="4">
        <v>4.1098824044999996E-2</v>
      </c>
      <c r="K635" s="4">
        <v>-1.98</v>
      </c>
      <c r="L635" s="8" t="s">
        <v>655</v>
      </c>
      <c r="M635" s="4">
        <v>-1.98</v>
      </c>
      <c r="N635" s="8" t="s">
        <v>1103</v>
      </c>
      <c r="O635" s="8" t="s">
        <v>1104</v>
      </c>
      <c r="P635" s="8" t="s">
        <v>292</v>
      </c>
      <c r="Q635" s="4">
        <v>5637691036</v>
      </c>
    </row>
    <row r="636" spans="1:17" hidden="1" x14ac:dyDescent="0.15">
      <c r="A636" s="8" t="s">
        <v>297</v>
      </c>
      <c r="B636" s="8" t="s">
        <v>1102</v>
      </c>
      <c r="C636" s="8" t="s">
        <v>56</v>
      </c>
      <c r="D636" s="8" t="s">
        <v>126</v>
      </c>
      <c r="E636" s="6">
        <v>43063</v>
      </c>
      <c r="F636" s="8" t="s">
        <v>307</v>
      </c>
      <c r="G636" s="8" t="s">
        <v>310</v>
      </c>
      <c r="H636" s="4">
        <v>-108.82000000000001</v>
      </c>
      <c r="I636" s="8" t="s">
        <v>39</v>
      </c>
      <c r="J636" s="4">
        <v>4.1098824044999996E-2</v>
      </c>
      <c r="K636" s="4">
        <v>-4.4700000000000006</v>
      </c>
      <c r="L636" s="8" t="s">
        <v>655</v>
      </c>
      <c r="M636" s="4">
        <v>-4.4700000000000006</v>
      </c>
      <c r="N636" s="8" t="s">
        <v>1103</v>
      </c>
      <c r="O636" s="8" t="s">
        <v>1104</v>
      </c>
      <c r="P636" s="8" t="s">
        <v>292</v>
      </c>
      <c r="Q636" s="4">
        <v>5637690734</v>
      </c>
    </row>
    <row r="637" spans="1:17" hidden="1" x14ac:dyDescent="0.15">
      <c r="A637" s="8" t="s">
        <v>17</v>
      </c>
      <c r="B637" s="8" t="s">
        <v>978</v>
      </c>
      <c r="C637" s="8" t="s">
        <v>56</v>
      </c>
      <c r="D637" s="8" t="s">
        <v>126</v>
      </c>
      <c r="E637" s="6">
        <v>43068</v>
      </c>
      <c r="F637" s="8" t="s">
        <v>307</v>
      </c>
      <c r="G637" s="8" t="s">
        <v>308</v>
      </c>
      <c r="H637" s="4">
        <v>100</v>
      </c>
      <c r="I637" s="8" t="s">
        <v>39</v>
      </c>
      <c r="J637" s="4">
        <v>0.79569999999999996</v>
      </c>
      <c r="K637" s="4">
        <v>79.569999999999993</v>
      </c>
      <c r="L637" s="8" t="s">
        <v>291</v>
      </c>
      <c r="M637" s="4">
        <v>68.260000000000005</v>
      </c>
      <c r="N637" s="8" t="s">
        <v>979</v>
      </c>
      <c r="O637" s="8" t="s">
        <v>1105</v>
      </c>
      <c r="P637" s="8" t="s">
        <v>292</v>
      </c>
      <c r="Q637" s="4">
        <v>5637692952</v>
      </c>
    </row>
    <row r="638" spans="1:17" hidden="1" x14ac:dyDescent="0.15">
      <c r="A638" s="8" t="s">
        <v>17</v>
      </c>
      <c r="B638" s="8" t="s">
        <v>978</v>
      </c>
      <c r="C638" s="8" t="s">
        <v>56</v>
      </c>
      <c r="D638" s="8" t="s">
        <v>126</v>
      </c>
      <c r="E638" s="6">
        <v>43068</v>
      </c>
      <c r="F638" s="8" t="s">
        <v>307</v>
      </c>
      <c r="G638" s="8" t="s">
        <v>308</v>
      </c>
      <c r="H638" s="4">
        <v>150</v>
      </c>
      <c r="I638" s="8" t="s">
        <v>39</v>
      </c>
      <c r="J638" s="4">
        <v>0.795733333333</v>
      </c>
      <c r="K638" s="4">
        <v>119.35999999999999</v>
      </c>
      <c r="L638" s="8" t="s">
        <v>291</v>
      </c>
      <c r="M638" s="4">
        <v>102.38</v>
      </c>
      <c r="N638" s="8" t="s">
        <v>979</v>
      </c>
      <c r="O638" s="8" t="s">
        <v>1105</v>
      </c>
      <c r="P638" s="8" t="s">
        <v>292</v>
      </c>
      <c r="Q638" s="4">
        <v>5637692958</v>
      </c>
    </row>
    <row r="639" spans="1:17" hidden="1" x14ac:dyDescent="0.15">
      <c r="A639" s="8" t="s">
        <v>17</v>
      </c>
      <c r="B639" s="8" t="s">
        <v>978</v>
      </c>
      <c r="C639" s="8" t="s">
        <v>56</v>
      </c>
      <c r="D639" s="8" t="s">
        <v>126</v>
      </c>
      <c r="E639" s="6">
        <v>43068</v>
      </c>
      <c r="F639" s="8" t="s">
        <v>307</v>
      </c>
      <c r="G639" s="8" t="s">
        <v>308</v>
      </c>
      <c r="H639" s="4">
        <v>150</v>
      </c>
      <c r="I639" s="8" t="s">
        <v>39</v>
      </c>
      <c r="J639" s="4">
        <v>0.79579999999999995</v>
      </c>
      <c r="K639" s="4">
        <v>119.37</v>
      </c>
      <c r="L639" s="8" t="s">
        <v>291</v>
      </c>
      <c r="M639" s="4">
        <v>102.38</v>
      </c>
      <c r="N639" s="8" t="s">
        <v>979</v>
      </c>
      <c r="O639" s="8" t="s">
        <v>1105</v>
      </c>
      <c r="P639" s="8" t="s">
        <v>292</v>
      </c>
      <c r="Q639" s="4">
        <v>5637692745</v>
      </c>
    </row>
    <row r="640" spans="1:17" hidden="1" x14ac:dyDescent="0.15">
      <c r="A640" s="8" t="s">
        <v>17</v>
      </c>
      <c r="B640" s="8" t="s">
        <v>978</v>
      </c>
      <c r="C640" s="8" t="s">
        <v>56</v>
      </c>
      <c r="D640" s="8" t="s">
        <v>126</v>
      </c>
      <c r="E640" s="6">
        <v>43068</v>
      </c>
      <c r="F640" s="8" t="s">
        <v>307</v>
      </c>
      <c r="G640" s="8" t="s">
        <v>308</v>
      </c>
      <c r="H640" s="4">
        <v>100</v>
      </c>
      <c r="I640" s="8" t="s">
        <v>39</v>
      </c>
      <c r="J640" s="4">
        <v>0.79569999999999996</v>
      </c>
      <c r="K640" s="4">
        <v>79.569999999999993</v>
      </c>
      <c r="L640" s="8" t="s">
        <v>291</v>
      </c>
      <c r="M640" s="4">
        <v>68.260000000000005</v>
      </c>
      <c r="N640" s="8" t="s">
        <v>979</v>
      </c>
      <c r="O640" s="8" t="s">
        <v>1105</v>
      </c>
      <c r="P640" s="8" t="s">
        <v>292</v>
      </c>
      <c r="Q640" s="4">
        <v>5637692954</v>
      </c>
    </row>
    <row r="641" spans="1:17" hidden="1" x14ac:dyDescent="0.15">
      <c r="A641" s="8" t="s">
        <v>17</v>
      </c>
      <c r="B641" s="8" t="s">
        <v>978</v>
      </c>
      <c r="C641" s="8" t="s">
        <v>56</v>
      </c>
      <c r="D641" s="8" t="s">
        <v>126</v>
      </c>
      <c r="E641" s="6">
        <v>43068</v>
      </c>
      <c r="F641" s="8" t="s">
        <v>307</v>
      </c>
      <c r="G641" s="8" t="s">
        <v>308</v>
      </c>
      <c r="H641" s="4">
        <v>150</v>
      </c>
      <c r="I641" s="8" t="s">
        <v>39</v>
      </c>
      <c r="J641" s="4">
        <v>0.795733333333</v>
      </c>
      <c r="K641" s="4">
        <v>119.35999999999999</v>
      </c>
      <c r="L641" s="8" t="s">
        <v>291</v>
      </c>
      <c r="M641" s="4">
        <v>102.38</v>
      </c>
      <c r="N641" s="8" t="s">
        <v>979</v>
      </c>
      <c r="O641" s="8" t="s">
        <v>1105</v>
      </c>
      <c r="P641" s="8" t="s">
        <v>292</v>
      </c>
      <c r="Q641" s="4">
        <v>5637692956</v>
      </c>
    </row>
    <row r="642" spans="1:17" hidden="1" x14ac:dyDescent="0.15">
      <c r="A642" s="8" t="s">
        <v>297</v>
      </c>
      <c r="B642" s="8" t="s">
        <v>1001</v>
      </c>
      <c r="C642" s="8" t="s">
        <v>56</v>
      </c>
      <c r="D642" s="8" t="s">
        <v>126</v>
      </c>
      <c r="E642" s="6">
        <v>43069</v>
      </c>
      <c r="F642" s="8" t="s">
        <v>307</v>
      </c>
      <c r="G642" s="8" t="s">
        <v>308</v>
      </c>
      <c r="H642" s="4">
        <v>-150</v>
      </c>
      <c r="I642" s="8" t="s">
        <v>39</v>
      </c>
      <c r="J642" s="4">
        <v>0.39625777777799998</v>
      </c>
      <c r="K642" s="4">
        <v>-59.44</v>
      </c>
      <c r="L642" s="8" t="s">
        <v>655</v>
      </c>
      <c r="M642" s="4">
        <v>-59.44</v>
      </c>
      <c r="N642" s="8" t="s">
        <v>1002</v>
      </c>
      <c r="O642" s="8" t="s">
        <v>1106</v>
      </c>
      <c r="P642" s="8" t="s">
        <v>292</v>
      </c>
      <c r="Q642" s="4">
        <v>5637692955</v>
      </c>
    </row>
    <row r="643" spans="1:17" hidden="1" x14ac:dyDescent="0.15">
      <c r="A643" s="8" t="s">
        <v>297</v>
      </c>
      <c r="B643" s="8" t="s">
        <v>1001</v>
      </c>
      <c r="C643" s="8" t="s">
        <v>56</v>
      </c>
      <c r="D643" s="8" t="s">
        <v>126</v>
      </c>
      <c r="E643" s="6">
        <v>43069</v>
      </c>
      <c r="F643" s="8" t="s">
        <v>307</v>
      </c>
      <c r="G643" s="8" t="s">
        <v>308</v>
      </c>
      <c r="H643" s="4">
        <v>-150</v>
      </c>
      <c r="I643" s="8" t="s">
        <v>39</v>
      </c>
      <c r="J643" s="4">
        <v>0.39625777777799998</v>
      </c>
      <c r="K643" s="4">
        <v>-59.44</v>
      </c>
      <c r="L643" s="8" t="s">
        <v>655</v>
      </c>
      <c r="M643" s="4">
        <v>-59.44</v>
      </c>
      <c r="N643" s="8" t="s">
        <v>1002</v>
      </c>
      <c r="O643" s="8" t="s">
        <v>1106</v>
      </c>
      <c r="P643" s="8" t="s">
        <v>292</v>
      </c>
      <c r="Q643" s="4">
        <v>5637692957</v>
      </c>
    </row>
    <row r="644" spans="1:17" hidden="1" x14ac:dyDescent="0.15">
      <c r="A644" s="8" t="s">
        <v>297</v>
      </c>
      <c r="B644" s="8" t="s">
        <v>1001</v>
      </c>
      <c r="C644" s="8" t="s">
        <v>56</v>
      </c>
      <c r="D644" s="8" t="s">
        <v>126</v>
      </c>
      <c r="E644" s="6">
        <v>43069</v>
      </c>
      <c r="F644" s="8" t="s">
        <v>307</v>
      </c>
      <c r="G644" s="8" t="s">
        <v>308</v>
      </c>
      <c r="H644" s="4">
        <v>-150</v>
      </c>
      <c r="I644" s="8" t="s">
        <v>39</v>
      </c>
      <c r="J644" s="4">
        <v>0.39625777777799998</v>
      </c>
      <c r="K644" s="4">
        <v>-59.44</v>
      </c>
      <c r="L644" s="8" t="s">
        <v>655</v>
      </c>
      <c r="M644" s="4">
        <v>-59.44</v>
      </c>
      <c r="N644" s="8" t="s">
        <v>1002</v>
      </c>
      <c r="O644" s="8" t="s">
        <v>1106</v>
      </c>
      <c r="P644" s="8" t="s">
        <v>292</v>
      </c>
      <c r="Q644" s="4">
        <v>5637692959</v>
      </c>
    </row>
    <row r="645" spans="1:17" hidden="1" x14ac:dyDescent="0.15">
      <c r="A645" s="8" t="s">
        <v>653</v>
      </c>
      <c r="B645" s="8" t="s">
        <v>81</v>
      </c>
      <c r="C645" s="8" t="s">
        <v>56</v>
      </c>
      <c r="D645" s="8" t="s">
        <v>126</v>
      </c>
      <c r="E645" s="6">
        <v>43069</v>
      </c>
      <c r="F645" s="8" t="s">
        <v>307</v>
      </c>
      <c r="G645" s="8" t="s">
        <v>308</v>
      </c>
      <c r="H645" s="4">
        <v>0</v>
      </c>
      <c r="I645" s="8" t="s">
        <v>39</v>
      </c>
      <c r="J645" s="4">
        <v>0</v>
      </c>
      <c r="K645" s="4">
        <v>-2042.81</v>
      </c>
      <c r="L645" s="8" t="s">
        <v>655</v>
      </c>
      <c r="M645" s="4">
        <v>-2042.81</v>
      </c>
      <c r="N645" s="8" t="s">
        <v>698</v>
      </c>
      <c r="O645" s="8" t="s">
        <v>1107</v>
      </c>
      <c r="P645" s="8" t="s">
        <v>292</v>
      </c>
      <c r="Q645" s="4">
        <v>0</v>
      </c>
    </row>
    <row r="646" spans="1:17" hidden="1" x14ac:dyDescent="0.15">
      <c r="A646" s="8" t="s">
        <v>297</v>
      </c>
      <c r="B646" s="8" t="s">
        <v>1001</v>
      </c>
      <c r="C646" s="8" t="s">
        <v>56</v>
      </c>
      <c r="D646" s="8" t="s">
        <v>126</v>
      </c>
      <c r="E646" s="6">
        <v>43069</v>
      </c>
      <c r="F646" s="8" t="s">
        <v>307</v>
      </c>
      <c r="G646" s="8" t="s">
        <v>308</v>
      </c>
      <c r="H646" s="4">
        <v>-100</v>
      </c>
      <c r="I646" s="8" t="s">
        <v>39</v>
      </c>
      <c r="J646" s="4">
        <v>0.39625777777799998</v>
      </c>
      <c r="K646" s="4">
        <v>-39.630000000000003</v>
      </c>
      <c r="L646" s="8" t="s">
        <v>655</v>
      </c>
      <c r="M646" s="4">
        <v>-39.630000000000003</v>
      </c>
      <c r="N646" s="8" t="s">
        <v>1002</v>
      </c>
      <c r="O646" s="8" t="s">
        <v>1106</v>
      </c>
      <c r="P646" s="8" t="s">
        <v>292</v>
      </c>
      <c r="Q646" s="4">
        <v>5637692836</v>
      </c>
    </row>
    <row r="647" spans="1:17" hidden="1" x14ac:dyDescent="0.15">
      <c r="A647" s="8" t="s">
        <v>297</v>
      </c>
      <c r="B647" s="8" t="s">
        <v>1001</v>
      </c>
      <c r="C647" s="8" t="s">
        <v>56</v>
      </c>
      <c r="D647" s="8" t="s">
        <v>126</v>
      </c>
      <c r="E647" s="6">
        <v>43069</v>
      </c>
      <c r="F647" s="8" t="s">
        <v>307</v>
      </c>
      <c r="G647" s="8" t="s">
        <v>308</v>
      </c>
      <c r="H647" s="4">
        <v>-100</v>
      </c>
      <c r="I647" s="8" t="s">
        <v>39</v>
      </c>
      <c r="J647" s="4">
        <v>0.39625777777799998</v>
      </c>
      <c r="K647" s="4">
        <v>-39.630000000000003</v>
      </c>
      <c r="L647" s="8" t="s">
        <v>655</v>
      </c>
      <c r="M647" s="4">
        <v>-39.630000000000003</v>
      </c>
      <c r="N647" s="8" t="s">
        <v>1002</v>
      </c>
      <c r="O647" s="8" t="s">
        <v>1106</v>
      </c>
      <c r="P647" s="8" t="s">
        <v>292</v>
      </c>
      <c r="Q647" s="4">
        <v>5637692953</v>
      </c>
    </row>
    <row r="648" spans="1:17" hidden="1" x14ac:dyDescent="0.15">
      <c r="A648" s="8" t="s">
        <v>653</v>
      </c>
      <c r="B648" s="8" t="s">
        <v>81</v>
      </c>
      <c r="C648" s="8" t="s">
        <v>56</v>
      </c>
      <c r="D648" s="8" t="s">
        <v>126</v>
      </c>
      <c r="E648" s="6">
        <v>43069</v>
      </c>
      <c r="F648" s="8" t="s">
        <v>307</v>
      </c>
      <c r="G648" s="8" t="s">
        <v>310</v>
      </c>
      <c r="H648" s="4">
        <v>21.32</v>
      </c>
      <c r="I648" s="8" t="s">
        <v>39</v>
      </c>
      <c r="J648" s="4">
        <v>4.1099999999999998E-2</v>
      </c>
      <c r="K648" s="4">
        <v>0.88</v>
      </c>
      <c r="L648" s="8" t="s">
        <v>655</v>
      </c>
      <c r="M648" s="4">
        <v>0.88</v>
      </c>
      <c r="N648" s="8" t="s">
        <v>698</v>
      </c>
      <c r="O648" s="8" t="s">
        <v>1108</v>
      </c>
      <c r="P648" s="8" t="s">
        <v>292</v>
      </c>
      <c r="Q648" s="4">
        <v>0</v>
      </c>
    </row>
    <row r="649" spans="1:17" hidden="1" x14ac:dyDescent="0.15">
      <c r="A649" s="8" t="s">
        <v>297</v>
      </c>
      <c r="B649" s="8" t="s">
        <v>1109</v>
      </c>
      <c r="C649" s="8" t="s">
        <v>56</v>
      </c>
      <c r="D649" s="8" t="s">
        <v>126</v>
      </c>
      <c r="E649" s="6">
        <v>43083</v>
      </c>
      <c r="F649" s="8" t="s">
        <v>307</v>
      </c>
      <c r="G649" s="8" t="s">
        <v>310</v>
      </c>
      <c r="H649" s="4">
        <v>150</v>
      </c>
      <c r="I649" s="8" t="s">
        <v>39</v>
      </c>
      <c r="J649" s="4">
        <v>4.1098585817000002E-2</v>
      </c>
      <c r="K649" s="4">
        <v>6.16</v>
      </c>
      <c r="L649" s="8" t="s">
        <v>655</v>
      </c>
      <c r="M649" s="4">
        <v>6.16</v>
      </c>
      <c r="N649" s="8" t="s">
        <v>1110</v>
      </c>
      <c r="O649" s="8" t="s">
        <v>1111</v>
      </c>
      <c r="P649" s="8" t="s">
        <v>292</v>
      </c>
      <c r="Q649" s="4">
        <v>5637697425</v>
      </c>
    </row>
    <row r="650" spans="1:17" hidden="1" x14ac:dyDescent="0.15">
      <c r="A650" s="8" t="s">
        <v>297</v>
      </c>
      <c r="B650" s="8" t="s">
        <v>1112</v>
      </c>
      <c r="C650" s="8" t="s">
        <v>56</v>
      </c>
      <c r="D650" s="8" t="s">
        <v>126</v>
      </c>
      <c r="E650" s="6">
        <v>43084</v>
      </c>
      <c r="F650" s="8" t="s">
        <v>307</v>
      </c>
      <c r="G650" s="8" t="s">
        <v>310</v>
      </c>
      <c r="H650" s="4">
        <v>-150</v>
      </c>
      <c r="I650" s="8" t="s">
        <v>39</v>
      </c>
      <c r="J650" s="4">
        <v>0.11149486845999999</v>
      </c>
      <c r="K650" s="4">
        <v>-16.72</v>
      </c>
      <c r="L650" s="8" t="s">
        <v>655</v>
      </c>
      <c r="M650" s="4">
        <v>-16.72</v>
      </c>
      <c r="N650" s="8" t="s">
        <v>1113</v>
      </c>
      <c r="O650" s="8" t="s">
        <v>1114</v>
      </c>
      <c r="P650" s="8" t="s">
        <v>292</v>
      </c>
      <c r="Q650" s="4">
        <v>5637697433</v>
      </c>
    </row>
    <row r="651" spans="1:17" hidden="1" x14ac:dyDescent="0.15">
      <c r="A651" s="8" t="s">
        <v>653</v>
      </c>
      <c r="B651" s="8" t="s">
        <v>81</v>
      </c>
      <c r="C651" s="8" t="s">
        <v>56</v>
      </c>
      <c r="D651" s="8" t="s">
        <v>126</v>
      </c>
      <c r="E651" s="6">
        <v>43096</v>
      </c>
      <c r="F651" s="8" t="s">
        <v>307</v>
      </c>
      <c r="G651" s="8" t="s">
        <v>310</v>
      </c>
      <c r="H651" s="4">
        <v>-46.81</v>
      </c>
      <c r="I651" s="8" t="s">
        <v>39</v>
      </c>
      <c r="J651" s="4">
        <v>0.1115</v>
      </c>
      <c r="K651" s="4">
        <v>-5.2200000000000006</v>
      </c>
      <c r="L651" s="8" t="s">
        <v>655</v>
      </c>
      <c r="M651" s="4">
        <v>-5.2200000000000006</v>
      </c>
      <c r="N651" s="8" t="s">
        <v>656</v>
      </c>
      <c r="O651" s="8" t="s">
        <v>1115</v>
      </c>
      <c r="P651" s="8" t="s">
        <v>292</v>
      </c>
      <c r="Q651" s="4">
        <v>0</v>
      </c>
    </row>
    <row r="652" spans="1:17" hidden="1" x14ac:dyDescent="0.15">
      <c r="A652" s="8" t="s">
        <v>297</v>
      </c>
      <c r="B652" s="8" t="s">
        <v>1116</v>
      </c>
      <c r="C652" s="8" t="s">
        <v>57</v>
      </c>
      <c r="D652" s="8" t="s">
        <v>113</v>
      </c>
      <c r="E652" s="6">
        <v>43011</v>
      </c>
      <c r="F652" s="8" t="s">
        <v>307</v>
      </c>
      <c r="G652" s="8" t="s">
        <v>310</v>
      </c>
      <c r="H652" s="4">
        <v>-6.4599999999999991</v>
      </c>
      <c r="I652" s="8" t="s">
        <v>39</v>
      </c>
      <c r="J652" s="4">
        <v>1.4868912622740003</v>
      </c>
      <c r="K652" s="4">
        <v>-9.61</v>
      </c>
      <c r="L652" s="8" t="s">
        <v>655</v>
      </c>
      <c r="M652" s="4">
        <v>-9.61</v>
      </c>
      <c r="N652" s="8" t="s">
        <v>1117</v>
      </c>
      <c r="O652" s="8" t="s">
        <v>1118</v>
      </c>
      <c r="P652" s="8" t="s">
        <v>292</v>
      </c>
      <c r="Q652" s="4">
        <v>5637677712</v>
      </c>
    </row>
    <row r="653" spans="1:17" hidden="1" x14ac:dyDescent="0.15">
      <c r="A653" s="8" t="s">
        <v>17</v>
      </c>
      <c r="B653" s="8" t="s">
        <v>1015</v>
      </c>
      <c r="C653" s="8" t="s">
        <v>57</v>
      </c>
      <c r="D653" s="8" t="s">
        <v>113</v>
      </c>
      <c r="E653" s="6">
        <v>43021</v>
      </c>
      <c r="F653" s="8" t="s">
        <v>307</v>
      </c>
      <c r="G653" s="8" t="s">
        <v>308</v>
      </c>
      <c r="H653" s="4">
        <v>150</v>
      </c>
      <c r="I653" s="8" t="s">
        <v>39</v>
      </c>
      <c r="J653" s="4">
        <v>1.288933333333</v>
      </c>
      <c r="K653" s="4">
        <v>193.34</v>
      </c>
      <c r="L653" s="8" t="s">
        <v>291</v>
      </c>
      <c r="M653" s="4">
        <v>167.64000000000001</v>
      </c>
      <c r="N653" s="8" t="s">
        <v>1016</v>
      </c>
      <c r="O653" s="8" t="s">
        <v>1119</v>
      </c>
      <c r="P653" s="8" t="s">
        <v>292</v>
      </c>
      <c r="Q653" s="4">
        <v>5637680214</v>
      </c>
    </row>
    <row r="654" spans="1:17" hidden="1" x14ac:dyDescent="0.15">
      <c r="A654" s="8" t="s">
        <v>17</v>
      </c>
      <c r="B654" s="8" t="s">
        <v>1015</v>
      </c>
      <c r="C654" s="8" t="s">
        <v>57</v>
      </c>
      <c r="D654" s="8" t="s">
        <v>113</v>
      </c>
      <c r="E654" s="6">
        <v>43021</v>
      </c>
      <c r="F654" s="8" t="s">
        <v>307</v>
      </c>
      <c r="G654" s="8" t="s">
        <v>308</v>
      </c>
      <c r="H654" s="4">
        <v>150</v>
      </c>
      <c r="I654" s="8" t="s">
        <v>39</v>
      </c>
      <c r="J654" s="4">
        <v>1.288933333333</v>
      </c>
      <c r="K654" s="4">
        <v>193.34</v>
      </c>
      <c r="L654" s="8" t="s">
        <v>291</v>
      </c>
      <c r="M654" s="4">
        <v>167.63</v>
      </c>
      <c r="N654" s="8" t="s">
        <v>1016</v>
      </c>
      <c r="O654" s="8" t="s">
        <v>1119</v>
      </c>
      <c r="P654" s="8" t="s">
        <v>292</v>
      </c>
      <c r="Q654" s="4">
        <v>5637680481</v>
      </c>
    </row>
    <row r="655" spans="1:17" hidden="1" x14ac:dyDescent="0.15">
      <c r="A655" s="8" t="s">
        <v>297</v>
      </c>
      <c r="B655" s="8" t="s">
        <v>1018</v>
      </c>
      <c r="C655" s="8" t="s">
        <v>57</v>
      </c>
      <c r="D655" s="8" t="s">
        <v>113</v>
      </c>
      <c r="E655" s="6">
        <v>43024</v>
      </c>
      <c r="F655" s="8" t="s">
        <v>307</v>
      </c>
      <c r="G655" s="8" t="s">
        <v>308</v>
      </c>
      <c r="H655" s="4">
        <v>-150</v>
      </c>
      <c r="I655" s="8" t="s">
        <v>39</v>
      </c>
      <c r="J655" s="4">
        <v>0.85928888888900001</v>
      </c>
      <c r="K655" s="4">
        <v>-128.89000000000001</v>
      </c>
      <c r="L655" s="8" t="s">
        <v>655</v>
      </c>
      <c r="M655" s="4">
        <v>-128.89000000000001</v>
      </c>
      <c r="N655" s="8" t="s">
        <v>1019</v>
      </c>
      <c r="O655" s="8" t="s">
        <v>1120</v>
      </c>
      <c r="P655" s="8" t="s">
        <v>292</v>
      </c>
      <c r="Q655" s="4">
        <v>5637680457</v>
      </c>
    </row>
    <row r="656" spans="1:17" hidden="1" x14ac:dyDescent="0.15">
      <c r="A656" s="8" t="s">
        <v>297</v>
      </c>
      <c r="B656" s="8" t="s">
        <v>1018</v>
      </c>
      <c r="C656" s="8" t="s">
        <v>57</v>
      </c>
      <c r="D656" s="8" t="s">
        <v>113</v>
      </c>
      <c r="E656" s="6">
        <v>43024</v>
      </c>
      <c r="F656" s="8" t="s">
        <v>307</v>
      </c>
      <c r="G656" s="8" t="s">
        <v>308</v>
      </c>
      <c r="H656" s="4">
        <v>-150</v>
      </c>
      <c r="I656" s="8" t="s">
        <v>39</v>
      </c>
      <c r="J656" s="4">
        <v>0.85928888888900001</v>
      </c>
      <c r="K656" s="4">
        <v>-128.89000000000001</v>
      </c>
      <c r="L656" s="8" t="s">
        <v>655</v>
      </c>
      <c r="M656" s="4">
        <v>-128.89000000000001</v>
      </c>
      <c r="N656" s="8" t="s">
        <v>1019</v>
      </c>
      <c r="O656" s="8" t="s">
        <v>1120</v>
      </c>
      <c r="P656" s="8" t="s">
        <v>292</v>
      </c>
      <c r="Q656" s="4">
        <v>5637680215</v>
      </c>
    </row>
    <row r="657" spans="1:17" hidden="1" x14ac:dyDescent="0.15">
      <c r="A657" s="8" t="s">
        <v>297</v>
      </c>
      <c r="B657" s="8" t="s">
        <v>1121</v>
      </c>
      <c r="C657" s="8" t="s">
        <v>57</v>
      </c>
      <c r="D657" s="8" t="s">
        <v>113</v>
      </c>
      <c r="E657" s="6">
        <v>43026</v>
      </c>
      <c r="F657" s="8" t="s">
        <v>307</v>
      </c>
      <c r="G657" s="8" t="s">
        <v>310</v>
      </c>
      <c r="H657" s="4">
        <v>-2.5</v>
      </c>
      <c r="I657" s="8" t="s">
        <v>39</v>
      </c>
      <c r="J657" s="4">
        <v>1.4868875743790002</v>
      </c>
      <c r="K657" s="4">
        <v>-3.72</v>
      </c>
      <c r="L657" s="8" t="s">
        <v>655</v>
      </c>
      <c r="M657" s="4">
        <v>-3.72</v>
      </c>
      <c r="N657" s="8" t="s">
        <v>1122</v>
      </c>
      <c r="O657" s="8" t="s">
        <v>1123</v>
      </c>
      <c r="P657" s="8" t="s">
        <v>292</v>
      </c>
      <c r="Q657" s="4">
        <v>5637680503</v>
      </c>
    </row>
    <row r="658" spans="1:17" hidden="1" x14ac:dyDescent="0.15">
      <c r="A658" s="8" t="s">
        <v>297</v>
      </c>
      <c r="B658" s="8" t="s">
        <v>1124</v>
      </c>
      <c r="C658" s="8" t="s">
        <v>57</v>
      </c>
      <c r="D658" s="8" t="s">
        <v>113</v>
      </c>
      <c r="E658" s="6">
        <v>43038</v>
      </c>
      <c r="F658" s="8" t="s">
        <v>307</v>
      </c>
      <c r="G658" s="8" t="s">
        <v>310</v>
      </c>
      <c r="H658" s="4">
        <v>-6</v>
      </c>
      <c r="I658" s="8" t="s">
        <v>39</v>
      </c>
      <c r="J658" s="4">
        <v>1.4868853796920001</v>
      </c>
      <c r="K658" s="4">
        <v>-8.92</v>
      </c>
      <c r="L658" s="8" t="s">
        <v>655</v>
      </c>
      <c r="M658" s="4">
        <v>-8.92</v>
      </c>
      <c r="N658" s="8" t="s">
        <v>1125</v>
      </c>
      <c r="O658" s="8" t="s">
        <v>1126</v>
      </c>
      <c r="P658" s="8" t="s">
        <v>292</v>
      </c>
      <c r="Q658" s="4">
        <v>5637683429</v>
      </c>
    </row>
    <row r="659" spans="1:17" hidden="1" x14ac:dyDescent="0.15">
      <c r="A659" s="8" t="s">
        <v>653</v>
      </c>
      <c r="B659" s="8" t="s">
        <v>81</v>
      </c>
      <c r="C659" s="8" t="s">
        <v>57</v>
      </c>
      <c r="D659" s="8" t="s">
        <v>113</v>
      </c>
      <c r="E659" s="6">
        <v>43039</v>
      </c>
      <c r="F659" s="8" t="s">
        <v>307</v>
      </c>
      <c r="G659" s="8" t="s">
        <v>308</v>
      </c>
      <c r="H659" s="4">
        <v>0</v>
      </c>
      <c r="I659" s="8" t="s">
        <v>39</v>
      </c>
      <c r="J659" s="4">
        <v>0</v>
      </c>
      <c r="K659" s="4">
        <v>-128.9</v>
      </c>
      <c r="L659" s="8" t="s">
        <v>655</v>
      </c>
      <c r="M659" s="4">
        <v>-128.9</v>
      </c>
      <c r="N659" s="8" t="s">
        <v>690</v>
      </c>
      <c r="O659" s="8" t="s">
        <v>1127</v>
      </c>
      <c r="P659" s="8" t="s">
        <v>292</v>
      </c>
      <c r="Q659" s="4">
        <v>0</v>
      </c>
    </row>
    <row r="660" spans="1:17" hidden="1" x14ac:dyDescent="0.15">
      <c r="A660" s="8" t="s">
        <v>297</v>
      </c>
      <c r="B660" s="8" t="s">
        <v>1128</v>
      </c>
      <c r="C660" s="8" t="s">
        <v>57</v>
      </c>
      <c r="D660" s="8" t="s">
        <v>113</v>
      </c>
      <c r="E660" s="6">
        <v>43047</v>
      </c>
      <c r="F660" s="8" t="s">
        <v>307</v>
      </c>
      <c r="G660" s="8" t="s">
        <v>310</v>
      </c>
      <c r="H660" s="4">
        <v>-9.4400000000000013</v>
      </c>
      <c r="I660" s="8" t="s">
        <v>39</v>
      </c>
      <c r="J660" s="4">
        <v>1.4868864202080001</v>
      </c>
      <c r="K660" s="4">
        <v>-14.04</v>
      </c>
      <c r="L660" s="8" t="s">
        <v>655</v>
      </c>
      <c r="M660" s="4">
        <v>-14.04</v>
      </c>
      <c r="N660" s="8" t="s">
        <v>1129</v>
      </c>
      <c r="O660" s="8" t="s">
        <v>1130</v>
      </c>
      <c r="P660" s="8" t="s">
        <v>292</v>
      </c>
      <c r="Q660" s="4">
        <v>5637687208</v>
      </c>
    </row>
    <row r="661" spans="1:17" hidden="1" x14ac:dyDescent="0.15">
      <c r="A661" s="8" t="s">
        <v>297</v>
      </c>
      <c r="B661" s="8" t="s">
        <v>1131</v>
      </c>
      <c r="C661" s="8" t="s">
        <v>57</v>
      </c>
      <c r="D661" s="8" t="s">
        <v>113</v>
      </c>
      <c r="E661" s="6">
        <v>43053</v>
      </c>
      <c r="F661" s="8" t="s">
        <v>307</v>
      </c>
      <c r="G661" s="8" t="s">
        <v>310</v>
      </c>
      <c r="H661" s="4">
        <v>-3.65</v>
      </c>
      <c r="I661" s="8" t="s">
        <v>39</v>
      </c>
      <c r="J661" s="4">
        <v>1.4868833906699999</v>
      </c>
      <c r="K661" s="4">
        <v>-5.43</v>
      </c>
      <c r="L661" s="8" t="s">
        <v>655</v>
      </c>
      <c r="M661" s="4">
        <v>-5.43</v>
      </c>
      <c r="N661" s="8" t="s">
        <v>1132</v>
      </c>
      <c r="O661" s="8" t="s">
        <v>1133</v>
      </c>
      <c r="P661" s="8" t="s">
        <v>292</v>
      </c>
      <c r="Q661" s="4">
        <v>5637688587</v>
      </c>
    </row>
    <row r="662" spans="1:17" hidden="1" x14ac:dyDescent="0.15">
      <c r="A662" s="8" t="s">
        <v>17</v>
      </c>
      <c r="B662" s="8" t="s">
        <v>994</v>
      </c>
      <c r="C662" s="8" t="s">
        <v>57</v>
      </c>
      <c r="D662" s="8" t="s">
        <v>113</v>
      </c>
      <c r="E662" s="6">
        <v>43062</v>
      </c>
      <c r="F662" s="8" t="s">
        <v>307</v>
      </c>
      <c r="G662" s="8" t="s">
        <v>308</v>
      </c>
      <c r="H662" s="4">
        <v>100</v>
      </c>
      <c r="I662" s="8" t="s">
        <v>39</v>
      </c>
      <c r="J662" s="4">
        <v>0.86780000000000002</v>
      </c>
      <c r="K662" s="4">
        <v>86.78</v>
      </c>
      <c r="L662" s="8" t="s">
        <v>291</v>
      </c>
      <c r="M662" s="4">
        <v>74.739999999999995</v>
      </c>
      <c r="N662" s="8" t="s">
        <v>995</v>
      </c>
      <c r="O662" s="8" t="s">
        <v>1134</v>
      </c>
      <c r="P662" s="8" t="s">
        <v>292</v>
      </c>
      <c r="Q662" s="4">
        <v>5637692079</v>
      </c>
    </row>
    <row r="663" spans="1:17" hidden="1" x14ac:dyDescent="0.15">
      <c r="A663" s="8" t="s">
        <v>17</v>
      </c>
      <c r="B663" s="8" t="s">
        <v>994</v>
      </c>
      <c r="C663" s="8" t="s">
        <v>57</v>
      </c>
      <c r="D663" s="8" t="s">
        <v>113</v>
      </c>
      <c r="E663" s="6">
        <v>43062</v>
      </c>
      <c r="F663" s="8" t="s">
        <v>307</v>
      </c>
      <c r="G663" s="8" t="s">
        <v>308</v>
      </c>
      <c r="H663" s="4">
        <v>150</v>
      </c>
      <c r="I663" s="8" t="s">
        <v>39</v>
      </c>
      <c r="J663" s="4">
        <v>0.86773333333299996</v>
      </c>
      <c r="K663" s="4">
        <v>130.16</v>
      </c>
      <c r="L663" s="8" t="s">
        <v>291</v>
      </c>
      <c r="M663" s="4">
        <v>112.1</v>
      </c>
      <c r="N663" s="8" t="s">
        <v>995</v>
      </c>
      <c r="O663" s="8" t="s">
        <v>1134</v>
      </c>
      <c r="P663" s="8" t="s">
        <v>292</v>
      </c>
      <c r="Q663" s="4">
        <v>5637691063</v>
      </c>
    </row>
    <row r="664" spans="1:17" hidden="1" x14ac:dyDescent="0.15">
      <c r="A664" s="8" t="s">
        <v>17</v>
      </c>
      <c r="B664" s="8" t="s">
        <v>1135</v>
      </c>
      <c r="C664" s="8" t="s">
        <v>57</v>
      </c>
      <c r="D664" s="8" t="s">
        <v>113</v>
      </c>
      <c r="E664" s="6">
        <v>43062</v>
      </c>
      <c r="F664" s="8" t="s">
        <v>307</v>
      </c>
      <c r="G664" s="8" t="s">
        <v>308</v>
      </c>
      <c r="H664" s="4">
        <v>150</v>
      </c>
      <c r="I664" s="8" t="s">
        <v>39</v>
      </c>
      <c r="J664" s="4">
        <v>0.86780000000000002</v>
      </c>
      <c r="K664" s="4">
        <v>130.17000000000002</v>
      </c>
      <c r="L664" s="8" t="s">
        <v>291</v>
      </c>
      <c r="M664" s="4">
        <v>112.10999999999999</v>
      </c>
      <c r="N664" s="8" t="s">
        <v>1136</v>
      </c>
      <c r="O664" s="8" t="s">
        <v>1137</v>
      </c>
      <c r="P664" s="8" t="s">
        <v>292</v>
      </c>
      <c r="Q664" s="4">
        <v>5637690435</v>
      </c>
    </row>
    <row r="665" spans="1:17" hidden="1" x14ac:dyDescent="0.15">
      <c r="A665" s="8" t="s">
        <v>17</v>
      </c>
      <c r="B665" s="8" t="s">
        <v>1135</v>
      </c>
      <c r="C665" s="8" t="s">
        <v>57</v>
      </c>
      <c r="D665" s="8" t="s">
        <v>113</v>
      </c>
      <c r="E665" s="6">
        <v>43062</v>
      </c>
      <c r="F665" s="8" t="s">
        <v>307</v>
      </c>
      <c r="G665" s="8" t="s">
        <v>308</v>
      </c>
      <c r="H665" s="4">
        <v>150</v>
      </c>
      <c r="I665" s="8" t="s">
        <v>39</v>
      </c>
      <c r="J665" s="4">
        <v>0.86773333333299996</v>
      </c>
      <c r="K665" s="4">
        <v>130.16</v>
      </c>
      <c r="L665" s="8" t="s">
        <v>291</v>
      </c>
      <c r="M665" s="4">
        <v>112.1</v>
      </c>
      <c r="N665" s="8" t="s">
        <v>1136</v>
      </c>
      <c r="O665" s="8" t="s">
        <v>1137</v>
      </c>
      <c r="P665" s="8" t="s">
        <v>292</v>
      </c>
      <c r="Q665" s="4">
        <v>5637690678</v>
      </c>
    </row>
    <row r="666" spans="1:17" hidden="1" x14ac:dyDescent="0.15">
      <c r="A666" s="8" t="s">
        <v>297</v>
      </c>
      <c r="B666" s="8" t="s">
        <v>1138</v>
      </c>
      <c r="C666" s="8" t="s">
        <v>57</v>
      </c>
      <c r="D666" s="8" t="s">
        <v>113</v>
      </c>
      <c r="E666" s="6">
        <v>43063</v>
      </c>
      <c r="F666" s="8" t="s">
        <v>307</v>
      </c>
      <c r="G666" s="8" t="s">
        <v>310</v>
      </c>
      <c r="H666" s="4">
        <v>-150</v>
      </c>
      <c r="I666" s="8" t="s">
        <v>39</v>
      </c>
      <c r="J666" s="4">
        <v>1.4868810866510001</v>
      </c>
      <c r="K666" s="4">
        <v>-223.03000000000003</v>
      </c>
      <c r="L666" s="8" t="s">
        <v>655</v>
      </c>
      <c r="M666" s="4">
        <v>-223.03000000000003</v>
      </c>
      <c r="N666" s="8" t="s">
        <v>1139</v>
      </c>
      <c r="O666" s="8" t="s">
        <v>1140</v>
      </c>
      <c r="P666" s="8" t="s">
        <v>292</v>
      </c>
      <c r="Q666" s="4">
        <v>5637691452</v>
      </c>
    </row>
    <row r="667" spans="1:17" hidden="1" x14ac:dyDescent="0.15">
      <c r="A667" s="8" t="s">
        <v>653</v>
      </c>
      <c r="B667" s="8" t="s">
        <v>81</v>
      </c>
      <c r="C667" s="8" t="s">
        <v>57</v>
      </c>
      <c r="D667" s="8" t="s">
        <v>113</v>
      </c>
      <c r="E667" s="6">
        <v>43069</v>
      </c>
      <c r="F667" s="8" t="s">
        <v>307</v>
      </c>
      <c r="G667" s="8" t="s">
        <v>308</v>
      </c>
      <c r="H667" s="4">
        <v>0</v>
      </c>
      <c r="I667" s="8" t="s">
        <v>39</v>
      </c>
      <c r="J667" s="4">
        <v>0</v>
      </c>
      <c r="K667" s="4">
        <v>-477.27</v>
      </c>
      <c r="L667" s="8" t="s">
        <v>655</v>
      </c>
      <c r="M667" s="4">
        <v>-477.27</v>
      </c>
      <c r="N667" s="8" t="s">
        <v>698</v>
      </c>
      <c r="O667" s="8" t="s">
        <v>1141</v>
      </c>
      <c r="P667" s="8" t="s">
        <v>292</v>
      </c>
      <c r="Q667" s="4">
        <v>0</v>
      </c>
    </row>
    <row r="668" spans="1:17" hidden="1" x14ac:dyDescent="0.15">
      <c r="A668" s="8" t="s">
        <v>297</v>
      </c>
      <c r="B668" s="8" t="s">
        <v>1142</v>
      </c>
      <c r="C668" s="8" t="s">
        <v>57</v>
      </c>
      <c r="D668" s="8" t="s">
        <v>113</v>
      </c>
      <c r="E668" s="6">
        <v>43083</v>
      </c>
      <c r="F668" s="8" t="s">
        <v>307</v>
      </c>
      <c r="G668" s="8" t="s">
        <v>310</v>
      </c>
      <c r="H668" s="4">
        <v>-48</v>
      </c>
      <c r="I668" s="8" t="s">
        <v>39</v>
      </c>
      <c r="J668" s="4">
        <v>1.4868830564319999</v>
      </c>
      <c r="K668" s="4">
        <v>-71.37</v>
      </c>
      <c r="L668" s="8" t="s">
        <v>655</v>
      </c>
      <c r="M668" s="4">
        <v>-71.37</v>
      </c>
      <c r="N668" s="8" t="s">
        <v>1143</v>
      </c>
      <c r="O668" s="8" t="s">
        <v>1144</v>
      </c>
      <c r="P668" s="8" t="s">
        <v>292</v>
      </c>
      <c r="Q668" s="4">
        <v>5637696803</v>
      </c>
    </row>
    <row r="669" spans="1:17" hidden="1" x14ac:dyDescent="0.15">
      <c r="A669" s="8" t="s">
        <v>653</v>
      </c>
      <c r="B669" s="8" t="s">
        <v>81</v>
      </c>
      <c r="C669" s="8" t="s">
        <v>57</v>
      </c>
      <c r="D669" s="8" t="s">
        <v>113</v>
      </c>
      <c r="E669" s="6">
        <v>43096</v>
      </c>
      <c r="F669" s="8" t="s">
        <v>307</v>
      </c>
      <c r="G669" s="8" t="s">
        <v>310</v>
      </c>
      <c r="H669" s="4">
        <v>5.35</v>
      </c>
      <c r="I669" s="8" t="s">
        <v>39</v>
      </c>
      <c r="J669" s="4">
        <v>1.48688</v>
      </c>
      <c r="K669" s="4">
        <v>7.95</v>
      </c>
      <c r="L669" s="8" t="s">
        <v>655</v>
      </c>
      <c r="M669" s="4">
        <v>7.95</v>
      </c>
      <c r="N669" s="8" t="s">
        <v>656</v>
      </c>
      <c r="O669" s="8" t="s">
        <v>1145</v>
      </c>
      <c r="P669" s="8" t="s">
        <v>292</v>
      </c>
      <c r="Q669" s="4">
        <v>0</v>
      </c>
    </row>
    <row r="670" spans="1:17" hidden="1" x14ac:dyDescent="0.15">
      <c r="A670" s="8" t="s">
        <v>297</v>
      </c>
      <c r="B670" s="8" t="s">
        <v>1146</v>
      </c>
      <c r="C670" s="8" t="s">
        <v>97</v>
      </c>
      <c r="D670" s="8" t="s">
        <v>98</v>
      </c>
      <c r="E670" s="6">
        <v>43011</v>
      </c>
      <c r="F670" s="8" t="s">
        <v>307</v>
      </c>
      <c r="G670" s="8" t="s">
        <v>310</v>
      </c>
      <c r="H670" s="4">
        <v>-8.6999999999999993</v>
      </c>
      <c r="I670" s="8" t="s">
        <v>39</v>
      </c>
      <c r="J670" s="4">
        <v>1.531073865882</v>
      </c>
      <c r="K670" s="4">
        <v>-13.32</v>
      </c>
      <c r="L670" s="8" t="s">
        <v>655</v>
      </c>
      <c r="M670" s="4">
        <v>-13.32</v>
      </c>
      <c r="N670" s="8" t="s">
        <v>1147</v>
      </c>
      <c r="O670" s="8" t="s">
        <v>1148</v>
      </c>
      <c r="P670" s="8" t="s">
        <v>292</v>
      </c>
      <c r="Q670" s="4">
        <v>5637678224</v>
      </c>
    </row>
    <row r="671" spans="1:17" hidden="1" x14ac:dyDescent="0.15">
      <c r="A671" s="8" t="s">
        <v>297</v>
      </c>
      <c r="B671" s="8" t="s">
        <v>1149</v>
      </c>
      <c r="C671" s="8" t="s">
        <v>97</v>
      </c>
      <c r="D671" s="8" t="s">
        <v>98</v>
      </c>
      <c r="E671" s="6">
        <v>43012</v>
      </c>
      <c r="F671" s="8" t="s">
        <v>307</v>
      </c>
      <c r="G671" s="8" t="s">
        <v>310</v>
      </c>
      <c r="H671" s="4">
        <v>-16.5</v>
      </c>
      <c r="I671" s="8" t="s">
        <v>39</v>
      </c>
      <c r="J671" s="4">
        <v>1.531074153297</v>
      </c>
      <c r="K671" s="4">
        <v>-25.26</v>
      </c>
      <c r="L671" s="8" t="s">
        <v>655</v>
      </c>
      <c r="M671" s="4">
        <v>-25.26</v>
      </c>
      <c r="N671" s="8" t="s">
        <v>1150</v>
      </c>
      <c r="O671" s="8" t="s">
        <v>1151</v>
      </c>
      <c r="P671" s="8" t="s">
        <v>292</v>
      </c>
      <c r="Q671" s="4">
        <v>5637678319</v>
      </c>
    </row>
    <row r="672" spans="1:17" hidden="1" x14ac:dyDescent="0.15">
      <c r="A672" s="8" t="s">
        <v>297</v>
      </c>
      <c r="B672" s="8" t="s">
        <v>1152</v>
      </c>
      <c r="C672" s="8" t="s">
        <v>97</v>
      </c>
      <c r="D672" s="8" t="s">
        <v>98</v>
      </c>
      <c r="E672" s="6">
        <v>43019</v>
      </c>
      <c r="F672" s="8" t="s">
        <v>307</v>
      </c>
      <c r="G672" s="8" t="s">
        <v>310</v>
      </c>
      <c r="H672" s="4">
        <v>-9</v>
      </c>
      <c r="I672" s="8" t="s">
        <v>39</v>
      </c>
      <c r="J672" s="4">
        <v>1.5310781781409999</v>
      </c>
      <c r="K672" s="4">
        <v>-13.78</v>
      </c>
      <c r="L672" s="8" t="s">
        <v>655</v>
      </c>
      <c r="M672" s="4">
        <v>-13.78</v>
      </c>
      <c r="N672" s="8" t="s">
        <v>1153</v>
      </c>
      <c r="O672" s="8" t="s">
        <v>1154</v>
      </c>
      <c r="P672" s="8" t="s">
        <v>292</v>
      </c>
      <c r="Q672" s="4">
        <v>5637679830</v>
      </c>
    </row>
    <row r="673" spans="1:17" hidden="1" x14ac:dyDescent="0.15">
      <c r="A673" s="8" t="s">
        <v>297</v>
      </c>
      <c r="B673" s="8" t="s">
        <v>1155</v>
      </c>
      <c r="C673" s="8" t="s">
        <v>97</v>
      </c>
      <c r="D673" s="8" t="s">
        <v>98</v>
      </c>
      <c r="E673" s="6">
        <v>43019</v>
      </c>
      <c r="F673" s="8" t="s">
        <v>307</v>
      </c>
      <c r="G673" s="8" t="s">
        <v>310</v>
      </c>
      <c r="H673" s="4">
        <v>-6.5</v>
      </c>
      <c r="I673" s="8" t="s">
        <v>39</v>
      </c>
      <c r="J673" s="4">
        <v>1.5310764699720001</v>
      </c>
      <c r="K673" s="4">
        <v>-9.9499999999999993</v>
      </c>
      <c r="L673" s="8" t="s">
        <v>655</v>
      </c>
      <c r="M673" s="4">
        <v>-9.9499999999999993</v>
      </c>
      <c r="N673" s="8" t="s">
        <v>1156</v>
      </c>
      <c r="O673" s="8" t="s">
        <v>1157</v>
      </c>
      <c r="P673" s="8" t="s">
        <v>292</v>
      </c>
      <c r="Q673" s="4">
        <v>5637679804</v>
      </c>
    </row>
    <row r="674" spans="1:17" hidden="1" x14ac:dyDescent="0.15">
      <c r="A674" s="8" t="s">
        <v>653</v>
      </c>
      <c r="B674" s="8" t="s">
        <v>81</v>
      </c>
      <c r="C674" s="8" t="s">
        <v>97</v>
      </c>
      <c r="D674" s="8" t="s">
        <v>98</v>
      </c>
      <c r="E674" s="6">
        <v>43025</v>
      </c>
      <c r="F674" s="8" t="s">
        <v>307</v>
      </c>
      <c r="G674" s="8" t="s">
        <v>310</v>
      </c>
      <c r="H674" s="4">
        <v>0.95</v>
      </c>
      <c r="I674" s="8" t="s">
        <v>39</v>
      </c>
      <c r="J674" s="4">
        <v>1.5310799999999998</v>
      </c>
      <c r="K674" s="4">
        <v>1.45</v>
      </c>
      <c r="L674" s="8" t="s">
        <v>655</v>
      </c>
      <c r="M674" s="4">
        <v>1.45</v>
      </c>
      <c r="N674" s="8" t="s">
        <v>1158</v>
      </c>
      <c r="O674" s="8" t="s">
        <v>1159</v>
      </c>
      <c r="P674" s="8" t="s">
        <v>292</v>
      </c>
      <c r="Q674" s="4">
        <v>0</v>
      </c>
    </row>
    <row r="675" spans="1:17" hidden="1" x14ac:dyDescent="0.15">
      <c r="A675" s="8" t="s">
        <v>653</v>
      </c>
      <c r="B675" s="8" t="s">
        <v>81</v>
      </c>
      <c r="C675" s="8" t="s">
        <v>97</v>
      </c>
      <c r="D675" s="8" t="s">
        <v>98</v>
      </c>
      <c r="E675" s="6">
        <v>43026</v>
      </c>
      <c r="F675" s="8" t="s">
        <v>307</v>
      </c>
      <c r="G675" s="8" t="s">
        <v>310</v>
      </c>
      <c r="H675" s="4">
        <v>0.84</v>
      </c>
      <c r="I675" s="8" t="s">
        <v>39</v>
      </c>
      <c r="J675" s="4">
        <v>1.5310799999999998</v>
      </c>
      <c r="K675" s="4">
        <v>1.29</v>
      </c>
      <c r="L675" s="8" t="s">
        <v>655</v>
      </c>
      <c r="M675" s="4">
        <v>1.29</v>
      </c>
      <c r="N675" s="8" t="s">
        <v>958</v>
      </c>
      <c r="O675" s="8" t="s">
        <v>1160</v>
      </c>
      <c r="P675" s="8" t="s">
        <v>292</v>
      </c>
      <c r="Q675" s="4">
        <v>0</v>
      </c>
    </row>
    <row r="676" spans="1:17" hidden="1" x14ac:dyDescent="0.15">
      <c r="A676" s="8" t="s">
        <v>297</v>
      </c>
      <c r="B676" s="8" t="s">
        <v>1161</v>
      </c>
      <c r="C676" s="8" t="s">
        <v>97</v>
      </c>
      <c r="D676" s="8" t="s">
        <v>98</v>
      </c>
      <c r="E676" s="6">
        <v>43027</v>
      </c>
      <c r="F676" s="8" t="s">
        <v>307</v>
      </c>
      <c r="G676" s="8" t="s">
        <v>310</v>
      </c>
      <c r="H676" s="4">
        <v>-1.5</v>
      </c>
      <c r="I676" s="8" t="s">
        <v>39</v>
      </c>
      <c r="J676" s="4">
        <v>1.531077922653</v>
      </c>
      <c r="K676" s="4">
        <v>-2.2999999999999998</v>
      </c>
      <c r="L676" s="8" t="s">
        <v>655</v>
      </c>
      <c r="M676" s="4">
        <v>-2.2999999999999998</v>
      </c>
      <c r="N676" s="8" t="s">
        <v>1162</v>
      </c>
      <c r="O676" s="8" t="s">
        <v>1163</v>
      </c>
      <c r="P676" s="8" t="s">
        <v>292</v>
      </c>
      <c r="Q676" s="4">
        <v>5637681428</v>
      </c>
    </row>
    <row r="677" spans="1:17" hidden="1" x14ac:dyDescent="0.15">
      <c r="A677" s="8" t="s">
        <v>297</v>
      </c>
      <c r="B677" s="8" t="s">
        <v>1161</v>
      </c>
      <c r="C677" s="8" t="s">
        <v>97</v>
      </c>
      <c r="D677" s="8" t="s">
        <v>98</v>
      </c>
      <c r="E677" s="6">
        <v>43027</v>
      </c>
      <c r="F677" s="8" t="s">
        <v>307</v>
      </c>
      <c r="G677" s="8" t="s">
        <v>310</v>
      </c>
      <c r="H677" s="4">
        <v>-9</v>
      </c>
      <c r="I677" s="8" t="s">
        <v>39</v>
      </c>
      <c r="J677" s="4">
        <v>1.531077922653</v>
      </c>
      <c r="K677" s="4">
        <v>-13.78</v>
      </c>
      <c r="L677" s="8" t="s">
        <v>655</v>
      </c>
      <c r="M677" s="4">
        <v>-13.78</v>
      </c>
      <c r="N677" s="8" t="s">
        <v>1162</v>
      </c>
      <c r="O677" s="8" t="s">
        <v>1163</v>
      </c>
      <c r="P677" s="8" t="s">
        <v>292</v>
      </c>
      <c r="Q677" s="4">
        <v>5637681408</v>
      </c>
    </row>
    <row r="678" spans="1:17" hidden="1" x14ac:dyDescent="0.15">
      <c r="A678" s="8" t="s">
        <v>297</v>
      </c>
      <c r="B678" s="8" t="s">
        <v>1164</v>
      </c>
      <c r="C678" s="8" t="s">
        <v>97</v>
      </c>
      <c r="D678" s="8" t="s">
        <v>98</v>
      </c>
      <c r="E678" s="6">
        <v>43027</v>
      </c>
      <c r="F678" s="8" t="s">
        <v>307</v>
      </c>
      <c r="G678" s="8" t="s">
        <v>310</v>
      </c>
      <c r="H678" s="4">
        <v>-24.55</v>
      </c>
      <c r="I678" s="8" t="s">
        <v>39</v>
      </c>
      <c r="J678" s="4">
        <v>1.531071769178</v>
      </c>
      <c r="K678" s="4">
        <v>-37.590000000000003</v>
      </c>
      <c r="L678" s="8" t="s">
        <v>655</v>
      </c>
      <c r="M678" s="4">
        <v>-37.590000000000003</v>
      </c>
      <c r="N678" s="8" t="s">
        <v>1165</v>
      </c>
      <c r="O678" s="8" t="s">
        <v>1166</v>
      </c>
      <c r="P678" s="8" t="s">
        <v>292</v>
      </c>
      <c r="Q678" s="4">
        <v>5637680919</v>
      </c>
    </row>
    <row r="679" spans="1:17" hidden="1" x14ac:dyDescent="0.15">
      <c r="A679" s="8" t="s">
        <v>297</v>
      </c>
      <c r="B679" s="8" t="s">
        <v>1164</v>
      </c>
      <c r="C679" s="8" t="s">
        <v>97</v>
      </c>
      <c r="D679" s="8" t="s">
        <v>98</v>
      </c>
      <c r="E679" s="6">
        <v>43027</v>
      </c>
      <c r="F679" s="8" t="s">
        <v>307</v>
      </c>
      <c r="G679" s="8" t="s">
        <v>310</v>
      </c>
      <c r="H679" s="4">
        <v>-24.55</v>
      </c>
      <c r="I679" s="8" t="s">
        <v>39</v>
      </c>
      <c r="J679" s="4">
        <v>1.531071769178</v>
      </c>
      <c r="K679" s="4">
        <v>-37.590000000000003</v>
      </c>
      <c r="L679" s="8" t="s">
        <v>655</v>
      </c>
      <c r="M679" s="4">
        <v>-37.590000000000003</v>
      </c>
      <c r="N679" s="8" t="s">
        <v>1165</v>
      </c>
      <c r="O679" s="8" t="s">
        <v>1167</v>
      </c>
      <c r="P679" s="8" t="s">
        <v>292</v>
      </c>
      <c r="Q679" s="4">
        <v>5637680920</v>
      </c>
    </row>
    <row r="680" spans="1:17" hidden="1" x14ac:dyDescent="0.15">
      <c r="A680" s="8" t="s">
        <v>297</v>
      </c>
      <c r="B680" s="8" t="s">
        <v>1164</v>
      </c>
      <c r="C680" s="8" t="s">
        <v>97</v>
      </c>
      <c r="D680" s="8" t="s">
        <v>98</v>
      </c>
      <c r="E680" s="6">
        <v>43027</v>
      </c>
      <c r="F680" s="8" t="s">
        <v>307</v>
      </c>
      <c r="G680" s="8" t="s">
        <v>310</v>
      </c>
      <c r="H680" s="4">
        <v>-7</v>
      </c>
      <c r="I680" s="8" t="s">
        <v>39</v>
      </c>
      <c r="J680" s="4">
        <v>1.531071769178</v>
      </c>
      <c r="K680" s="4">
        <v>-10.72</v>
      </c>
      <c r="L680" s="8" t="s">
        <v>655</v>
      </c>
      <c r="M680" s="4">
        <v>-10.72</v>
      </c>
      <c r="N680" s="8" t="s">
        <v>1165</v>
      </c>
      <c r="O680" s="8" t="s">
        <v>1168</v>
      </c>
      <c r="P680" s="8" t="s">
        <v>292</v>
      </c>
      <c r="Q680" s="4">
        <v>5637680921</v>
      </c>
    </row>
    <row r="681" spans="1:17" hidden="1" x14ac:dyDescent="0.15">
      <c r="A681" s="8" t="s">
        <v>297</v>
      </c>
      <c r="B681" s="8" t="s">
        <v>1161</v>
      </c>
      <c r="C681" s="8" t="s">
        <v>97</v>
      </c>
      <c r="D681" s="8" t="s">
        <v>98</v>
      </c>
      <c r="E681" s="6">
        <v>43027</v>
      </c>
      <c r="F681" s="8" t="s">
        <v>307</v>
      </c>
      <c r="G681" s="8" t="s">
        <v>310</v>
      </c>
      <c r="H681" s="4">
        <v>-1.5</v>
      </c>
      <c r="I681" s="8" t="s">
        <v>39</v>
      </c>
      <c r="J681" s="4">
        <v>1.531077922653</v>
      </c>
      <c r="K681" s="4">
        <v>-2.2999999999999998</v>
      </c>
      <c r="L681" s="8" t="s">
        <v>655</v>
      </c>
      <c r="M681" s="4">
        <v>-2.2999999999999998</v>
      </c>
      <c r="N681" s="8" t="s">
        <v>1162</v>
      </c>
      <c r="O681" s="8" t="s">
        <v>1163</v>
      </c>
      <c r="P681" s="8" t="s">
        <v>292</v>
      </c>
      <c r="Q681" s="4">
        <v>5637681429</v>
      </c>
    </row>
    <row r="682" spans="1:17" hidden="1" x14ac:dyDescent="0.15">
      <c r="A682" s="8" t="s">
        <v>297</v>
      </c>
      <c r="B682" s="8" t="s">
        <v>1169</v>
      </c>
      <c r="C682" s="8" t="s">
        <v>97</v>
      </c>
      <c r="D682" s="8" t="s">
        <v>98</v>
      </c>
      <c r="E682" s="6">
        <v>43031</v>
      </c>
      <c r="F682" s="8" t="s">
        <v>307</v>
      </c>
      <c r="G682" s="8" t="s">
        <v>310</v>
      </c>
      <c r="H682" s="4">
        <v>-148.4</v>
      </c>
      <c r="I682" s="8" t="s">
        <v>39</v>
      </c>
      <c r="J682" s="4">
        <v>1.5310654746510002</v>
      </c>
      <c r="K682" s="4">
        <v>-227.20999999999998</v>
      </c>
      <c r="L682" s="8" t="s">
        <v>655</v>
      </c>
      <c r="M682" s="4">
        <v>-227.20999999999998</v>
      </c>
      <c r="N682" s="8" t="s">
        <v>1170</v>
      </c>
      <c r="O682" s="8" t="s">
        <v>1171</v>
      </c>
      <c r="P682" s="8" t="s">
        <v>292</v>
      </c>
      <c r="Q682" s="4">
        <v>5637681625</v>
      </c>
    </row>
    <row r="683" spans="1:17" hidden="1" x14ac:dyDescent="0.15">
      <c r="A683" s="8" t="s">
        <v>297</v>
      </c>
      <c r="B683" s="8" t="s">
        <v>1169</v>
      </c>
      <c r="C683" s="8" t="s">
        <v>97</v>
      </c>
      <c r="D683" s="8" t="s">
        <v>98</v>
      </c>
      <c r="E683" s="6">
        <v>43031</v>
      </c>
      <c r="F683" s="8" t="s">
        <v>307</v>
      </c>
      <c r="G683" s="8" t="s">
        <v>310</v>
      </c>
      <c r="H683" s="4">
        <v>-146.5</v>
      </c>
      <c r="I683" s="8" t="s">
        <v>39</v>
      </c>
      <c r="J683" s="4">
        <v>1.5310654746510002</v>
      </c>
      <c r="K683" s="4">
        <v>-224.3</v>
      </c>
      <c r="L683" s="8" t="s">
        <v>655</v>
      </c>
      <c r="M683" s="4">
        <v>-224.3</v>
      </c>
      <c r="N683" s="8" t="s">
        <v>1170</v>
      </c>
      <c r="O683" s="8" t="s">
        <v>1171</v>
      </c>
      <c r="P683" s="8" t="s">
        <v>292</v>
      </c>
      <c r="Q683" s="4">
        <v>5637681455</v>
      </c>
    </row>
    <row r="684" spans="1:17" hidden="1" x14ac:dyDescent="0.15">
      <c r="A684" s="8" t="s">
        <v>297</v>
      </c>
      <c r="B684" s="8" t="s">
        <v>1169</v>
      </c>
      <c r="C684" s="8" t="s">
        <v>97</v>
      </c>
      <c r="D684" s="8" t="s">
        <v>98</v>
      </c>
      <c r="E684" s="6">
        <v>43031</v>
      </c>
      <c r="F684" s="8" t="s">
        <v>307</v>
      </c>
      <c r="G684" s="8" t="s">
        <v>310</v>
      </c>
      <c r="H684" s="4">
        <v>-0.84</v>
      </c>
      <c r="I684" s="8" t="s">
        <v>39</v>
      </c>
      <c r="J684" s="4">
        <v>1.5310654746510002</v>
      </c>
      <c r="K684" s="4">
        <v>-1.29</v>
      </c>
      <c r="L684" s="8" t="s">
        <v>655</v>
      </c>
      <c r="M684" s="4">
        <v>-1.29</v>
      </c>
      <c r="N684" s="8" t="s">
        <v>1170</v>
      </c>
      <c r="O684" s="8" t="s">
        <v>1171</v>
      </c>
      <c r="P684" s="8" t="s">
        <v>292</v>
      </c>
      <c r="Q684" s="4">
        <v>5637681627</v>
      </c>
    </row>
    <row r="685" spans="1:17" hidden="1" x14ac:dyDescent="0.15">
      <c r="A685" s="8" t="s">
        <v>297</v>
      </c>
      <c r="B685" s="8" t="s">
        <v>1169</v>
      </c>
      <c r="C685" s="8" t="s">
        <v>97</v>
      </c>
      <c r="D685" s="8" t="s">
        <v>98</v>
      </c>
      <c r="E685" s="6">
        <v>43031</v>
      </c>
      <c r="F685" s="8" t="s">
        <v>307</v>
      </c>
      <c r="G685" s="8" t="s">
        <v>310</v>
      </c>
      <c r="H685" s="4">
        <v>-28.66</v>
      </c>
      <c r="I685" s="8" t="s">
        <v>39</v>
      </c>
      <c r="J685" s="4">
        <v>1.5310654746510002</v>
      </c>
      <c r="K685" s="4">
        <v>-43.88</v>
      </c>
      <c r="L685" s="8" t="s">
        <v>655</v>
      </c>
      <c r="M685" s="4">
        <v>-43.88</v>
      </c>
      <c r="N685" s="8" t="s">
        <v>1170</v>
      </c>
      <c r="O685" s="8" t="s">
        <v>1171</v>
      </c>
      <c r="P685" s="8" t="s">
        <v>292</v>
      </c>
      <c r="Q685" s="4">
        <v>5637681628</v>
      </c>
    </row>
    <row r="686" spans="1:17" hidden="1" x14ac:dyDescent="0.15">
      <c r="A686" s="8" t="s">
        <v>297</v>
      </c>
      <c r="B686" s="8" t="s">
        <v>1172</v>
      </c>
      <c r="C686" s="8" t="s">
        <v>97</v>
      </c>
      <c r="D686" s="8" t="s">
        <v>98</v>
      </c>
      <c r="E686" s="6">
        <v>43031</v>
      </c>
      <c r="F686" s="8" t="s">
        <v>307</v>
      </c>
      <c r="G686" s="8" t="s">
        <v>310</v>
      </c>
      <c r="H686" s="4">
        <v>-5.8</v>
      </c>
      <c r="I686" s="8" t="s">
        <v>39</v>
      </c>
      <c r="J686" s="4">
        <v>1.5310624001830002</v>
      </c>
      <c r="K686" s="4">
        <v>-8.879999999999999</v>
      </c>
      <c r="L686" s="8" t="s">
        <v>655</v>
      </c>
      <c r="M686" s="4">
        <v>-8.879999999999999</v>
      </c>
      <c r="N686" s="8" t="s">
        <v>1173</v>
      </c>
      <c r="O686" s="8" t="s">
        <v>1174</v>
      </c>
      <c r="P686" s="8" t="s">
        <v>292</v>
      </c>
      <c r="Q686" s="4">
        <v>5637681777</v>
      </c>
    </row>
    <row r="687" spans="1:17" hidden="1" x14ac:dyDescent="0.15">
      <c r="A687" s="8" t="s">
        <v>297</v>
      </c>
      <c r="B687" s="8" t="s">
        <v>1175</v>
      </c>
      <c r="C687" s="8" t="s">
        <v>97</v>
      </c>
      <c r="D687" s="8" t="s">
        <v>98</v>
      </c>
      <c r="E687" s="6">
        <v>43032</v>
      </c>
      <c r="F687" s="8" t="s">
        <v>307</v>
      </c>
      <c r="G687" s="8" t="s">
        <v>310</v>
      </c>
      <c r="H687" s="4">
        <v>-150</v>
      </c>
      <c r="I687" s="8" t="s">
        <v>39</v>
      </c>
      <c r="J687" s="4">
        <v>1.5310616188230002</v>
      </c>
      <c r="K687" s="4">
        <v>-229.66</v>
      </c>
      <c r="L687" s="8" t="s">
        <v>655</v>
      </c>
      <c r="M687" s="4">
        <v>-229.66</v>
      </c>
      <c r="N687" s="8" t="s">
        <v>1176</v>
      </c>
      <c r="O687" s="8" t="s">
        <v>1177</v>
      </c>
      <c r="P687" s="8" t="s">
        <v>292</v>
      </c>
      <c r="Q687" s="4">
        <v>5637681967</v>
      </c>
    </row>
    <row r="688" spans="1:17" hidden="1" x14ac:dyDescent="0.15">
      <c r="A688" s="8" t="s">
        <v>297</v>
      </c>
      <c r="B688" s="8" t="s">
        <v>1178</v>
      </c>
      <c r="C688" s="8" t="s">
        <v>97</v>
      </c>
      <c r="D688" s="8" t="s">
        <v>98</v>
      </c>
      <c r="E688" s="6">
        <v>43032</v>
      </c>
      <c r="F688" s="8" t="s">
        <v>307</v>
      </c>
      <c r="G688" s="8" t="s">
        <v>310</v>
      </c>
      <c r="H688" s="4">
        <v>-150</v>
      </c>
      <c r="I688" s="8" t="s">
        <v>39</v>
      </c>
      <c r="J688" s="4">
        <v>1.5310626127279998</v>
      </c>
      <c r="K688" s="4">
        <v>-229.66</v>
      </c>
      <c r="L688" s="8" t="s">
        <v>655</v>
      </c>
      <c r="M688" s="4">
        <v>-229.66</v>
      </c>
      <c r="N688" s="8" t="s">
        <v>1179</v>
      </c>
      <c r="O688" s="8" t="s">
        <v>1180</v>
      </c>
      <c r="P688" s="8" t="s">
        <v>292</v>
      </c>
      <c r="Q688" s="4">
        <v>5637682355</v>
      </c>
    </row>
    <row r="689" spans="1:17" hidden="1" x14ac:dyDescent="0.15">
      <c r="A689" s="8" t="s">
        <v>653</v>
      </c>
      <c r="B689" s="8" t="s">
        <v>81</v>
      </c>
      <c r="C689" s="8" t="s">
        <v>97</v>
      </c>
      <c r="D689" s="8" t="s">
        <v>98</v>
      </c>
      <c r="E689" s="6">
        <v>43033</v>
      </c>
      <c r="F689" s="8" t="s">
        <v>307</v>
      </c>
      <c r="G689" s="8" t="s">
        <v>310</v>
      </c>
      <c r="H689" s="4">
        <v>0.5</v>
      </c>
      <c r="I689" s="8" t="s">
        <v>39</v>
      </c>
      <c r="J689" s="4">
        <v>1.5310799999999998</v>
      </c>
      <c r="K689" s="4">
        <v>0.77</v>
      </c>
      <c r="L689" s="8" t="s">
        <v>655</v>
      </c>
      <c r="M689" s="4">
        <v>0.77</v>
      </c>
      <c r="N689" s="8" t="s">
        <v>1181</v>
      </c>
      <c r="O689" s="8" t="s">
        <v>1182</v>
      </c>
      <c r="P689" s="8" t="s">
        <v>292</v>
      </c>
      <c r="Q689" s="4">
        <v>0</v>
      </c>
    </row>
    <row r="690" spans="1:17" hidden="1" x14ac:dyDescent="0.15">
      <c r="A690" s="8" t="s">
        <v>297</v>
      </c>
      <c r="B690" s="8" t="s">
        <v>1183</v>
      </c>
      <c r="C690" s="8" t="s">
        <v>97</v>
      </c>
      <c r="D690" s="8" t="s">
        <v>98</v>
      </c>
      <c r="E690" s="6">
        <v>43034</v>
      </c>
      <c r="F690" s="8" t="s">
        <v>307</v>
      </c>
      <c r="G690" s="8" t="s">
        <v>310</v>
      </c>
      <c r="H690" s="4">
        <v>-150</v>
      </c>
      <c r="I690" s="8" t="s">
        <v>39</v>
      </c>
      <c r="J690" s="4">
        <v>1.5310599792749999</v>
      </c>
      <c r="K690" s="4">
        <v>-229.66</v>
      </c>
      <c r="L690" s="8" t="s">
        <v>655</v>
      </c>
      <c r="M690" s="4">
        <v>-229.66</v>
      </c>
      <c r="N690" s="8" t="s">
        <v>1184</v>
      </c>
      <c r="O690" s="8" t="s">
        <v>1185</v>
      </c>
      <c r="P690" s="8" t="s">
        <v>292</v>
      </c>
      <c r="Q690" s="4">
        <v>5637683202</v>
      </c>
    </row>
    <row r="691" spans="1:17" hidden="1" x14ac:dyDescent="0.15">
      <c r="A691" s="8" t="s">
        <v>297</v>
      </c>
      <c r="B691" s="8" t="s">
        <v>1186</v>
      </c>
      <c r="C691" s="8" t="s">
        <v>97</v>
      </c>
      <c r="D691" s="8" t="s">
        <v>98</v>
      </c>
      <c r="E691" s="6">
        <v>43038</v>
      </c>
      <c r="F691" s="8" t="s">
        <v>307</v>
      </c>
      <c r="G691" s="8" t="s">
        <v>310</v>
      </c>
      <c r="H691" s="4">
        <v>-12</v>
      </c>
      <c r="I691" s="8" t="s">
        <v>39</v>
      </c>
      <c r="J691" s="4">
        <v>1.5310567623260001</v>
      </c>
      <c r="K691" s="4">
        <v>-18.37</v>
      </c>
      <c r="L691" s="8" t="s">
        <v>655</v>
      </c>
      <c r="M691" s="4">
        <v>-18.37</v>
      </c>
      <c r="N691" s="8" t="s">
        <v>1187</v>
      </c>
      <c r="O691" s="8" t="s">
        <v>1188</v>
      </c>
      <c r="P691" s="8" t="s">
        <v>292</v>
      </c>
      <c r="Q691" s="4">
        <v>5637683385</v>
      </c>
    </row>
    <row r="692" spans="1:17" hidden="1" x14ac:dyDescent="0.15">
      <c r="A692" s="8" t="s">
        <v>297</v>
      </c>
      <c r="B692" s="8" t="s">
        <v>1186</v>
      </c>
      <c r="C692" s="8" t="s">
        <v>97</v>
      </c>
      <c r="D692" s="8" t="s">
        <v>98</v>
      </c>
      <c r="E692" s="6">
        <v>43038</v>
      </c>
      <c r="F692" s="8" t="s">
        <v>307</v>
      </c>
      <c r="G692" s="8" t="s">
        <v>310</v>
      </c>
      <c r="H692" s="4">
        <v>-4</v>
      </c>
      <c r="I692" s="8" t="s">
        <v>39</v>
      </c>
      <c r="J692" s="4">
        <v>1.5310567623260001</v>
      </c>
      <c r="K692" s="4">
        <v>-6.12</v>
      </c>
      <c r="L692" s="8" t="s">
        <v>655</v>
      </c>
      <c r="M692" s="4">
        <v>-6.12</v>
      </c>
      <c r="N692" s="8" t="s">
        <v>1187</v>
      </c>
      <c r="O692" s="8" t="s">
        <v>1188</v>
      </c>
      <c r="P692" s="8" t="s">
        <v>292</v>
      </c>
      <c r="Q692" s="4">
        <v>5637683383</v>
      </c>
    </row>
    <row r="693" spans="1:17" hidden="1" x14ac:dyDescent="0.15">
      <c r="A693" s="8" t="s">
        <v>17</v>
      </c>
      <c r="B693" s="8" t="s">
        <v>1189</v>
      </c>
      <c r="C693" s="8" t="s">
        <v>97</v>
      </c>
      <c r="D693" s="8" t="s">
        <v>98</v>
      </c>
      <c r="E693" s="6">
        <v>43040</v>
      </c>
      <c r="F693" s="8" t="s">
        <v>307</v>
      </c>
      <c r="G693" s="8" t="s">
        <v>310</v>
      </c>
      <c r="H693" s="4">
        <v>150</v>
      </c>
      <c r="I693" s="8" t="s">
        <v>39</v>
      </c>
      <c r="J693" s="4">
        <v>1.5572666666669999</v>
      </c>
      <c r="K693" s="4">
        <v>233.59</v>
      </c>
      <c r="L693" s="8" t="s">
        <v>291</v>
      </c>
      <c r="M693" s="4">
        <v>200.57999999999998</v>
      </c>
      <c r="N693" s="8" t="s">
        <v>1190</v>
      </c>
      <c r="O693" s="8" t="s">
        <v>1191</v>
      </c>
      <c r="P693" s="8" t="s">
        <v>292</v>
      </c>
      <c r="Q693" s="4">
        <v>5637684137</v>
      </c>
    </row>
    <row r="694" spans="1:17" hidden="1" x14ac:dyDescent="0.15">
      <c r="A694" s="8" t="s">
        <v>17</v>
      </c>
      <c r="B694" s="8" t="s">
        <v>1189</v>
      </c>
      <c r="C694" s="8" t="s">
        <v>97</v>
      </c>
      <c r="D694" s="8" t="s">
        <v>98</v>
      </c>
      <c r="E694" s="6">
        <v>43040</v>
      </c>
      <c r="F694" s="8" t="s">
        <v>307</v>
      </c>
      <c r="G694" s="8" t="s">
        <v>310</v>
      </c>
      <c r="H694" s="4">
        <v>150</v>
      </c>
      <c r="I694" s="8" t="s">
        <v>39</v>
      </c>
      <c r="J694" s="4">
        <v>1.5572666666669999</v>
      </c>
      <c r="K694" s="4">
        <v>233.59</v>
      </c>
      <c r="L694" s="8" t="s">
        <v>291</v>
      </c>
      <c r="M694" s="4">
        <v>200.57999999999998</v>
      </c>
      <c r="N694" s="8" t="s">
        <v>1190</v>
      </c>
      <c r="O694" s="8" t="s">
        <v>1191</v>
      </c>
      <c r="P694" s="8" t="s">
        <v>292</v>
      </c>
      <c r="Q694" s="4">
        <v>5637684138</v>
      </c>
    </row>
    <row r="695" spans="1:17" hidden="1" x14ac:dyDescent="0.15">
      <c r="A695" s="8" t="s">
        <v>17</v>
      </c>
      <c r="B695" s="8" t="s">
        <v>1189</v>
      </c>
      <c r="C695" s="8" t="s">
        <v>97</v>
      </c>
      <c r="D695" s="8" t="s">
        <v>98</v>
      </c>
      <c r="E695" s="6">
        <v>43040</v>
      </c>
      <c r="F695" s="8" t="s">
        <v>307</v>
      </c>
      <c r="G695" s="8" t="s">
        <v>310</v>
      </c>
      <c r="H695" s="4">
        <v>150</v>
      </c>
      <c r="I695" s="8" t="s">
        <v>39</v>
      </c>
      <c r="J695" s="4">
        <v>1.5573333333329999</v>
      </c>
      <c r="K695" s="4">
        <v>233.6</v>
      </c>
      <c r="L695" s="8" t="s">
        <v>291</v>
      </c>
      <c r="M695" s="4">
        <v>200.59</v>
      </c>
      <c r="N695" s="8" t="s">
        <v>1190</v>
      </c>
      <c r="O695" s="8" t="s">
        <v>1191</v>
      </c>
      <c r="P695" s="8" t="s">
        <v>292</v>
      </c>
      <c r="Q695" s="4">
        <v>5637683259</v>
      </c>
    </row>
    <row r="696" spans="1:17" hidden="1" x14ac:dyDescent="0.15">
      <c r="A696" s="8" t="s">
        <v>297</v>
      </c>
      <c r="B696" s="8" t="s">
        <v>1192</v>
      </c>
      <c r="C696" s="8" t="s">
        <v>97</v>
      </c>
      <c r="D696" s="8" t="s">
        <v>98</v>
      </c>
      <c r="E696" s="6">
        <v>43045</v>
      </c>
      <c r="F696" s="8" t="s">
        <v>307</v>
      </c>
      <c r="G696" s="8" t="s">
        <v>310</v>
      </c>
      <c r="H696" s="4">
        <v>-7</v>
      </c>
      <c r="I696" s="8" t="s">
        <v>39</v>
      </c>
      <c r="J696" s="4">
        <v>1.53109295102</v>
      </c>
      <c r="K696" s="4">
        <v>-10.72</v>
      </c>
      <c r="L696" s="8" t="s">
        <v>655</v>
      </c>
      <c r="M696" s="4">
        <v>-10.72</v>
      </c>
      <c r="N696" s="8" t="s">
        <v>1193</v>
      </c>
      <c r="O696" s="8" t="s">
        <v>1194</v>
      </c>
      <c r="P696" s="8" t="s">
        <v>292</v>
      </c>
      <c r="Q696" s="4">
        <v>5637685440</v>
      </c>
    </row>
    <row r="697" spans="1:17" hidden="1" x14ac:dyDescent="0.15">
      <c r="A697" s="8" t="s">
        <v>17</v>
      </c>
      <c r="B697" s="8" t="s">
        <v>1195</v>
      </c>
      <c r="C697" s="8" t="s">
        <v>97</v>
      </c>
      <c r="D697" s="8" t="s">
        <v>98</v>
      </c>
      <c r="E697" s="6">
        <v>43046</v>
      </c>
      <c r="F697" s="8" t="s">
        <v>307</v>
      </c>
      <c r="G697" s="8" t="s">
        <v>310</v>
      </c>
      <c r="H697" s="4">
        <v>150</v>
      </c>
      <c r="I697" s="8" t="s">
        <v>39</v>
      </c>
      <c r="J697" s="4">
        <v>1.5449333333330002</v>
      </c>
      <c r="K697" s="4">
        <v>231.74</v>
      </c>
      <c r="L697" s="8" t="s">
        <v>291</v>
      </c>
      <c r="M697" s="4">
        <v>200.57999999999998</v>
      </c>
      <c r="N697" s="8" t="s">
        <v>1196</v>
      </c>
      <c r="O697" s="8" t="s">
        <v>1197</v>
      </c>
      <c r="P697" s="8" t="s">
        <v>292</v>
      </c>
      <c r="Q697" s="4">
        <v>5637686865</v>
      </c>
    </row>
    <row r="698" spans="1:17" hidden="1" x14ac:dyDescent="0.15">
      <c r="A698" s="8" t="s">
        <v>297</v>
      </c>
      <c r="B698" s="8" t="s">
        <v>1198</v>
      </c>
      <c r="C698" s="8" t="s">
        <v>97</v>
      </c>
      <c r="D698" s="8" t="s">
        <v>98</v>
      </c>
      <c r="E698" s="6">
        <v>43046</v>
      </c>
      <c r="F698" s="8" t="s">
        <v>307</v>
      </c>
      <c r="G698" s="8" t="s">
        <v>310</v>
      </c>
      <c r="H698" s="4">
        <v>-150</v>
      </c>
      <c r="I698" s="8" t="s">
        <v>39</v>
      </c>
      <c r="J698" s="4">
        <v>1.5310848807269999</v>
      </c>
      <c r="K698" s="4">
        <v>-229.66</v>
      </c>
      <c r="L698" s="8" t="s">
        <v>655</v>
      </c>
      <c r="M698" s="4">
        <v>-229.66</v>
      </c>
      <c r="N698" s="8" t="s">
        <v>1199</v>
      </c>
      <c r="O698" s="8" t="s">
        <v>1200</v>
      </c>
      <c r="P698" s="8" t="s">
        <v>292</v>
      </c>
      <c r="Q698" s="4">
        <v>5637687084</v>
      </c>
    </row>
    <row r="699" spans="1:17" hidden="1" x14ac:dyDescent="0.15">
      <c r="A699" s="8" t="s">
        <v>297</v>
      </c>
      <c r="B699" s="8" t="s">
        <v>1198</v>
      </c>
      <c r="C699" s="8" t="s">
        <v>97</v>
      </c>
      <c r="D699" s="8" t="s">
        <v>98</v>
      </c>
      <c r="E699" s="6">
        <v>43046</v>
      </c>
      <c r="F699" s="8" t="s">
        <v>307</v>
      </c>
      <c r="G699" s="8" t="s">
        <v>310</v>
      </c>
      <c r="H699" s="4">
        <v>-150</v>
      </c>
      <c r="I699" s="8" t="s">
        <v>39</v>
      </c>
      <c r="J699" s="4">
        <v>1.5310848807269999</v>
      </c>
      <c r="K699" s="4">
        <v>-229.66</v>
      </c>
      <c r="L699" s="8" t="s">
        <v>655</v>
      </c>
      <c r="M699" s="4">
        <v>-229.66</v>
      </c>
      <c r="N699" s="8" t="s">
        <v>1199</v>
      </c>
      <c r="O699" s="8" t="s">
        <v>1200</v>
      </c>
      <c r="P699" s="8" t="s">
        <v>292</v>
      </c>
      <c r="Q699" s="4">
        <v>5637687085</v>
      </c>
    </row>
    <row r="700" spans="1:17" hidden="1" x14ac:dyDescent="0.15">
      <c r="A700" s="8" t="s">
        <v>17</v>
      </c>
      <c r="B700" s="8" t="s">
        <v>1195</v>
      </c>
      <c r="C700" s="8" t="s">
        <v>97</v>
      </c>
      <c r="D700" s="8" t="s">
        <v>98</v>
      </c>
      <c r="E700" s="6">
        <v>43046</v>
      </c>
      <c r="F700" s="8" t="s">
        <v>307</v>
      </c>
      <c r="G700" s="8" t="s">
        <v>310</v>
      </c>
      <c r="H700" s="4">
        <v>150</v>
      </c>
      <c r="I700" s="8" t="s">
        <v>39</v>
      </c>
      <c r="J700" s="4">
        <v>1.5449333333330002</v>
      </c>
      <c r="K700" s="4">
        <v>231.74</v>
      </c>
      <c r="L700" s="8" t="s">
        <v>291</v>
      </c>
      <c r="M700" s="4">
        <v>200.57999999999998</v>
      </c>
      <c r="N700" s="8" t="s">
        <v>1196</v>
      </c>
      <c r="O700" s="8" t="s">
        <v>1197</v>
      </c>
      <c r="P700" s="8" t="s">
        <v>292</v>
      </c>
      <c r="Q700" s="4">
        <v>5637686866</v>
      </c>
    </row>
    <row r="701" spans="1:17" hidden="1" x14ac:dyDescent="0.15">
      <c r="A701" s="8" t="s">
        <v>17</v>
      </c>
      <c r="B701" s="8" t="s">
        <v>1195</v>
      </c>
      <c r="C701" s="8" t="s">
        <v>97</v>
      </c>
      <c r="D701" s="8" t="s">
        <v>98</v>
      </c>
      <c r="E701" s="6">
        <v>43046</v>
      </c>
      <c r="F701" s="8" t="s">
        <v>307</v>
      </c>
      <c r="G701" s="8" t="s">
        <v>310</v>
      </c>
      <c r="H701" s="4">
        <v>150</v>
      </c>
      <c r="I701" s="8" t="s">
        <v>39</v>
      </c>
      <c r="J701" s="4">
        <v>1.5449333333330002</v>
      </c>
      <c r="K701" s="4">
        <v>231.74</v>
      </c>
      <c r="L701" s="8" t="s">
        <v>291</v>
      </c>
      <c r="M701" s="4">
        <v>200.57999999999998</v>
      </c>
      <c r="N701" s="8" t="s">
        <v>1196</v>
      </c>
      <c r="O701" s="8" t="s">
        <v>1197</v>
      </c>
      <c r="P701" s="8" t="s">
        <v>292</v>
      </c>
      <c r="Q701" s="4">
        <v>5637686867</v>
      </c>
    </row>
    <row r="702" spans="1:17" hidden="1" x14ac:dyDescent="0.15">
      <c r="A702" s="8" t="s">
        <v>297</v>
      </c>
      <c r="B702" s="8" t="s">
        <v>1198</v>
      </c>
      <c r="C702" s="8" t="s">
        <v>97</v>
      </c>
      <c r="D702" s="8" t="s">
        <v>98</v>
      </c>
      <c r="E702" s="6">
        <v>43046</v>
      </c>
      <c r="F702" s="8" t="s">
        <v>307</v>
      </c>
      <c r="G702" s="8" t="s">
        <v>310</v>
      </c>
      <c r="H702" s="4">
        <v>-150</v>
      </c>
      <c r="I702" s="8" t="s">
        <v>39</v>
      </c>
      <c r="J702" s="4">
        <v>1.5310848807269999</v>
      </c>
      <c r="K702" s="4">
        <v>-229.66</v>
      </c>
      <c r="L702" s="8" t="s">
        <v>655</v>
      </c>
      <c r="M702" s="4">
        <v>-229.66</v>
      </c>
      <c r="N702" s="8" t="s">
        <v>1199</v>
      </c>
      <c r="O702" s="8" t="s">
        <v>1200</v>
      </c>
      <c r="P702" s="8" t="s">
        <v>292</v>
      </c>
      <c r="Q702" s="4">
        <v>5637687086</v>
      </c>
    </row>
    <row r="703" spans="1:17" hidden="1" x14ac:dyDescent="0.15">
      <c r="A703" s="8" t="s">
        <v>297</v>
      </c>
      <c r="B703" s="8" t="s">
        <v>1198</v>
      </c>
      <c r="C703" s="8" t="s">
        <v>97</v>
      </c>
      <c r="D703" s="8" t="s">
        <v>98</v>
      </c>
      <c r="E703" s="6">
        <v>43046</v>
      </c>
      <c r="F703" s="8" t="s">
        <v>307</v>
      </c>
      <c r="G703" s="8" t="s">
        <v>310</v>
      </c>
      <c r="H703" s="4">
        <v>-150</v>
      </c>
      <c r="I703" s="8" t="s">
        <v>39</v>
      </c>
      <c r="J703" s="4">
        <v>1.5310848807269999</v>
      </c>
      <c r="K703" s="4">
        <v>-229.66</v>
      </c>
      <c r="L703" s="8" t="s">
        <v>655</v>
      </c>
      <c r="M703" s="4">
        <v>-229.66</v>
      </c>
      <c r="N703" s="8" t="s">
        <v>1199</v>
      </c>
      <c r="O703" s="8" t="s">
        <v>1200</v>
      </c>
      <c r="P703" s="8" t="s">
        <v>292</v>
      </c>
      <c r="Q703" s="4">
        <v>5637687087</v>
      </c>
    </row>
    <row r="704" spans="1:17" hidden="1" x14ac:dyDescent="0.15">
      <c r="A704" s="8" t="s">
        <v>17</v>
      </c>
      <c r="B704" s="8" t="s">
        <v>1195</v>
      </c>
      <c r="C704" s="8" t="s">
        <v>97</v>
      </c>
      <c r="D704" s="8" t="s">
        <v>98</v>
      </c>
      <c r="E704" s="6">
        <v>43046</v>
      </c>
      <c r="F704" s="8" t="s">
        <v>307</v>
      </c>
      <c r="G704" s="8" t="s">
        <v>310</v>
      </c>
      <c r="H704" s="4">
        <v>150</v>
      </c>
      <c r="I704" s="8" t="s">
        <v>39</v>
      </c>
      <c r="J704" s="4">
        <v>1.5449333333330002</v>
      </c>
      <c r="K704" s="4">
        <v>231.74</v>
      </c>
      <c r="L704" s="8" t="s">
        <v>291</v>
      </c>
      <c r="M704" s="4">
        <v>200.57999999999998</v>
      </c>
      <c r="N704" s="8" t="s">
        <v>1196</v>
      </c>
      <c r="O704" s="8" t="s">
        <v>1197</v>
      </c>
      <c r="P704" s="8" t="s">
        <v>292</v>
      </c>
      <c r="Q704" s="4">
        <v>5637686868</v>
      </c>
    </row>
    <row r="705" spans="1:17" hidden="1" x14ac:dyDescent="0.15">
      <c r="A705" s="8" t="s">
        <v>17</v>
      </c>
      <c r="B705" s="8" t="s">
        <v>1195</v>
      </c>
      <c r="C705" s="8" t="s">
        <v>97</v>
      </c>
      <c r="D705" s="8" t="s">
        <v>98</v>
      </c>
      <c r="E705" s="6">
        <v>43046</v>
      </c>
      <c r="F705" s="8" t="s">
        <v>307</v>
      </c>
      <c r="G705" s="8" t="s">
        <v>310</v>
      </c>
      <c r="H705" s="4">
        <v>150</v>
      </c>
      <c r="I705" s="8" t="s">
        <v>39</v>
      </c>
      <c r="J705" s="4">
        <v>1.5449333333330002</v>
      </c>
      <c r="K705" s="4">
        <v>231.74</v>
      </c>
      <c r="L705" s="8" t="s">
        <v>291</v>
      </c>
      <c r="M705" s="4">
        <v>200.57999999999998</v>
      </c>
      <c r="N705" s="8" t="s">
        <v>1196</v>
      </c>
      <c r="O705" s="8" t="s">
        <v>1197</v>
      </c>
      <c r="P705" s="8" t="s">
        <v>292</v>
      </c>
      <c r="Q705" s="4">
        <v>5637686869</v>
      </c>
    </row>
    <row r="706" spans="1:17" hidden="1" x14ac:dyDescent="0.15">
      <c r="A706" s="8" t="s">
        <v>297</v>
      </c>
      <c r="B706" s="8" t="s">
        <v>1198</v>
      </c>
      <c r="C706" s="8" t="s">
        <v>97</v>
      </c>
      <c r="D706" s="8" t="s">
        <v>98</v>
      </c>
      <c r="E706" s="6">
        <v>43046</v>
      </c>
      <c r="F706" s="8" t="s">
        <v>307</v>
      </c>
      <c r="G706" s="8" t="s">
        <v>310</v>
      </c>
      <c r="H706" s="4">
        <v>-150</v>
      </c>
      <c r="I706" s="8" t="s">
        <v>39</v>
      </c>
      <c r="J706" s="4">
        <v>1.5310848807269999</v>
      </c>
      <c r="K706" s="4">
        <v>-229.66</v>
      </c>
      <c r="L706" s="8" t="s">
        <v>655</v>
      </c>
      <c r="M706" s="4">
        <v>-229.66</v>
      </c>
      <c r="N706" s="8" t="s">
        <v>1199</v>
      </c>
      <c r="O706" s="8" t="s">
        <v>1200</v>
      </c>
      <c r="P706" s="8" t="s">
        <v>292</v>
      </c>
      <c r="Q706" s="4">
        <v>5637687088</v>
      </c>
    </row>
    <row r="707" spans="1:17" hidden="1" x14ac:dyDescent="0.15">
      <c r="A707" s="8" t="s">
        <v>297</v>
      </c>
      <c r="B707" s="8" t="s">
        <v>1198</v>
      </c>
      <c r="C707" s="8" t="s">
        <v>97</v>
      </c>
      <c r="D707" s="8" t="s">
        <v>98</v>
      </c>
      <c r="E707" s="6">
        <v>43046</v>
      </c>
      <c r="F707" s="8" t="s">
        <v>307</v>
      </c>
      <c r="G707" s="8" t="s">
        <v>310</v>
      </c>
      <c r="H707" s="4">
        <v>-150</v>
      </c>
      <c r="I707" s="8" t="s">
        <v>39</v>
      </c>
      <c r="J707" s="4">
        <v>1.5310848807269999</v>
      </c>
      <c r="K707" s="4">
        <v>-229.66</v>
      </c>
      <c r="L707" s="8" t="s">
        <v>655</v>
      </c>
      <c r="M707" s="4">
        <v>-229.66</v>
      </c>
      <c r="N707" s="8" t="s">
        <v>1199</v>
      </c>
      <c r="O707" s="8" t="s">
        <v>1200</v>
      </c>
      <c r="P707" s="8" t="s">
        <v>292</v>
      </c>
      <c r="Q707" s="4">
        <v>5637687089</v>
      </c>
    </row>
    <row r="708" spans="1:17" hidden="1" x14ac:dyDescent="0.15">
      <c r="A708" s="8" t="s">
        <v>17</v>
      </c>
      <c r="B708" s="8" t="s">
        <v>1195</v>
      </c>
      <c r="C708" s="8" t="s">
        <v>97</v>
      </c>
      <c r="D708" s="8" t="s">
        <v>98</v>
      </c>
      <c r="E708" s="6">
        <v>43046</v>
      </c>
      <c r="F708" s="8" t="s">
        <v>307</v>
      </c>
      <c r="G708" s="8" t="s">
        <v>310</v>
      </c>
      <c r="H708" s="4">
        <v>150</v>
      </c>
      <c r="I708" s="8" t="s">
        <v>39</v>
      </c>
      <c r="J708" s="4">
        <v>1.5449333333330002</v>
      </c>
      <c r="K708" s="4">
        <v>231.74</v>
      </c>
      <c r="L708" s="8" t="s">
        <v>291</v>
      </c>
      <c r="M708" s="4">
        <v>200.57999999999998</v>
      </c>
      <c r="N708" s="8" t="s">
        <v>1196</v>
      </c>
      <c r="O708" s="8" t="s">
        <v>1197</v>
      </c>
      <c r="P708" s="8" t="s">
        <v>292</v>
      </c>
      <c r="Q708" s="4">
        <v>5637686870</v>
      </c>
    </row>
    <row r="709" spans="1:17" hidden="1" x14ac:dyDescent="0.15">
      <c r="A709" s="8" t="s">
        <v>17</v>
      </c>
      <c r="B709" s="8" t="s">
        <v>1195</v>
      </c>
      <c r="C709" s="8" t="s">
        <v>97</v>
      </c>
      <c r="D709" s="8" t="s">
        <v>98</v>
      </c>
      <c r="E709" s="6">
        <v>43046</v>
      </c>
      <c r="F709" s="8" t="s">
        <v>307</v>
      </c>
      <c r="G709" s="8" t="s">
        <v>310</v>
      </c>
      <c r="H709" s="4">
        <v>150</v>
      </c>
      <c r="I709" s="8" t="s">
        <v>39</v>
      </c>
      <c r="J709" s="4">
        <v>1.5449333333330002</v>
      </c>
      <c r="K709" s="4">
        <v>231.74</v>
      </c>
      <c r="L709" s="8" t="s">
        <v>291</v>
      </c>
      <c r="M709" s="4">
        <v>200.57999999999998</v>
      </c>
      <c r="N709" s="8" t="s">
        <v>1196</v>
      </c>
      <c r="O709" s="8" t="s">
        <v>1197</v>
      </c>
      <c r="P709" s="8" t="s">
        <v>292</v>
      </c>
      <c r="Q709" s="4">
        <v>5637686871</v>
      </c>
    </row>
    <row r="710" spans="1:17" hidden="1" x14ac:dyDescent="0.15">
      <c r="A710" s="8" t="s">
        <v>297</v>
      </c>
      <c r="B710" s="8" t="s">
        <v>1198</v>
      </c>
      <c r="C710" s="8" t="s">
        <v>97</v>
      </c>
      <c r="D710" s="8" t="s">
        <v>98</v>
      </c>
      <c r="E710" s="6">
        <v>43046</v>
      </c>
      <c r="F710" s="8" t="s">
        <v>307</v>
      </c>
      <c r="G710" s="8" t="s">
        <v>310</v>
      </c>
      <c r="H710" s="4">
        <v>-150</v>
      </c>
      <c r="I710" s="8" t="s">
        <v>39</v>
      </c>
      <c r="J710" s="4">
        <v>1.5310848807269999</v>
      </c>
      <c r="K710" s="4">
        <v>-229.66</v>
      </c>
      <c r="L710" s="8" t="s">
        <v>655</v>
      </c>
      <c r="M710" s="4">
        <v>-229.66</v>
      </c>
      <c r="N710" s="8" t="s">
        <v>1199</v>
      </c>
      <c r="O710" s="8" t="s">
        <v>1200</v>
      </c>
      <c r="P710" s="8" t="s">
        <v>292</v>
      </c>
      <c r="Q710" s="4">
        <v>5637687090</v>
      </c>
    </row>
    <row r="711" spans="1:17" hidden="1" x14ac:dyDescent="0.15">
      <c r="A711" s="8" t="s">
        <v>297</v>
      </c>
      <c r="B711" s="8" t="s">
        <v>1198</v>
      </c>
      <c r="C711" s="8" t="s">
        <v>97</v>
      </c>
      <c r="D711" s="8" t="s">
        <v>98</v>
      </c>
      <c r="E711" s="6">
        <v>43046</v>
      </c>
      <c r="F711" s="8" t="s">
        <v>307</v>
      </c>
      <c r="G711" s="8" t="s">
        <v>310</v>
      </c>
      <c r="H711" s="4">
        <v>-150</v>
      </c>
      <c r="I711" s="8" t="s">
        <v>39</v>
      </c>
      <c r="J711" s="4">
        <v>1.5310848807269999</v>
      </c>
      <c r="K711" s="4">
        <v>-229.66</v>
      </c>
      <c r="L711" s="8" t="s">
        <v>655</v>
      </c>
      <c r="M711" s="4">
        <v>-229.66</v>
      </c>
      <c r="N711" s="8" t="s">
        <v>1199</v>
      </c>
      <c r="O711" s="8" t="s">
        <v>1200</v>
      </c>
      <c r="P711" s="8" t="s">
        <v>292</v>
      </c>
      <c r="Q711" s="4">
        <v>5637687091</v>
      </c>
    </row>
    <row r="712" spans="1:17" hidden="1" x14ac:dyDescent="0.15">
      <c r="A712" s="8" t="s">
        <v>17</v>
      </c>
      <c r="B712" s="8" t="s">
        <v>1195</v>
      </c>
      <c r="C712" s="8" t="s">
        <v>97</v>
      </c>
      <c r="D712" s="8" t="s">
        <v>98</v>
      </c>
      <c r="E712" s="6">
        <v>43046</v>
      </c>
      <c r="F712" s="8" t="s">
        <v>307</v>
      </c>
      <c r="G712" s="8" t="s">
        <v>310</v>
      </c>
      <c r="H712" s="4">
        <v>150</v>
      </c>
      <c r="I712" s="8" t="s">
        <v>39</v>
      </c>
      <c r="J712" s="4">
        <v>1.5449333333330002</v>
      </c>
      <c r="K712" s="4">
        <v>231.74</v>
      </c>
      <c r="L712" s="8" t="s">
        <v>291</v>
      </c>
      <c r="M712" s="4">
        <v>200.57999999999998</v>
      </c>
      <c r="N712" s="8" t="s">
        <v>1196</v>
      </c>
      <c r="O712" s="8" t="s">
        <v>1197</v>
      </c>
      <c r="P712" s="8" t="s">
        <v>292</v>
      </c>
      <c r="Q712" s="4">
        <v>5637686872</v>
      </c>
    </row>
    <row r="713" spans="1:17" hidden="1" x14ac:dyDescent="0.15">
      <c r="A713" s="8" t="s">
        <v>17</v>
      </c>
      <c r="B713" s="8" t="s">
        <v>1195</v>
      </c>
      <c r="C713" s="8" t="s">
        <v>97</v>
      </c>
      <c r="D713" s="8" t="s">
        <v>98</v>
      </c>
      <c r="E713" s="6">
        <v>43046</v>
      </c>
      <c r="F713" s="8" t="s">
        <v>307</v>
      </c>
      <c r="G713" s="8" t="s">
        <v>310</v>
      </c>
      <c r="H713" s="4">
        <v>150</v>
      </c>
      <c r="I713" s="8" t="s">
        <v>39</v>
      </c>
      <c r="J713" s="4">
        <v>1.5449333333330002</v>
      </c>
      <c r="K713" s="4">
        <v>231.74</v>
      </c>
      <c r="L713" s="8" t="s">
        <v>291</v>
      </c>
      <c r="M713" s="4">
        <v>200.57999999999998</v>
      </c>
      <c r="N713" s="8" t="s">
        <v>1196</v>
      </c>
      <c r="O713" s="8" t="s">
        <v>1197</v>
      </c>
      <c r="P713" s="8" t="s">
        <v>292</v>
      </c>
      <c r="Q713" s="4">
        <v>5637686873</v>
      </c>
    </row>
    <row r="714" spans="1:17" hidden="1" x14ac:dyDescent="0.15">
      <c r="A714" s="8" t="s">
        <v>297</v>
      </c>
      <c r="B714" s="8" t="s">
        <v>1198</v>
      </c>
      <c r="C714" s="8" t="s">
        <v>97</v>
      </c>
      <c r="D714" s="8" t="s">
        <v>98</v>
      </c>
      <c r="E714" s="6">
        <v>43046</v>
      </c>
      <c r="F714" s="8" t="s">
        <v>307</v>
      </c>
      <c r="G714" s="8" t="s">
        <v>310</v>
      </c>
      <c r="H714" s="4">
        <v>-150</v>
      </c>
      <c r="I714" s="8" t="s">
        <v>39</v>
      </c>
      <c r="J714" s="4">
        <v>1.5310848807269999</v>
      </c>
      <c r="K714" s="4">
        <v>-229.66</v>
      </c>
      <c r="L714" s="8" t="s">
        <v>655</v>
      </c>
      <c r="M714" s="4">
        <v>-229.66</v>
      </c>
      <c r="N714" s="8" t="s">
        <v>1199</v>
      </c>
      <c r="O714" s="8" t="s">
        <v>1200</v>
      </c>
      <c r="P714" s="8" t="s">
        <v>292</v>
      </c>
      <c r="Q714" s="4">
        <v>5637687092</v>
      </c>
    </row>
    <row r="715" spans="1:17" hidden="1" x14ac:dyDescent="0.15">
      <c r="A715" s="8" t="s">
        <v>297</v>
      </c>
      <c r="B715" s="8" t="s">
        <v>1198</v>
      </c>
      <c r="C715" s="8" t="s">
        <v>97</v>
      </c>
      <c r="D715" s="8" t="s">
        <v>98</v>
      </c>
      <c r="E715" s="6">
        <v>43046</v>
      </c>
      <c r="F715" s="8" t="s">
        <v>307</v>
      </c>
      <c r="G715" s="8" t="s">
        <v>310</v>
      </c>
      <c r="H715" s="4">
        <v>-100</v>
      </c>
      <c r="I715" s="8" t="s">
        <v>39</v>
      </c>
      <c r="J715" s="4">
        <v>1.5310848807269999</v>
      </c>
      <c r="K715" s="4">
        <v>-153.10999999999999</v>
      </c>
      <c r="L715" s="8" t="s">
        <v>655</v>
      </c>
      <c r="M715" s="4">
        <v>-153.10999999999999</v>
      </c>
      <c r="N715" s="8" t="s">
        <v>1199</v>
      </c>
      <c r="O715" s="8" t="s">
        <v>1200</v>
      </c>
      <c r="P715" s="8" t="s">
        <v>292</v>
      </c>
      <c r="Q715" s="4">
        <v>5637687083</v>
      </c>
    </row>
    <row r="716" spans="1:17" hidden="1" x14ac:dyDescent="0.15">
      <c r="A716" s="8" t="s">
        <v>17</v>
      </c>
      <c r="B716" s="8" t="s">
        <v>1195</v>
      </c>
      <c r="C716" s="8" t="s">
        <v>97</v>
      </c>
      <c r="D716" s="8" t="s">
        <v>98</v>
      </c>
      <c r="E716" s="6">
        <v>43046</v>
      </c>
      <c r="F716" s="8" t="s">
        <v>307</v>
      </c>
      <c r="G716" s="8" t="s">
        <v>310</v>
      </c>
      <c r="H716" s="4">
        <v>100</v>
      </c>
      <c r="I716" s="8" t="s">
        <v>39</v>
      </c>
      <c r="J716" s="4">
        <v>1.5449000000000002</v>
      </c>
      <c r="K716" s="4">
        <v>154.49</v>
      </c>
      <c r="L716" s="8" t="s">
        <v>291</v>
      </c>
      <c r="M716" s="4">
        <v>133.72</v>
      </c>
      <c r="N716" s="8" t="s">
        <v>1196</v>
      </c>
      <c r="O716" s="8" t="s">
        <v>1197</v>
      </c>
      <c r="P716" s="8" t="s">
        <v>292</v>
      </c>
      <c r="Q716" s="4">
        <v>5637686874</v>
      </c>
    </row>
    <row r="717" spans="1:17" hidden="1" x14ac:dyDescent="0.15">
      <c r="A717" s="8" t="s">
        <v>17</v>
      </c>
      <c r="B717" s="8" t="s">
        <v>1195</v>
      </c>
      <c r="C717" s="8" t="s">
        <v>97</v>
      </c>
      <c r="D717" s="8" t="s">
        <v>98</v>
      </c>
      <c r="E717" s="6">
        <v>43046</v>
      </c>
      <c r="F717" s="8" t="s">
        <v>307</v>
      </c>
      <c r="G717" s="8" t="s">
        <v>310</v>
      </c>
      <c r="H717" s="4">
        <v>150</v>
      </c>
      <c r="I717" s="8" t="s">
        <v>39</v>
      </c>
      <c r="J717" s="4">
        <v>1.5449333333330002</v>
      </c>
      <c r="K717" s="4">
        <v>231.74</v>
      </c>
      <c r="L717" s="8" t="s">
        <v>291</v>
      </c>
      <c r="M717" s="4">
        <v>200.57999999999998</v>
      </c>
      <c r="N717" s="8" t="s">
        <v>1196</v>
      </c>
      <c r="O717" s="8" t="s">
        <v>1197</v>
      </c>
      <c r="P717" s="8" t="s">
        <v>292</v>
      </c>
      <c r="Q717" s="4">
        <v>5637686875</v>
      </c>
    </row>
    <row r="718" spans="1:17" hidden="1" x14ac:dyDescent="0.15">
      <c r="A718" s="8" t="s">
        <v>297</v>
      </c>
      <c r="B718" s="8" t="s">
        <v>1198</v>
      </c>
      <c r="C718" s="8" t="s">
        <v>97</v>
      </c>
      <c r="D718" s="8" t="s">
        <v>98</v>
      </c>
      <c r="E718" s="6">
        <v>43046</v>
      </c>
      <c r="F718" s="8" t="s">
        <v>307</v>
      </c>
      <c r="G718" s="8" t="s">
        <v>310</v>
      </c>
      <c r="H718" s="4">
        <v>-150</v>
      </c>
      <c r="I718" s="8" t="s">
        <v>39</v>
      </c>
      <c r="J718" s="4">
        <v>1.5310848807269999</v>
      </c>
      <c r="K718" s="4">
        <v>-229.66</v>
      </c>
      <c r="L718" s="8" t="s">
        <v>655</v>
      </c>
      <c r="M718" s="4">
        <v>-229.66</v>
      </c>
      <c r="N718" s="8" t="s">
        <v>1199</v>
      </c>
      <c r="O718" s="8" t="s">
        <v>1200</v>
      </c>
      <c r="P718" s="8" t="s">
        <v>292</v>
      </c>
      <c r="Q718" s="4">
        <v>5637687093</v>
      </c>
    </row>
    <row r="719" spans="1:17" hidden="1" x14ac:dyDescent="0.15">
      <c r="A719" s="8" t="s">
        <v>297</v>
      </c>
      <c r="B719" s="8" t="s">
        <v>1198</v>
      </c>
      <c r="C719" s="8" t="s">
        <v>97</v>
      </c>
      <c r="D719" s="8" t="s">
        <v>98</v>
      </c>
      <c r="E719" s="6">
        <v>43046</v>
      </c>
      <c r="F719" s="8" t="s">
        <v>307</v>
      </c>
      <c r="G719" s="8" t="s">
        <v>310</v>
      </c>
      <c r="H719" s="4">
        <v>-150</v>
      </c>
      <c r="I719" s="8" t="s">
        <v>39</v>
      </c>
      <c r="J719" s="4">
        <v>1.5310848807269999</v>
      </c>
      <c r="K719" s="4">
        <v>-229.66</v>
      </c>
      <c r="L719" s="8" t="s">
        <v>655</v>
      </c>
      <c r="M719" s="4">
        <v>-229.66</v>
      </c>
      <c r="N719" s="8" t="s">
        <v>1199</v>
      </c>
      <c r="O719" s="8" t="s">
        <v>1200</v>
      </c>
      <c r="P719" s="8" t="s">
        <v>292</v>
      </c>
      <c r="Q719" s="4">
        <v>5637687094</v>
      </c>
    </row>
    <row r="720" spans="1:17" hidden="1" x14ac:dyDescent="0.15">
      <c r="A720" s="8" t="s">
        <v>17</v>
      </c>
      <c r="B720" s="8" t="s">
        <v>1195</v>
      </c>
      <c r="C720" s="8" t="s">
        <v>97</v>
      </c>
      <c r="D720" s="8" t="s">
        <v>98</v>
      </c>
      <c r="E720" s="6">
        <v>43046</v>
      </c>
      <c r="F720" s="8" t="s">
        <v>307</v>
      </c>
      <c r="G720" s="8" t="s">
        <v>310</v>
      </c>
      <c r="H720" s="4">
        <v>150</v>
      </c>
      <c r="I720" s="8" t="s">
        <v>39</v>
      </c>
      <c r="J720" s="4">
        <v>1.5449333333330002</v>
      </c>
      <c r="K720" s="4">
        <v>231.74</v>
      </c>
      <c r="L720" s="8" t="s">
        <v>291</v>
      </c>
      <c r="M720" s="4">
        <v>200.57999999999998</v>
      </c>
      <c r="N720" s="8" t="s">
        <v>1196</v>
      </c>
      <c r="O720" s="8" t="s">
        <v>1197</v>
      </c>
      <c r="P720" s="8" t="s">
        <v>292</v>
      </c>
      <c r="Q720" s="4">
        <v>5637686876</v>
      </c>
    </row>
    <row r="721" spans="1:17" hidden="1" x14ac:dyDescent="0.15">
      <c r="A721" s="8" t="s">
        <v>17</v>
      </c>
      <c r="B721" s="8" t="s">
        <v>1195</v>
      </c>
      <c r="C721" s="8" t="s">
        <v>97</v>
      </c>
      <c r="D721" s="8" t="s">
        <v>98</v>
      </c>
      <c r="E721" s="6">
        <v>43046</v>
      </c>
      <c r="F721" s="8" t="s">
        <v>307</v>
      </c>
      <c r="G721" s="8" t="s">
        <v>310</v>
      </c>
      <c r="H721" s="4">
        <v>150</v>
      </c>
      <c r="I721" s="8" t="s">
        <v>39</v>
      </c>
      <c r="J721" s="4">
        <v>1.5449333333330002</v>
      </c>
      <c r="K721" s="4">
        <v>231.74</v>
      </c>
      <c r="L721" s="8" t="s">
        <v>291</v>
      </c>
      <c r="M721" s="4">
        <v>200.57999999999998</v>
      </c>
      <c r="N721" s="8" t="s">
        <v>1196</v>
      </c>
      <c r="O721" s="8" t="s">
        <v>1197</v>
      </c>
      <c r="P721" s="8" t="s">
        <v>292</v>
      </c>
      <c r="Q721" s="4">
        <v>5637686877</v>
      </c>
    </row>
    <row r="722" spans="1:17" hidden="1" x14ac:dyDescent="0.15">
      <c r="A722" s="8" t="s">
        <v>297</v>
      </c>
      <c r="B722" s="8" t="s">
        <v>1198</v>
      </c>
      <c r="C722" s="8" t="s">
        <v>97</v>
      </c>
      <c r="D722" s="8" t="s">
        <v>98</v>
      </c>
      <c r="E722" s="6">
        <v>43046</v>
      </c>
      <c r="F722" s="8" t="s">
        <v>307</v>
      </c>
      <c r="G722" s="8" t="s">
        <v>310</v>
      </c>
      <c r="H722" s="4">
        <v>-150</v>
      </c>
      <c r="I722" s="8" t="s">
        <v>39</v>
      </c>
      <c r="J722" s="4">
        <v>1.5310848807269999</v>
      </c>
      <c r="K722" s="4">
        <v>-229.66</v>
      </c>
      <c r="L722" s="8" t="s">
        <v>655</v>
      </c>
      <c r="M722" s="4">
        <v>-229.66</v>
      </c>
      <c r="N722" s="8" t="s">
        <v>1199</v>
      </c>
      <c r="O722" s="8" t="s">
        <v>1200</v>
      </c>
      <c r="P722" s="8" t="s">
        <v>292</v>
      </c>
      <c r="Q722" s="4">
        <v>5637687095</v>
      </c>
    </row>
    <row r="723" spans="1:17" hidden="1" x14ac:dyDescent="0.15">
      <c r="A723" s="8" t="s">
        <v>297</v>
      </c>
      <c r="B723" s="8" t="s">
        <v>1198</v>
      </c>
      <c r="C723" s="8" t="s">
        <v>97</v>
      </c>
      <c r="D723" s="8" t="s">
        <v>98</v>
      </c>
      <c r="E723" s="6">
        <v>43046</v>
      </c>
      <c r="F723" s="8" t="s">
        <v>307</v>
      </c>
      <c r="G723" s="8" t="s">
        <v>310</v>
      </c>
      <c r="H723" s="4">
        <v>-150</v>
      </c>
      <c r="I723" s="8" t="s">
        <v>39</v>
      </c>
      <c r="J723" s="4">
        <v>1.5310848807269999</v>
      </c>
      <c r="K723" s="4">
        <v>-229.66</v>
      </c>
      <c r="L723" s="8" t="s">
        <v>655</v>
      </c>
      <c r="M723" s="4">
        <v>-229.66</v>
      </c>
      <c r="N723" s="8" t="s">
        <v>1199</v>
      </c>
      <c r="O723" s="8" t="s">
        <v>1200</v>
      </c>
      <c r="P723" s="8" t="s">
        <v>292</v>
      </c>
      <c r="Q723" s="4">
        <v>5637687096</v>
      </c>
    </row>
    <row r="724" spans="1:17" hidden="1" x14ac:dyDescent="0.15">
      <c r="A724" s="8" t="s">
        <v>17</v>
      </c>
      <c r="B724" s="8" t="s">
        <v>1195</v>
      </c>
      <c r="C724" s="8" t="s">
        <v>97</v>
      </c>
      <c r="D724" s="8" t="s">
        <v>98</v>
      </c>
      <c r="E724" s="6">
        <v>43046</v>
      </c>
      <c r="F724" s="8" t="s">
        <v>307</v>
      </c>
      <c r="G724" s="8" t="s">
        <v>310</v>
      </c>
      <c r="H724" s="4">
        <v>150</v>
      </c>
      <c r="I724" s="8" t="s">
        <v>39</v>
      </c>
      <c r="J724" s="4">
        <v>1.5449333333330002</v>
      </c>
      <c r="K724" s="4">
        <v>231.74</v>
      </c>
      <c r="L724" s="8" t="s">
        <v>291</v>
      </c>
      <c r="M724" s="4">
        <v>200.57999999999998</v>
      </c>
      <c r="N724" s="8" t="s">
        <v>1196</v>
      </c>
      <c r="O724" s="8" t="s">
        <v>1197</v>
      </c>
      <c r="P724" s="8" t="s">
        <v>292</v>
      </c>
      <c r="Q724" s="4">
        <v>5637686878</v>
      </c>
    </row>
    <row r="725" spans="1:17" hidden="1" x14ac:dyDescent="0.15">
      <c r="A725" s="8" t="s">
        <v>17</v>
      </c>
      <c r="B725" s="8" t="s">
        <v>1195</v>
      </c>
      <c r="C725" s="8" t="s">
        <v>97</v>
      </c>
      <c r="D725" s="8" t="s">
        <v>98</v>
      </c>
      <c r="E725" s="6">
        <v>43046</v>
      </c>
      <c r="F725" s="8" t="s">
        <v>307</v>
      </c>
      <c r="G725" s="8" t="s">
        <v>310</v>
      </c>
      <c r="H725" s="4">
        <v>150</v>
      </c>
      <c r="I725" s="8" t="s">
        <v>39</v>
      </c>
      <c r="J725" s="4">
        <v>1.5449333333330002</v>
      </c>
      <c r="K725" s="4">
        <v>231.74</v>
      </c>
      <c r="L725" s="8" t="s">
        <v>291</v>
      </c>
      <c r="M725" s="4">
        <v>200.57999999999998</v>
      </c>
      <c r="N725" s="8" t="s">
        <v>1196</v>
      </c>
      <c r="O725" s="8" t="s">
        <v>1197</v>
      </c>
      <c r="P725" s="8" t="s">
        <v>292</v>
      </c>
      <c r="Q725" s="4">
        <v>5637686879</v>
      </c>
    </row>
    <row r="726" spans="1:17" hidden="1" x14ac:dyDescent="0.15">
      <c r="A726" s="8" t="s">
        <v>297</v>
      </c>
      <c r="B726" s="8" t="s">
        <v>1198</v>
      </c>
      <c r="C726" s="8" t="s">
        <v>97</v>
      </c>
      <c r="D726" s="8" t="s">
        <v>98</v>
      </c>
      <c r="E726" s="6">
        <v>43046</v>
      </c>
      <c r="F726" s="8" t="s">
        <v>307</v>
      </c>
      <c r="G726" s="8" t="s">
        <v>310</v>
      </c>
      <c r="H726" s="4">
        <v>-150</v>
      </c>
      <c r="I726" s="8" t="s">
        <v>39</v>
      </c>
      <c r="J726" s="4">
        <v>1.5310848807269999</v>
      </c>
      <c r="K726" s="4">
        <v>-229.66</v>
      </c>
      <c r="L726" s="8" t="s">
        <v>655</v>
      </c>
      <c r="M726" s="4">
        <v>-229.66</v>
      </c>
      <c r="N726" s="8" t="s">
        <v>1199</v>
      </c>
      <c r="O726" s="8" t="s">
        <v>1200</v>
      </c>
      <c r="P726" s="8" t="s">
        <v>292</v>
      </c>
      <c r="Q726" s="4">
        <v>5637687097</v>
      </c>
    </row>
    <row r="727" spans="1:17" hidden="1" x14ac:dyDescent="0.15">
      <c r="A727" s="8" t="s">
        <v>297</v>
      </c>
      <c r="B727" s="8" t="s">
        <v>1198</v>
      </c>
      <c r="C727" s="8" t="s">
        <v>97</v>
      </c>
      <c r="D727" s="8" t="s">
        <v>98</v>
      </c>
      <c r="E727" s="6">
        <v>43046</v>
      </c>
      <c r="F727" s="8" t="s">
        <v>307</v>
      </c>
      <c r="G727" s="8" t="s">
        <v>310</v>
      </c>
      <c r="H727" s="4">
        <v>-150</v>
      </c>
      <c r="I727" s="8" t="s">
        <v>39</v>
      </c>
      <c r="J727" s="4">
        <v>1.5310848807269999</v>
      </c>
      <c r="K727" s="4">
        <v>-229.66</v>
      </c>
      <c r="L727" s="8" t="s">
        <v>655</v>
      </c>
      <c r="M727" s="4">
        <v>-229.66</v>
      </c>
      <c r="N727" s="8" t="s">
        <v>1199</v>
      </c>
      <c r="O727" s="8" t="s">
        <v>1200</v>
      </c>
      <c r="P727" s="8" t="s">
        <v>292</v>
      </c>
      <c r="Q727" s="4">
        <v>5637687098</v>
      </c>
    </row>
    <row r="728" spans="1:17" hidden="1" x14ac:dyDescent="0.15">
      <c r="A728" s="8" t="s">
        <v>17</v>
      </c>
      <c r="B728" s="8" t="s">
        <v>1195</v>
      </c>
      <c r="C728" s="8" t="s">
        <v>97</v>
      </c>
      <c r="D728" s="8" t="s">
        <v>98</v>
      </c>
      <c r="E728" s="6">
        <v>43046</v>
      </c>
      <c r="F728" s="8" t="s">
        <v>307</v>
      </c>
      <c r="G728" s="8" t="s">
        <v>310</v>
      </c>
      <c r="H728" s="4">
        <v>150</v>
      </c>
      <c r="I728" s="8" t="s">
        <v>39</v>
      </c>
      <c r="J728" s="4">
        <v>1.5449333333330002</v>
      </c>
      <c r="K728" s="4">
        <v>231.74</v>
      </c>
      <c r="L728" s="8" t="s">
        <v>291</v>
      </c>
      <c r="M728" s="4">
        <v>200.57999999999998</v>
      </c>
      <c r="N728" s="8" t="s">
        <v>1196</v>
      </c>
      <c r="O728" s="8" t="s">
        <v>1197</v>
      </c>
      <c r="P728" s="8" t="s">
        <v>292</v>
      </c>
      <c r="Q728" s="4">
        <v>5637686880</v>
      </c>
    </row>
    <row r="729" spans="1:17" hidden="1" x14ac:dyDescent="0.15">
      <c r="A729" s="8" t="s">
        <v>17</v>
      </c>
      <c r="B729" s="8" t="s">
        <v>1195</v>
      </c>
      <c r="C729" s="8" t="s">
        <v>97</v>
      </c>
      <c r="D729" s="8" t="s">
        <v>98</v>
      </c>
      <c r="E729" s="6">
        <v>43046</v>
      </c>
      <c r="F729" s="8" t="s">
        <v>307</v>
      </c>
      <c r="G729" s="8" t="s">
        <v>310</v>
      </c>
      <c r="H729" s="4">
        <v>150</v>
      </c>
      <c r="I729" s="8" t="s">
        <v>39</v>
      </c>
      <c r="J729" s="4">
        <v>1.5451999999999999</v>
      </c>
      <c r="K729" s="4">
        <v>231.78000000000003</v>
      </c>
      <c r="L729" s="8" t="s">
        <v>291</v>
      </c>
      <c r="M729" s="4">
        <v>200.63</v>
      </c>
      <c r="N729" s="8" t="s">
        <v>1196</v>
      </c>
      <c r="O729" s="8" t="s">
        <v>1197</v>
      </c>
      <c r="P729" s="8" t="s">
        <v>292</v>
      </c>
      <c r="Q729" s="4">
        <v>5637686620</v>
      </c>
    </row>
    <row r="730" spans="1:17" hidden="1" x14ac:dyDescent="0.15">
      <c r="A730" s="8" t="s">
        <v>297</v>
      </c>
      <c r="B730" s="8" t="s">
        <v>1198</v>
      </c>
      <c r="C730" s="8" t="s">
        <v>97</v>
      </c>
      <c r="D730" s="8" t="s">
        <v>98</v>
      </c>
      <c r="E730" s="6">
        <v>43046</v>
      </c>
      <c r="F730" s="8" t="s">
        <v>307</v>
      </c>
      <c r="G730" s="8" t="s">
        <v>310</v>
      </c>
      <c r="H730" s="4">
        <v>-150</v>
      </c>
      <c r="I730" s="8" t="s">
        <v>39</v>
      </c>
      <c r="J730" s="4">
        <v>1.5310848807269999</v>
      </c>
      <c r="K730" s="4">
        <v>-229.66</v>
      </c>
      <c r="L730" s="8" t="s">
        <v>655</v>
      </c>
      <c r="M730" s="4">
        <v>-229.66</v>
      </c>
      <c r="N730" s="8" t="s">
        <v>1199</v>
      </c>
      <c r="O730" s="8" t="s">
        <v>1200</v>
      </c>
      <c r="P730" s="8" t="s">
        <v>292</v>
      </c>
      <c r="Q730" s="4">
        <v>5637686650</v>
      </c>
    </row>
    <row r="731" spans="1:17" hidden="1" x14ac:dyDescent="0.15">
      <c r="A731" s="8" t="s">
        <v>297</v>
      </c>
      <c r="B731" s="8" t="s">
        <v>1201</v>
      </c>
      <c r="C731" s="8" t="s">
        <v>97</v>
      </c>
      <c r="D731" s="8" t="s">
        <v>98</v>
      </c>
      <c r="E731" s="6">
        <v>43047</v>
      </c>
      <c r="F731" s="8" t="s">
        <v>307</v>
      </c>
      <c r="G731" s="8" t="s">
        <v>310</v>
      </c>
      <c r="H731" s="4">
        <v>-111.3</v>
      </c>
      <c r="I731" s="8" t="s">
        <v>39</v>
      </c>
      <c r="J731" s="4">
        <v>1.6502838089679996</v>
      </c>
      <c r="K731" s="4">
        <v>-183.68</v>
      </c>
      <c r="L731" s="8" t="s">
        <v>655</v>
      </c>
      <c r="M731" s="4">
        <v>-183.68</v>
      </c>
      <c r="N731" s="8" t="s">
        <v>1202</v>
      </c>
      <c r="O731" s="8" t="s">
        <v>1203</v>
      </c>
      <c r="P731" s="8" t="s">
        <v>292</v>
      </c>
      <c r="Q731" s="4">
        <v>5637685442</v>
      </c>
    </row>
    <row r="732" spans="1:17" hidden="1" x14ac:dyDescent="0.15">
      <c r="A732" s="8" t="s">
        <v>17</v>
      </c>
      <c r="B732" s="8" t="s">
        <v>1038</v>
      </c>
      <c r="C732" s="8" t="s">
        <v>97</v>
      </c>
      <c r="D732" s="8" t="s">
        <v>98</v>
      </c>
      <c r="E732" s="6">
        <v>43062</v>
      </c>
      <c r="F732" s="8" t="s">
        <v>307</v>
      </c>
      <c r="G732" s="8" t="s">
        <v>310</v>
      </c>
      <c r="H732" s="4">
        <v>150</v>
      </c>
      <c r="I732" s="8" t="s">
        <v>39</v>
      </c>
      <c r="J732" s="4">
        <v>1.0383333333329998</v>
      </c>
      <c r="K732" s="4">
        <v>155.75</v>
      </c>
      <c r="L732" s="8" t="s">
        <v>291</v>
      </c>
      <c r="M732" s="4">
        <v>134.12</v>
      </c>
      <c r="N732" s="8" t="s">
        <v>1039</v>
      </c>
      <c r="O732" s="8" t="s">
        <v>1204</v>
      </c>
      <c r="P732" s="8" t="s">
        <v>292</v>
      </c>
      <c r="Q732" s="4">
        <v>5637691496</v>
      </c>
    </row>
    <row r="733" spans="1:17" hidden="1" x14ac:dyDescent="0.15">
      <c r="A733" s="8" t="s">
        <v>17</v>
      </c>
      <c r="B733" s="8" t="s">
        <v>1038</v>
      </c>
      <c r="C733" s="8" t="s">
        <v>97</v>
      </c>
      <c r="D733" s="8" t="s">
        <v>98</v>
      </c>
      <c r="E733" s="6">
        <v>43062</v>
      </c>
      <c r="F733" s="8" t="s">
        <v>307</v>
      </c>
      <c r="G733" s="8" t="s">
        <v>310</v>
      </c>
      <c r="H733" s="4">
        <v>150</v>
      </c>
      <c r="I733" s="8" t="s">
        <v>39</v>
      </c>
      <c r="J733" s="4">
        <v>1.038266666667</v>
      </c>
      <c r="K733" s="4">
        <v>155.74</v>
      </c>
      <c r="L733" s="8" t="s">
        <v>291</v>
      </c>
      <c r="M733" s="4">
        <v>134.14000000000001</v>
      </c>
      <c r="N733" s="8" t="s">
        <v>1039</v>
      </c>
      <c r="O733" s="8" t="s">
        <v>1204</v>
      </c>
      <c r="P733" s="8" t="s">
        <v>292</v>
      </c>
      <c r="Q733" s="4">
        <v>5637692198</v>
      </c>
    </row>
    <row r="734" spans="1:17" hidden="1" x14ac:dyDescent="0.15">
      <c r="A734" s="8" t="s">
        <v>17</v>
      </c>
      <c r="B734" s="8" t="s">
        <v>1038</v>
      </c>
      <c r="C734" s="8" t="s">
        <v>97</v>
      </c>
      <c r="D734" s="8" t="s">
        <v>98</v>
      </c>
      <c r="E734" s="6">
        <v>43062</v>
      </c>
      <c r="F734" s="8" t="s">
        <v>307</v>
      </c>
      <c r="G734" s="8" t="s">
        <v>310</v>
      </c>
      <c r="H734" s="4">
        <v>150</v>
      </c>
      <c r="I734" s="8" t="s">
        <v>39</v>
      </c>
      <c r="J734" s="4">
        <v>1.038266666667</v>
      </c>
      <c r="K734" s="4">
        <v>155.74</v>
      </c>
      <c r="L734" s="8" t="s">
        <v>291</v>
      </c>
      <c r="M734" s="4">
        <v>134.14000000000001</v>
      </c>
      <c r="N734" s="8" t="s">
        <v>1039</v>
      </c>
      <c r="O734" s="8" t="s">
        <v>1204</v>
      </c>
      <c r="P734" s="8" t="s">
        <v>292</v>
      </c>
      <c r="Q734" s="4">
        <v>5637692199</v>
      </c>
    </row>
    <row r="735" spans="1:17" hidden="1" x14ac:dyDescent="0.15">
      <c r="A735" s="8" t="s">
        <v>17</v>
      </c>
      <c r="B735" s="8" t="s">
        <v>1038</v>
      </c>
      <c r="C735" s="8" t="s">
        <v>97</v>
      </c>
      <c r="D735" s="8" t="s">
        <v>98</v>
      </c>
      <c r="E735" s="6">
        <v>43062</v>
      </c>
      <c r="F735" s="8" t="s">
        <v>307</v>
      </c>
      <c r="G735" s="8" t="s">
        <v>310</v>
      </c>
      <c r="H735" s="4">
        <v>150</v>
      </c>
      <c r="I735" s="8" t="s">
        <v>39</v>
      </c>
      <c r="J735" s="4">
        <v>1.038266666667</v>
      </c>
      <c r="K735" s="4">
        <v>155.74</v>
      </c>
      <c r="L735" s="8" t="s">
        <v>291</v>
      </c>
      <c r="M735" s="4">
        <v>134.14000000000001</v>
      </c>
      <c r="N735" s="8" t="s">
        <v>1039</v>
      </c>
      <c r="O735" s="8" t="s">
        <v>1204</v>
      </c>
      <c r="P735" s="8" t="s">
        <v>292</v>
      </c>
      <c r="Q735" s="4">
        <v>5637692200</v>
      </c>
    </row>
    <row r="736" spans="1:17" hidden="1" x14ac:dyDescent="0.15">
      <c r="A736" s="8" t="s">
        <v>297</v>
      </c>
      <c r="B736" s="8" t="s">
        <v>1205</v>
      </c>
      <c r="C736" s="8" t="s">
        <v>97</v>
      </c>
      <c r="D736" s="8" t="s">
        <v>98</v>
      </c>
      <c r="E736" s="6">
        <v>43063</v>
      </c>
      <c r="F736" s="8" t="s">
        <v>307</v>
      </c>
      <c r="G736" s="8" t="s">
        <v>310</v>
      </c>
      <c r="H736" s="4">
        <v>-2</v>
      </c>
      <c r="I736" s="8" t="s">
        <v>39</v>
      </c>
      <c r="J736" s="4">
        <v>1.5838334094860003</v>
      </c>
      <c r="K736" s="4">
        <v>-3.17</v>
      </c>
      <c r="L736" s="8" t="s">
        <v>655</v>
      </c>
      <c r="M736" s="4">
        <v>-3.17</v>
      </c>
      <c r="N736" s="8" t="s">
        <v>1206</v>
      </c>
      <c r="O736" s="8" t="s">
        <v>1207</v>
      </c>
      <c r="P736" s="8" t="s">
        <v>292</v>
      </c>
      <c r="Q736" s="4">
        <v>5637690798</v>
      </c>
    </row>
    <row r="737" spans="1:17" hidden="1" x14ac:dyDescent="0.15">
      <c r="A737" s="8" t="s">
        <v>297</v>
      </c>
      <c r="B737" s="8" t="s">
        <v>1208</v>
      </c>
      <c r="C737" s="8" t="s">
        <v>97</v>
      </c>
      <c r="D737" s="8" t="s">
        <v>98</v>
      </c>
      <c r="E737" s="6">
        <v>43067</v>
      </c>
      <c r="F737" s="8" t="s">
        <v>307</v>
      </c>
      <c r="G737" s="8" t="s">
        <v>310</v>
      </c>
      <c r="H737" s="4">
        <v>-25.55</v>
      </c>
      <c r="I737" s="8" t="s">
        <v>39</v>
      </c>
      <c r="J737" s="4">
        <v>1.5838296931050002</v>
      </c>
      <c r="K737" s="4">
        <v>-40.47</v>
      </c>
      <c r="L737" s="8" t="s">
        <v>655</v>
      </c>
      <c r="M737" s="4">
        <v>-40.47</v>
      </c>
      <c r="N737" s="8" t="s">
        <v>1209</v>
      </c>
      <c r="O737" s="8" t="s">
        <v>1210</v>
      </c>
      <c r="P737" s="8" t="s">
        <v>292</v>
      </c>
      <c r="Q737" s="4">
        <v>5637690720</v>
      </c>
    </row>
    <row r="738" spans="1:17" hidden="1" x14ac:dyDescent="0.15">
      <c r="A738" s="8" t="s">
        <v>297</v>
      </c>
      <c r="B738" s="8" t="s">
        <v>1211</v>
      </c>
      <c r="C738" s="8" t="s">
        <v>97</v>
      </c>
      <c r="D738" s="8" t="s">
        <v>98</v>
      </c>
      <c r="E738" s="6">
        <v>43069</v>
      </c>
      <c r="F738" s="8" t="s">
        <v>307</v>
      </c>
      <c r="G738" s="8" t="s">
        <v>310</v>
      </c>
      <c r="H738" s="4">
        <v>-10.5</v>
      </c>
      <c r="I738" s="8" t="s">
        <v>39</v>
      </c>
      <c r="J738" s="4">
        <v>1.5838244605790002</v>
      </c>
      <c r="K738" s="4">
        <v>-16.63</v>
      </c>
      <c r="L738" s="8" t="s">
        <v>655</v>
      </c>
      <c r="M738" s="4">
        <v>-16.63</v>
      </c>
      <c r="N738" s="8" t="s">
        <v>1212</v>
      </c>
      <c r="O738" s="8" t="s">
        <v>1213</v>
      </c>
      <c r="P738" s="8" t="s">
        <v>292</v>
      </c>
      <c r="Q738" s="4">
        <v>5637692682</v>
      </c>
    </row>
    <row r="739" spans="1:17" hidden="1" x14ac:dyDescent="0.15">
      <c r="A739" s="8" t="s">
        <v>653</v>
      </c>
      <c r="B739" s="8" t="s">
        <v>81</v>
      </c>
      <c r="C739" s="8" t="s">
        <v>97</v>
      </c>
      <c r="D739" s="8" t="s">
        <v>98</v>
      </c>
      <c r="E739" s="6">
        <v>43069</v>
      </c>
      <c r="F739" s="8" t="s">
        <v>307</v>
      </c>
      <c r="G739" s="8" t="s">
        <v>310</v>
      </c>
      <c r="H739" s="4">
        <v>0.4</v>
      </c>
      <c r="I739" s="8" t="s">
        <v>39</v>
      </c>
      <c r="J739" s="4">
        <v>1.5838199999999998</v>
      </c>
      <c r="K739" s="4">
        <v>0.63</v>
      </c>
      <c r="L739" s="8" t="s">
        <v>655</v>
      </c>
      <c r="M739" s="4">
        <v>0.63</v>
      </c>
      <c r="N739" s="8" t="s">
        <v>698</v>
      </c>
      <c r="O739" s="8" t="s">
        <v>1214</v>
      </c>
      <c r="P739" s="8" t="s">
        <v>292</v>
      </c>
      <c r="Q739" s="4">
        <v>0</v>
      </c>
    </row>
    <row r="740" spans="1:17" hidden="1" x14ac:dyDescent="0.15">
      <c r="A740" s="8" t="s">
        <v>297</v>
      </c>
      <c r="B740" s="8" t="s">
        <v>849</v>
      </c>
      <c r="C740" s="8" t="s">
        <v>97</v>
      </c>
      <c r="D740" s="8" t="s">
        <v>98</v>
      </c>
      <c r="E740" s="6">
        <v>43075</v>
      </c>
      <c r="F740" s="8" t="s">
        <v>307</v>
      </c>
      <c r="G740" s="8" t="s">
        <v>310</v>
      </c>
      <c r="H740" s="4">
        <v>-150</v>
      </c>
      <c r="I740" s="8" t="s">
        <v>39</v>
      </c>
      <c r="J740" s="4">
        <v>1.3092572470379999</v>
      </c>
      <c r="K740" s="4">
        <v>-196.39000000000001</v>
      </c>
      <c r="L740" s="8" t="s">
        <v>655</v>
      </c>
      <c r="M740" s="4">
        <v>-196.39000000000001</v>
      </c>
      <c r="N740" s="8" t="s">
        <v>850</v>
      </c>
      <c r="O740" s="8" t="s">
        <v>1215</v>
      </c>
      <c r="P740" s="8" t="s">
        <v>292</v>
      </c>
      <c r="Q740" s="4">
        <v>5637695430</v>
      </c>
    </row>
    <row r="741" spans="1:17" hidden="1" x14ac:dyDescent="0.15">
      <c r="A741" s="8" t="s">
        <v>297</v>
      </c>
      <c r="B741" s="8" t="s">
        <v>849</v>
      </c>
      <c r="C741" s="8" t="s">
        <v>97</v>
      </c>
      <c r="D741" s="8" t="s">
        <v>98</v>
      </c>
      <c r="E741" s="6">
        <v>43075</v>
      </c>
      <c r="F741" s="8" t="s">
        <v>307</v>
      </c>
      <c r="G741" s="8" t="s">
        <v>310</v>
      </c>
      <c r="H741" s="4">
        <v>-150</v>
      </c>
      <c r="I741" s="8" t="s">
        <v>39</v>
      </c>
      <c r="J741" s="4">
        <v>1.3092572470379999</v>
      </c>
      <c r="K741" s="4">
        <v>-196.39000000000001</v>
      </c>
      <c r="L741" s="8" t="s">
        <v>655</v>
      </c>
      <c r="M741" s="4">
        <v>-196.39000000000001</v>
      </c>
      <c r="N741" s="8" t="s">
        <v>850</v>
      </c>
      <c r="O741" s="8" t="s">
        <v>1215</v>
      </c>
      <c r="P741" s="8" t="s">
        <v>292</v>
      </c>
      <c r="Q741" s="4">
        <v>5637694965</v>
      </c>
    </row>
    <row r="742" spans="1:17" hidden="1" x14ac:dyDescent="0.15">
      <c r="A742" s="8" t="s">
        <v>297</v>
      </c>
      <c r="B742" s="8" t="s">
        <v>1216</v>
      </c>
      <c r="C742" s="8" t="s">
        <v>97</v>
      </c>
      <c r="D742" s="8" t="s">
        <v>98</v>
      </c>
      <c r="E742" s="6">
        <v>43076</v>
      </c>
      <c r="F742" s="8" t="s">
        <v>307</v>
      </c>
      <c r="G742" s="8" t="s">
        <v>310</v>
      </c>
      <c r="H742" s="4">
        <v>-38.85</v>
      </c>
      <c r="I742" s="8" t="s">
        <v>39</v>
      </c>
      <c r="J742" s="4">
        <v>1.309254079569</v>
      </c>
      <c r="K742" s="4">
        <v>-50.86</v>
      </c>
      <c r="L742" s="8" t="s">
        <v>655</v>
      </c>
      <c r="M742" s="4">
        <v>-50.86</v>
      </c>
      <c r="N742" s="8" t="s">
        <v>1217</v>
      </c>
      <c r="O742" s="8" t="s">
        <v>1218</v>
      </c>
      <c r="P742" s="8" t="s">
        <v>292</v>
      </c>
      <c r="Q742" s="4">
        <v>5637694298</v>
      </c>
    </row>
    <row r="743" spans="1:17" hidden="1" x14ac:dyDescent="0.15">
      <c r="A743" s="8" t="s">
        <v>297</v>
      </c>
      <c r="B743" s="8" t="s">
        <v>1216</v>
      </c>
      <c r="C743" s="8" t="s">
        <v>97</v>
      </c>
      <c r="D743" s="8" t="s">
        <v>98</v>
      </c>
      <c r="E743" s="6">
        <v>43076</v>
      </c>
      <c r="F743" s="8" t="s">
        <v>307</v>
      </c>
      <c r="G743" s="8" t="s">
        <v>310</v>
      </c>
      <c r="H743" s="4">
        <v>-24.55</v>
      </c>
      <c r="I743" s="8" t="s">
        <v>39</v>
      </c>
      <c r="J743" s="4">
        <v>1.309254079569</v>
      </c>
      <c r="K743" s="4">
        <v>-32.14</v>
      </c>
      <c r="L743" s="8" t="s">
        <v>655</v>
      </c>
      <c r="M743" s="4">
        <v>-32.14</v>
      </c>
      <c r="N743" s="8" t="s">
        <v>1217</v>
      </c>
      <c r="O743" s="8" t="s">
        <v>1219</v>
      </c>
      <c r="P743" s="8" t="s">
        <v>292</v>
      </c>
      <c r="Q743" s="4">
        <v>5637694305</v>
      </c>
    </row>
    <row r="744" spans="1:17" hidden="1" x14ac:dyDescent="0.15">
      <c r="A744" s="8" t="s">
        <v>297</v>
      </c>
      <c r="B744" s="8" t="s">
        <v>1220</v>
      </c>
      <c r="C744" s="8" t="s">
        <v>97</v>
      </c>
      <c r="D744" s="8" t="s">
        <v>98</v>
      </c>
      <c r="E744" s="6">
        <v>43081</v>
      </c>
      <c r="F744" s="8" t="s">
        <v>307</v>
      </c>
      <c r="G744" s="8" t="s">
        <v>310</v>
      </c>
      <c r="H744" s="4">
        <v>-9.7200000000000006</v>
      </c>
      <c r="I744" s="8" t="s">
        <v>39</v>
      </c>
      <c r="J744" s="4">
        <v>1.3092621743669999</v>
      </c>
      <c r="K744" s="4">
        <v>-12.73</v>
      </c>
      <c r="L744" s="8" t="s">
        <v>655</v>
      </c>
      <c r="M744" s="4">
        <v>-12.73</v>
      </c>
      <c r="N744" s="8" t="s">
        <v>1221</v>
      </c>
      <c r="O744" s="8" t="s">
        <v>1222</v>
      </c>
      <c r="P744" s="8" t="s">
        <v>292</v>
      </c>
      <c r="Q744" s="4">
        <v>5637696694</v>
      </c>
    </row>
    <row r="745" spans="1:17" hidden="1" x14ac:dyDescent="0.15">
      <c r="A745" s="8" t="s">
        <v>17</v>
      </c>
      <c r="B745" s="8" t="s">
        <v>1049</v>
      </c>
      <c r="C745" s="8" t="s">
        <v>97</v>
      </c>
      <c r="D745" s="8" t="s">
        <v>98</v>
      </c>
      <c r="E745" s="6">
        <v>43083</v>
      </c>
      <c r="F745" s="8" t="s">
        <v>307</v>
      </c>
      <c r="G745" s="8" t="s">
        <v>310</v>
      </c>
      <c r="H745" s="4">
        <v>100</v>
      </c>
      <c r="I745" s="8" t="s">
        <v>39</v>
      </c>
      <c r="J745" s="4">
        <v>1.0413000000000001</v>
      </c>
      <c r="K745" s="4">
        <v>104.13</v>
      </c>
      <c r="L745" s="8" t="s">
        <v>291</v>
      </c>
      <c r="M745" s="4">
        <v>89.42</v>
      </c>
      <c r="N745" s="8" t="s">
        <v>1050</v>
      </c>
      <c r="O745" s="8" t="s">
        <v>1223</v>
      </c>
      <c r="P745" s="8" t="s">
        <v>292</v>
      </c>
      <c r="Q745" s="4">
        <v>5637697034</v>
      </c>
    </row>
    <row r="746" spans="1:17" hidden="1" x14ac:dyDescent="0.15">
      <c r="A746" s="8" t="s">
        <v>297</v>
      </c>
      <c r="B746" s="8" t="s">
        <v>758</v>
      </c>
      <c r="C746" s="8" t="s">
        <v>97</v>
      </c>
      <c r="D746" s="8" t="s">
        <v>98</v>
      </c>
      <c r="E746" s="6">
        <v>43083</v>
      </c>
      <c r="F746" s="8" t="s">
        <v>307</v>
      </c>
      <c r="G746" s="8" t="s">
        <v>310</v>
      </c>
      <c r="H746" s="4">
        <v>-100</v>
      </c>
      <c r="I746" s="8" t="s">
        <v>39</v>
      </c>
      <c r="J746" s="4">
        <v>1.161966817458</v>
      </c>
      <c r="K746" s="4">
        <v>-116.2</v>
      </c>
      <c r="L746" s="8" t="s">
        <v>655</v>
      </c>
      <c r="M746" s="4">
        <v>-116.2</v>
      </c>
      <c r="N746" s="8" t="s">
        <v>759</v>
      </c>
      <c r="O746" s="8" t="s">
        <v>1224</v>
      </c>
      <c r="P746" s="8" t="s">
        <v>292</v>
      </c>
      <c r="Q746" s="4">
        <v>5637697405</v>
      </c>
    </row>
    <row r="747" spans="1:17" hidden="1" x14ac:dyDescent="0.15">
      <c r="A747" s="8" t="s">
        <v>297</v>
      </c>
      <c r="B747" s="8" t="s">
        <v>758</v>
      </c>
      <c r="C747" s="8" t="s">
        <v>97</v>
      </c>
      <c r="D747" s="8" t="s">
        <v>98</v>
      </c>
      <c r="E747" s="6">
        <v>43083</v>
      </c>
      <c r="F747" s="8" t="s">
        <v>307</v>
      </c>
      <c r="G747" s="8" t="s">
        <v>310</v>
      </c>
      <c r="H747" s="4">
        <v>-150</v>
      </c>
      <c r="I747" s="8" t="s">
        <v>39</v>
      </c>
      <c r="J747" s="4">
        <v>1.161966817458</v>
      </c>
      <c r="K747" s="4">
        <v>-174.3</v>
      </c>
      <c r="L747" s="8" t="s">
        <v>655</v>
      </c>
      <c r="M747" s="4">
        <v>-174.3</v>
      </c>
      <c r="N747" s="8" t="s">
        <v>759</v>
      </c>
      <c r="O747" s="8" t="s">
        <v>1224</v>
      </c>
      <c r="P747" s="8" t="s">
        <v>292</v>
      </c>
      <c r="Q747" s="4">
        <v>5637697406</v>
      </c>
    </row>
    <row r="748" spans="1:17" hidden="1" x14ac:dyDescent="0.15">
      <c r="A748" s="8" t="s">
        <v>17</v>
      </c>
      <c r="B748" s="8" t="s">
        <v>1049</v>
      </c>
      <c r="C748" s="8" t="s">
        <v>97</v>
      </c>
      <c r="D748" s="8" t="s">
        <v>98</v>
      </c>
      <c r="E748" s="6">
        <v>43083</v>
      </c>
      <c r="F748" s="8" t="s">
        <v>307</v>
      </c>
      <c r="G748" s="8" t="s">
        <v>310</v>
      </c>
      <c r="H748" s="4">
        <v>150</v>
      </c>
      <c r="I748" s="8" t="s">
        <v>39</v>
      </c>
      <c r="J748" s="4">
        <v>1.0413333333329999</v>
      </c>
      <c r="K748" s="4">
        <v>156.19999999999999</v>
      </c>
      <c r="L748" s="8" t="s">
        <v>291</v>
      </c>
      <c r="M748" s="4">
        <v>134.14000000000001</v>
      </c>
      <c r="N748" s="8" t="s">
        <v>1050</v>
      </c>
      <c r="O748" s="8" t="s">
        <v>1223</v>
      </c>
      <c r="P748" s="8" t="s">
        <v>292</v>
      </c>
      <c r="Q748" s="4">
        <v>5637697035</v>
      </c>
    </row>
    <row r="749" spans="1:17" hidden="1" x14ac:dyDescent="0.15">
      <c r="A749" s="8" t="s">
        <v>17</v>
      </c>
      <c r="B749" s="8" t="s">
        <v>1049</v>
      </c>
      <c r="C749" s="8" t="s">
        <v>97</v>
      </c>
      <c r="D749" s="8" t="s">
        <v>98</v>
      </c>
      <c r="E749" s="6">
        <v>43083</v>
      </c>
      <c r="F749" s="8" t="s">
        <v>307</v>
      </c>
      <c r="G749" s="8" t="s">
        <v>310</v>
      </c>
      <c r="H749" s="4">
        <v>150</v>
      </c>
      <c r="I749" s="8" t="s">
        <v>39</v>
      </c>
      <c r="J749" s="4">
        <v>1.0413333333329999</v>
      </c>
      <c r="K749" s="4">
        <v>156.19999999999999</v>
      </c>
      <c r="L749" s="8" t="s">
        <v>291</v>
      </c>
      <c r="M749" s="4">
        <v>134.14000000000001</v>
      </c>
      <c r="N749" s="8" t="s">
        <v>1050</v>
      </c>
      <c r="O749" s="8" t="s">
        <v>1223</v>
      </c>
      <c r="P749" s="8" t="s">
        <v>292</v>
      </c>
      <c r="Q749" s="4">
        <v>5637697036</v>
      </c>
    </row>
    <row r="750" spans="1:17" hidden="1" x14ac:dyDescent="0.15">
      <c r="A750" s="8" t="s">
        <v>297</v>
      </c>
      <c r="B750" s="8" t="s">
        <v>758</v>
      </c>
      <c r="C750" s="8" t="s">
        <v>97</v>
      </c>
      <c r="D750" s="8" t="s">
        <v>98</v>
      </c>
      <c r="E750" s="6">
        <v>43083</v>
      </c>
      <c r="F750" s="8" t="s">
        <v>307</v>
      </c>
      <c r="G750" s="8" t="s">
        <v>310</v>
      </c>
      <c r="H750" s="4">
        <v>-150</v>
      </c>
      <c r="I750" s="8" t="s">
        <v>39</v>
      </c>
      <c r="J750" s="4">
        <v>1.161966817458</v>
      </c>
      <c r="K750" s="4">
        <v>-174.3</v>
      </c>
      <c r="L750" s="8" t="s">
        <v>655</v>
      </c>
      <c r="M750" s="4">
        <v>-174.3</v>
      </c>
      <c r="N750" s="8" t="s">
        <v>759</v>
      </c>
      <c r="O750" s="8" t="s">
        <v>1224</v>
      </c>
      <c r="P750" s="8" t="s">
        <v>292</v>
      </c>
      <c r="Q750" s="4">
        <v>5637697407</v>
      </c>
    </row>
    <row r="751" spans="1:17" hidden="1" x14ac:dyDescent="0.15">
      <c r="A751" s="8" t="s">
        <v>297</v>
      </c>
      <c r="B751" s="8" t="s">
        <v>758</v>
      </c>
      <c r="C751" s="8" t="s">
        <v>97</v>
      </c>
      <c r="D751" s="8" t="s">
        <v>98</v>
      </c>
      <c r="E751" s="6">
        <v>43083</v>
      </c>
      <c r="F751" s="8" t="s">
        <v>307</v>
      </c>
      <c r="G751" s="8" t="s">
        <v>310</v>
      </c>
      <c r="H751" s="4">
        <v>-150</v>
      </c>
      <c r="I751" s="8" t="s">
        <v>39</v>
      </c>
      <c r="J751" s="4">
        <v>1.161966817458</v>
      </c>
      <c r="K751" s="4">
        <v>-174.3</v>
      </c>
      <c r="L751" s="8" t="s">
        <v>655</v>
      </c>
      <c r="M751" s="4">
        <v>-174.3</v>
      </c>
      <c r="N751" s="8" t="s">
        <v>759</v>
      </c>
      <c r="O751" s="8" t="s">
        <v>1224</v>
      </c>
      <c r="P751" s="8" t="s">
        <v>292</v>
      </c>
      <c r="Q751" s="4">
        <v>5637697408</v>
      </c>
    </row>
    <row r="752" spans="1:17" hidden="1" x14ac:dyDescent="0.15">
      <c r="A752" s="8" t="s">
        <v>17</v>
      </c>
      <c r="B752" s="8" t="s">
        <v>1049</v>
      </c>
      <c r="C752" s="8" t="s">
        <v>97</v>
      </c>
      <c r="D752" s="8" t="s">
        <v>98</v>
      </c>
      <c r="E752" s="6">
        <v>43083</v>
      </c>
      <c r="F752" s="8" t="s">
        <v>307</v>
      </c>
      <c r="G752" s="8" t="s">
        <v>310</v>
      </c>
      <c r="H752" s="4">
        <v>150</v>
      </c>
      <c r="I752" s="8" t="s">
        <v>39</v>
      </c>
      <c r="J752" s="4">
        <v>1.0413333333329999</v>
      </c>
      <c r="K752" s="4">
        <v>156.19999999999999</v>
      </c>
      <c r="L752" s="8" t="s">
        <v>291</v>
      </c>
      <c r="M752" s="4">
        <v>134.14000000000001</v>
      </c>
      <c r="N752" s="8" t="s">
        <v>1050</v>
      </c>
      <c r="O752" s="8" t="s">
        <v>1223</v>
      </c>
      <c r="P752" s="8" t="s">
        <v>292</v>
      </c>
      <c r="Q752" s="4">
        <v>5637697037</v>
      </c>
    </row>
    <row r="753" spans="1:17" hidden="1" x14ac:dyDescent="0.15">
      <c r="A753" s="8" t="s">
        <v>17</v>
      </c>
      <c r="B753" s="8" t="s">
        <v>1049</v>
      </c>
      <c r="C753" s="8" t="s">
        <v>97</v>
      </c>
      <c r="D753" s="8" t="s">
        <v>98</v>
      </c>
      <c r="E753" s="6">
        <v>43083</v>
      </c>
      <c r="F753" s="8" t="s">
        <v>307</v>
      </c>
      <c r="G753" s="8" t="s">
        <v>310</v>
      </c>
      <c r="H753" s="4">
        <v>150</v>
      </c>
      <c r="I753" s="8" t="s">
        <v>39</v>
      </c>
      <c r="J753" s="4">
        <v>1.0413333333329999</v>
      </c>
      <c r="K753" s="4">
        <v>156.19999999999999</v>
      </c>
      <c r="L753" s="8" t="s">
        <v>291</v>
      </c>
      <c r="M753" s="4">
        <v>134.14000000000001</v>
      </c>
      <c r="N753" s="8" t="s">
        <v>1050</v>
      </c>
      <c r="O753" s="8" t="s">
        <v>1223</v>
      </c>
      <c r="P753" s="8" t="s">
        <v>292</v>
      </c>
      <c r="Q753" s="4">
        <v>5637697038</v>
      </c>
    </row>
    <row r="754" spans="1:17" hidden="1" x14ac:dyDescent="0.15">
      <c r="A754" s="8" t="s">
        <v>297</v>
      </c>
      <c r="B754" s="8" t="s">
        <v>758</v>
      </c>
      <c r="C754" s="8" t="s">
        <v>97</v>
      </c>
      <c r="D754" s="8" t="s">
        <v>98</v>
      </c>
      <c r="E754" s="6">
        <v>43083</v>
      </c>
      <c r="F754" s="8" t="s">
        <v>307</v>
      </c>
      <c r="G754" s="8" t="s">
        <v>310</v>
      </c>
      <c r="H754" s="4">
        <v>-150</v>
      </c>
      <c r="I754" s="8" t="s">
        <v>39</v>
      </c>
      <c r="J754" s="4">
        <v>1.161966817458</v>
      </c>
      <c r="K754" s="4">
        <v>-174.3</v>
      </c>
      <c r="L754" s="8" t="s">
        <v>655</v>
      </c>
      <c r="M754" s="4">
        <v>-174.3</v>
      </c>
      <c r="N754" s="8" t="s">
        <v>759</v>
      </c>
      <c r="O754" s="8" t="s">
        <v>1224</v>
      </c>
      <c r="P754" s="8" t="s">
        <v>292</v>
      </c>
      <c r="Q754" s="4">
        <v>5637697409</v>
      </c>
    </row>
    <row r="755" spans="1:17" hidden="1" x14ac:dyDescent="0.15">
      <c r="A755" s="8" t="s">
        <v>297</v>
      </c>
      <c r="B755" s="8" t="s">
        <v>758</v>
      </c>
      <c r="C755" s="8" t="s">
        <v>97</v>
      </c>
      <c r="D755" s="8" t="s">
        <v>98</v>
      </c>
      <c r="E755" s="6">
        <v>43083</v>
      </c>
      <c r="F755" s="8" t="s">
        <v>307</v>
      </c>
      <c r="G755" s="8" t="s">
        <v>310</v>
      </c>
      <c r="H755" s="4">
        <v>-150</v>
      </c>
      <c r="I755" s="8" t="s">
        <v>39</v>
      </c>
      <c r="J755" s="4">
        <v>1.161966817458</v>
      </c>
      <c r="K755" s="4">
        <v>-174.3</v>
      </c>
      <c r="L755" s="8" t="s">
        <v>655</v>
      </c>
      <c r="M755" s="4">
        <v>-174.3</v>
      </c>
      <c r="N755" s="8" t="s">
        <v>759</v>
      </c>
      <c r="O755" s="8" t="s">
        <v>1224</v>
      </c>
      <c r="P755" s="8" t="s">
        <v>292</v>
      </c>
      <c r="Q755" s="4">
        <v>5637697410</v>
      </c>
    </row>
    <row r="756" spans="1:17" hidden="1" x14ac:dyDescent="0.15">
      <c r="A756" s="8" t="s">
        <v>17</v>
      </c>
      <c r="B756" s="8" t="s">
        <v>1049</v>
      </c>
      <c r="C756" s="8" t="s">
        <v>97</v>
      </c>
      <c r="D756" s="8" t="s">
        <v>98</v>
      </c>
      <c r="E756" s="6">
        <v>43083</v>
      </c>
      <c r="F756" s="8" t="s">
        <v>307</v>
      </c>
      <c r="G756" s="8" t="s">
        <v>310</v>
      </c>
      <c r="H756" s="4">
        <v>150</v>
      </c>
      <c r="I756" s="8" t="s">
        <v>39</v>
      </c>
      <c r="J756" s="4">
        <v>1.0413333333329999</v>
      </c>
      <c r="K756" s="4">
        <v>156.19999999999999</v>
      </c>
      <c r="L756" s="8" t="s">
        <v>291</v>
      </c>
      <c r="M756" s="4">
        <v>134.14000000000001</v>
      </c>
      <c r="N756" s="8" t="s">
        <v>1050</v>
      </c>
      <c r="O756" s="8" t="s">
        <v>1223</v>
      </c>
      <c r="P756" s="8" t="s">
        <v>292</v>
      </c>
      <c r="Q756" s="4">
        <v>5637697039</v>
      </c>
    </row>
    <row r="757" spans="1:17" hidden="1" x14ac:dyDescent="0.15">
      <c r="A757" s="8" t="s">
        <v>17</v>
      </c>
      <c r="B757" s="8" t="s">
        <v>1049</v>
      </c>
      <c r="C757" s="8" t="s">
        <v>97</v>
      </c>
      <c r="D757" s="8" t="s">
        <v>98</v>
      </c>
      <c r="E757" s="6">
        <v>43083</v>
      </c>
      <c r="F757" s="8" t="s">
        <v>307</v>
      </c>
      <c r="G757" s="8" t="s">
        <v>310</v>
      </c>
      <c r="H757" s="4">
        <v>150</v>
      </c>
      <c r="I757" s="8" t="s">
        <v>39</v>
      </c>
      <c r="J757" s="4">
        <v>1.0413333333329999</v>
      </c>
      <c r="K757" s="4">
        <v>156.19999999999999</v>
      </c>
      <c r="L757" s="8" t="s">
        <v>291</v>
      </c>
      <c r="M757" s="4">
        <v>134.12</v>
      </c>
      <c r="N757" s="8" t="s">
        <v>1050</v>
      </c>
      <c r="O757" s="8" t="s">
        <v>1223</v>
      </c>
      <c r="P757" s="8" t="s">
        <v>292</v>
      </c>
      <c r="Q757" s="4">
        <v>5637692418</v>
      </c>
    </row>
    <row r="758" spans="1:17" hidden="1" x14ac:dyDescent="0.15">
      <c r="A758" s="8" t="s">
        <v>297</v>
      </c>
      <c r="B758" s="8" t="s">
        <v>758</v>
      </c>
      <c r="C758" s="8" t="s">
        <v>97</v>
      </c>
      <c r="D758" s="8" t="s">
        <v>98</v>
      </c>
      <c r="E758" s="6">
        <v>43083</v>
      </c>
      <c r="F758" s="8" t="s">
        <v>307</v>
      </c>
      <c r="G758" s="8" t="s">
        <v>310</v>
      </c>
      <c r="H758" s="4">
        <v>-150</v>
      </c>
      <c r="I758" s="8" t="s">
        <v>39</v>
      </c>
      <c r="J758" s="4">
        <v>1.161966817458</v>
      </c>
      <c r="K758" s="4">
        <v>-174.3</v>
      </c>
      <c r="L758" s="8" t="s">
        <v>655</v>
      </c>
      <c r="M758" s="4">
        <v>-174.3</v>
      </c>
      <c r="N758" s="8" t="s">
        <v>759</v>
      </c>
      <c r="O758" s="8" t="s">
        <v>1224</v>
      </c>
      <c r="P758" s="8" t="s">
        <v>292</v>
      </c>
      <c r="Q758" s="4">
        <v>5637692416</v>
      </c>
    </row>
    <row r="759" spans="1:17" hidden="1" x14ac:dyDescent="0.15">
      <c r="A759" s="8" t="s">
        <v>297</v>
      </c>
      <c r="B759" s="8" t="s">
        <v>1225</v>
      </c>
      <c r="C759" s="8" t="s">
        <v>97</v>
      </c>
      <c r="D759" s="8" t="s">
        <v>98</v>
      </c>
      <c r="E759" s="6">
        <v>43088</v>
      </c>
      <c r="F759" s="8" t="s">
        <v>307</v>
      </c>
      <c r="G759" s="8" t="s">
        <v>310</v>
      </c>
      <c r="H759" s="4">
        <v>-8.4</v>
      </c>
      <c r="I759" s="8" t="s">
        <v>39</v>
      </c>
      <c r="J759" s="4">
        <v>1.161926303512</v>
      </c>
      <c r="K759" s="4">
        <v>-9.76</v>
      </c>
      <c r="L759" s="8" t="s">
        <v>655</v>
      </c>
      <c r="M759" s="4">
        <v>-9.76</v>
      </c>
      <c r="N759" s="8" t="s">
        <v>1226</v>
      </c>
      <c r="O759" s="8" t="s">
        <v>1227</v>
      </c>
      <c r="P759" s="8" t="s">
        <v>292</v>
      </c>
      <c r="Q759" s="4">
        <v>5637698050</v>
      </c>
    </row>
    <row r="760" spans="1:17" hidden="1" x14ac:dyDescent="0.15">
      <c r="A760" s="8" t="s">
        <v>297</v>
      </c>
      <c r="B760" s="8" t="s">
        <v>1225</v>
      </c>
      <c r="C760" s="8" t="s">
        <v>97</v>
      </c>
      <c r="D760" s="8" t="s">
        <v>98</v>
      </c>
      <c r="E760" s="6">
        <v>43088</v>
      </c>
      <c r="F760" s="8" t="s">
        <v>307</v>
      </c>
      <c r="G760" s="8" t="s">
        <v>310</v>
      </c>
      <c r="H760" s="4">
        <v>-50.4</v>
      </c>
      <c r="I760" s="8" t="s">
        <v>39</v>
      </c>
      <c r="J760" s="4">
        <v>1.161926303512</v>
      </c>
      <c r="K760" s="4">
        <v>-58.56</v>
      </c>
      <c r="L760" s="8" t="s">
        <v>655</v>
      </c>
      <c r="M760" s="4">
        <v>-58.56</v>
      </c>
      <c r="N760" s="8" t="s">
        <v>1226</v>
      </c>
      <c r="O760" s="8" t="s">
        <v>1227</v>
      </c>
      <c r="P760" s="8" t="s">
        <v>292</v>
      </c>
      <c r="Q760" s="4">
        <v>5637697588</v>
      </c>
    </row>
    <row r="761" spans="1:17" hidden="1" x14ac:dyDescent="0.15">
      <c r="A761" s="8" t="s">
        <v>297</v>
      </c>
      <c r="B761" s="8" t="s">
        <v>1228</v>
      </c>
      <c r="C761" s="8" t="s">
        <v>97</v>
      </c>
      <c r="D761" s="8" t="s">
        <v>98</v>
      </c>
      <c r="E761" s="6">
        <v>43088</v>
      </c>
      <c r="F761" s="8" t="s">
        <v>307</v>
      </c>
      <c r="G761" s="8" t="s">
        <v>310</v>
      </c>
      <c r="H761" s="4">
        <v>-38.85</v>
      </c>
      <c r="I761" s="8" t="s">
        <v>39</v>
      </c>
      <c r="J761" s="4">
        <v>1.1732603074510002</v>
      </c>
      <c r="K761" s="4">
        <v>-45.58</v>
      </c>
      <c r="L761" s="8" t="s">
        <v>655</v>
      </c>
      <c r="M761" s="4">
        <v>-45.58</v>
      </c>
      <c r="N761" s="8" t="s">
        <v>1229</v>
      </c>
      <c r="O761" s="8" t="s">
        <v>1230</v>
      </c>
      <c r="P761" s="8" t="s">
        <v>292</v>
      </c>
      <c r="Q761" s="4">
        <v>5637698253</v>
      </c>
    </row>
    <row r="762" spans="1:17" hidden="1" x14ac:dyDescent="0.15">
      <c r="A762" s="8" t="s">
        <v>297</v>
      </c>
      <c r="B762" s="8" t="s">
        <v>1228</v>
      </c>
      <c r="C762" s="8" t="s">
        <v>97</v>
      </c>
      <c r="D762" s="8" t="s">
        <v>98</v>
      </c>
      <c r="E762" s="6">
        <v>43088</v>
      </c>
      <c r="F762" s="8" t="s">
        <v>307</v>
      </c>
      <c r="G762" s="8" t="s">
        <v>310</v>
      </c>
      <c r="H762" s="4">
        <v>-24.55</v>
      </c>
      <c r="I762" s="8" t="s">
        <v>39</v>
      </c>
      <c r="J762" s="4">
        <v>1.1732603074510002</v>
      </c>
      <c r="K762" s="4">
        <v>-28.8</v>
      </c>
      <c r="L762" s="8" t="s">
        <v>655</v>
      </c>
      <c r="M762" s="4">
        <v>-28.8</v>
      </c>
      <c r="N762" s="8" t="s">
        <v>1229</v>
      </c>
      <c r="O762" s="8" t="s">
        <v>1231</v>
      </c>
      <c r="P762" s="8" t="s">
        <v>292</v>
      </c>
      <c r="Q762" s="4">
        <v>5637698254</v>
      </c>
    </row>
    <row r="763" spans="1:17" hidden="1" x14ac:dyDescent="0.15">
      <c r="A763" s="8" t="s">
        <v>297</v>
      </c>
      <c r="B763" s="8" t="s">
        <v>1232</v>
      </c>
      <c r="C763" s="8" t="s">
        <v>97</v>
      </c>
      <c r="D763" s="8" t="s">
        <v>98</v>
      </c>
      <c r="E763" s="6">
        <v>43088</v>
      </c>
      <c r="F763" s="8" t="s">
        <v>307</v>
      </c>
      <c r="G763" s="8" t="s">
        <v>310</v>
      </c>
      <c r="H763" s="4">
        <v>38.85</v>
      </c>
      <c r="I763" s="8" t="s">
        <v>39</v>
      </c>
      <c r="J763" s="4">
        <v>1.309254079569</v>
      </c>
      <c r="K763" s="4">
        <v>50.86</v>
      </c>
      <c r="L763" s="8" t="s">
        <v>655</v>
      </c>
      <c r="M763" s="4">
        <v>50.86</v>
      </c>
      <c r="N763" s="8" t="s">
        <v>1233</v>
      </c>
      <c r="O763" s="8" t="s">
        <v>1234</v>
      </c>
      <c r="P763" s="8" t="s">
        <v>292</v>
      </c>
      <c r="Q763" s="4">
        <v>5637698246</v>
      </c>
    </row>
    <row r="764" spans="1:17" hidden="1" x14ac:dyDescent="0.15">
      <c r="A764" s="8" t="s">
        <v>297</v>
      </c>
      <c r="B764" s="8" t="s">
        <v>1232</v>
      </c>
      <c r="C764" s="8" t="s">
        <v>97</v>
      </c>
      <c r="D764" s="8" t="s">
        <v>98</v>
      </c>
      <c r="E764" s="6">
        <v>43088</v>
      </c>
      <c r="F764" s="8" t="s">
        <v>307</v>
      </c>
      <c r="G764" s="8" t="s">
        <v>310</v>
      </c>
      <c r="H764" s="4">
        <v>24.55</v>
      </c>
      <c r="I764" s="8" t="s">
        <v>39</v>
      </c>
      <c r="J764" s="4">
        <v>1.309254079569</v>
      </c>
      <c r="K764" s="4">
        <v>32.14</v>
      </c>
      <c r="L764" s="8" t="s">
        <v>655</v>
      </c>
      <c r="M764" s="4">
        <v>32.14</v>
      </c>
      <c r="N764" s="8" t="s">
        <v>1233</v>
      </c>
      <c r="O764" s="8" t="s">
        <v>1235</v>
      </c>
      <c r="P764" s="8" t="s">
        <v>292</v>
      </c>
      <c r="Q764" s="4">
        <v>5637698247</v>
      </c>
    </row>
    <row r="765" spans="1:17" hidden="1" x14ac:dyDescent="0.15">
      <c r="A765" s="8" t="s">
        <v>297</v>
      </c>
      <c r="B765" s="8" t="s">
        <v>1236</v>
      </c>
      <c r="C765" s="8" t="s">
        <v>97</v>
      </c>
      <c r="D765" s="8" t="s">
        <v>98</v>
      </c>
      <c r="E765" s="6">
        <v>43091</v>
      </c>
      <c r="F765" s="8" t="s">
        <v>307</v>
      </c>
      <c r="G765" s="8" t="s">
        <v>310</v>
      </c>
      <c r="H765" s="4">
        <v>-14.75</v>
      </c>
      <c r="I765" s="8" t="s">
        <v>39</v>
      </c>
      <c r="J765" s="4">
        <v>1.1732664943029998</v>
      </c>
      <c r="K765" s="4">
        <v>-17.309999999999999</v>
      </c>
      <c r="L765" s="8" t="s">
        <v>655</v>
      </c>
      <c r="M765" s="4">
        <v>-17.309999999999999</v>
      </c>
      <c r="N765" s="8" t="s">
        <v>1237</v>
      </c>
      <c r="O765" s="8" t="s">
        <v>1238</v>
      </c>
      <c r="P765" s="8" t="s">
        <v>292</v>
      </c>
      <c r="Q765" s="4">
        <v>5637699165</v>
      </c>
    </row>
    <row r="766" spans="1:17" hidden="1" x14ac:dyDescent="0.15">
      <c r="A766" s="8" t="s">
        <v>653</v>
      </c>
      <c r="B766" s="8" t="s">
        <v>81</v>
      </c>
      <c r="C766" s="8" t="s">
        <v>97</v>
      </c>
      <c r="D766" s="8" t="s">
        <v>98</v>
      </c>
      <c r="E766" s="6">
        <v>43096</v>
      </c>
      <c r="F766" s="8" t="s">
        <v>307</v>
      </c>
      <c r="G766" s="8" t="s">
        <v>310</v>
      </c>
      <c r="H766" s="4">
        <v>-15.64</v>
      </c>
      <c r="I766" s="8" t="s">
        <v>39</v>
      </c>
      <c r="J766" s="4">
        <v>1.17326</v>
      </c>
      <c r="K766" s="4">
        <v>-18.350000000000001</v>
      </c>
      <c r="L766" s="8" t="s">
        <v>655</v>
      </c>
      <c r="M766" s="4">
        <v>-18.350000000000001</v>
      </c>
      <c r="N766" s="8" t="s">
        <v>656</v>
      </c>
      <c r="O766" s="8" t="s">
        <v>1239</v>
      </c>
      <c r="P766" s="8" t="s">
        <v>292</v>
      </c>
      <c r="Q766" s="4">
        <v>0</v>
      </c>
    </row>
    <row r="767" spans="1:17" hidden="1" x14ac:dyDescent="0.15">
      <c r="A767" s="8" t="s">
        <v>297</v>
      </c>
      <c r="B767" s="8" t="s">
        <v>1063</v>
      </c>
      <c r="C767" s="8" t="s">
        <v>29</v>
      </c>
      <c r="D767" s="8" t="s">
        <v>33</v>
      </c>
      <c r="E767" s="6">
        <v>43012</v>
      </c>
      <c r="F767" s="8" t="s">
        <v>307</v>
      </c>
      <c r="G767" s="8" t="s">
        <v>310</v>
      </c>
      <c r="H767" s="4">
        <v>-2.2000000000000002</v>
      </c>
      <c r="I767" s="8" t="s">
        <v>39</v>
      </c>
      <c r="J767" s="4">
        <v>0.62822946140799996</v>
      </c>
      <c r="K767" s="4">
        <v>-1.3800000000000001</v>
      </c>
      <c r="L767" s="8" t="s">
        <v>655</v>
      </c>
      <c r="M767" s="4">
        <v>-1.3800000000000001</v>
      </c>
      <c r="N767" s="8" t="s">
        <v>1064</v>
      </c>
      <c r="O767" s="8" t="s">
        <v>1240</v>
      </c>
      <c r="P767" s="8" t="s">
        <v>292</v>
      </c>
      <c r="Q767" s="4">
        <v>5637678394</v>
      </c>
    </row>
    <row r="768" spans="1:17" hidden="1" x14ac:dyDescent="0.15">
      <c r="A768" s="8" t="s">
        <v>297</v>
      </c>
      <c r="B768" s="8" t="s">
        <v>1241</v>
      </c>
      <c r="C768" s="8" t="s">
        <v>29</v>
      </c>
      <c r="D768" s="8" t="s">
        <v>33</v>
      </c>
      <c r="E768" s="6">
        <v>43019</v>
      </c>
      <c r="F768" s="8" t="s">
        <v>307</v>
      </c>
      <c r="G768" s="8" t="s">
        <v>310</v>
      </c>
      <c r="H768" s="4">
        <v>-150</v>
      </c>
      <c r="I768" s="8" t="s">
        <v>39</v>
      </c>
      <c r="J768" s="4">
        <v>0.62823104587</v>
      </c>
      <c r="K768" s="4">
        <v>-94.23</v>
      </c>
      <c r="L768" s="8" t="s">
        <v>655</v>
      </c>
      <c r="M768" s="4">
        <v>-94.23</v>
      </c>
      <c r="N768" s="8" t="s">
        <v>1242</v>
      </c>
      <c r="O768" s="8" t="s">
        <v>1243</v>
      </c>
      <c r="P768" s="8" t="s">
        <v>292</v>
      </c>
      <c r="Q768" s="4">
        <v>5637679729</v>
      </c>
    </row>
    <row r="769" spans="1:17" hidden="1" x14ac:dyDescent="0.15">
      <c r="A769" s="8" t="s">
        <v>17</v>
      </c>
      <c r="B769" s="8" t="s">
        <v>1015</v>
      </c>
      <c r="C769" s="8" t="s">
        <v>29</v>
      </c>
      <c r="D769" s="8" t="s">
        <v>33</v>
      </c>
      <c r="E769" s="6">
        <v>43021</v>
      </c>
      <c r="F769" s="8" t="s">
        <v>307</v>
      </c>
      <c r="G769" s="8" t="s">
        <v>308</v>
      </c>
      <c r="H769" s="4">
        <v>150</v>
      </c>
      <c r="I769" s="8" t="s">
        <v>39</v>
      </c>
      <c r="J769" s="4">
        <v>1.6652</v>
      </c>
      <c r="K769" s="4">
        <v>249.78000000000003</v>
      </c>
      <c r="L769" s="8" t="s">
        <v>291</v>
      </c>
      <c r="M769" s="4">
        <v>216.57</v>
      </c>
      <c r="N769" s="8" t="s">
        <v>1016</v>
      </c>
      <c r="O769" s="8" t="s">
        <v>1244</v>
      </c>
      <c r="P769" s="8" t="s">
        <v>292</v>
      </c>
      <c r="Q769" s="4">
        <v>5637680216</v>
      </c>
    </row>
    <row r="770" spans="1:17" hidden="1" x14ac:dyDescent="0.15">
      <c r="A770" s="8" t="s">
        <v>17</v>
      </c>
      <c r="B770" s="8" t="s">
        <v>1015</v>
      </c>
      <c r="C770" s="8" t="s">
        <v>29</v>
      </c>
      <c r="D770" s="8" t="s">
        <v>33</v>
      </c>
      <c r="E770" s="6">
        <v>43021</v>
      </c>
      <c r="F770" s="8" t="s">
        <v>307</v>
      </c>
      <c r="G770" s="8" t="s">
        <v>308</v>
      </c>
      <c r="H770" s="4">
        <v>150</v>
      </c>
      <c r="I770" s="8" t="s">
        <v>39</v>
      </c>
      <c r="J770" s="4">
        <v>1.6652</v>
      </c>
      <c r="K770" s="4">
        <v>249.78000000000003</v>
      </c>
      <c r="L770" s="8" t="s">
        <v>291</v>
      </c>
      <c r="M770" s="4">
        <v>216.57</v>
      </c>
      <c r="N770" s="8" t="s">
        <v>1016</v>
      </c>
      <c r="O770" s="8" t="s">
        <v>1244</v>
      </c>
      <c r="P770" s="8" t="s">
        <v>292</v>
      </c>
      <c r="Q770" s="4">
        <v>5637680218</v>
      </c>
    </row>
    <row r="771" spans="1:17" hidden="1" x14ac:dyDescent="0.15">
      <c r="A771" s="8" t="s">
        <v>17</v>
      </c>
      <c r="B771" s="8" t="s">
        <v>1015</v>
      </c>
      <c r="C771" s="8" t="s">
        <v>29</v>
      </c>
      <c r="D771" s="8" t="s">
        <v>33</v>
      </c>
      <c r="E771" s="6">
        <v>43021</v>
      </c>
      <c r="F771" s="8" t="s">
        <v>307</v>
      </c>
      <c r="G771" s="8" t="s">
        <v>308</v>
      </c>
      <c r="H771" s="4">
        <v>100</v>
      </c>
      <c r="I771" s="8" t="s">
        <v>39</v>
      </c>
      <c r="J771" s="4">
        <v>1.6652</v>
      </c>
      <c r="K771" s="4">
        <v>166.52</v>
      </c>
      <c r="L771" s="8" t="s">
        <v>291</v>
      </c>
      <c r="M771" s="4">
        <v>144.38</v>
      </c>
      <c r="N771" s="8" t="s">
        <v>1016</v>
      </c>
      <c r="O771" s="8" t="s">
        <v>1244</v>
      </c>
      <c r="P771" s="8" t="s">
        <v>292</v>
      </c>
      <c r="Q771" s="4">
        <v>5637680220</v>
      </c>
    </row>
    <row r="772" spans="1:17" hidden="1" x14ac:dyDescent="0.15">
      <c r="A772" s="8" t="s">
        <v>17</v>
      </c>
      <c r="B772" s="8" t="s">
        <v>1015</v>
      </c>
      <c r="C772" s="8" t="s">
        <v>29</v>
      </c>
      <c r="D772" s="8" t="s">
        <v>33</v>
      </c>
      <c r="E772" s="6">
        <v>43021</v>
      </c>
      <c r="F772" s="8" t="s">
        <v>307</v>
      </c>
      <c r="G772" s="8" t="s">
        <v>308</v>
      </c>
      <c r="H772" s="4">
        <v>100</v>
      </c>
      <c r="I772" s="8" t="s">
        <v>39</v>
      </c>
      <c r="J772" s="4">
        <v>1.6652999999999998</v>
      </c>
      <c r="K772" s="4">
        <v>166.53</v>
      </c>
      <c r="L772" s="8" t="s">
        <v>291</v>
      </c>
      <c r="M772" s="4">
        <v>144.39000000000001</v>
      </c>
      <c r="N772" s="8" t="s">
        <v>1016</v>
      </c>
      <c r="O772" s="8" t="s">
        <v>1244</v>
      </c>
      <c r="P772" s="8" t="s">
        <v>292</v>
      </c>
      <c r="Q772" s="4">
        <v>5637680483</v>
      </c>
    </row>
    <row r="773" spans="1:17" hidden="1" x14ac:dyDescent="0.15">
      <c r="A773" s="8" t="s">
        <v>297</v>
      </c>
      <c r="B773" s="8" t="s">
        <v>1018</v>
      </c>
      <c r="C773" s="8" t="s">
        <v>29</v>
      </c>
      <c r="D773" s="8" t="s">
        <v>33</v>
      </c>
      <c r="E773" s="6">
        <v>43024</v>
      </c>
      <c r="F773" s="8" t="s">
        <v>307</v>
      </c>
      <c r="G773" s="8" t="s">
        <v>308</v>
      </c>
      <c r="H773" s="4">
        <v>-100</v>
      </c>
      <c r="I773" s="8" t="s">
        <v>39</v>
      </c>
      <c r="J773" s="4">
        <v>0.33304400000000001</v>
      </c>
      <c r="K773" s="4">
        <v>-33.299999999999997</v>
      </c>
      <c r="L773" s="8" t="s">
        <v>655</v>
      </c>
      <c r="M773" s="4">
        <v>-33.299999999999997</v>
      </c>
      <c r="N773" s="8" t="s">
        <v>1019</v>
      </c>
      <c r="O773" s="8" t="s">
        <v>1245</v>
      </c>
      <c r="P773" s="8" t="s">
        <v>292</v>
      </c>
      <c r="Q773" s="4">
        <v>5637680219</v>
      </c>
    </row>
    <row r="774" spans="1:17" hidden="1" x14ac:dyDescent="0.15">
      <c r="A774" s="8" t="s">
        <v>297</v>
      </c>
      <c r="B774" s="8" t="s">
        <v>1018</v>
      </c>
      <c r="C774" s="8" t="s">
        <v>29</v>
      </c>
      <c r="D774" s="8" t="s">
        <v>33</v>
      </c>
      <c r="E774" s="6">
        <v>43024</v>
      </c>
      <c r="F774" s="8" t="s">
        <v>307</v>
      </c>
      <c r="G774" s="8" t="s">
        <v>308</v>
      </c>
      <c r="H774" s="4">
        <v>-100</v>
      </c>
      <c r="I774" s="8" t="s">
        <v>39</v>
      </c>
      <c r="J774" s="4">
        <v>0.33304400000000001</v>
      </c>
      <c r="K774" s="4">
        <v>-33.299999999999997</v>
      </c>
      <c r="L774" s="8" t="s">
        <v>655</v>
      </c>
      <c r="M774" s="4">
        <v>-33.299999999999997</v>
      </c>
      <c r="N774" s="8" t="s">
        <v>1019</v>
      </c>
      <c r="O774" s="8" t="s">
        <v>1245</v>
      </c>
      <c r="P774" s="8" t="s">
        <v>292</v>
      </c>
      <c r="Q774" s="4">
        <v>5637680221</v>
      </c>
    </row>
    <row r="775" spans="1:17" hidden="1" x14ac:dyDescent="0.15">
      <c r="A775" s="8" t="s">
        <v>297</v>
      </c>
      <c r="B775" s="8" t="s">
        <v>1018</v>
      </c>
      <c r="C775" s="8" t="s">
        <v>29</v>
      </c>
      <c r="D775" s="8" t="s">
        <v>33</v>
      </c>
      <c r="E775" s="6">
        <v>43024</v>
      </c>
      <c r="F775" s="8" t="s">
        <v>307</v>
      </c>
      <c r="G775" s="8" t="s">
        <v>308</v>
      </c>
      <c r="H775" s="4">
        <v>-150</v>
      </c>
      <c r="I775" s="8" t="s">
        <v>39</v>
      </c>
      <c r="J775" s="4">
        <v>0.33304400000000001</v>
      </c>
      <c r="K775" s="4">
        <v>-49.96</v>
      </c>
      <c r="L775" s="8" t="s">
        <v>655</v>
      </c>
      <c r="M775" s="4">
        <v>-49.96</v>
      </c>
      <c r="N775" s="8" t="s">
        <v>1019</v>
      </c>
      <c r="O775" s="8" t="s">
        <v>1245</v>
      </c>
      <c r="P775" s="8" t="s">
        <v>292</v>
      </c>
      <c r="Q775" s="4">
        <v>5637680469</v>
      </c>
    </row>
    <row r="776" spans="1:17" hidden="1" x14ac:dyDescent="0.15">
      <c r="A776" s="8" t="s">
        <v>297</v>
      </c>
      <c r="B776" s="8" t="s">
        <v>1018</v>
      </c>
      <c r="C776" s="8" t="s">
        <v>29</v>
      </c>
      <c r="D776" s="8" t="s">
        <v>33</v>
      </c>
      <c r="E776" s="6">
        <v>43024</v>
      </c>
      <c r="F776" s="8" t="s">
        <v>307</v>
      </c>
      <c r="G776" s="8" t="s">
        <v>308</v>
      </c>
      <c r="H776" s="4">
        <v>-150</v>
      </c>
      <c r="I776" s="8" t="s">
        <v>39</v>
      </c>
      <c r="J776" s="4">
        <v>0.33304400000000001</v>
      </c>
      <c r="K776" s="4">
        <v>-49.96</v>
      </c>
      <c r="L776" s="8" t="s">
        <v>655</v>
      </c>
      <c r="M776" s="4">
        <v>-49.96</v>
      </c>
      <c r="N776" s="8" t="s">
        <v>1019</v>
      </c>
      <c r="O776" s="8" t="s">
        <v>1245</v>
      </c>
      <c r="P776" s="8" t="s">
        <v>292</v>
      </c>
      <c r="Q776" s="4">
        <v>5637680217</v>
      </c>
    </row>
    <row r="777" spans="1:17" hidden="1" x14ac:dyDescent="0.15">
      <c r="A777" s="8" t="s">
        <v>297</v>
      </c>
      <c r="B777" s="8" t="s">
        <v>1246</v>
      </c>
      <c r="C777" s="8" t="s">
        <v>29</v>
      </c>
      <c r="D777" s="8" t="s">
        <v>33</v>
      </c>
      <c r="E777" s="6">
        <v>43026</v>
      </c>
      <c r="F777" s="8" t="s">
        <v>307</v>
      </c>
      <c r="G777" s="8" t="s">
        <v>310</v>
      </c>
      <c r="H777" s="4">
        <v>-150</v>
      </c>
      <c r="I777" s="8" t="s">
        <v>39</v>
      </c>
      <c r="J777" s="4">
        <v>0.62823499770400004</v>
      </c>
      <c r="K777" s="4">
        <v>-94.24</v>
      </c>
      <c r="L777" s="8" t="s">
        <v>655</v>
      </c>
      <c r="M777" s="4">
        <v>-94.24</v>
      </c>
      <c r="N777" s="8" t="s">
        <v>1247</v>
      </c>
      <c r="O777" s="8" t="s">
        <v>1248</v>
      </c>
      <c r="P777" s="8" t="s">
        <v>292</v>
      </c>
      <c r="Q777" s="4">
        <v>5637680035</v>
      </c>
    </row>
    <row r="778" spans="1:17" hidden="1" x14ac:dyDescent="0.15">
      <c r="A778" s="8" t="s">
        <v>297</v>
      </c>
      <c r="B778" s="8" t="s">
        <v>1249</v>
      </c>
      <c r="C778" s="8" t="s">
        <v>29</v>
      </c>
      <c r="D778" s="8" t="s">
        <v>33</v>
      </c>
      <c r="E778" s="6">
        <v>43038</v>
      </c>
      <c r="F778" s="8" t="s">
        <v>307</v>
      </c>
      <c r="G778" s="8" t="s">
        <v>310</v>
      </c>
      <c r="H778" s="4">
        <v>-150</v>
      </c>
      <c r="I778" s="8" t="s">
        <v>39</v>
      </c>
      <c r="J778" s="4">
        <v>0.628232640728</v>
      </c>
      <c r="K778" s="4">
        <v>-94.23</v>
      </c>
      <c r="L778" s="8" t="s">
        <v>655</v>
      </c>
      <c r="M778" s="4">
        <v>-94.23</v>
      </c>
      <c r="N778" s="8" t="s">
        <v>1250</v>
      </c>
      <c r="O778" s="8" t="s">
        <v>1251</v>
      </c>
      <c r="P778" s="8" t="s">
        <v>292</v>
      </c>
      <c r="Q778" s="4">
        <v>5637683540</v>
      </c>
    </row>
    <row r="779" spans="1:17" hidden="1" x14ac:dyDescent="0.15">
      <c r="A779" s="8" t="s">
        <v>297</v>
      </c>
      <c r="B779" s="8" t="s">
        <v>1252</v>
      </c>
      <c r="C779" s="8" t="s">
        <v>29</v>
      </c>
      <c r="D779" s="8" t="s">
        <v>33</v>
      </c>
      <c r="E779" s="6">
        <v>43038</v>
      </c>
      <c r="F779" s="8" t="s">
        <v>307</v>
      </c>
      <c r="G779" s="8" t="s">
        <v>310</v>
      </c>
      <c r="H779" s="4">
        <v>-10</v>
      </c>
      <c r="I779" s="8" t="s">
        <v>39</v>
      </c>
      <c r="J779" s="4">
        <v>0.62823037858899999</v>
      </c>
      <c r="K779" s="4">
        <v>-6.2799999999999994</v>
      </c>
      <c r="L779" s="8" t="s">
        <v>655</v>
      </c>
      <c r="M779" s="4">
        <v>-6.2799999999999994</v>
      </c>
      <c r="N779" s="8" t="s">
        <v>1253</v>
      </c>
      <c r="O779" s="8" t="s">
        <v>1254</v>
      </c>
      <c r="P779" s="8" t="s">
        <v>292</v>
      </c>
      <c r="Q779" s="4">
        <v>5637683536</v>
      </c>
    </row>
    <row r="780" spans="1:17" hidden="1" x14ac:dyDescent="0.15">
      <c r="A780" s="8" t="s">
        <v>653</v>
      </c>
      <c r="B780" s="8" t="s">
        <v>81</v>
      </c>
      <c r="C780" s="8" t="s">
        <v>29</v>
      </c>
      <c r="D780" s="8" t="s">
        <v>33</v>
      </c>
      <c r="E780" s="6">
        <v>43039</v>
      </c>
      <c r="F780" s="8" t="s">
        <v>307</v>
      </c>
      <c r="G780" s="8" t="s">
        <v>308</v>
      </c>
      <c r="H780" s="4">
        <v>0</v>
      </c>
      <c r="I780" s="8" t="s">
        <v>39</v>
      </c>
      <c r="J780" s="4">
        <v>0</v>
      </c>
      <c r="K780" s="4">
        <v>-666.08999999999992</v>
      </c>
      <c r="L780" s="8" t="s">
        <v>655</v>
      </c>
      <c r="M780" s="4">
        <v>-666.08999999999992</v>
      </c>
      <c r="N780" s="8" t="s">
        <v>690</v>
      </c>
      <c r="O780" s="8" t="s">
        <v>1255</v>
      </c>
      <c r="P780" s="8" t="s">
        <v>292</v>
      </c>
      <c r="Q780" s="4">
        <v>0</v>
      </c>
    </row>
    <row r="781" spans="1:17" hidden="1" x14ac:dyDescent="0.15">
      <c r="A781" s="8" t="s">
        <v>297</v>
      </c>
      <c r="B781" s="8" t="s">
        <v>1256</v>
      </c>
      <c r="C781" s="8" t="s">
        <v>29</v>
      </c>
      <c r="D781" s="8" t="s">
        <v>33</v>
      </c>
      <c r="E781" s="6">
        <v>43046</v>
      </c>
      <c r="F781" s="8" t="s">
        <v>307</v>
      </c>
      <c r="G781" s="8" t="s">
        <v>310</v>
      </c>
      <c r="H781" s="4">
        <v>-150</v>
      </c>
      <c r="I781" s="8" t="s">
        <v>39</v>
      </c>
      <c r="J781" s="4">
        <v>0.62823827874399996</v>
      </c>
      <c r="K781" s="4">
        <v>-94.24</v>
      </c>
      <c r="L781" s="8" t="s">
        <v>655</v>
      </c>
      <c r="M781" s="4">
        <v>-94.24</v>
      </c>
      <c r="N781" s="8" t="s">
        <v>1257</v>
      </c>
      <c r="O781" s="8" t="s">
        <v>1258</v>
      </c>
      <c r="P781" s="8" t="s">
        <v>292</v>
      </c>
      <c r="Q781" s="4">
        <v>5637685976</v>
      </c>
    </row>
    <row r="782" spans="1:17" hidden="1" x14ac:dyDescent="0.15">
      <c r="A782" s="8" t="s">
        <v>297</v>
      </c>
      <c r="B782" s="8" t="s">
        <v>1259</v>
      </c>
      <c r="C782" s="8" t="s">
        <v>29</v>
      </c>
      <c r="D782" s="8" t="s">
        <v>33</v>
      </c>
      <c r="E782" s="6">
        <v>43047</v>
      </c>
      <c r="F782" s="8" t="s">
        <v>307</v>
      </c>
      <c r="G782" s="8" t="s">
        <v>310</v>
      </c>
      <c r="H782" s="4">
        <v>-12</v>
      </c>
      <c r="I782" s="8" t="s">
        <v>39</v>
      </c>
      <c r="J782" s="4">
        <v>0.62823235150400003</v>
      </c>
      <c r="K782" s="4">
        <v>-7.5400000000000009</v>
      </c>
      <c r="L782" s="8" t="s">
        <v>655</v>
      </c>
      <c r="M782" s="4">
        <v>-7.5400000000000009</v>
      </c>
      <c r="N782" s="8" t="s">
        <v>1260</v>
      </c>
      <c r="O782" s="8" t="s">
        <v>1261</v>
      </c>
      <c r="P782" s="8" t="s">
        <v>292</v>
      </c>
      <c r="Q782" s="4">
        <v>5637685611</v>
      </c>
    </row>
    <row r="783" spans="1:17" hidden="1" x14ac:dyDescent="0.15">
      <c r="A783" s="8" t="s">
        <v>297</v>
      </c>
      <c r="B783" s="8" t="s">
        <v>1262</v>
      </c>
      <c r="C783" s="8" t="s">
        <v>29</v>
      </c>
      <c r="D783" s="8" t="s">
        <v>33</v>
      </c>
      <c r="E783" s="6">
        <v>43049</v>
      </c>
      <c r="F783" s="8" t="s">
        <v>307</v>
      </c>
      <c r="G783" s="8" t="s">
        <v>310</v>
      </c>
      <c r="H783" s="4">
        <v>-14.4</v>
      </c>
      <c r="I783" s="8" t="s">
        <v>39</v>
      </c>
      <c r="J783" s="4">
        <v>0.62823063609600005</v>
      </c>
      <c r="K783" s="4">
        <v>-9.0500000000000007</v>
      </c>
      <c r="L783" s="8" t="s">
        <v>655</v>
      </c>
      <c r="M783" s="4">
        <v>-9.0500000000000007</v>
      </c>
      <c r="N783" s="8" t="s">
        <v>1263</v>
      </c>
      <c r="O783" s="8" t="s">
        <v>1264</v>
      </c>
      <c r="P783" s="8" t="s">
        <v>292</v>
      </c>
      <c r="Q783" s="4">
        <v>5637687429</v>
      </c>
    </row>
    <row r="784" spans="1:17" hidden="1" x14ac:dyDescent="0.15">
      <c r="A784" s="8" t="s">
        <v>297</v>
      </c>
      <c r="B784" s="8" t="s">
        <v>1265</v>
      </c>
      <c r="C784" s="8" t="s">
        <v>29</v>
      </c>
      <c r="D784" s="8" t="s">
        <v>33</v>
      </c>
      <c r="E784" s="6">
        <v>43060</v>
      </c>
      <c r="F784" s="8" t="s">
        <v>307</v>
      </c>
      <c r="G784" s="8" t="s">
        <v>310</v>
      </c>
      <c r="H784" s="4">
        <v>-150</v>
      </c>
      <c r="I784" s="8" t="s">
        <v>39</v>
      </c>
      <c r="J784" s="4">
        <v>0.62823269615699995</v>
      </c>
      <c r="K784" s="4">
        <v>-94.23</v>
      </c>
      <c r="L784" s="8" t="s">
        <v>655</v>
      </c>
      <c r="M784" s="4">
        <v>-94.23</v>
      </c>
      <c r="N784" s="8" t="s">
        <v>1266</v>
      </c>
      <c r="O784" s="8" t="s">
        <v>1267</v>
      </c>
      <c r="P784" s="8" t="s">
        <v>292</v>
      </c>
      <c r="Q784" s="4">
        <v>5637690081</v>
      </c>
    </row>
    <row r="785" spans="1:17" hidden="1" x14ac:dyDescent="0.15">
      <c r="A785" s="8" t="s">
        <v>297</v>
      </c>
      <c r="B785" s="8" t="s">
        <v>1094</v>
      </c>
      <c r="C785" s="8" t="s">
        <v>29</v>
      </c>
      <c r="D785" s="8" t="s">
        <v>33</v>
      </c>
      <c r="E785" s="6">
        <v>43060</v>
      </c>
      <c r="F785" s="8" t="s">
        <v>307</v>
      </c>
      <c r="G785" s="8" t="s">
        <v>310</v>
      </c>
      <c r="H785" s="4">
        <v>-150</v>
      </c>
      <c r="I785" s="8" t="s">
        <v>39</v>
      </c>
      <c r="J785" s="4">
        <v>0.62822560894199997</v>
      </c>
      <c r="K785" s="4">
        <v>-94.23</v>
      </c>
      <c r="L785" s="8" t="s">
        <v>655</v>
      </c>
      <c r="M785" s="4">
        <v>-94.23</v>
      </c>
      <c r="N785" s="8" t="s">
        <v>1095</v>
      </c>
      <c r="O785" s="8" t="s">
        <v>1268</v>
      </c>
      <c r="P785" s="8" t="s">
        <v>292</v>
      </c>
      <c r="Q785" s="4">
        <v>5637689768</v>
      </c>
    </row>
    <row r="786" spans="1:17" hidden="1" x14ac:dyDescent="0.15">
      <c r="A786" s="8" t="s">
        <v>297</v>
      </c>
      <c r="B786" s="8" t="s">
        <v>1269</v>
      </c>
      <c r="C786" s="8" t="s">
        <v>29</v>
      </c>
      <c r="D786" s="8" t="s">
        <v>33</v>
      </c>
      <c r="E786" s="6">
        <v>43061</v>
      </c>
      <c r="F786" s="8" t="s">
        <v>307</v>
      </c>
      <c r="G786" s="8" t="s">
        <v>310</v>
      </c>
      <c r="H786" s="4">
        <v>-20.28</v>
      </c>
      <c r="I786" s="8" t="s">
        <v>39</v>
      </c>
      <c r="J786" s="4">
        <v>0.62824520712300003</v>
      </c>
      <c r="K786" s="4">
        <v>-12.74</v>
      </c>
      <c r="L786" s="8" t="s">
        <v>655</v>
      </c>
      <c r="M786" s="4">
        <v>-12.74</v>
      </c>
      <c r="N786" s="8" t="s">
        <v>1270</v>
      </c>
      <c r="O786" s="8" t="s">
        <v>1271</v>
      </c>
      <c r="P786" s="8" t="s">
        <v>292</v>
      </c>
      <c r="Q786" s="4">
        <v>5637690718</v>
      </c>
    </row>
    <row r="787" spans="1:17" hidden="1" x14ac:dyDescent="0.15">
      <c r="A787" s="8" t="s">
        <v>17</v>
      </c>
      <c r="B787" s="8" t="s">
        <v>1038</v>
      </c>
      <c r="C787" s="8" t="s">
        <v>29</v>
      </c>
      <c r="D787" s="8" t="s">
        <v>33</v>
      </c>
      <c r="E787" s="6">
        <v>43062</v>
      </c>
      <c r="F787" s="8" t="s">
        <v>307</v>
      </c>
      <c r="G787" s="8" t="s">
        <v>310</v>
      </c>
      <c r="H787" s="4">
        <v>150</v>
      </c>
      <c r="I787" s="8" t="s">
        <v>39</v>
      </c>
      <c r="J787" s="4">
        <v>1.1210666666669999</v>
      </c>
      <c r="K787" s="4">
        <v>168.16</v>
      </c>
      <c r="L787" s="8" t="s">
        <v>291</v>
      </c>
      <c r="M787" s="4">
        <v>144.82999999999998</v>
      </c>
      <c r="N787" s="8" t="s">
        <v>1039</v>
      </c>
      <c r="O787" s="8" t="s">
        <v>1272</v>
      </c>
      <c r="P787" s="8" t="s">
        <v>292</v>
      </c>
      <c r="Q787" s="4">
        <v>5637692201</v>
      </c>
    </row>
    <row r="788" spans="1:17" hidden="1" x14ac:dyDescent="0.15">
      <c r="A788" s="8" t="s">
        <v>17</v>
      </c>
      <c r="B788" s="8" t="s">
        <v>1038</v>
      </c>
      <c r="C788" s="8" t="s">
        <v>29</v>
      </c>
      <c r="D788" s="8" t="s">
        <v>33</v>
      </c>
      <c r="E788" s="6">
        <v>43062</v>
      </c>
      <c r="F788" s="8" t="s">
        <v>307</v>
      </c>
      <c r="G788" s="8" t="s">
        <v>310</v>
      </c>
      <c r="H788" s="4">
        <v>150</v>
      </c>
      <c r="I788" s="8" t="s">
        <v>39</v>
      </c>
      <c r="J788" s="4">
        <v>1.1210666666669999</v>
      </c>
      <c r="K788" s="4">
        <v>168.16</v>
      </c>
      <c r="L788" s="8" t="s">
        <v>291</v>
      </c>
      <c r="M788" s="4">
        <v>144.82999999999998</v>
      </c>
      <c r="N788" s="8" t="s">
        <v>1039</v>
      </c>
      <c r="O788" s="8" t="s">
        <v>1272</v>
      </c>
      <c r="P788" s="8" t="s">
        <v>292</v>
      </c>
      <c r="Q788" s="4">
        <v>5637692202</v>
      </c>
    </row>
    <row r="789" spans="1:17" hidden="1" x14ac:dyDescent="0.15">
      <c r="A789" s="8" t="s">
        <v>17</v>
      </c>
      <c r="B789" s="8" t="s">
        <v>1038</v>
      </c>
      <c r="C789" s="8" t="s">
        <v>29</v>
      </c>
      <c r="D789" s="8" t="s">
        <v>33</v>
      </c>
      <c r="E789" s="6">
        <v>43062</v>
      </c>
      <c r="F789" s="8" t="s">
        <v>307</v>
      </c>
      <c r="G789" s="8" t="s">
        <v>310</v>
      </c>
      <c r="H789" s="4">
        <v>150</v>
      </c>
      <c r="I789" s="8" t="s">
        <v>39</v>
      </c>
      <c r="J789" s="4">
        <v>1.1210666666669999</v>
      </c>
      <c r="K789" s="4">
        <v>168.16</v>
      </c>
      <c r="L789" s="8" t="s">
        <v>291</v>
      </c>
      <c r="M789" s="4">
        <v>144.82999999999998</v>
      </c>
      <c r="N789" s="8" t="s">
        <v>1039</v>
      </c>
      <c r="O789" s="8" t="s">
        <v>1272</v>
      </c>
      <c r="P789" s="8" t="s">
        <v>292</v>
      </c>
      <c r="Q789" s="4">
        <v>5637692203</v>
      </c>
    </row>
    <row r="790" spans="1:17" hidden="1" x14ac:dyDescent="0.15">
      <c r="A790" s="8" t="s">
        <v>17</v>
      </c>
      <c r="B790" s="8" t="s">
        <v>1038</v>
      </c>
      <c r="C790" s="8" t="s">
        <v>29</v>
      </c>
      <c r="D790" s="8" t="s">
        <v>33</v>
      </c>
      <c r="E790" s="6">
        <v>43062</v>
      </c>
      <c r="F790" s="8" t="s">
        <v>307</v>
      </c>
      <c r="G790" s="8" t="s">
        <v>310</v>
      </c>
      <c r="H790" s="4">
        <v>150</v>
      </c>
      <c r="I790" s="8" t="s">
        <v>39</v>
      </c>
      <c r="J790" s="4">
        <v>1.1210666666669999</v>
      </c>
      <c r="K790" s="4">
        <v>168.16</v>
      </c>
      <c r="L790" s="8" t="s">
        <v>291</v>
      </c>
      <c r="M790" s="4">
        <v>144.82999999999998</v>
      </c>
      <c r="N790" s="8" t="s">
        <v>1039</v>
      </c>
      <c r="O790" s="8" t="s">
        <v>1272</v>
      </c>
      <c r="P790" s="8" t="s">
        <v>292</v>
      </c>
      <c r="Q790" s="4">
        <v>5637692204</v>
      </c>
    </row>
    <row r="791" spans="1:17" hidden="1" x14ac:dyDescent="0.15">
      <c r="A791" s="8" t="s">
        <v>17</v>
      </c>
      <c r="B791" s="8" t="s">
        <v>1038</v>
      </c>
      <c r="C791" s="8" t="s">
        <v>29</v>
      </c>
      <c r="D791" s="8" t="s">
        <v>33</v>
      </c>
      <c r="E791" s="6">
        <v>43062</v>
      </c>
      <c r="F791" s="8" t="s">
        <v>307</v>
      </c>
      <c r="G791" s="8" t="s">
        <v>310</v>
      </c>
      <c r="H791" s="4">
        <v>150</v>
      </c>
      <c r="I791" s="8" t="s">
        <v>39</v>
      </c>
      <c r="J791" s="4">
        <v>1.1210666666669999</v>
      </c>
      <c r="K791" s="4">
        <v>168.16</v>
      </c>
      <c r="L791" s="8" t="s">
        <v>291</v>
      </c>
      <c r="M791" s="4">
        <v>144.82999999999998</v>
      </c>
      <c r="N791" s="8" t="s">
        <v>1039</v>
      </c>
      <c r="O791" s="8" t="s">
        <v>1272</v>
      </c>
      <c r="P791" s="8" t="s">
        <v>292</v>
      </c>
      <c r="Q791" s="4">
        <v>5637692205</v>
      </c>
    </row>
    <row r="792" spans="1:17" hidden="1" x14ac:dyDescent="0.15">
      <c r="A792" s="8" t="s">
        <v>17</v>
      </c>
      <c r="B792" s="8" t="s">
        <v>1038</v>
      </c>
      <c r="C792" s="8" t="s">
        <v>29</v>
      </c>
      <c r="D792" s="8" t="s">
        <v>33</v>
      </c>
      <c r="E792" s="6">
        <v>43062</v>
      </c>
      <c r="F792" s="8" t="s">
        <v>307</v>
      </c>
      <c r="G792" s="8" t="s">
        <v>310</v>
      </c>
      <c r="H792" s="4">
        <v>150</v>
      </c>
      <c r="I792" s="8" t="s">
        <v>39</v>
      </c>
      <c r="J792" s="4">
        <v>1.121</v>
      </c>
      <c r="K792" s="4">
        <v>168.15</v>
      </c>
      <c r="L792" s="8" t="s">
        <v>291</v>
      </c>
      <c r="M792" s="4">
        <v>144.82</v>
      </c>
      <c r="N792" s="8" t="s">
        <v>1039</v>
      </c>
      <c r="O792" s="8" t="s">
        <v>1272</v>
      </c>
      <c r="P792" s="8" t="s">
        <v>292</v>
      </c>
      <c r="Q792" s="4">
        <v>5637691499</v>
      </c>
    </row>
    <row r="793" spans="1:17" hidden="1" x14ac:dyDescent="0.15">
      <c r="A793" s="8" t="s">
        <v>17</v>
      </c>
      <c r="B793" s="8" t="s">
        <v>1135</v>
      </c>
      <c r="C793" s="8" t="s">
        <v>29</v>
      </c>
      <c r="D793" s="8" t="s">
        <v>33</v>
      </c>
      <c r="E793" s="6">
        <v>43062</v>
      </c>
      <c r="F793" s="8" t="s">
        <v>307</v>
      </c>
      <c r="G793" s="8" t="s">
        <v>308</v>
      </c>
      <c r="H793" s="4">
        <v>150</v>
      </c>
      <c r="I793" s="8" t="s">
        <v>39</v>
      </c>
      <c r="J793" s="4">
        <v>1.1210666666669999</v>
      </c>
      <c r="K793" s="4">
        <v>168.16</v>
      </c>
      <c r="L793" s="8" t="s">
        <v>291</v>
      </c>
      <c r="M793" s="4">
        <v>144.82999999999998</v>
      </c>
      <c r="N793" s="8" t="s">
        <v>1136</v>
      </c>
      <c r="O793" s="8" t="s">
        <v>1273</v>
      </c>
      <c r="P793" s="8" t="s">
        <v>292</v>
      </c>
      <c r="Q793" s="4">
        <v>5637690680</v>
      </c>
    </row>
    <row r="794" spans="1:17" hidden="1" x14ac:dyDescent="0.15">
      <c r="A794" s="8" t="s">
        <v>297</v>
      </c>
      <c r="B794" s="8" t="s">
        <v>1274</v>
      </c>
      <c r="C794" s="8" t="s">
        <v>29</v>
      </c>
      <c r="D794" s="8" t="s">
        <v>33</v>
      </c>
      <c r="E794" s="6">
        <v>43063</v>
      </c>
      <c r="F794" s="8" t="s">
        <v>307</v>
      </c>
      <c r="G794" s="8" t="s">
        <v>310</v>
      </c>
      <c r="H794" s="4">
        <v>-11</v>
      </c>
      <c r="I794" s="8" t="s">
        <v>39</v>
      </c>
      <c r="J794" s="4">
        <v>0.628247393657</v>
      </c>
      <c r="K794" s="4">
        <v>-6.9099999999999993</v>
      </c>
      <c r="L794" s="8" t="s">
        <v>655</v>
      </c>
      <c r="M794" s="4">
        <v>-6.9099999999999993</v>
      </c>
      <c r="N794" s="8" t="s">
        <v>1275</v>
      </c>
      <c r="O794" s="8" t="s">
        <v>1276</v>
      </c>
      <c r="P794" s="8" t="s">
        <v>292</v>
      </c>
      <c r="Q794" s="4">
        <v>5637691046</v>
      </c>
    </row>
    <row r="795" spans="1:17" hidden="1" x14ac:dyDescent="0.15">
      <c r="A795" s="8" t="s">
        <v>297</v>
      </c>
      <c r="B795" s="8" t="s">
        <v>1277</v>
      </c>
      <c r="C795" s="8" t="s">
        <v>29</v>
      </c>
      <c r="D795" s="8" t="s">
        <v>33</v>
      </c>
      <c r="E795" s="6">
        <v>43069</v>
      </c>
      <c r="F795" s="8" t="s">
        <v>307</v>
      </c>
      <c r="G795" s="8" t="s">
        <v>310</v>
      </c>
      <c r="H795" s="4">
        <v>-5</v>
      </c>
      <c r="I795" s="8" t="s">
        <v>39</v>
      </c>
      <c r="J795" s="4">
        <v>0.628249393298</v>
      </c>
      <c r="K795" s="4">
        <v>-3.1399999999999997</v>
      </c>
      <c r="L795" s="8" t="s">
        <v>655</v>
      </c>
      <c r="M795" s="4">
        <v>-3.1399999999999997</v>
      </c>
      <c r="N795" s="8" t="s">
        <v>1278</v>
      </c>
      <c r="O795" s="8" t="s">
        <v>1279</v>
      </c>
      <c r="P795" s="8" t="s">
        <v>292</v>
      </c>
      <c r="Q795" s="4">
        <v>5637692782</v>
      </c>
    </row>
    <row r="796" spans="1:17" hidden="1" x14ac:dyDescent="0.15">
      <c r="A796" s="8" t="s">
        <v>653</v>
      </c>
      <c r="B796" s="8" t="s">
        <v>81</v>
      </c>
      <c r="C796" s="8" t="s">
        <v>29</v>
      </c>
      <c r="D796" s="8" t="s">
        <v>33</v>
      </c>
      <c r="E796" s="6">
        <v>43069</v>
      </c>
      <c r="F796" s="8" t="s">
        <v>307</v>
      </c>
      <c r="G796" s="8" t="s">
        <v>308</v>
      </c>
      <c r="H796" s="4">
        <v>0</v>
      </c>
      <c r="I796" s="8" t="s">
        <v>39</v>
      </c>
      <c r="J796" s="4">
        <v>0</v>
      </c>
      <c r="K796" s="4">
        <v>-168.16</v>
      </c>
      <c r="L796" s="8" t="s">
        <v>655</v>
      </c>
      <c r="M796" s="4">
        <v>-168.16</v>
      </c>
      <c r="N796" s="8" t="s">
        <v>698</v>
      </c>
      <c r="O796" s="8" t="s">
        <v>1280</v>
      </c>
      <c r="P796" s="8" t="s">
        <v>292</v>
      </c>
      <c r="Q796" s="4">
        <v>0</v>
      </c>
    </row>
    <row r="797" spans="1:17" hidden="1" x14ac:dyDescent="0.15">
      <c r="A797" s="8" t="s">
        <v>297</v>
      </c>
      <c r="B797" s="8" t="s">
        <v>1109</v>
      </c>
      <c r="C797" s="8" t="s">
        <v>29</v>
      </c>
      <c r="D797" s="8" t="s">
        <v>33</v>
      </c>
      <c r="E797" s="6">
        <v>43083</v>
      </c>
      <c r="F797" s="8" t="s">
        <v>307</v>
      </c>
      <c r="G797" s="8" t="s">
        <v>310</v>
      </c>
      <c r="H797" s="4">
        <v>150</v>
      </c>
      <c r="I797" s="8" t="s">
        <v>39</v>
      </c>
      <c r="J797" s="4">
        <v>0.62822560894199997</v>
      </c>
      <c r="K797" s="4">
        <v>94.23</v>
      </c>
      <c r="L797" s="8" t="s">
        <v>655</v>
      </c>
      <c r="M797" s="4">
        <v>94.23</v>
      </c>
      <c r="N797" s="8" t="s">
        <v>1110</v>
      </c>
      <c r="O797" s="8" t="s">
        <v>1281</v>
      </c>
      <c r="P797" s="8" t="s">
        <v>292</v>
      </c>
      <c r="Q797" s="4">
        <v>5637697424</v>
      </c>
    </row>
    <row r="798" spans="1:17" hidden="1" x14ac:dyDescent="0.15">
      <c r="A798" s="8" t="s">
        <v>297</v>
      </c>
      <c r="B798" s="8" t="s">
        <v>1112</v>
      </c>
      <c r="C798" s="8" t="s">
        <v>29</v>
      </c>
      <c r="D798" s="8" t="s">
        <v>33</v>
      </c>
      <c r="E798" s="6">
        <v>43084</v>
      </c>
      <c r="F798" s="8" t="s">
        <v>307</v>
      </c>
      <c r="G798" s="8" t="s">
        <v>310</v>
      </c>
      <c r="H798" s="4">
        <v>-150</v>
      </c>
      <c r="I798" s="8" t="s">
        <v>39</v>
      </c>
      <c r="J798" s="4">
        <v>0.94375762318800005</v>
      </c>
      <c r="K798" s="4">
        <v>-141.56</v>
      </c>
      <c r="L798" s="8" t="s">
        <v>655</v>
      </c>
      <c r="M798" s="4">
        <v>-141.56</v>
      </c>
      <c r="N798" s="8" t="s">
        <v>1113</v>
      </c>
      <c r="O798" s="8" t="s">
        <v>1282</v>
      </c>
      <c r="P798" s="8" t="s">
        <v>292</v>
      </c>
      <c r="Q798" s="4">
        <v>5637697432</v>
      </c>
    </row>
    <row r="799" spans="1:17" hidden="1" x14ac:dyDescent="0.15">
      <c r="A799" s="8" t="s">
        <v>653</v>
      </c>
      <c r="B799" s="8" t="s">
        <v>81</v>
      </c>
      <c r="C799" s="8" t="s">
        <v>29</v>
      </c>
      <c r="D799" s="8" t="s">
        <v>33</v>
      </c>
      <c r="E799" s="6">
        <v>43096</v>
      </c>
      <c r="F799" s="8" t="s">
        <v>307</v>
      </c>
      <c r="G799" s="8" t="s">
        <v>310</v>
      </c>
      <c r="H799" s="4">
        <v>-11.03</v>
      </c>
      <c r="I799" s="8" t="s">
        <v>39</v>
      </c>
      <c r="J799" s="4">
        <v>0.94376000000000004</v>
      </c>
      <c r="K799" s="4">
        <v>-10.41</v>
      </c>
      <c r="L799" s="8" t="s">
        <v>655</v>
      </c>
      <c r="M799" s="4">
        <v>-10.41</v>
      </c>
      <c r="N799" s="8" t="s">
        <v>656</v>
      </c>
      <c r="O799" s="8" t="s">
        <v>1283</v>
      </c>
      <c r="P799" s="8" t="s">
        <v>292</v>
      </c>
      <c r="Q799" s="4">
        <v>0</v>
      </c>
    </row>
    <row r="800" spans="1:17" hidden="1" x14ac:dyDescent="0.15">
      <c r="A800" s="8" t="s">
        <v>297</v>
      </c>
      <c r="B800" s="8" t="s">
        <v>1284</v>
      </c>
      <c r="C800" s="8" t="s">
        <v>121</v>
      </c>
      <c r="D800" s="8" t="s">
        <v>122</v>
      </c>
      <c r="E800" s="6">
        <v>43031</v>
      </c>
      <c r="F800" s="8" t="s">
        <v>307</v>
      </c>
      <c r="G800" s="8" t="s">
        <v>310</v>
      </c>
      <c r="H800" s="4">
        <v>-12.12</v>
      </c>
      <c r="I800" s="8" t="s">
        <v>39</v>
      </c>
      <c r="J800" s="4">
        <v>1.5426304441109999</v>
      </c>
      <c r="K800" s="4">
        <v>-18.7</v>
      </c>
      <c r="L800" s="8" t="s">
        <v>655</v>
      </c>
      <c r="M800" s="4">
        <v>-18.7</v>
      </c>
      <c r="N800" s="8" t="s">
        <v>1285</v>
      </c>
      <c r="O800" s="8" t="s">
        <v>1286</v>
      </c>
      <c r="P800" s="8" t="s">
        <v>292</v>
      </c>
      <c r="Q800" s="4">
        <v>5637681964</v>
      </c>
    </row>
    <row r="801" spans="1:17" hidden="1" x14ac:dyDescent="0.15">
      <c r="A801" s="8" t="s">
        <v>297</v>
      </c>
      <c r="B801" s="8" t="s">
        <v>1287</v>
      </c>
      <c r="C801" s="8" t="s">
        <v>121</v>
      </c>
      <c r="D801" s="8" t="s">
        <v>122</v>
      </c>
      <c r="E801" s="6">
        <v>43039</v>
      </c>
      <c r="F801" s="8" t="s">
        <v>307</v>
      </c>
      <c r="G801" s="8" t="s">
        <v>310</v>
      </c>
      <c r="H801" s="4">
        <v>-5.5200000000000005</v>
      </c>
      <c r="I801" s="8" t="s">
        <v>39</v>
      </c>
      <c r="J801" s="4">
        <v>1.5426273576859999</v>
      </c>
      <c r="K801" s="4">
        <v>-8.52</v>
      </c>
      <c r="L801" s="8" t="s">
        <v>655</v>
      </c>
      <c r="M801" s="4">
        <v>-8.52</v>
      </c>
      <c r="N801" s="8" t="s">
        <v>1288</v>
      </c>
      <c r="O801" s="8" t="s">
        <v>1289</v>
      </c>
      <c r="P801" s="8" t="s">
        <v>292</v>
      </c>
      <c r="Q801" s="4">
        <v>5637683617</v>
      </c>
    </row>
    <row r="802" spans="1:17" hidden="1" x14ac:dyDescent="0.15">
      <c r="A802" s="8" t="s">
        <v>297</v>
      </c>
      <c r="B802" s="8" t="s">
        <v>1290</v>
      </c>
      <c r="C802" s="8" t="s">
        <v>121</v>
      </c>
      <c r="D802" s="8" t="s">
        <v>122</v>
      </c>
      <c r="E802" s="6">
        <v>43055</v>
      </c>
      <c r="F802" s="8" t="s">
        <v>307</v>
      </c>
      <c r="G802" s="8" t="s">
        <v>310</v>
      </c>
      <c r="H802" s="4">
        <v>-41.6</v>
      </c>
      <c r="I802" s="8" t="s">
        <v>39</v>
      </c>
      <c r="J802" s="4">
        <v>1.5426229673239999</v>
      </c>
      <c r="K802" s="4">
        <v>-64.17</v>
      </c>
      <c r="L802" s="8" t="s">
        <v>655</v>
      </c>
      <c r="M802" s="4">
        <v>-64.17</v>
      </c>
      <c r="N802" s="8" t="s">
        <v>1291</v>
      </c>
      <c r="O802" s="8" t="s">
        <v>1292</v>
      </c>
      <c r="P802" s="8" t="s">
        <v>292</v>
      </c>
      <c r="Q802" s="4">
        <v>5637689107</v>
      </c>
    </row>
    <row r="803" spans="1:17" hidden="1" x14ac:dyDescent="0.15">
      <c r="A803" s="8" t="s">
        <v>297</v>
      </c>
      <c r="B803" s="8" t="s">
        <v>1293</v>
      </c>
      <c r="C803" s="8" t="s">
        <v>121</v>
      </c>
      <c r="D803" s="8" t="s">
        <v>122</v>
      </c>
      <c r="E803" s="6">
        <v>43061</v>
      </c>
      <c r="F803" s="8" t="s">
        <v>307</v>
      </c>
      <c r="G803" s="8" t="s">
        <v>310</v>
      </c>
      <c r="H803" s="4">
        <v>-21</v>
      </c>
      <c r="I803" s="8" t="s">
        <v>39</v>
      </c>
      <c r="J803" s="4">
        <v>1.5426259972009999</v>
      </c>
      <c r="K803" s="4">
        <v>-32.4</v>
      </c>
      <c r="L803" s="8" t="s">
        <v>655</v>
      </c>
      <c r="M803" s="4">
        <v>-32.4</v>
      </c>
      <c r="N803" s="8" t="s">
        <v>1294</v>
      </c>
      <c r="O803" s="8" t="s">
        <v>1295</v>
      </c>
      <c r="P803" s="8" t="s">
        <v>292</v>
      </c>
      <c r="Q803" s="4">
        <v>5637689243</v>
      </c>
    </row>
    <row r="804" spans="1:17" hidden="1" x14ac:dyDescent="0.15">
      <c r="A804" s="8" t="s">
        <v>297</v>
      </c>
      <c r="B804" s="8" t="s">
        <v>1296</v>
      </c>
      <c r="C804" s="8" t="s">
        <v>121</v>
      </c>
      <c r="D804" s="8" t="s">
        <v>122</v>
      </c>
      <c r="E804" s="6">
        <v>43080</v>
      </c>
      <c r="F804" s="8" t="s">
        <v>307</v>
      </c>
      <c r="G804" s="8" t="s">
        <v>310</v>
      </c>
      <c r="H804" s="4">
        <v>-8.5</v>
      </c>
      <c r="I804" s="8" t="s">
        <v>39</v>
      </c>
      <c r="J804" s="4">
        <v>1.5426211780329999</v>
      </c>
      <c r="K804" s="4">
        <v>-13.11</v>
      </c>
      <c r="L804" s="8" t="s">
        <v>655</v>
      </c>
      <c r="M804" s="4">
        <v>-13.11</v>
      </c>
      <c r="N804" s="8" t="s">
        <v>1297</v>
      </c>
      <c r="O804" s="8" t="s">
        <v>1298</v>
      </c>
      <c r="P804" s="8" t="s">
        <v>292</v>
      </c>
      <c r="Q804" s="4">
        <v>5637695524</v>
      </c>
    </row>
    <row r="805" spans="1:17" hidden="1" x14ac:dyDescent="0.15">
      <c r="A805" s="8" t="s">
        <v>653</v>
      </c>
      <c r="B805" s="8" t="s">
        <v>81</v>
      </c>
      <c r="C805" s="8" t="s">
        <v>121</v>
      </c>
      <c r="D805" s="8" t="s">
        <v>122</v>
      </c>
      <c r="E805" s="6">
        <v>43096</v>
      </c>
      <c r="F805" s="8" t="s">
        <v>307</v>
      </c>
      <c r="G805" s="8" t="s">
        <v>310</v>
      </c>
      <c r="H805" s="4">
        <v>-31.93</v>
      </c>
      <c r="I805" s="8" t="s">
        <v>39</v>
      </c>
      <c r="J805" s="4">
        <v>1.5426199999999999</v>
      </c>
      <c r="K805" s="4">
        <v>-49.26</v>
      </c>
      <c r="L805" s="8" t="s">
        <v>655</v>
      </c>
      <c r="M805" s="4">
        <v>-49.26</v>
      </c>
      <c r="N805" s="8" t="s">
        <v>656</v>
      </c>
      <c r="O805" s="8" t="s">
        <v>1299</v>
      </c>
      <c r="P805" s="8" t="s">
        <v>292</v>
      </c>
      <c r="Q805" s="4">
        <v>0</v>
      </c>
    </row>
    <row r="806" spans="1:17" hidden="1" x14ac:dyDescent="0.15">
      <c r="A806" s="8" t="s">
        <v>297</v>
      </c>
      <c r="B806" s="8" t="s">
        <v>1300</v>
      </c>
      <c r="C806" s="8" t="s">
        <v>106</v>
      </c>
      <c r="D806" s="8" t="s">
        <v>107</v>
      </c>
      <c r="E806" s="6">
        <v>43012</v>
      </c>
      <c r="F806" s="8" t="s">
        <v>307</v>
      </c>
      <c r="G806" s="8" t="s">
        <v>310</v>
      </c>
      <c r="H806" s="4">
        <v>-26.89</v>
      </c>
      <c r="I806" s="8" t="s">
        <v>39</v>
      </c>
      <c r="J806" s="4">
        <v>2.2004329282210002</v>
      </c>
      <c r="K806" s="4">
        <v>-59.17</v>
      </c>
      <c r="L806" s="8" t="s">
        <v>655</v>
      </c>
      <c r="M806" s="4">
        <v>-59.17</v>
      </c>
      <c r="N806" s="8" t="s">
        <v>1301</v>
      </c>
      <c r="O806" s="8" t="s">
        <v>1302</v>
      </c>
      <c r="P806" s="8" t="s">
        <v>292</v>
      </c>
      <c r="Q806" s="4">
        <v>5637678446</v>
      </c>
    </row>
    <row r="807" spans="1:17" hidden="1" x14ac:dyDescent="0.15">
      <c r="A807" s="8" t="s">
        <v>297</v>
      </c>
      <c r="B807" s="8" t="s">
        <v>1303</v>
      </c>
      <c r="C807" s="8" t="s">
        <v>106</v>
      </c>
      <c r="D807" s="8" t="s">
        <v>107</v>
      </c>
      <c r="E807" s="6">
        <v>43014</v>
      </c>
      <c r="F807" s="8" t="s">
        <v>307</v>
      </c>
      <c r="G807" s="8" t="s">
        <v>310</v>
      </c>
      <c r="H807" s="4">
        <v>-36.4</v>
      </c>
      <c r="I807" s="8" t="s">
        <v>39</v>
      </c>
      <c r="J807" s="4">
        <v>2.2004326635820002</v>
      </c>
      <c r="K807" s="4">
        <v>-80.099999999999994</v>
      </c>
      <c r="L807" s="8" t="s">
        <v>655</v>
      </c>
      <c r="M807" s="4">
        <v>-80.099999999999994</v>
      </c>
      <c r="N807" s="8" t="s">
        <v>1304</v>
      </c>
      <c r="O807" s="8" t="s">
        <v>1305</v>
      </c>
      <c r="P807" s="8" t="s">
        <v>292</v>
      </c>
      <c r="Q807" s="4">
        <v>5637678499</v>
      </c>
    </row>
    <row r="808" spans="1:17" hidden="1" x14ac:dyDescent="0.15">
      <c r="A808" s="8" t="s">
        <v>297</v>
      </c>
      <c r="B808" s="8" t="s">
        <v>1306</v>
      </c>
      <c r="C808" s="8" t="s">
        <v>106</v>
      </c>
      <c r="D808" s="8" t="s">
        <v>107</v>
      </c>
      <c r="E808" s="6">
        <v>43019</v>
      </c>
      <c r="F808" s="8" t="s">
        <v>307</v>
      </c>
      <c r="G808" s="8" t="s">
        <v>310</v>
      </c>
      <c r="H808" s="4">
        <v>-150</v>
      </c>
      <c r="I808" s="8" t="s">
        <v>39</v>
      </c>
      <c r="J808" s="4">
        <v>2.200429439429</v>
      </c>
      <c r="K808" s="4">
        <v>-330.06</v>
      </c>
      <c r="L808" s="8" t="s">
        <v>655</v>
      </c>
      <c r="M808" s="4">
        <v>-330.06</v>
      </c>
      <c r="N808" s="8" t="s">
        <v>1307</v>
      </c>
      <c r="O808" s="8" t="s">
        <v>1308</v>
      </c>
      <c r="P808" s="8" t="s">
        <v>292</v>
      </c>
      <c r="Q808" s="4">
        <v>5637679739</v>
      </c>
    </row>
    <row r="809" spans="1:17" hidden="1" x14ac:dyDescent="0.15">
      <c r="A809" s="8" t="s">
        <v>17</v>
      </c>
      <c r="B809" s="8" t="s">
        <v>1309</v>
      </c>
      <c r="C809" s="8" t="s">
        <v>106</v>
      </c>
      <c r="D809" s="8" t="s">
        <v>107</v>
      </c>
      <c r="E809" s="6">
        <v>43021</v>
      </c>
      <c r="F809" s="8" t="s">
        <v>307</v>
      </c>
      <c r="G809" s="8" t="s">
        <v>310</v>
      </c>
      <c r="H809" s="4">
        <v>150</v>
      </c>
      <c r="I809" s="8" t="s">
        <v>39</v>
      </c>
      <c r="J809" s="4">
        <v>1.7322666666669999</v>
      </c>
      <c r="K809" s="4">
        <v>259.84000000000003</v>
      </c>
      <c r="L809" s="8" t="s">
        <v>291</v>
      </c>
      <c r="M809" s="4">
        <v>225.29000000000002</v>
      </c>
      <c r="N809" s="8" t="s">
        <v>1310</v>
      </c>
      <c r="O809" s="8" t="s">
        <v>1311</v>
      </c>
      <c r="P809" s="8" t="s">
        <v>292</v>
      </c>
      <c r="Q809" s="4">
        <v>5637680251</v>
      </c>
    </row>
    <row r="810" spans="1:17" hidden="1" x14ac:dyDescent="0.15">
      <c r="A810" s="8" t="s">
        <v>17</v>
      </c>
      <c r="B810" s="8" t="s">
        <v>1309</v>
      </c>
      <c r="C810" s="8" t="s">
        <v>106</v>
      </c>
      <c r="D810" s="8" t="s">
        <v>107</v>
      </c>
      <c r="E810" s="6">
        <v>43021</v>
      </c>
      <c r="F810" s="8" t="s">
        <v>307</v>
      </c>
      <c r="G810" s="8" t="s">
        <v>310</v>
      </c>
      <c r="H810" s="4">
        <v>150</v>
      </c>
      <c r="I810" s="8" t="s">
        <v>39</v>
      </c>
      <c r="J810" s="4">
        <v>1.7322666666669999</v>
      </c>
      <c r="K810" s="4">
        <v>259.84000000000003</v>
      </c>
      <c r="L810" s="8" t="s">
        <v>291</v>
      </c>
      <c r="M810" s="4">
        <v>225.29000000000002</v>
      </c>
      <c r="N810" s="8" t="s">
        <v>1310</v>
      </c>
      <c r="O810" s="8" t="s">
        <v>1311</v>
      </c>
      <c r="P810" s="8" t="s">
        <v>292</v>
      </c>
      <c r="Q810" s="4">
        <v>5637680252</v>
      </c>
    </row>
    <row r="811" spans="1:17" hidden="1" x14ac:dyDescent="0.15">
      <c r="A811" s="8" t="s">
        <v>17</v>
      </c>
      <c r="B811" s="8" t="s">
        <v>1309</v>
      </c>
      <c r="C811" s="8" t="s">
        <v>106</v>
      </c>
      <c r="D811" s="8" t="s">
        <v>107</v>
      </c>
      <c r="E811" s="6">
        <v>43021</v>
      </c>
      <c r="F811" s="8" t="s">
        <v>307</v>
      </c>
      <c r="G811" s="8" t="s">
        <v>310</v>
      </c>
      <c r="H811" s="4">
        <v>150</v>
      </c>
      <c r="I811" s="8" t="s">
        <v>39</v>
      </c>
      <c r="J811" s="4">
        <v>1.7322666666669999</v>
      </c>
      <c r="K811" s="4">
        <v>259.84000000000003</v>
      </c>
      <c r="L811" s="8" t="s">
        <v>291</v>
      </c>
      <c r="M811" s="4">
        <v>225.29000000000002</v>
      </c>
      <c r="N811" s="8" t="s">
        <v>1310</v>
      </c>
      <c r="O811" s="8" t="s">
        <v>1311</v>
      </c>
      <c r="P811" s="8" t="s">
        <v>292</v>
      </c>
      <c r="Q811" s="4">
        <v>5637680250</v>
      </c>
    </row>
    <row r="812" spans="1:17" hidden="1" x14ac:dyDescent="0.15">
      <c r="A812" s="8" t="s">
        <v>17</v>
      </c>
      <c r="B812" s="8" t="s">
        <v>1309</v>
      </c>
      <c r="C812" s="8" t="s">
        <v>106</v>
      </c>
      <c r="D812" s="8" t="s">
        <v>107</v>
      </c>
      <c r="E812" s="6">
        <v>43021</v>
      </c>
      <c r="F812" s="8" t="s">
        <v>307</v>
      </c>
      <c r="G812" s="8" t="s">
        <v>310</v>
      </c>
      <c r="H812" s="4">
        <v>150</v>
      </c>
      <c r="I812" s="8" t="s">
        <v>39</v>
      </c>
      <c r="J812" s="4">
        <v>1.7322666666669999</v>
      </c>
      <c r="K812" s="4">
        <v>259.84000000000003</v>
      </c>
      <c r="L812" s="8" t="s">
        <v>291</v>
      </c>
      <c r="M812" s="4">
        <v>225.29000000000002</v>
      </c>
      <c r="N812" s="8" t="s">
        <v>1310</v>
      </c>
      <c r="O812" s="8" t="s">
        <v>1311</v>
      </c>
      <c r="P812" s="8" t="s">
        <v>292</v>
      </c>
      <c r="Q812" s="4">
        <v>5637680253</v>
      </c>
    </row>
    <row r="813" spans="1:17" hidden="1" x14ac:dyDescent="0.15">
      <c r="A813" s="8" t="s">
        <v>17</v>
      </c>
      <c r="B813" s="8" t="s">
        <v>1309</v>
      </c>
      <c r="C813" s="8" t="s">
        <v>106</v>
      </c>
      <c r="D813" s="8" t="s">
        <v>107</v>
      </c>
      <c r="E813" s="6">
        <v>43021</v>
      </c>
      <c r="F813" s="8" t="s">
        <v>307</v>
      </c>
      <c r="G813" s="8" t="s">
        <v>310</v>
      </c>
      <c r="H813" s="4">
        <v>150</v>
      </c>
      <c r="I813" s="8" t="s">
        <v>39</v>
      </c>
      <c r="J813" s="4">
        <v>1.7322</v>
      </c>
      <c r="K813" s="4">
        <v>259.83000000000004</v>
      </c>
      <c r="L813" s="8" t="s">
        <v>291</v>
      </c>
      <c r="M813" s="4">
        <v>225.3</v>
      </c>
      <c r="N813" s="8" t="s">
        <v>1310</v>
      </c>
      <c r="O813" s="8" t="s">
        <v>1311</v>
      </c>
      <c r="P813" s="8" t="s">
        <v>292</v>
      </c>
      <c r="Q813" s="4">
        <v>5637680466</v>
      </c>
    </row>
    <row r="814" spans="1:17" hidden="1" x14ac:dyDescent="0.15">
      <c r="A814" s="8" t="s">
        <v>653</v>
      </c>
      <c r="B814" s="8" t="s">
        <v>81</v>
      </c>
      <c r="C814" s="8" t="s">
        <v>106</v>
      </c>
      <c r="D814" s="8" t="s">
        <v>107</v>
      </c>
      <c r="E814" s="6">
        <v>43023</v>
      </c>
      <c r="F814" s="8" t="s">
        <v>307</v>
      </c>
      <c r="G814" s="8" t="s">
        <v>310</v>
      </c>
      <c r="H814" s="4">
        <v>2</v>
      </c>
      <c r="I814" s="8" t="s">
        <v>39</v>
      </c>
      <c r="J814" s="4">
        <v>1.6605399999999999</v>
      </c>
      <c r="K814" s="4">
        <v>3.3200000000000003</v>
      </c>
      <c r="L814" s="8" t="s">
        <v>655</v>
      </c>
      <c r="M814" s="4">
        <v>3.3200000000000003</v>
      </c>
      <c r="N814" s="8" t="s">
        <v>1312</v>
      </c>
      <c r="O814" s="8" t="s">
        <v>1313</v>
      </c>
      <c r="P814" s="8" t="s">
        <v>292</v>
      </c>
      <c r="Q814" s="4">
        <v>0</v>
      </c>
    </row>
    <row r="815" spans="1:17" hidden="1" x14ac:dyDescent="0.15">
      <c r="A815" s="8" t="s">
        <v>653</v>
      </c>
      <c r="B815" s="8" t="s">
        <v>81</v>
      </c>
      <c r="C815" s="8" t="s">
        <v>106</v>
      </c>
      <c r="D815" s="8" t="s">
        <v>107</v>
      </c>
      <c r="E815" s="6">
        <v>43023</v>
      </c>
      <c r="F815" s="8" t="s">
        <v>307</v>
      </c>
      <c r="G815" s="8" t="s">
        <v>310</v>
      </c>
      <c r="H815" s="4">
        <v>2</v>
      </c>
      <c r="I815" s="8" t="s">
        <v>39</v>
      </c>
      <c r="J815" s="4">
        <v>1.6605399999999999</v>
      </c>
      <c r="K815" s="4">
        <v>3.3200000000000003</v>
      </c>
      <c r="L815" s="8" t="s">
        <v>655</v>
      </c>
      <c r="M815" s="4">
        <v>3.3200000000000003</v>
      </c>
      <c r="N815" s="8" t="s">
        <v>1312</v>
      </c>
      <c r="O815" s="8" t="s">
        <v>1314</v>
      </c>
      <c r="P815" s="8" t="s">
        <v>292</v>
      </c>
      <c r="Q815" s="4">
        <v>0</v>
      </c>
    </row>
    <row r="816" spans="1:17" hidden="1" x14ac:dyDescent="0.15">
      <c r="A816" s="8" t="s">
        <v>653</v>
      </c>
      <c r="B816" s="8" t="s">
        <v>81</v>
      </c>
      <c r="C816" s="8" t="s">
        <v>106</v>
      </c>
      <c r="D816" s="8" t="s">
        <v>107</v>
      </c>
      <c r="E816" s="6">
        <v>43023</v>
      </c>
      <c r="F816" s="8" t="s">
        <v>307</v>
      </c>
      <c r="G816" s="8" t="s">
        <v>310</v>
      </c>
      <c r="H816" s="4">
        <v>2</v>
      </c>
      <c r="I816" s="8" t="s">
        <v>39</v>
      </c>
      <c r="J816" s="4">
        <v>1.6605399999999999</v>
      </c>
      <c r="K816" s="4">
        <v>3.3200000000000003</v>
      </c>
      <c r="L816" s="8" t="s">
        <v>655</v>
      </c>
      <c r="M816" s="4">
        <v>3.3200000000000003</v>
      </c>
      <c r="N816" s="8" t="s">
        <v>1312</v>
      </c>
      <c r="O816" s="8" t="s">
        <v>1315</v>
      </c>
      <c r="P816" s="8" t="s">
        <v>292</v>
      </c>
      <c r="Q816" s="4">
        <v>0</v>
      </c>
    </row>
    <row r="817" spans="1:17" hidden="1" x14ac:dyDescent="0.15">
      <c r="A817" s="8" t="s">
        <v>653</v>
      </c>
      <c r="B817" s="8" t="s">
        <v>81</v>
      </c>
      <c r="C817" s="8" t="s">
        <v>106</v>
      </c>
      <c r="D817" s="8" t="s">
        <v>107</v>
      </c>
      <c r="E817" s="6">
        <v>43023</v>
      </c>
      <c r="F817" s="8" t="s">
        <v>307</v>
      </c>
      <c r="G817" s="8" t="s">
        <v>310</v>
      </c>
      <c r="H817" s="4">
        <v>1.35</v>
      </c>
      <c r="I817" s="8" t="s">
        <v>39</v>
      </c>
      <c r="J817" s="4">
        <v>1.6605399999999999</v>
      </c>
      <c r="K817" s="4">
        <v>2.2399999999999998</v>
      </c>
      <c r="L817" s="8" t="s">
        <v>655</v>
      </c>
      <c r="M817" s="4">
        <v>2.2399999999999998</v>
      </c>
      <c r="N817" s="8" t="s">
        <v>1312</v>
      </c>
      <c r="O817" s="8" t="s">
        <v>1316</v>
      </c>
      <c r="P817" s="8" t="s">
        <v>292</v>
      </c>
      <c r="Q817" s="4">
        <v>0</v>
      </c>
    </row>
    <row r="818" spans="1:17" hidden="1" x14ac:dyDescent="0.15">
      <c r="A818" s="8" t="s">
        <v>297</v>
      </c>
      <c r="B818" s="8" t="s">
        <v>1317</v>
      </c>
      <c r="C818" s="8" t="s">
        <v>106</v>
      </c>
      <c r="D818" s="8" t="s">
        <v>107</v>
      </c>
      <c r="E818" s="6">
        <v>43026</v>
      </c>
      <c r="F818" s="8" t="s">
        <v>307</v>
      </c>
      <c r="G818" s="8" t="s">
        <v>310</v>
      </c>
      <c r="H818" s="4">
        <v>-58.4</v>
      </c>
      <c r="I818" s="8" t="s">
        <v>39</v>
      </c>
      <c r="J818" s="4">
        <v>2.2004332185589996</v>
      </c>
      <c r="K818" s="4">
        <v>-128.51</v>
      </c>
      <c r="L818" s="8" t="s">
        <v>655</v>
      </c>
      <c r="M818" s="4">
        <v>-128.51</v>
      </c>
      <c r="N818" s="8" t="s">
        <v>1318</v>
      </c>
      <c r="O818" s="8" t="s">
        <v>1319</v>
      </c>
      <c r="P818" s="8" t="s">
        <v>292</v>
      </c>
      <c r="Q818" s="4">
        <v>5637680495</v>
      </c>
    </row>
    <row r="819" spans="1:17" hidden="1" x14ac:dyDescent="0.15">
      <c r="A819" s="8" t="s">
        <v>297</v>
      </c>
      <c r="B819" s="8" t="s">
        <v>1317</v>
      </c>
      <c r="C819" s="8" t="s">
        <v>106</v>
      </c>
      <c r="D819" s="8" t="s">
        <v>107</v>
      </c>
      <c r="E819" s="6">
        <v>43026</v>
      </c>
      <c r="F819" s="8" t="s">
        <v>307</v>
      </c>
      <c r="G819" s="8" t="s">
        <v>310</v>
      </c>
      <c r="H819" s="4">
        <v>-151.35</v>
      </c>
      <c r="I819" s="8" t="s">
        <v>39</v>
      </c>
      <c r="J819" s="4">
        <v>2.2004332185589996</v>
      </c>
      <c r="K819" s="4">
        <v>-333.04</v>
      </c>
      <c r="L819" s="8" t="s">
        <v>655</v>
      </c>
      <c r="M819" s="4">
        <v>-333.04</v>
      </c>
      <c r="N819" s="8" t="s">
        <v>1318</v>
      </c>
      <c r="O819" s="8" t="s">
        <v>1319</v>
      </c>
      <c r="P819" s="8" t="s">
        <v>292</v>
      </c>
      <c r="Q819" s="4">
        <v>5637680395</v>
      </c>
    </row>
    <row r="820" spans="1:17" hidden="1" x14ac:dyDescent="0.15">
      <c r="A820" s="8" t="s">
        <v>297</v>
      </c>
      <c r="B820" s="8" t="s">
        <v>1317</v>
      </c>
      <c r="C820" s="8" t="s">
        <v>106</v>
      </c>
      <c r="D820" s="8" t="s">
        <v>107</v>
      </c>
      <c r="E820" s="6">
        <v>43026</v>
      </c>
      <c r="F820" s="8" t="s">
        <v>307</v>
      </c>
      <c r="G820" s="8" t="s">
        <v>310</v>
      </c>
      <c r="H820" s="4">
        <v>-96</v>
      </c>
      <c r="I820" s="8" t="s">
        <v>39</v>
      </c>
      <c r="J820" s="4">
        <v>2.2004332185589996</v>
      </c>
      <c r="K820" s="4">
        <v>-211.24</v>
      </c>
      <c r="L820" s="8" t="s">
        <v>655</v>
      </c>
      <c r="M820" s="4">
        <v>-211.24</v>
      </c>
      <c r="N820" s="8" t="s">
        <v>1318</v>
      </c>
      <c r="O820" s="8" t="s">
        <v>1319</v>
      </c>
      <c r="P820" s="8" t="s">
        <v>292</v>
      </c>
      <c r="Q820" s="4">
        <v>5637680499</v>
      </c>
    </row>
    <row r="821" spans="1:17" hidden="1" x14ac:dyDescent="0.15">
      <c r="A821" s="8" t="s">
        <v>297</v>
      </c>
      <c r="B821" s="8" t="s">
        <v>1317</v>
      </c>
      <c r="C821" s="8" t="s">
        <v>106</v>
      </c>
      <c r="D821" s="8" t="s">
        <v>107</v>
      </c>
      <c r="E821" s="6">
        <v>43026</v>
      </c>
      <c r="F821" s="8" t="s">
        <v>307</v>
      </c>
      <c r="G821" s="8" t="s">
        <v>310</v>
      </c>
      <c r="H821" s="4">
        <v>-102</v>
      </c>
      <c r="I821" s="8" t="s">
        <v>39</v>
      </c>
      <c r="J821" s="4">
        <v>2.2004332185589996</v>
      </c>
      <c r="K821" s="4">
        <v>-224.44</v>
      </c>
      <c r="L821" s="8" t="s">
        <v>655</v>
      </c>
      <c r="M821" s="4">
        <v>-224.44</v>
      </c>
      <c r="N821" s="8" t="s">
        <v>1318</v>
      </c>
      <c r="O821" s="8" t="s">
        <v>1319</v>
      </c>
      <c r="P821" s="8" t="s">
        <v>292</v>
      </c>
      <c r="Q821" s="4">
        <v>5637680592</v>
      </c>
    </row>
    <row r="822" spans="1:17" hidden="1" x14ac:dyDescent="0.15">
      <c r="A822" s="8" t="s">
        <v>297</v>
      </c>
      <c r="B822" s="8" t="s">
        <v>1317</v>
      </c>
      <c r="C822" s="8" t="s">
        <v>106</v>
      </c>
      <c r="D822" s="8" t="s">
        <v>107</v>
      </c>
      <c r="E822" s="6">
        <v>43026</v>
      </c>
      <c r="F822" s="8" t="s">
        <v>307</v>
      </c>
      <c r="G822" s="8" t="s">
        <v>310</v>
      </c>
      <c r="H822" s="4">
        <v>-102</v>
      </c>
      <c r="I822" s="8" t="s">
        <v>39</v>
      </c>
      <c r="J822" s="4">
        <v>2.2004332185589996</v>
      </c>
      <c r="K822" s="4">
        <v>-224.44</v>
      </c>
      <c r="L822" s="8" t="s">
        <v>655</v>
      </c>
      <c r="M822" s="4">
        <v>-224.44</v>
      </c>
      <c r="N822" s="8" t="s">
        <v>1318</v>
      </c>
      <c r="O822" s="8" t="s">
        <v>1319</v>
      </c>
      <c r="P822" s="8" t="s">
        <v>292</v>
      </c>
      <c r="Q822" s="4">
        <v>5637680593</v>
      </c>
    </row>
    <row r="823" spans="1:17" hidden="1" x14ac:dyDescent="0.15">
      <c r="A823" s="8" t="s">
        <v>297</v>
      </c>
      <c r="B823" s="8" t="s">
        <v>1317</v>
      </c>
      <c r="C823" s="8" t="s">
        <v>106</v>
      </c>
      <c r="D823" s="8" t="s">
        <v>107</v>
      </c>
      <c r="E823" s="6">
        <v>43026</v>
      </c>
      <c r="F823" s="8" t="s">
        <v>307</v>
      </c>
      <c r="G823" s="8" t="s">
        <v>310</v>
      </c>
      <c r="H823" s="4">
        <v>-102</v>
      </c>
      <c r="I823" s="8" t="s">
        <v>39</v>
      </c>
      <c r="J823" s="4">
        <v>2.2004332185589996</v>
      </c>
      <c r="K823" s="4">
        <v>-224.44</v>
      </c>
      <c r="L823" s="8" t="s">
        <v>655</v>
      </c>
      <c r="M823" s="4">
        <v>-224.44</v>
      </c>
      <c r="N823" s="8" t="s">
        <v>1318</v>
      </c>
      <c r="O823" s="8" t="s">
        <v>1319</v>
      </c>
      <c r="P823" s="8" t="s">
        <v>292</v>
      </c>
      <c r="Q823" s="4">
        <v>5637680594</v>
      </c>
    </row>
    <row r="824" spans="1:17" hidden="1" x14ac:dyDescent="0.15">
      <c r="A824" s="8" t="s">
        <v>297</v>
      </c>
      <c r="B824" s="8" t="s">
        <v>1317</v>
      </c>
      <c r="C824" s="8" t="s">
        <v>106</v>
      </c>
      <c r="D824" s="8" t="s">
        <v>107</v>
      </c>
      <c r="E824" s="6">
        <v>43026</v>
      </c>
      <c r="F824" s="8" t="s">
        <v>307</v>
      </c>
      <c r="G824" s="8" t="s">
        <v>310</v>
      </c>
      <c r="H824" s="4">
        <v>-13.3</v>
      </c>
      <c r="I824" s="8" t="s">
        <v>39</v>
      </c>
      <c r="J824" s="4">
        <v>2.2004332185589996</v>
      </c>
      <c r="K824" s="4">
        <v>-29.27</v>
      </c>
      <c r="L824" s="8" t="s">
        <v>655</v>
      </c>
      <c r="M824" s="4">
        <v>-29.27</v>
      </c>
      <c r="N824" s="8" t="s">
        <v>1318</v>
      </c>
      <c r="O824" s="8" t="s">
        <v>1319</v>
      </c>
      <c r="P824" s="8" t="s">
        <v>292</v>
      </c>
      <c r="Q824" s="4">
        <v>5637680496</v>
      </c>
    </row>
    <row r="825" spans="1:17" hidden="1" x14ac:dyDescent="0.15">
      <c r="A825" s="8" t="s">
        <v>297</v>
      </c>
      <c r="B825" s="8" t="s">
        <v>1320</v>
      </c>
      <c r="C825" s="8" t="s">
        <v>106</v>
      </c>
      <c r="D825" s="8" t="s">
        <v>107</v>
      </c>
      <c r="E825" s="6">
        <v>43027</v>
      </c>
      <c r="F825" s="8" t="s">
        <v>307</v>
      </c>
      <c r="G825" s="8" t="s">
        <v>310</v>
      </c>
      <c r="H825" s="4">
        <v>-150</v>
      </c>
      <c r="I825" s="8" t="s">
        <v>39</v>
      </c>
      <c r="J825" s="4">
        <v>2.2004346598340003</v>
      </c>
      <c r="K825" s="4">
        <v>-330.07</v>
      </c>
      <c r="L825" s="8" t="s">
        <v>655</v>
      </c>
      <c r="M825" s="4">
        <v>-330.07</v>
      </c>
      <c r="N825" s="8" t="s">
        <v>1321</v>
      </c>
      <c r="O825" s="8" t="s">
        <v>1322</v>
      </c>
      <c r="P825" s="8" t="s">
        <v>292</v>
      </c>
      <c r="Q825" s="4">
        <v>5637681835</v>
      </c>
    </row>
    <row r="826" spans="1:17" hidden="1" x14ac:dyDescent="0.15">
      <c r="A826" s="8" t="s">
        <v>297</v>
      </c>
      <c r="B826" s="8" t="s">
        <v>1320</v>
      </c>
      <c r="C826" s="8" t="s">
        <v>106</v>
      </c>
      <c r="D826" s="8" t="s">
        <v>107</v>
      </c>
      <c r="E826" s="6">
        <v>43027</v>
      </c>
      <c r="F826" s="8" t="s">
        <v>307</v>
      </c>
      <c r="G826" s="8" t="s">
        <v>310</v>
      </c>
      <c r="H826" s="4">
        <v>-150</v>
      </c>
      <c r="I826" s="8" t="s">
        <v>39</v>
      </c>
      <c r="J826" s="4">
        <v>2.2004346598340003</v>
      </c>
      <c r="K826" s="4">
        <v>-330.07</v>
      </c>
      <c r="L826" s="8" t="s">
        <v>655</v>
      </c>
      <c r="M826" s="4">
        <v>-330.07</v>
      </c>
      <c r="N826" s="8" t="s">
        <v>1321</v>
      </c>
      <c r="O826" s="8" t="s">
        <v>1322</v>
      </c>
      <c r="P826" s="8" t="s">
        <v>292</v>
      </c>
      <c r="Q826" s="4">
        <v>5637681836</v>
      </c>
    </row>
    <row r="827" spans="1:17" hidden="1" x14ac:dyDescent="0.15">
      <c r="A827" s="8" t="s">
        <v>297</v>
      </c>
      <c r="B827" s="8" t="s">
        <v>1320</v>
      </c>
      <c r="C827" s="8" t="s">
        <v>106</v>
      </c>
      <c r="D827" s="8" t="s">
        <v>107</v>
      </c>
      <c r="E827" s="6">
        <v>43027</v>
      </c>
      <c r="F827" s="8" t="s">
        <v>307</v>
      </c>
      <c r="G827" s="8" t="s">
        <v>310</v>
      </c>
      <c r="H827" s="4">
        <v>-150</v>
      </c>
      <c r="I827" s="8" t="s">
        <v>39</v>
      </c>
      <c r="J827" s="4">
        <v>2.2004346598340003</v>
      </c>
      <c r="K827" s="4">
        <v>-330.07</v>
      </c>
      <c r="L827" s="8" t="s">
        <v>655</v>
      </c>
      <c r="M827" s="4">
        <v>-330.07</v>
      </c>
      <c r="N827" s="8" t="s">
        <v>1321</v>
      </c>
      <c r="O827" s="8" t="s">
        <v>1322</v>
      </c>
      <c r="P827" s="8" t="s">
        <v>292</v>
      </c>
      <c r="Q827" s="4">
        <v>5637681837</v>
      </c>
    </row>
    <row r="828" spans="1:17" hidden="1" x14ac:dyDescent="0.15">
      <c r="A828" s="8" t="s">
        <v>297</v>
      </c>
      <c r="B828" s="8" t="s">
        <v>1320</v>
      </c>
      <c r="C828" s="8" t="s">
        <v>106</v>
      </c>
      <c r="D828" s="8" t="s">
        <v>107</v>
      </c>
      <c r="E828" s="6">
        <v>43027</v>
      </c>
      <c r="F828" s="8" t="s">
        <v>307</v>
      </c>
      <c r="G828" s="8" t="s">
        <v>310</v>
      </c>
      <c r="H828" s="4">
        <v>-150</v>
      </c>
      <c r="I828" s="8" t="s">
        <v>39</v>
      </c>
      <c r="J828" s="4">
        <v>2.2004346598340003</v>
      </c>
      <c r="K828" s="4">
        <v>-330.07</v>
      </c>
      <c r="L828" s="8" t="s">
        <v>655</v>
      </c>
      <c r="M828" s="4">
        <v>-330.07</v>
      </c>
      <c r="N828" s="8" t="s">
        <v>1321</v>
      </c>
      <c r="O828" s="8" t="s">
        <v>1322</v>
      </c>
      <c r="P828" s="8" t="s">
        <v>292</v>
      </c>
      <c r="Q828" s="4">
        <v>5637681781</v>
      </c>
    </row>
    <row r="829" spans="1:17" hidden="1" x14ac:dyDescent="0.15">
      <c r="A829" s="8" t="s">
        <v>297</v>
      </c>
      <c r="B829" s="8" t="s">
        <v>1323</v>
      </c>
      <c r="C829" s="8" t="s">
        <v>106</v>
      </c>
      <c r="D829" s="8" t="s">
        <v>107</v>
      </c>
      <c r="E829" s="6">
        <v>43034</v>
      </c>
      <c r="F829" s="8" t="s">
        <v>307</v>
      </c>
      <c r="G829" s="8" t="s">
        <v>310</v>
      </c>
      <c r="H829" s="4">
        <v>-46.2</v>
      </c>
      <c r="I829" s="8" t="s">
        <v>39</v>
      </c>
      <c r="J829" s="4">
        <v>2.2007742548769995</v>
      </c>
      <c r="K829" s="4">
        <v>-101.67999999999999</v>
      </c>
      <c r="L829" s="8" t="s">
        <v>655</v>
      </c>
      <c r="M829" s="4">
        <v>-101.67999999999999</v>
      </c>
      <c r="N829" s="8" t="s">
        <v>1324</v>
      </c>
      <c r="O829" s="8" t="s">
        <v>1325</v>
      </c>
      <c r="P829" s="8" t="s">
        <v>292</v>
      </c>
      <c r="Q829" s="4">
        <v>5637683116</v>
      </c>
    </row>
    <row r="830" spans="1:17" hidden="1" x14ac:dyDescent="0.15">
      <c r="A830" s="8" t="s">
        <v>653</v>
      </c>
      <c r="B830" s="8" t="s">
        <v>81</v>
      </c>
      <c r="C830" s="8" t="s">
        <v>106</v>
      </c>
      <c r="D830" s="8" t="s">
        <v>107</v>
      </c>
      <c r="E830" s="6">
        <v>43035</v>
      </c>
      <c r="F830" s="8" t="s">
        <v>307</v>
      </c>
      <c r="G830" s="8" t="s">
        <v>310</v>
      </c>
      <c r="H830" s="4">
        <v>1.2</v>
      </c>
      <c r="I830" s="8" t="s">
        <v>39</v>
      </c>
      <c r="J830" s="4">
        <v>1.6605399999999999</v>
      </c>
      <c r="K830" s="4">
        <v>1.9899999999999998</v>
      </c>
      <c r="L830" s="8" t="s">
        <v>655</v>
      </c>
      <c r="M830" s="4">
        <v>1.9899999999999998</v>
      </c>
      <c r="N830" s="8" t="s">
        <v>1326</v>
      </c>
      <c r="O830" s="8" t="s">
        <v>1327</v>
      </c>
      <c r="P830" s="8" t="s">
        <v>292</v>
      </c>
      <c r="Q830" s="4">
        <v>0</v>
      </c>
    </row>
    <row r="831" spans="1:17" hidden="1" x14ac:dyDescent="0.15">
      <c r="A831" s="8" t="s">
        <v>297</v>
      </c>
      <c r="B831" s="8" t="s">
        <v>1124</v>
      </c>
      <c r="C831" s="8" t="s">
        <v>106</v>
      </c>
      <c r="D831" s="8" t="s">
        <v>107</v>
      </c>
      <c r="E831" s="6">
        <v>43038</v>
      </c>
      <c r="F831" s="8" t="s">
        <v>307</v>
      </c>
      <c r="G831" s="8" t="s">
        <v>310</v>
      </c>
      <c r="H831" s="4">
        <v>-14.4</v>
      </c>
      <c r="I831" s="8" t="s">
        <v>39</v>
      </c>
      <c r="J831" s="4">
        <v>1.6578775245189998</v>
      </c>
      <c r="K831" s="4">
        <v>-23.87</v>
      </c>
      <c r="L831" s="8" t="s">
        <v>655</v>
      </c>
      <c r="M831" s="4">
        <v>-23.87</v>
      </c>
      <c r="N831" s="8" t="s">
        <v>1125</v>
      </c>
      <c r="O831" s="8" t="s">
        <v>1328</v>
      </c>
      <c r="P831" s="8" t="s">
        <v>292</v>
      </c>
      <c r="Q831" s="4">
        <v>5637683434</v>
      </c>
    </row>
    <row r="832" spans="1:17" hidden="1" x14ac:dyDescent="0.15">
      <c r="A832" s="8" t="s">
        <v>297</v>
      </c>
      <c r="B832" s="8" t="s">
        <v>828</v>
      </c>
      <c r="C832" s="8" t="s">
        <v>106</v>
      </c>
      <c r="D832" s="8" t="s">
        <v>107</v>
      </c>
      <c r="E832" s="6">
        <v>43038</v>
      </c>
      <c r="F832" s="8" t="s">
        <v>307</v>
      </c>
      <c r="G832" s="8" t="s">
        <v>310</v>
      </c>
      <c r="H832" s="4">
        <v>-150</v>
      </c>
      <c r="I832" s="8" t="s">
        <v>39</v>
      </c>
      <c r="J832" s="4">
        <v>1.6578830827120001</v>
      </c>
      <c r="K832" s="4">
        <v>-248.68</v>
      </c>
      <c r="L832" s="8" t="s">
        <v>655</v>
      </c>
      <c r="M832" s="4">
        <v>-248.68</v>
      </c>
      <c r="N832" s="8" t="s">
        <v>829</v>
      </c>
      <c r="O832" s="8" t="s">
        <v>1329</v>
      </c>
      <c r="P832" s="8" t="s">
        <v>292</v>
      </c>
      <c r="Q832" s="4">
        <v>5637683374</v>
      </c>
    </row>
    <row r="833" spans="1:17" hidden="1" x14ac:dyDescent="0.15">
      <c r="A833" s="8" t="s">
        <v>297</v>
      </c>
      <c r="B833" s="8" t="s">
        <v>828</v>
      </c>
      <c r="C833" s="8" t="s">
        <v>106</v>
      </c>
      <c r="D833" s="8" t="s">
        <v>107</v>
      </c>
      <c r="E833" s="6">
        <v>43038</v>
      </c>
      <c r="F833" s="8" t="s">
        <v>307</v>
      </c>
      <c r="G833" s="8" t="s">
        <v>310</v>
      </c>
      <c r="H833" s="4">
        <v>-150</v>
      </c>
      <c r="I833" s="8" t="s">
        <v>39</v>
      </c>
      <c r="J833" s="4">
        <v>1.6578830827120001</v>
      </c>
      <c r="K833" s="4">
        <v>-248.68</v>
      </c>
      <c r="L833" s="8" t="s">
        <v>655</v>
      </c>
      <c r="M833" s="4">
        <v>-248.68</v>
      </c>
      <c r="N833" s="8" t="s">
        <v>829</v>
      </c>
      <c r="O833" s="8" t="s">
        <v>1329</v>
      </c>
      <c r="P833" s="8" t="s">
        <v>292</v>
      </c>
      <c r="Q833" s="4">
        <v>5637682822</v>
      </c>
    </row>
    <row r="834" spans="1:17" hidden="1" x14ac:dyDescent="0.15">
      <c r="A834" s="8" t="s">
        <v>297</v>
      </c>
      <c r="B834" s="8" t="s">
        <v>1330</v>
      </c>
      <c r="C834" s="8" t="s">
        <v>106</v>
      </c>
      <c r="D834" s="8" t="s">
        <v>107</v>
      </c>
      <c r="E834" s="6">
        <v>43038</v>
      </c>
      <c r="F834" s="8" t="s">
        <v>307</v>
      </c>
      <c r="G834" s="8" t="s">
        <v>310</v>
      </c>
      <c r="H834" s="4">
        <v>-14.6</v>
      </c>
      <c r="I834" s="8" t="s">
        <v>39</v>
      </c>
      <c r="J834" s="4">
        <v>1.6578697812079999</v>
      </c>
      <c r="K834" s="4">
        <v>-24.2</v>
      </c>
      <c r="L834" s="8" t="s">
        <v>655</v>
      </c>
      <c r="M834" s="4">
        <v>-24.2</v>
      </c>
      <c r="N834" s="8" t="s">
        <v>1331</v>
      </c>
      <c r="O834" s="8" t="s">
        <v>1332</v>
      </c>
      <c r="P834" s="8" t="s">
        <v>292</v>
      </c>
      <c r="Q834" s="4">
        <v>5637683569</v>
      </c>
    </row>
    <row r="835" spans="1:17" hidden="1" x14ac:dyDescent="0.15">
      <c r="A835" s="8" t="s">
        <v>297</v>
      </c>
      <c r="B835" s="8" t="s">
        <v>1333</v>
      </c>
      <c r="C835" s="8" t="s">
        <v>106</v>
      </c>
      <c r="D835" s="8" t="s">
        <v>107</v>
      </c>
      <c r="E835" s="6">
        <v>43039</v>
      </c>
      <c r="F835" s="8" t="s">
        <v>307</v>
      </c>
      <c r="G835" s="8" t="s">
        <v>310</v>
      </c>
      <c r="H835" s="4">
        <v>-30</v>
      </c>
      <c r="I835" s="8" t="s">
        <v>39</v>
      </c>
      <c r="J835" s="4">
        <v>1.657898557382</v>
      </c>
      <c r="K835" s="4">
        <v>-49.74</v>
      </c>
      <c r="L835" s="8" t="s">
        <v>655</v>
      </c>
      <c r="M835" s="4">
        <v>-49.74</v>
      </c>
      <c r="N835" s="8" t="s">
        <v>1334</v>
      </c>
      <c r="O835" s="8" t="s">
        <v>1335</v>
      </c>
      <c r="P835" s="8" t="s">
        <v>292</v>
      </c>
      <c r="Q835" s="4">
        <v>5637683690</v>
      </c>
    </row>
    <row r="836" spans="1:17" hidden="1" x14ac:dyDescent="0.15">
      <c r="A836" s="8" t="s">
        <v>297</v>
      </c>
      <c r="B836" s="8" t="s">
        <v>1336</v>
      </c>
      <c r="C836" s="8" t="s">
        <v>106</v>
      </c>
      <c r="D836" s="8" t="s">
        <v>107</v>
      </c>
      <c r="E836" s="6">
        <v>43039</v>
      </c>
      <c r="F836" s="8" t="s">
        <v>307</v>
      </c>
      <c r="G836" s="8" t="s">
        <v>310</v>
      </c>
      <c r="H836" s="4">
        <v>-19.8</v>
      </c>
      <c r="I836" s="8" t="s">
        <v>39</v>
      </c>
      <c r="J836" s="4">
        <v>1.657887999607</v>
      </c>
      <c r="K836" s="4">
        <v>-32.83</v>
      </c>
      <c r="L836" s="8" t="s">
        <v>655</v>
      </c>
      <c r="M836" s="4">
        <v>-32.83</v>
      </c>
      <c r="N836" s="8" t="s">
        <v>1337</v>
      </c>
      <c r="O836" s="8" t="s">
        <v>1338</v>
      </c>
      <c r="P836" s="8" t="s">
        <v>292</v>
      </c>
      <c r="Q836" s="4">
        <v>5637683638</v>
      </c>
    </row>
    <row r="837" spans="1:17" hidden="1" x14ac:dyDescent="0.15">
      <c r="A837" s="8" t="s">
        <v>297</v>
      </c>
      <c r="B837" s="8" t="s">
        <v>1336</v>
      </c>
      <c r="C837" s="8" t="s">
        <v>106</v>
      </c>
      <c r="D837" s="8" t="s">
        <v>107</v>
      </c>
      <c r="E837" s="6">
        <v>43039</v>
      </c>
      <c r="F837" s="8" t="s">
        <v>307</v>
      </c>
      <c r="G837" s="8" t="s">
        <v>310</v>
      </c>
      <c r="H837" s="4">
        <v>-32.200000000000003</v>
      </c>
      <c r="I837" s="8" t="s">
        <v>39</v>
      </c>
      <c r="J837" s="4">
        <v>1.657887999607</v>
      </c>
      <c r="K837" s="4">
        <v>-53.38</v>
      </c>
      <c r="L837" s="8" t="s">
        <v>655</v>
      </c>
      <c r="M837" s="4">
        <v>-53.38</v>
      </c>
      <c r="N837" s="8" t="s">
        <v>1337</v>
      </c>
      <c r="O837" s="8" t="s">
        <v>1338</v>
      </c>
      <c r="P837" s="8" t="s">
        <v>292</v>
      </c>
      <c r="Q837" s="4">
        <v>5637683615</v>
      </c>
    </row>
    <row r="838" spans="1:17" hidden="1" x14ac:dyDescent="0.15">
      <c r="A838" s="8" t="s">
        <v>17</v>
      </c>
      <c r="B838" s="8" t="s">
        <v>1189</v>
      </c>
      <c r="C838" s="8" t="s">
        <v>106</v>
      </c>
      <c r="D838" s="8" t="s">
        <v>107</v>
      </c>
      <c r="E838" s="6">
        <v>43040</v>
      </c>
      <c r="F838" s="8" t="s">
        <v>307</v>
      </c>
      <c r="G838" s="8" t="s">
        <v>310</v>
      </c>
      <c r="H838" s="4">
        <v>150</v>
      </c>
      <c r="I838" s="8" t="s">
        <v>39</v>
      </c>
      <c r="J838" s="4">
        <v>1.7491333333330001</v>
      </c>
      <c r="K838" s="4">
        <v>262.37</v>
      </c>
      <c r="L838" s="8" t="s">
        <v>291</v>
      </c>
      <c r="M838" s="4">
        <v>225.29000000000002</v>
      </c>
      <c r="N838" s="8" t="s">
        <v>1190</v>
      </c>
      <c r="O838" s="8" t="s">
        <v>1339</v>
      </c>
      <c r="P838" s="8" t="s">
        <v>292</v>
      </c>
      <c r="Q838" s="4">
        <v>5637684139</v>
      </c>
    </row>
    <row r="839" spans="1:17" hidden="1" x14ac:dyDescent="0.15">
      <c r="A839" s="8" t="s">
        <v>17</v>
      </c>
      <c r="B839" s="8" t="s">
        <v>1189</v>
      </c>
      <c r="C839" s="8" t="s">
        <v>106</v>
      </c>
      <c r="D839" s="8" t="s">
        <v>107</v>
      </c>
      <c r="E839" s="6">
        <v>43040</v>
      </c>
      <c r="F839" s="8" t="s">
        <v>307</v>
      </c>
      <c r="G839" s="8" t="s">
        <v>310</v>
      </c>
      <c r="H839" s="4">
        <v>150</v>
      </c>
      <c r="I839" s="8" t="s">
        <v>39</v>
      </c>
      <c r="J839" s="4">
        <v>1.7490666666669998</v>
      </c>
      <c r="K839" s="4">
        <v>262.36</v>
      </c>
      <c r="L839" s="8" t="s">
        <v>291</v>
      </c>
      <c r="M839" s="4">
        <v>225.3</v>
      </c>
      <c r="N839" s="8" t="s">
        <v>1190</v>
      </c>
      <c r="O839" s="8" t="s">
        <v>1339</v>
      </c>
      <c r="P839" s="8" t="s">
        <v>292</v>
      </c>
      <c r="Q839" s="4">
        <v>5637683261</v>
      </c>
    </row>
    <row r="840" spans="1:17" hidden="1" x14ac:dyDescent="0.15">
      <c r="A840" s="8" t="s">
        <v>17</v>
      </c>
      <c r="B840" s="8" t="s">
        <v>1189</v>
      </c>
      <c r="C840" s="8" t="s">
        <v>106</v>
      </c>
      <c r="D840" s="8" t="s">
        <v>107</v>
      </c>
      <c r="E840" s="6">
        <v>43040</v>
      </c>
      <c r="F840" s="8" t="s">
        <v>307</v>
      </c>
      <c r="G840" s="8" t="s">
        <v>310</v>
      </c>
      <c r="H840" s="4">
        <v>150</v>
      </c>
      <c r="I840" s="8" t="s">
        <v>39</v>
      </c>
      <c r="J840" s="4">
        <v>1.7491333333330001</v>
      </c>
      <c r="K840" s="4">
        <v>262.37</v>
      </c>
      <c r="L840" s="8" t="s">
        <v>291</v>
      </c>
      <c r="M840" s="4">
        <v>225.29000000000002</v>
      </c>
      <c r="N840" s="8" t="s">
        <v>1190</v>
      </c>
      <c r="O840" s="8" t="s">
        <v>1339</v>
      </c>
      <c r="P840" s="8" t="s">
        <v>292</v>
      </c>
      <c r="Q840" s="4">
        <v>5637684140</v>
      </c>
    </row>
    <row r="841" spans="1:17" hidden="1" x14ac:dyDescent="0.15">
      <c r="A841" s="8" t="s">
        <v>17</v>
      </c>
      <c r="B841" s="8" t="s">
        <v>1189</v>
      </c>
      <c r="C841" s="8" t="s">
        <v>106</v>
      </c>
      <c r="D841" s="8" t="s">
        <v>107</v>
      </c>
      <c r="E841" s="6">
        <v>43040</v>
      </c>
      <c r="F841" s="8" t="s">
        <v>307</v>
      </c>
      <c r="G841" s="8" t="s">
        <v>310</v>
      </c>
      <c r="H841" s="4">
        <v>150</v>
      </c>
      <c r="I841" s="8" t="s">
        <v>39</v>
      </c>
      <c r="J841" s="4">
        <v>1.7491333333330001</v>
      </c>
      <c r="K841" s="4">
        <v>262.37</v>
      </c>
      <c r="L841" s="8" t="s">
        <v>291</v>
      </c>
      <c r="M841" s="4">
        <v>225.29000000000002</v>
      </c>
      <c r="N841" s="8" t="s">
        <v>1190</v>
      </c>
      <c r="O841" s="8" t="s">
        <v>1339</v>
      </c>
      <c r="P841" s="8" t="s">
        <v>292</v>
      </c>
      <c r="Q841" s="4">
        <v>5637684141</v>
      </c>
    </row>
    <row r="842" spans="1:17" hidden="1" x14ac:dyDescent="0.15">
      <c r="A842" s="8" t="s">
        <v>297</v>
      </c>
      <c r="B842" s="8" t="s">
        <v>808</v>
      </c>
      <c r="C842" s="8" t="s">
        <v>106</v>
      </c>
      <c r="D842" s="8" t="s">
        <v>107</v>
      </c>
      <c r="E842" s="6">
        <v>43041</v>
      </c>
      <c r="F842" s="8" t="s">
        <v>307</v>
      </c>
      <c r="G842" s="8" t="s">
        <v>310</v>
      </c>
      <c r="H842" s="4">
        <v>-150</v>
      </c>
      <c r="I842" s="8" t="s">
        <v>39</v>
      </c>
      <c r="J842" s="4">
        <v>1.657888744494</v>
      </c>
      <c r="K842" s="4">
        <v>-248.68</v>
      </c>
      <c r="L842" s="8" t="s">
        <v>655</v>
      </c>
      <c r="M842" s="4">
        <v>-248.68</v>
      </c>
      <c r="N842" s="8" t="s">
        <v>809</v>
      </c>
      <c r="O842" s="8" t="s">
        <v>1340</v>
      </c>
      <c r="P842" s="8" t="s">
        <v>292</v>
      </c>
      <c r="Q842" s="4">
        <v>5637685344</v>
      </c>
    </row>
    <row r="843" spans="1:17" hidden="1" x14ac:dyDescent="0.15">
      <c r="A843" s="8" t="s">
        <v>297</v>
      </c>
      <c r="B843" s="8" t="s">
        <v>808</v>
      </c>
      <c r="C843" s="8" t="s">
        <v>106</v>
      </c>
      <c r="D843" s="8" t="s">
        <v>107</v>
      </c>
      <c r="E843" s="6">
        <v>43041</v>
      </c>
      <c r="F843" s="8" t="s">
        <v>307</v>
      </c>
      <c r="G843" s="8" t="s">
        <v>310</v>
      </c>
      <c r="H843" s="4">
        <v>-84</v>
      </c>
      <c r="I843" s="8" t="s">
        <v>39</v>
      </c>
      <c r="J843" s="4">
        <v>1.657888744494</v>
      </c>
      <c r="K843" s="4">
        <v>-139.26</v>
      </c>
      <c r="L843" s="8" t="s">
        <v>655</v>
      </c>
      <c r="M843" s="4">
        <v>-139.26</v>
      </c>
      <c r="N843" s="8" t="s">
        <v>809</v>
      </c>
      <c r="O843" s="8" t="s">
        <v>1340</v>
      </c>
      <c r="P843" s="8" t="s">
        <v>292</v>
      </c>
      <c r="Q843" s="4">
        <v>5637684341</v>
      </c>
    </row>
    <row r="844" spans="1:17" hidden="1" x14ac:dyDescent="0.15">
      <c r="A844" s="8" t="s">
        <v>297</v>
      </c>
      <c r="B844" s="8" t="s">
        <v>1341</v>
      </c>
      <c r="C844" s="8" t="s">
        <v>106</v>
      </c>
      <c r="D844" s="8" t="s">
        <v>107</v>
      </c>
      <c r="E844" s="6">
        <v>43045</v>
      </c>
      <c r="F844" s="8" t="s">
        <v>307</v>
      </c>
      <c r="G844" s="8" t="s">
        <v>310</v>
      </c>
      <c r="H844" s="4">
        <v>-5.2</v>
      </c>
      <c r="I844" s="8" t="s">
        <v>39</v>
      </c>
      <c r="J844" s="4">
        <v>1.6598348043219999</v>
      </c>
      <c r="K844" s="4">
        <v>-8.629999999999999</v>
      </c>
      <c r="L844" s="8" t="s">
        <v>655</v>
      </c>
      <c r="M844" s="4">
        <v>-8.629999999999999</v>
      </c>
      <c r="N844" s="8" t="s">
        <v>1342</v>
      </c>
      <c r="O844" s="8" t="s">
        <v>1343</v>
      </c>
      <c r="P844" s="8" t="s">
        <v>292</v>
      </c>
      <c r="Q844" s="4">
        <v>5637685766</v>
      </c>
    </row>
    <row r="845" spans="1:17" hidden="1" x14ac:dyDescent="0.15">
      <c r="A845" s="8" t="s">
        <v>17</v>
      </c>
      <c r="B845" s="8" t="s">
        <v>1344</v>
      </c>
      <c r="C845" s="8" t="s">
        <v>106</v>
      </c>
      <c r="D845" s="8" t="s">
        <v>107</v>
      </c>
      <c r="E845" s="6">
        <v>43046</v>
      </c>
      <c r="F845" s="8" t="s">
        <v>307</v>
      </c>
      <c r="G845" s="8" t="s">
        <v>310</v>
      </c>
      <c r="H845" s="4">
        <v>150</v>
      </c>
      <c r="I845" s="8" t="s">
        <v>39</v>
      </c>
      <c r="J845" s="4">
        <v>1.7352666666669996</v>
      </c>
      <c r="K845" s="4">
        <v>260.29000000000002</v>
      </c>
      <c r="L845" s="8" t="s">
        <v>291</v>
      </c>
      <c r="M845" s="4">
        <v>225.29000000000002</v>
      </c>
      <c r="N845" s="8" t="s">
        <v>1345</v>
      </c>
      <c r="O845" s="8" t="s">
        <v>1346</v>
      </c>
      <c r="P845" s="8" t="s">
        <v>292</v>
      </c>
      <c r="Q845" s="4">
        <v>5637685310</v>
      </c>
    </row>
    <row r="846" spans="1:17" hidden="1" x14ac:dyDescent="0.15">
      <c r="A846" s="8" t="s">
        <v>17</v>
      </c>
      <c r="B846" s="8" t="s">
        <v>1344</v>
      </c>
      <c r="C846" s="8" t="s">
        <v>106</v>
      </c>
      <c r="D846" s="8" t="s">
        <v>107</v>
      </c>
      <c r="E846" s="6">
        <v>43046</v>
      </c>
      <c r="F846" s="8" t="s">
        <v>307</v>
      </c>
      <c r="G846" s="8" t="s">
        <v>310</v>
      </c>
      <c r="H846" s="4">
        <v>150</v>
      </c>
      <c r="I846" s="8" t="s">
        <v>39</v>
      </c>
      <c r="J846" s="4">
        <v>1.7352666666669996</v>
      </c>
      <c r="K846" s="4">
        <v>260.29000000000002</v>
      </c>
      <c r="L846" s="8" t="s">
        <v>291</v>
      </c>
      <c r="M846" s="4">
        <v>225.29000000000002</v>
      </c>
      <c r="N846" s="8" t="s">
        <v>1345</v>
      </c>
      <c r="O846" s="8" t="s">
        <v>1346</v>
      </c>
      <c r="P846" s="8" t="s">
        <v>292</v>
      </c>
      <c r="Q846" s="4">
        <v>5637685311</v>
      </c>
    </row>
    <row r="847" spans="1:17" hidden="1" x14ac:dyDescent="0.15">
      <c r="A847" s="8" t="s">
        <v>17</v>
      </c>
      <c r="B847" s="8" t="s">
        <v>1344</v>
      </c>
      <c r="C847" s="8" t="s">
        <v>106</v>
      </c>
      <c r="D847" s="8" t="s">
        <v>107</v>
      </c>
      <c r="E847" s="6">
        <v>43046</v>
      </c>
      <c r="F847" s="8" t="s">
        <v>307</v>
      </c>
      <c r="G847" s="8" t="s">
        <v>310</v>
      </c>
      <c r="H847" s="4">
        <v>150</v>
      </c>
      <c r="I847" s="8" t="s">
        <v>39</v>
      </c>
      <c r="J847" s="4">
        <v>1.7352666666669996</v>
      </c>
      <c r="K847" s="4">
        <v>260.29000000000002</v>
      </c>
      <c r="L847" s="8" t="s">
        <v>291</v>
      </c>
      <c r="M847" s="4">
        <v>225.3</v>
      </c>
      <c r="N847" s="8" t="s">
        <v>1345</v>
      </c>
      <c r="O847" s="8" t="s">
        <v>1346</v>
      </c>
      <c r="P847" s="8" t="s">
        <v>292</v>
      </c>
      <c r="Q847" s="4">
        <v>5637686435</v>
      </c>
    </row>
    <row r="848" spans="1:17" hidden="1" x14ac:dyDescent="0.15">
      <c r="A848" s="8" t="s">
        <v>297</v>
      </c>
      <c r="B848" s="8" t="s">
        <v>1347</v>
      </c>
      <c r="C848" s="8" t="s">
        <v>106</v>
      </c>
      <c r="D848" s="8" t="s">
        <v>107</v>
      </c>
      <c r="E848" s="6">
        <v>43053</v>
      </c>
      <c r="F848" s="8" t="s">
        <v>307</v>
      </c>
      <c r="G848" s="8" t="s">
        <v>310</v>
      </c>
      <c r="H848" s="4">
        <v>-150</v>
      </c>
      <c r="I848" s="8" t="s">
        <v>39</v>
      </c>
      <c r="J848" s="4">
        <v>1.748292958862</v>
      </c>
      <c r="K848" s="4">
        <v>-262.24</v>
      </c>
      <c r="L848" s="8" t="s">
        <v>655</v>
      </c>
      <c r="M848" s="4">
        <v>-262.24</v>
      </c>
      <c r="N848" s="8" t="s">
        <v>1348</v>
      </c>
      <c r="O848" s="8" t="s">
        <v>1349</v>
      </c>
      <c r="P848" s="8" t="s">
        <v>292</v>
      </c>
      <c r="Q848" s="4">
        <v>5637688571</v>
      </c>
    </row>
    <row r="849" spans="1:17" hidden="1" x14ac:dyDescent="0.15">
      <c r="A849" s="8" t="s">
        <v>297</v>
      </c>
      <c r="B849" s="8" t="s">
        <v>1347</v>
      </c>
      <c r="C849" s="8" t="s">
        <v>106</v>
      </c>
      <c r="D849" s="8" t="s">
        <v>107</v>
      </c>
      <c r="E849" s="6">
        <v>43053</v>
      </c>
      <c r="F849" s="8" t="s">
        <v>307</v>
      </c>
      <c r="G849" s="8" t="s">
        <v>310</v>
      </c>
      <c r="H849" s="4">
        <v>-150</v>
      </c>
      <c r="I849" s="8" t="s">
        <v>39</v>
      </c>
      <c r="J849" s="4">
        <v>1.748292958862</v>
      </c>
      <c r="K849" s="4">
        <v>-262.24</v>
      </c>
      <c r="L849" s="8" t="s">
        <v>655</v>
      </c>
      <c r="M849" s="4">
        <v>-262.24</v>
      </c>
      <c r="N849" s="8" t="s">
        <v>1348</v>
      </c>
      <c r="O849" s="8" t="s">
        <v>1349</v>
      </c>
      <c r="P849" s="8" t="s">
        <v>292</v>
      </c>
      <c r="Q849" s="4">
        <v>5637688572</v>
      </c>
    </row>
    <row r="850" spans="1:17" hidden="1" x14ac:dyDescent="0.15">
      <c r="A850" s="8" t="s">
        <v>297</v>
      </c>
      <c r="B850" s="8" t="s">
        <v>1347</v>
      </c>
      <c r="C850" s="8" t="s">
        <v>106</v>
      </c>
      <c r="D850" s="8" t="s">
        <v>107</v>
      </c>
      <c r="E850" s="6">
        <v>43053</v>
      </c>
      <c r="F850" s="8" t="s">
        <v>307</v>
      </c>
      <c r="G850" s="8" t="s">
        <v>310</v>
      </c>
      <c r="H850" s="4">
        <v>-150</v>
      </c>
      <c r="I850" s="8" t="s">
        <v>39</v>
      </c>
      <c r="J850" s="4">
        <v>1.748292958862</v>
      </c>
      <c r="K850" s="4">
        <v>-262.24</v>
      </c>
      <c r="L850" s="8" t="s">
        <v>655</v>
      </c>
      <c r="M850" s="4">
        <v>-262.24</v>
      </c>
      <c r="N850" s="8" t="s">
        <v>1348</v>
      </c>
      <c r="O850" s="8" t="s">
        <v>1349</v>
      </c>
      <c r="P850" s="8" t="s">
        <v>292</v>
      </c>
      <c r="Q850" s="4">
        <v>5637688573</v>
      </c>
    </row>
    <row r="851" spans="1:17" hidden="1" x14ac:dyDescent="0.15">
      <c r="A851" s="8" t="s">
        <v>297</v>
      </c>
      <c r="B851" s="8" t="s">
        <v>1347</v>
      </c>
      <c r="C851" s="8" t="s">
        <v>106</v>
      </c>
      <c r="D851" s="8" t="s">
        <v>107</v>
      </c>
      <c r="E851" s="6">
        <v>43053</v>
      </c>
      <c r="F851" s="8" t="s">
        <v>307</v>
      </c>
      <c r="G851" s="8" t="s">
        <v>310</v>
      </c>
      <c r="H851" s="4">
        <v>-150</v>
      </c>
      <c r="I851" s="8" t="s">
        <v>39</v>
      </c>
      <c r="J851" s="4">
        <v>1.748292958862</v>
      </c>
      <c r="K851" s="4">
        <v>-262.24</v>
      </c>
      <c r="L851" s="8" t="s">
        <v>655</v>
      </c>
      <c r="M851" s="4">
        <v>-262.24</v>
      </c>
      <c r="N851" s="8" t="s">
        <v>1348</v>
      </c>
      <c r="O851" s="8" t="s">
        <v>1349</v>
      </c>
      <c r="P851" s="8" t="s">
        <v>292</v>
      </c>
      <c r="Q851" s="4">
        <v>5637688504</v>
      </c>
    </row>
    <row r="852" spans="1:17" hidden="1" x14ac:dyDescent="0.15">
      <c r="A852" s="8" t="s">
        <v>297</v>
      </c>
      <c r="B852" s="8" t="s">
        <v>1350</v>
      </c>
      <c r="C852" s="8" t="s">
        <v>106</v>
      </c>
      <c r="D852" s="8" t="s">
        <v>107</v>
      </c>
      <c r="E852" s="6">
        <v>43056</v>
      </c>
      <c r="F852" s="8" t="s">
        <v>307</v>
      </c>
      <c r="G852" s="8" t="s">
        <v>310</v>
      </c>
      <c r="H852" s="4">
        <v>-8.9</v>
      </c>
      <c r="I852" s="8" t="s">
        <v>39</v>
      </c>
      <c r="J852" s="4">
        <v>1.751109979764</v>
      </c>
      <c r="K852" s="4">
        <v>-15.58</v>
      </c>
      <c r="L852" s="8" t="s">
        <v>655</v>
      </c>
      <c r="M852" s="4">
        <v>-15.58</v>
      </c>
      <c r="N852" s="8" t="s">
        <v>1351</v>
      </c>
      <c r="O852" s="8" t="s">
        <v>1352</v>
      </c>
      <c r="P852" s="8" t="s">
        <v>292</v>
      </c>
      <c r="Q852" s="4">
        <v>5637689304</v>
      </c>
    </row>
    <row r="853" spans="1:17" hidden="1" x14ac:dyDescent="0.15">
      <c r="A853" s="8" t="s">
        <v>297</v>
      </c>
      <c r="B853" s="8" t="s">
        <v>1353</v>
      </c>
      <c r="C853" s="8" t="s">
        <v>106</v>
      </c>
      <c r="D853" s="8" t="s">
        <v>107</v>
      </c>
      <c r="E853" s="6">
        <v>43056</v>
      </c>
      <c r="F853" s="8" t="s">
        <v>307</v>
      </c>
      <c r="G853" s="8" t="s">
        <v>310</v>
      </c>
      <c r="H853" s="4">
        <v>-16.399999999999999</v>
      </c>
      <c r="I853" s="8" t="s">
        <v>39</v>
      </c>
      <c r="J853" s="4">
        <v>1.7496315494910004</v>
      </c>
      <c r="K853" s="4">
        <v>-28.69</v>
      </c>
      <c r="L853" s="8" t="s">
        <v>655</v>
      </c>
      <c r="M853" s="4">
        <v>-28.69</v>
      </c>
      <c r="N853" s="8" t="s">
        <v>1354</v>
      </c>
      <c r="O853" s="8" t="s">
        <v>1355</v>
      </c>
      <c r="P853" s="8" t="s">
        <v>292</v>
      </c>
      <c r="Q853" s="4">
        <v>5637689305</v>
      </c>
    </row>
    <row r="854" spans="1:17" hidden="1" x14ac:dyDescent="0.15">
      <c r="A854" s="8" t="s">
        <v>297</v>
      </c>
      <c r="B854" s="8" t="s">
        <v>1356</v>
      </c>
      <c r="C854" s="8" t="s">
        <v>106</v>
      </c>
      <c r="D854" s="8" t="s">
        <v>107</v>
      </c>
      <c r="E854" s="6">
        <v>43061</v>
      </c>
      <c r="F854" s="8" t="s">
        <v>307</v>
      </c>
      <c r="G854" s="8" t="s">
        <v>310</v>
      </c>
      <c r="H854" s="4">
        <v>-55.4</v>
      </c>
      <c r="I854" s="8" t="s">
        <v>39</v>
      </c>
      <c r="J854" s="4">
        <v>1.7494306656510001</v>
      </c>
      <c r="K854" s="4">
        <v>-96.92</v>
      </c>
      <c r="L854" s="8" t="s">
        <v>655</v>
      </c>
      <c r="M854" s="4">
        <v>-96.92</v>
      </c>
      <c r="N854" s="8" t="s">
        <v>1357</v>
      </c>
      <c r="O854" s="8" t="s">
        <v>1358</v>
      </c>
      <c r="P854" s="8" t="s">
        <v>292</v>
      </c>
      <c r="Q854" s="4">
        <v>5637690239</v>
      </c>
    </row>
    <row r="855" spans="1:17" hidden="1" x14ac:dyDescent="0.15">
      <c r="A855" s="8" t="s">
        <v>17</v>
      </c>
      <c r="B855" s="8" t="s">
        <v>1135</v>
      </c>
      <c r="C855" s="8" t="s">
        <v>106</v>
      </c>
      <c r="D855" s="8" t="s">
        <v>107</v>
      </c>
      <c r="E855" s="6">
        <v>43062</v>
      </c>
      <c r="F855" s="8" t="s">
        <v>307</v>
      </c>
      <c r="G855" s="8" t="s">
        <v>308</v>
      </c>
      <c r="H855" s="4">
        <v>150</v>
      </c>
      <c r="I855" s="8" t="s">
        <v>39</v>
      </c>
      <c r="J855" s="4">
        <v>1.1662000000000001</v>
      </c>
      <c r="K855" s="4">
        <v>174.93</v>
      </c>
      <c r="L855" s="8" t="s">
        <v>291</v>
      </c>
      <c r="M855" s="4">
        <v>150.66</v>
      </c>
      <c r="N855" s="8" t="s">
        <v>1136</v>
      </c>
      <c r="O855" s="8" t="s">
        <v>1359</v>
      </c>
      <c r="P855" s="8" t="s">
        <v>292</v>
      </c>
      <c r="Q855" s="4">
        <v>5637690682</v>
      </c>
    </row>
    <row r="856" spans="1:17" hidden="1" x14ac:dyDescent="0.15">
      <c r="A856" s="8" t="s">
        <v>17</v>
      </c>
      <c r="B856" s="8" t="s">
        <v>1038</v>
      </c>
      <c r="C856" s="8" t="s">
        <v>106</v>
      </c>
      <c r="D856" s="8" t="s">
        <v>107</v>
      </c>
      <c r="E856" s="6">
        <v>43062</v>
      </c>
      <c r="F856" s="8" t="s">
        <v>307</v>
      </c>
      <c r="G856" s="8" t="s">
        <v>310</v>
      </c>
      <c r="H856" s="4">
        <v>150</v>
      </c>
      <c r="I856" s="8" t="s">
        <v>39</v>
      </c>
      <c r="J856" s="4">
        <v>1.1662000000000001</v>
      </c>
      <c r="K856" s="4">
        <v>174.93</v>
      </c>
      <c r="L856" s="8" t="s">
        <v>291</v>
      </c>
      <c r="M856" s="4">
        <v>150.66</v>
      </c>
      <c r="N856" s="8" t="s">
        <v>1039</v>
      </c>
      <c r="O856" s="8" t="s">
        <v>1360</v>
      </c>
      <c r="P856" s="8" t="s">
        <v>292</v>
      </c>
      <c r="Q856" s="4">
        <v>5637691501</v>
      </c>
    </row>
    <row r="857" spans="1:17" hidden="1" x14ac:dyDescent="0.15">
      <c r="A857" s="8" t="s">
        <v>17</v>
      </c>
      <c r="B857" s="8" t="s">
        <v>1038</v>
      </c>
      <c r="C857" s="8" t="s">
        <v>106</v>
      </c>
      <c r="D857" s="8" t="s">
        <v>107</v>
      </c>
      <c r="E857" s="6">
        <v>43062</v>
      </c>
      <c r="F857" s="8" t="s">
        <v>307</v>
      </c>
      <c r="G857" s="8" t="s">
        <v>310</v>
      </c>
      <c r="H857" s="4">
        <v>150</v>
      </c>
      <c r="I857" s="8" t="s">
        <v>39</v>
      </c>
      <c r="J857" s="4">
        <v>1.1662000000000001</v>
      </c>
      <c r="K857" s="4">
        <v>174.93</v>
      </c>
      <c r="L857" s="8" t="s">
        <v>291</v>
      </c>
      <c r="M857" s="4">
        <v>150.66</v>
      </c>
      <c r="N857" s="8" t="s">
        <v>1039</v>
      </c>
      <c r="O857" s="8" t="s">
        <v>1360</v>
      </c>
      <c r="P857" s="8" t="s">
        <v>292</v>
      </c>
      <c r="Q857" s="4">
        <v>5637692206</v>
      </c>
    </row>
    <row r="858" spans="1:17" hidden="1" x14ac:dyDescent="0.15">
      <c r="A858" s="8" t="s">
        <v>17</v>
      </c>
      <c r="B858" s="8" t="s">
        <v>1038</v>
      </c>
      <c r="C858" s="8" t="s">
        <v>106</v>
      </c>
      <c r="D858" s="8" t="s">
        <v>107</v>
      </c>
      <c r="E858" s="6">
        <v>43062</v>
      </c>
      <c r="F858" s="8" t="s">
        <v>307</v>
      </c>
      <c r="G858" s="8" t="s">
        <v>310</v>
      </c>
      <c r="H858" s="4">
        <v>150</v>
      </c>
      <c r="I858" s="8" t="s">
        <v>39</v>
      </c>
      <c r="J858" s="4">
        <v>1.1662000000000001</v>
      </c>
      <c r="K858" s="4">
        <v>174.93</v>
      </c>
      <c r="L858" s="8" t="s">
        <v>291</v>
      </c>
      <c r="M858" s="4">
        <v>150.66</v>
      </c>
      <c r="N858" s="8" t="s">
        <v>1039</v>
      </c>
      <c r="O858" s="8" t="s">
        <v>1360</v>
      </c>
      <c r="P858" s="8" t="s">
        <v>292</v>
      </c>
      <c r="Q858" s="4">
        <v>5637692207</v>
      </c>
    </row>
    <row r="859" spans="1:17" hidden="1" x14ac:dyDescent="0.15">
      <c r="A859" s="8" t="s">
        <v>17</v>
      </c>
      <c r="B859" s="8" t="s">
        <v>1038</v>
      </c>
      <c r="C859" s="8" t="s">
        <v>106</v>
      </c>
      <c r="D859" s="8" t="s">
        <v>107</v>
      </c>
      <c r="E859" s="6">
        <v>43062</v>
      </c>
      <c r="F859" s="8" t="s">
        <v>307</v>
      </c>
      <c r="G859" s="8" t="s">
        <v>310</v>
      </c>
      <c r="H859" s="4">
        <v>150</v>
      </c>
      <c r="I859" s="8" t="s">
        <v>39</v>
      </c>
      <c r="J859" s="4">
        <v>1.1662000000000001</v>
      </c>
      <c r="K859" s="4">
        <v>174.93</v>
      </c>
      <c r="L859" s="8" t="s">
        <v>291</v>
      </c>
      <c r="M859" s="4">
        <v>150.66</v>
      </c>
      <c r="N859" s="8" t="s">
        <v>1039</v>
      </c>
      <c r="O859" s="8" t="s">
        <v>1360</v>
      </c>
      <c r="P859" s="8" t="s">
        <v>292</v>
      </c>
      <c r="Q859" s="4">
        <v>5637692208</v>
      </c>
    </row>
    <row r="860" spans="1:17" hidden="1" x14ac:dyDescent="0.15">
      <c r="A860" s="8" t="s">
        <v>17</v>
      </c>
      <c r="B860" s="8" t="s">
        <v>1038</v>
      </c>
      <c r="C860" s="8" t="s">
        <v>106</v>
      </c>
      <c r="D860" s="8" t="s">
        <v>107</v>
      </c>
      <c r="E860" s="6">
        <v>43062</v>
      </c>
      <c r="F860" s="8" t="s">
        <v>307</v>
      </c>
      <c r="G860" s="8" t="s">
        <v>310</v>
      </c>
      <c r="H860" s="4">
        <v>150</v>
      </c>
      <c r="I860" s="8" t="s">
        <v>39</v>
      </c>
      <c r="J860" s="4">
        <v>1.1662000000000001</v>
      </c>
      <c r="K860" s="4">
        <v>174.93</v>
      </c>
      <c r="L860" s="8" t="s">
        <v>291</v>
      </c>
      <c r="M860" s="4">
        <v>150.66</v>
      </c>
      <c r="N860" s="8" t="s">
        <v>1039</v>
      </c>
      <c r="O860" s="8" t="s">
        <v>1360</v>
      </c>
      <c r="P860" s="8" t="s">
        <v>292</v>
      </c>
      <c r="Q860" s="4">
        <v>5637692209</v>
      </c>
    </row>
    <row r="861" spans="1:17" hidden="1" x14ac:dyDescent="0.15">
      <c r="A861" s="8" t="s">
        <v>17</v>
      </c>
      <c r="B861" s="8" t="s">
        <v>1038</v>
      </c>
      <c r="C861" s="8" t="s">
        <v>106</v>
      </c>
      <c r="D861" s="8" t="s">
        <v>107</v>
      </c>
      <c r="E861" s="6">
        <v>43062</v>
      </c>
      <c r="F861" s="8" t="s">
        <v>307</v>
      </c>
      <c r="G861" s="8" t="s">
        <v>310</v>
      </c>
      <c r="H861" s="4">
        <v>150</v>
      </c>
      <c r="I861" s="8" t="s">
        <v>39</v>
      </c>
      <c r="J861" s="4">
        <v>1.1662000000000001</v>
      </c>
      <c r="K861" s="4">
        <v>174.93</v>
      </c>
      <c r="L861" s="8" t="s">
        <v>291</v>
      </c>
      <c r="M861" s="4">
        <v>150.66</v>
      </c>
      <c r="N861" s="8" t="s">
        <v>1039</v>
      </c>
      <c r="O861" s="8" t="s">
        <v>1360</v>
      </c>
      <c r="P861" s="8" t="s">
        <v>292</v>
      </c>
      <c r="Q861" s="4">
        <v>5637692210</v>
      </c>
    </row>
    <row r="862" spans="1:17" hidden="1" x14ac:dyDescent="0.15">
      <c r="A862" s="8" t="s">
        <v>17</v>
      </c>
      <c r="B862" s="8" t="s">
        <v>1038</v>
      </c>
      <c r="C862" s="8" t="s">
        <v>106</v>
      </c>
      <c r="D862" s="8" t="s">
        <v>107</v>
      </c>
      <c r="E862" s="6">
        <v>43062</v>
      </c>
      <c r="F862" s="8" t="s">
        <v>307</v>
      </c>
      <c r="G862" s="8" t="s">
        <v>310</v>
      </c>
      <c r="H862" s="4">
        <v>150</v>
      </c>
      <c r="I862" s="8" t="s">
        <v>39</v>
      </c>
      <c r="J862" s="4">
        <v>1.1662000000000001</v>
      </c>
      <c r="K862" s="4">
        <v>174.93</v>
      </c>
      <c r="L862" s="8" t="s">
        <v>291</v>
      </c>
      <c r="M862" s="4">
        <v>150.66</v>
      </c>
      <c r="N862" s="8" t="s">
        <v>1039</v>
      </c>
      <c r="O862" s="8" t="s">
        <v>1360</v>
      </c>
      <c r="P862" s="8" t="s">
        <v>292</v>
      </c>
      <c r="Q862" s="4">
        <v>5637692211</v>
      </c>
    </row>
    <row r="863" spans="1:17" hidden="1" x14ac:dyDescent="0.15">
      <c r="A863" s="8" t="s">
        <v>17</v>
      </c>
      <c r="B863" s="8" t="s">
        <v>1038</v>
      </c>
      <c r="C863" s="8" t="s">
        <v>106</v>
      </c>
      <c r="D863" s="8" t="s">
        <v>107</v>
      </c>
      <c r="E863" s="6">
        <v>43062</v>
      </c>
      <c r="F863" s="8" t="s">
        <v>307</v>
      </c>
      <c r="G863" s="8" t="s">
        <v>310</v>
      </c>
      <c r="H863" s="4">
        <v>150</v>
      </c>
      <c r="I863" s="8" t="s">
        <v>39</v>
      </c>
      <c r="J863" s="4">
        <v>1.1662000000000001</v>
      </c>
      <c r="K863" s="4">
        <v>174.93</v>
      </c>
      <c r="L863" s="8" t="s">
        <v>291</v>
      </c>
      <c r="M863" s="4">
        <v>150.66</v>
      </c>
      <c r="N863" s="8" t="s">
        <v>1039</v>
      </c>
      <c r="O863" s="8" t="s">
        <v>1360</v>
      </c>
      <c r="P863" s="8" t="s">
        <v>292</v>
      </c>
      <c r="Q863" s="4">
        <v>5637692212</v>
      </c>
    </row>
    <row r="864" spans="1:17" hidden="1" x14ac:dyDescent="0.15">
      <c r="A864" s="8" t="s">
        <v>17</v>
      </c>
      <c r="B864" s="8" t="s">
        <v>1038</v>
      </c>
      <c r="C864" s="8" t="s">
        <v>106</v>
      </c>
      <c r="D864" s="8" t="s">
        <v>107</v>
      </c>
      <c r="E864" s="6">
        <v>43062</v>
      </c>
      <c r="F864" s="8" t="s">
        <v>307</v>
      </c>
      <c r="G864" s="8" t="s">
        <v>310</v>
      </c>
      <c r="H864" s="4">
        <v>150</v>
      </c>
      <c r="I864" s="8" t="s">
        <v>39</v>
      </c>
      <c r="J864" s="4">
        <v>1.1662000000000001</v>
      </c>
      <c r="K864" s="4">
        <v>174.93</v>
      </c>
      <c r="L864" s="8" t="s">
        <v>291</v>
      </c>
      <c r="M864" s="4">
        <v>150.66</v>
      </c>
      <c r="N864" s="8" t="s">
        <v>1039</v>
      </c>
      <c r="O864" s="8" t="s">
        <v>1360</v>
      </c>
      <c r="P864" s="8" t="s">
        <v>292</v>
      </c>
      <c r="Q864" s="4">
        <v>5637692213</v>
      </c>
    </row>
    <row r="865" spans="1:17" hidden="1" x14ac:dyDescent="0.15">
      <c r="A865" s="8" t="s">
        <v>17</v>
      </c>
      <c r="B865" s="8" t="s">
        <v>1038</v>
      </c>
      <c r="C865" s="8" t="s">
        <v>106</v>
      </c>
      <c r="D865" s="8" t="s">
        <v>107</v>
      </c>
      <c r="E865" s="6">
        <v>43062</v>
      </c>
      <c r="F865" s="8" t="s">
        <v>307</v>
      </c>
      <c r="G865" s="8" t="s">
        <v>310</v>
      </c>
      <c r="H865" s="4">
        <v>150</v>
      </c>
      <c r="I865" s="8" t="s">
        <v>39</v>
      </c>
      <c r="J865" s="4">
        <v>1.1662000000000001</v>
      </c>
      <c r="K865" s="4">
        <v>174.93</v>
      </c>
      <c r="L865" s="8" t="s">
        <v>291</v>
      </c>
      <c r="M865" s="4">
        <v>150.66</v>
      </c>
      <c r="N865" s="8" t="s">
        <v>1039</v>
      </c>
      <c r="O865" s="8" t="s">
        <v>1360</v>
      </c>
      <c r="P865" s="8" t="s">
        <v>292</v>
      </c>
      <c r="Q865" s="4">
        <v>5637692214</v>
      </c>
    </row>
    <row r="866" spans="1:17" hidden="1" x14ac:dyDescent="0.15">
      <c r="A866" s="8" t="s">
        <v>297</v>
      </c>
      <c r="B866" s="8" t="s">
        <v>1361</v>
      </c>
      <c r="C866" s="8" t="s">
        <v>106</v>
      </c>
      <c r="D866" s="8" t="s">
        <v>107</v>
      </c>
      <c r="E866" s="6">
        <v>43063</v>
      </c>
      <c r="F866" s="8" t="s">
        <v>307</v>
      </c>
      <c r="G866" s="8" t="s">
        <v>310</v>
      </c>
      <c r="H866" s="4">
        <v>-150</v>
      </c>
      <c r="I866" s="8" t="s">
        <v>39</v>
      </c>
      <c r="J866" s="4">
        <v>1.749451186595</v>
      </c>
      <c r="K866" s="4">
        <v>-262.41999999999996</v>
      </c>
      <c r="L866" s="8" t="s">
        <v>655</v>
      </c>
      <c r="M866" s="4">
        <v>-262.41999999999996</v>
      </c>
      <c r="N866" s="8" t="s">
        <v>1362</v>
      </c>
      <c r="O866" s="8" t="s">
        <v>1363</v>
      </c>
      <c r="P866" s="8" t="s">
        <v>292</v>
      </c>
      <c r="Q866" s="4">
        <v>5637690730</v>
      </c>
    </row>
    <row r="867" spans="1:17" hidden="1" x14ac:dyDescent="0.15">
      <c r="A867" s="8" t="s">
        <v>17</v>
      </c>
      <c r="B867" s="8" t="s">
        <v>1364</v>
      </c>
      <c r="C867" s="8" t="s">
        <v>106</v>
      </c>
      <c r="D867" s="8" t="s">
        <v>107</v>
      </c>
      <c r="E867" s="6">
        <v>43066</v>
      </c>
      <c r="F867" s="8" t="s">
        <v>307</v>
      </c>
      <c r="G867" s="8" t="s">
        <v>310</v>
      </c>
      <c r="H867" s="4">
        <v>100</v>
      </c>
      <c r="I867" s="8" t="s">
        <v>39</v>
      </c>
      <c r="J867" s="4">
        <v>1.1757</v>
      </c>
      <c r="K867" s="4">
        <v>117.57000000000001</v>
      </c>
      <c r="L867" s="8" t="s">
        <v>291</v>
      </c>
      <c r="M867" s="4">
        <v>100.44</v>
      </c>
      <c r="N867" s="8" t="s">
        <v>1365</v>
      </c>
      <c r="O867" s="8" t="s">
        <v>1366</v>
      </c>
      <c r="P867" s="8" t="s">
        <v>292</v>
      </c>
      <c r="Q867" s="4">
        <v>5637692254</v>
      </c>
    </row>
    <row r="868" spans="1:17" hidden="1" x14ac:dyDescent="0.15">
      <c r="A868" s="8" t="s">
        <v>17</v>
      </c>
      <c r="B868" s="8" t="s">
        <v>1364</v>
      </c>
      <c r="C868" s="8" t="s">
        <v>106</v>
      </c>
      <c r="D868" s="8" t="s">
        <v>107</v>
      </c>
      <c r="E868" s="6">
        <v>43066</v>
      </c>
      <c r="F868" s="8" t="s">
        <v>307</v>
      </c>
      <c r="G868" s="8" t="s">
        <v>310</v>
      </c>
      <c r="H868" s="4">
        <v>100</v>
      </c>
      <c r="I868" s="8" t="s">
        <v>39</v>
      </c>
      <c r="J868" s="4">
        <v>1.1755999999999998</v>
      </c>
      <c r="K868" s="4">
        <v>117.55999999999999</v>
      </c>
      <c r="L868" s="8" t="s">
        <v>291</v>
      </c>
      <c r="M868" s="4">
        <v>100.44</v>
      </c>
      <c r="N868" s="8" t="s">
        <v>1365</v>
      </c>
      <c r="O868" s="8" t="s">
        <v>1366</v>
      </c>
      <c r="P868" s="8" t="s">
        <v>292</v>
      </c>
      <c r="Q868" s="4">
        <v>5637691468</v>
      </c>
    </row>
    <row r="869" spans="1:17" hidden="1" x14ac:dyDescent="0.15">
      <c r="A869" s="8" t="s">
        <v>17</v>
      </c>
      <c r="B869" s="8" t="s">
        <v>1364</v>
      </c>
      <c r="C869" s="8" t="s">
        <v>106</v>
      </c>
      <c r="D869" s="8" t="s">
        <v>107</v>
      </c>
      <c r="E869" s="6">
        <v>43066</v>
      </c>
      <c r="F869" s="8" t="s">
        <v>307</v>
      </c>
      <c r="G869" s="8" t="s">
        <v>310</v>
      </c>
      <c r="H869" s="4">
        <v>100</v>
      </c>
      <c r="I869" s="8" t="s">
        <v>39</v>
      </c>
      <c r="J869" s="4">
        <v>1.1757</v>
      </c>
      <c r="K869" s="4">
        <v>117.57000000000001</v>
      </c>
      <c r="L869" s="8" t="s">
        <v>291</v>
      </c>
      <c r="M869" s="4">
        <v>100.44</v>
      </c>
      <c r="N869" s="8" t="s">
        <v>1365</v>
      </c>
      <c r="O869" s="8" t="s">
        <v>1366</v>
      </c>
      <c r="P869" s="8" t="s">
        <v>292</v>
      </c>
      <c r="Q869" s="4">
        <v>5637692255</v>
      </c>
    </row>
    <row r="870" spans="1:17" hidden="1" x14ac:dyDescent="0.15">
      <c r="A870" s="8" t="s">
        <v>17</v>
      </c>
      <c r="B870" s="8" t="s">
        <v>1364</v>
      </c>
      <c r="C870" s="8" t="s">
        <v>106</v>
      </c>
      <c r="D870" s="8" t="s">
        <v>107</v>
      </c>
      <c r="E870" s="6">
        <v>43066</v>
      </c>
      <c r="F870" s="8" t="s">
        <v>307</v>
      </c>
      <c r="G870" s="8" t="s">
        <v>310</v>
      </c>
      <c r="H870" s="4">
        <v>100</v>
      </c>
      <c r="I870" s="8" t="s">
        <v>39</v>
      </c>
      <c r="J870" s="4">
        <v>1.1757</v>
      </c>
      <c r="K870" s="4">
        <v>117.57000000000001</v>
      </c>
      <c r="L870" s="8" t="s">
        <v>291</v>
      </c>
      <c r="M870" s="4">
        <v>100.44</v>
      </c>
      <c r="N870" s="8" t="s">
        <v>1365</v>
      </c>
      <c r="O870" s="8" t="s">
        <v>1366</v>
      </c>
      <c r="P870" s="8" t="s">
        <v>292</v>
      </c>
      <c r="Q870" s="4">
        <v>5637692256</v>
      </c>
    </row>
    <row r="871" spans="1:17" hidden="1" x14ac:dyDescent="0.15">
      <c r="A871" s="8" t="s">
        <v>17</v>
      </c>
      <c r="B871" s="8" t="s">
        <v>1364</v>
      </c>
      <c r="C871" s="8" t="s">
        <v>106</v>
      </c>
      <c r="D871" s="8" t="s">
        <v>107</v>
      </c>
      <c r="E871" s="6">
        <v>43066</v>
      </c>
      <c r="F871" s="8" t="s">
        <v>307</v>
      </c>
      <c r="G871" s="8" t="s">
        <v>310</v>
      </c>
      <c r="H871" s="4">
        <v>100</v>
      </c>
      <c r="I871" s="8" t="s">
        <v>39</v>
      </c>
      <c r="J871" s="4">
        <v>1.1757</v>
      </c>
      <c r="K871" s="4">
        <v>117.57000000000001</v>
      </c>
      <c r="L871" s="8" t="s">
        <v>291</v>
      </c>
      <c r="M871" s="4">
        <v>100.44</v>
      </c>
      <c r="N871" s="8" t="s">
        <v>1365</v>
      </c>
      <c r="O871" s="8" t="s">
        <v>1366</v>
      </c>
      <c r="P871" s="8" t="s">
        <v>292</v>
      </c>
      <c r="Q871" s="4">
        <v>5637692257</v>
      </c>
    </row>
    <row r="872" spans="1:17" hidden="1" x14ac:dyDescent="0.15">
      <c r="A872" s="8" t="s">
        <v>17</v>
      </c>
      <c r="B872" s="8" t="s">
        <v>1364</v>
      </c>
      <c r="C872" s="8" t="s">
        <v>106</v>
      </c>
      <c r="D872" s="8" t="s">
        <v>107</v>
      </c>
      <c r="E872" s="6">
        <v>43066</v>
      </c>
      <c r="F872" s="8" t="s">
        <v>307</v>
      </c>
      <c r="G872" s="8" t="s">
        <v>310</v>
      </c>
      <c r="H872" s="4">
        <v>100</v>
      </c>
      <c r="I872" s="8" t="s">
        <v>39</v>
      </c>
      <c r="J872" s="4">
        <v>1.1757</v>
      </c>
      <c r="K872" s="4">
        <v>117.57000000000001</v>
      </c>
      <c r="L872" s="8" t="s">
        <v>291</v>
      </c>
      <c r="M872" s="4">
        <v>100.44</v>
      </c>
      <c r="N872" s="8" t="s">
        <v>1365</v>
      </c>
      <c r="O872" s="8" t="s">
        <v>1366</v>
      </c>
      <c r="P872" s="8" t="s">
        <v>292</v>
      </c>
      <c r="Q872" s="4">
        <v>5637692258</v>
      </c>
    </row>
    <row r="873" spans="1:17" hidden="1" x14ac:dyDescent="0.15">
      <c r="A873" s="8" t="s">
        <v>17</v>
      </c>
      <c r="B873" s="8" t="s">
        <v>1364</v>
      </c>
      <c r="C873" s="8" t="s">
        <v>106</v>
      </c>
      <c r="D873" s="8" t="s">
        <v>107</v>
      </c>
      <c r="E873" s="6">
        <v>43066</v>
      </c>
      <c r="F873" s="8" t="s">
        <v>307</v>
      </c>
      <c r="G873" s="8" t="s">
        <v>310</v>
      </c>
      <c r="H873" s="4">
        <v>100</v>
      </c>
      <c r="I873" s="8" t="s">
        <v>39</v>
      </c>
      <c r="J873" s="4">
        <v>1.1757</v>
      </c>
      <c r="K873" s="4">
        <v>117.57000000000001</v>
      </c>
      <c r="L873" s="8" t="s">
        <v>291</v>
      </c>
      <c r="M873" s="4">
        <v>100.44</v>
      </c>
      <c r="N873" s="8" t="s">
        <v>1365</v>
      </c>
      <c r="O873" s="8" t="s">
        <v>1366</v>
      </c>
      <c r="P873" s="8" t="s">
        <v>292</v>
      </c>
      <c r="Q873" s="4">
        <v>5637692259</v>
      </c>
    </row>
    <row r="874" spans="1:17" hidden="1" x14ac:dyDescent="0.15">
      <c r="A874" s="8" t="s">
        <v>17</v>
      </c>
      <c r="B874" s="8" t="s">
        <v>1364</v>
      </c>
      <c r="C874" s="8" t="s">
        <v>106</v>
      </c>
      <c r="D874" s="8" t="s">
        <v>107</v>
      </c>
      <c r="E874" s="6">
        <v>43066</v>
      </c>
      <c r="F874" s="8" t="s">
        <v>307</v>
      </c>
      <c r="G874" s="8" t="s">
        <v>310</v>
      </c>
      <c r="H874" s="4">
        <v>100</v>
      </c>
      <c r="I874" s="8" t="s">
        <v>39</v>
      </c>
      <c r="J874" s="4">
        <v>1.1757</v>
      </c>
      <c r="K874" s="4">
        <v>117.57000000000001</v>
      </c>
      <c r="L874" s="8" t="s">
        <v>291</v>
      </c>
      <c r="M874" s="4">
        <v>100.44</v>
      </c>
      <c r="N874" s="8" t="s">
        <v>1365</v>
      </c>
      <c r="O874" s="8" t="s">
        <v>1366</v>
      </c>
      <c r="P874" s="8" t="s">
        <v>292</v>
      </c>
      <c r="Q874" s="4">
        <v>5637692260</v>
      </c>
    </row>
    <row r="875" spans="1:17" hidden="1" x14ac:dyDescent="0.15">
      <c r="A875" s="8" t="s">
        <v>297</v>
      </c>
      <c r="B875" s="8" t="s">
        <v>1367</v>
      </c>
      <c r="C875" s="8" t="s">
        <v>106</v>
      </c>
      <c r="D875" s="8" t="s">
        <v>107</v>
      </c>
      <c r="E875" s="6">
        <v>43067</v>
      </c>
      <c r="F875" s="8" t="s">
        <v>307</v>
      </c>
      <c r="G875" s="8" t="s">
        <v>310</v>
      </c>
      <c r="H875" s="4">
        <v>-100</v>
      </c>
      <c r="I875" s="8" t="s">
        <v>39</v>
      </c>
      <c r="J875" s="4">
        <v>1.7494615020580002</v>
      </c>
      <c r="K875" s="4">
        <v>-174.95</v>
      </c>
      <c r="L875" s="8" t="s">
        <v>655</v>
      </c>
      <c r="M875" s="4">
        <v>-174.95</v>
      </c>
      <c r="N875" s="8" t="s">
        <v>1368</v>
      </c>
      <c r="O875" s="8" t="s">
        <v>1369</v>
      </c>
      <c r="P875" s="8" t="s">
        <v>292</v>
      </c>
      <c r="Q875" s="4">
        <v>5637692514</v>
      </c>
    </row>
    <row r="876" spans="1:17" hidden="1" x14ac:dyDescent="0.15">
      <c r="A876" s="8" t="s">
        <v>297</v>
      </c>
      <c r="B876" s="8" t="s">
        <v>1367</v>
      </c>
      <c r="C876" s="8" t="s">
        <v>106</v>
      </c>
      <c r="D876" s="8" t="s">
        <v>107</v>
      </c>
      <c r="E876" s="6">
        <v>43067</v>
      </c>
      <c r="F876" s="8" t="s">
        <v>307</v>
      </c>
      <c r="G876" s="8" t="s">
        <v>310</v>
      </c>
      <c r="H876" s="4">
        <v>-100</v>
      </c>
      <c r="I876" s="8" t="s">
        <v>39</v>
      </c>
      <c r="J876" s="4">
        <v>1.7494615020580002</v>
      </c>
      <c r="K876" s="4">
        <v>-174.95</v>
      </c>
      <c r="L876" s="8" t="s">
        <v>655</v>
      </c>
      <c r="M876" s="4">
        <v>-174.95</v>
      </c>
      <c r="N876" s="8" t="s">
        <v>1368</v>
      </c>
      <c r="O876" s="8" t="s">
        <v>1369</v>
      </c>
      <c r="P876" s="8" t="s">
        <v>292</v>
      </c>
      <c r="Q876" s="4">
        <v>5637691477</v>
      </c>
    </row>
    <row r="877" spans="1:17" hidden="1" x14ac:dyDescent="0.15">
      <c r="A877" s="8" t="s">
        <v>297</v>
      </c>
      <c r="B877" s="8" t="s">
        <v>1367</v>
      </c>
      <c r="C877" s="8" t="s">
        <v>106</v>
      </c>
      <c r="D877" s="8" t="s">
        <v>107</v>
      </c>
      <c r="E877" s="6">
        <v>43067</v>
      </c>
      <c r="F877" s="8" t="s">
        <v>307</v>
      </c>
      <c r="G877" s="8" t="s">
        <v>310</v>
      </c>
      <c r="H877" s="4">
        <v>-100</v>
      </c>
      <c r="I877" s="8" t="s">
        <v>39</v>
      </c>
      <c r="J877" s="4">
        <v>1.7494615020580002</v>
      </c>
      <c r="K877" s="4">
        <v>-174.95</v>
      </c>
      <c r="L877" s="8" t="s">
        <v>655</v>
      </c>
      <c r="M877" s="4">
        <v>-174.95</v>
      </c>
      <c r="N877" s="8" t="s">
        <v>1368</v>
      </c>
      <c r="O877" s="8" t="s">
        <v>1369</v>
      </c>
      <c r="P877" s="8" t="s">
        <v>292</v>
      </c>
      <c r="Q877" s="4">
        <v>5637692512</v>
      </c>
    </row>
    <row r="878" spans="1:17" hidden="1" x14ac:dyDescent="0.15">
      <c r="A878" s="8" t="s">
        <v>297</v>
      </c>
      <c r="B878" s="8" t="s">
        <v>1367</v>
      </c>
      <c r="C878" s="8" t="s">
        <v>106</v>
      </c>
      <c r="D878" s="8" t="s">
        <v>107</v>
      </c>
      <c r="E878" s="6">
        <v>43067</v>
      </c>
      <c r="F878" s="8" t="s">
        <v>307</v>
      </c>
      <c r="G878" s="8" t="s">
        <v>310</v>
      </c>
      <c r="H878" s="4">
        <v>-100</v>
      </c>
      <c r="I878" s="8" t="s">
        <v>39</v>
      </c>
      <c r="J878" s="4">
        <v>1.7494615020580002</v>
      </c>
      <c r="K878" s="4">
        <v>-174.95</v>
      </c>
      <c r="L878" s="8" t="s">
        <v>655</v>
      </c>
      <c r="M878" s="4">
        <v>-174.95</v>
      </c>
      <c r="N878" s="8" t="s">
        <v>1368</v>
      </c>
      <c r="O878" s="8" t="s">
        <v>1369</v>
      </c>
      <c r="P878" s="8" t="s">
        <v>292</v>
      </c>
      <c r="Q878" s="4">
        <v>5637692513</v>
      </c>
    </row>
    <row r="879" spans="1:17" hidden="1" x14ac:dyDescent="0.15">
      <c r="A879" s="8" t="s">
        <v>297</v>
      </c>
      <c r="B879" s="8" t="s">
        <v>1367</v>
      </c>
      <c r="C879" s="8" t="s">
        <v>106</v>
      </c>
      <c r="D879" s="8" t="s">
        <v>107</v>
      </c>
      <c r="E879" s="6">
        <v>43067</v>
      </c>
      <c r="F879" s="8" t="s">
        <v>307</v>
      </c>
      <c r="G879" s="8" t="s">
        <v>310</v>
      </c>
      <c r="H879" s="4">
        <v>-100</v>
      </c>
      <c r="I879" s="8" t="s">
        <v>39</v>
      </c>
      <c r="J879" s="4">
        <v>1.7494615020580002</v>
      </c>
      <c r="K879" s="4">
        <v>-174.95</v>
      </c>
      <c r="L879" s="8" t="s">
        <v>655</v>
      </c>
      <c r="M879" s="4">
        <v>-174.95</v>
      </c>
      <c r="N879" s="8" t="s">
        <v>1368</v>
      </c>
      <c r="O879" s="8" t="s">
        <v>1369</v>
      </c>
      <c r="P879" s="8" t="s">
        <v>292</v>
      </c>
      <c r="Q879" s="4">
        <v>5637692510</v>
      </c>
    </row>
    <row r="880" spans="1:17" hidden="1" x14ac:dyDescent="0.15">
      <c r="A880" s="8" t="s">
        <v>297</v>
      </c>
      <c r="B880" s="8" t="s">
        <v>1367</v>
      </c>
      <c r="C880" s="8" t="s">
        <v>106</v>
      </c>
      <c r="D880" s="8" t="s">
        <v>107</v>
      </c>
      <c r="E880" s="6">
        <v>43067</v>
      </c>
      <c r="F880" s="8" t="s">
        <v>307</v>
      </c>
      <c r="G880" s="8" t="s">
        <v>310</v>
      </c>
      <c r="H880" s="4">
        <v>-100</v>
      </c>
      <c r="I880" s="8" t="s">
        <v>39</v>
      </c>
      <c r="J880" s="4">
        <v>1.7494615020580002</v>
      </c>
      <c r="K880" s="4">
        <v>-174.95</v>
      </c>
      <c r="L880" s="8" t="s">
        <v>655</v>
      </c>
      <c r="M880" s="4">
        <v>-174.95</v>
      </c>
      <c r="N880" s="8" t="s">
        <v>1368</v>
      </c>
      <c r="O880" s="8" t="s">
        <v>1369</v>
      </c>
      <c r="P880" s="8" t="s">
        <v>292</v>
      </c>
      <c r="Q880" s="4">
        <v>5637692511</v>
      </c>
    </row>
    <row r="881" spans="1:17" hidden="1" x14ac:dyDescent="0.15">
      <c r="A881" s="8" t="s">
        <v>297</v>
      </c>
      <c r="B881" s="8" t="s">
        <v>1367</v>
      </c>
      <c r="C881" s="8" t="s">
        <v>106</v>
      </c>
      <c r="D881" s="8" t="s">
        <v>107</v>
      </c>
      <c r="E881" s="6">
        <v>43067</v>
      </c>
      <c r="F881" s="8" t="s">
        <v>307</v>
      </c>
      <c r="G881" s="8" t="s">
        <v>310</v>
      </c>
      <c r="H881" s="4">
        <v>-100</v>
      </c>
      <c r="I881" s="8" t="s">
        <v>39</v>
      </c>
      <c r="J881" s="4">
        <v>1.7494615020580002</v>
      </c>
      <c r="K881" s="4">
        <v>-174.95</v>
      </c>
      <c r="L881" s="8" t="s">
        <v>655</v>
      </c>
      <c r="M881" s="4">
        <v>-174.95</v>
      </c>
      <c r="N881" s="8" t="s">
        <v>1368</v>
      </c>
      <c r="O881" s="8" t="s">
        <v>1369</v>
      </c>
      <c r="P881" s="8" t="s">
        <v>292</v>
      </c>
      <c r="Q881" s="4">
        <v>5637692508</v>
      </c>
    </row>
    <row r="882" spans="1:17" hidden="1" x14ac:dyDescent="0.15">
      <c r="A882" s="8" t="s">
        <v>297</v>
      </c>
      <c r="B882" s="8" t="s">
        <v>1367</v>
      </c>
      <c r="C882" s="8" t="s">
        <v>106</v>
      </c>
      <c r="D882" s="8" t="s">
        <v>107</v>
      </c>
      <c r="E882" s="6">
        <v>43067</v>
      </c>
      <c r="F882" s="8" t="s">
        <v>307</v>
      </c>
      <c r="G882" s="8" t="s">
        <v>310</v>
      </c>
      <c r="H882" s="4">
        <v>-100</v>
      </c>
      <c r="I882" s="8" t="s">
        <v>39</v>
      </c>
      <c r="J882" s="4">
        <v>1.7494615020580002</v>
      </c>
      <c r="K882" s="4">
        <v>-174.95</v>
      </c>
      <c r="L882" s="8" t="s">
        <v>655</v>
      </c>
      <c r="M882" s="4">
        <v>-174.95</v>
      </c>
      <c r="N882" s="8" t="s">
        <v>1368</v>
      </c>
      <c r="O882" s="8" t="s">
        <v>1369</v>
      </c>
      <c r="P882" s="8" t="s">
        <v>292</v>
      </c>
      <c r="Q882" s="4">
        <v>5637692509</v>
      </c>
    </row>
    <row r="883" spans="1:17" hidden="1" x14ac:dyDescent="0.15">
      <c r="A883" s="8" t="s">
        <v>297</v>
      </c>
      <c r="B883" s="8" t="s">
        <v>1370</v>
      </c>
      <c r="C883" s="8" t="s">
        <v>106</v>
      </c>
      <c r="D883" s="8" t="s">
        <v>107</v>
      </c>
      <c r="E883" s="6">
        <v>43067</v>
      </c>
      <c r="F883" s="8" t="s">
        <v>307</v>
      </c>
      <c r="G883" s="8" t="s">
        <v>310</v>
      </c>
      <c r="H883" s="4">
        <v>-40</v>
      </c>
      <c r="I883" s="8" t="s">
        <v>39</v>
      </c>
      <c r="J883" s="4">
        <v>1.7494915463009999</v>
      </c>
      <c r="K883" s="4">
        <v>-69.98</v>
      </c>
      <c r="L883" s="8" t="s">
        <v>655</v>
      </c>
      <c r="M883" s="4">
        <v>-69.98</v>
      </c>
      <c r="N883" s="8" t="s">
        <v>1371</v>
      </c>
      <c r="O883" s="8" t="s">
        <v>1372</v>
      </c>
      <c r="P883" s="8" t="s">
        <v>292</v>
      </c>
      <c r="Q883" s="4">
        <v>5637692404</v>
      </c>
    </row>
    <row r="884" spans="1:17" hidden="1" x14ac:dyDescent="0.15">
      <c r="A884" s="8" t="s">
        <v>653</v>
      </c>
      <c r="B884" s="8" t="s">
        <v>81</v>
      </c>
      <c r="C884" s="8" t="s">
        <v>106</v>
      </c>
      <c r="D884" s="8" t="s">
        <v>107</v>
      </c>
      <c r="E884" s="6">
        <v>43069</v>
      </c>
      <c r="F884" s="8" t="s">
        <v>307</v>
      </c>
      <c r="G884" s="8" t="s">
        <v>310</v>
      </c>
      <c r="H884" s="4">
        <v>0</v>
      </c>
      <c r="I884" s="8" t="s">
        <v>39</v>
      </c>
      <c r="J884" s="4">
        <v>0</v>
      </c>
      <c r="K884" s="4">
        <v>145.47999999999999</v>
      </c>
      <c r="L884" s="8" t="s">
        <v>655</v>
      </c>
      <c r="M884" s="4">
        <v>145.47999999999999</v>
      </c>
      <c r="N884" s="8" t="s">
        <v>698</v>
      </c>
      <c r="O884" s="8" t="s">
        <v>1373</v>
      </c>
      <c r="P884" s="8" t="s">
        <v>292</v>
      </c>
      <c r="Q884" s="4">
        <v>0</v>
      </c>
    </row>
    <row r="885" spans="1:17" hidden="1" x14ac:dyDescent="0.15">
      <c r="A885" s="8" t="s">
        <v>653</v>
      </c>
      <c r="B885" s="8" t="s">
        <v>81</v>
      </c>
      <c r="C885" s="8" t="s">
        <v>106</v>
      </c>
      <c r="D885" s="8" t="s">
        <v>107</v>
      </c>
      <c r="E885" s="6">
        <v>43069</v>
      </c>
      <c r="F885" s="8" t="s">
        <v>307</v>
      </c>
      <c r="G885" s="8" t="s">
        <v>308</v>
      </c>
      <c r="H885" s="4">
        <v>0</v>
      </c>
      <c r="I885" s="8" t="s">
        <v>39</v>
      </c>
      <c r="J885" s="4">
        <v>0</v>
      </c>
      <c r="K885" s="4">
        <v>-174.93</v>
      </c>
      <c r="L885" s="8" t="s">
        <v>655</v>
      </c>
      <c r="M885" s="4">
        <v>-174.93</v>
      </c>
      <c r="N885" s="8" t="s">
        <v>698</v>
      </c>
      <c r="O885" s="8" t="s">
        <v>1374</v>
      </c>
      <c r="P885" s="8" t="s">
        <v>292</v>
      </c>
      <c r="Q885" s="4">
        <v>0</v>
      </c>
    </row>
    <row r="886" spans="1:17" hidden="1" x14ac:dyDescent="0.15">
      <c r="A886" s="8" t="s">
        <v>297</v>
      </c>
      <c r="B886" s="8" t="s">
        <v>1375</v>
      </c>
      <c r="C886" s="8" t="s">
        <v>106</v>
      </c>
      <c r="D886" s="8" t="s">
        <v>107</v>
      </c>
      <c r="E886" s="6">
        <v>43069</v>
      </c>
      <c r="F886" s="8" t="s">
        <v>307</v>
      </c>
      <c r="G886" s="8" t="s">
        <v>310</v>
      </c>
      <c r="H886" s="4">
        <v>-2</v>
      </c>
      <c r="I886" s="8" t="s">
        <v>39</v>
      </c>
      <c r="J886" s="4">
        <v>1.7598988524030001</v>
      </c>
      <c r="K886" s="4">
        <v>-3.5200000000000005</v>
      </c>
      <c r="L886" s="8" t="s">
        <v>655</v>
      </c>
      <c r="M886" s="4">
        <v>-3.5200000000000005</v>
      </c>
      <c r="N886" s="8" t="s">
        <v>1376</v>
      </c>
      <c r="O886" s="8" t="s">
        <v>1377</v>
      </c>
      <c r="P886" s="8" t="s">
        <v>292</v>
      </c>
      <c r="Q886" s="4">
        <v>5637692724</v>
      </c>
    </row>
    <row r="887" spans="1:17" hidden="1" x14ac:dyDescent="0.15">
      <c r="A887" s="8" t="s">
        <v>297</v>
      </c>
      <c r="B887" s="8" t="s">
        <v>1378</v>
      </c>
      <c r="C887" s="8" t="s">
        <v>106</v>
      </c>
      <c r="D887" s="8" t="s">
        <v>107</v>
      </c>
      <c r="E887" s="6">
        <v>43080</v>
      </c>
      <c r="F887" s="8" t="s">
        <v>307</v>
      </c>
      <c r="G887" s="8" t="s">
        <v>310</v>
      </c>
      <c r="H887" s="4">
        <v>-20.95</v>
      </c>
      <c r="I887" s="8" t="s">
        <v>39</v>
      </c>
      <c r="J887" s="4">
        <v>1.039453452901</v>
      </c>
      <c r="K887" s="4">
        <v>-21.78</v>
      </c>
      <c r="L887" s="8" t="s">
        <v>655</v>
      </c>
      <c r="M887" s="4">
        <v>-21.78</v>
      </c>
      <c r="N887" s="8" t="s">
        <v>1379</v>
      </c>
      <c r="O887" s="8" t="s">
        <v>1380</v>
      </c>
      <c r="P887" s="8" t="s">
        <v>292</v>
      </c>
      <c r="Q887" s="4">
        <v>5637695522</v>
      </c>
    </row>
    <row r="888" spans="1:17" hidden="1" x14ac:dyDescent="0.15">
      <c r="A888" s="8" t="s">
        <v>297</v>
      </c>
      <c r="B888" s="8" t="s">
        <v>1381</v>
      </c>
      <c r="C888" s="8" t="s">
        <v>106</v>
      </c>
      <c r="D888" s="8" t="s">
        <v>107</v>
      </c>
      <c r="E888" s="6">
        <v>43081</v>
      </c>
      <c r="F888" s="8" t="s">
        <v>307</v>
      </c>
      <c r="G888" s="8" t="s">
        <v>310</v>
      </c>
      <c r="H888" s="4">
        <v>-150</v>
      </c>
      <c r="I888" s="8" t="s">
        <v>39</v>
      </c>
      <c r="J888" s="4">
        <v>1.0394513769289999</v>
      </c>
      <c r="K888" s="4">
        <v>-155.92000000000002</v>
      </c>
      <c r="L888" s="8" t="s">
        <v>655</v>
      </c>
      <c r="M888" s="4">
        <v>-155.92000000000002</v>
      </c>
      <c r="N888" s="8" t="s">
        <v>1382</v>
      </c>
      <c r="O888" s="8" t="s">
        <v>1383</v>
      </c>
      <c r="P888" s="8" t="s">
        <v>292</v>
      </c>
      <c r="Q888" s="4">
        <v>5637696654</v>
      </c>
    </row>
    <row r="889" spans="1:17" hidden="1" x14ac:dyDescent="0.15">
      <c r="A889" s="8" t="s">
        <v>297</v>
      </c>
      <c r="B889" s="8" t="s">
        <v>1381</v>
      </c>
      <c r="C889" s="8" t="s">
        <v>106</v>
      </c>
      <c r="D889" s="8" t="s">
        <v>107</v>
      </c>
      <c r="E889" s="6">
        <v>43081</v>
      </c>
      <c r="F889" s="8" t="s">
        <v>307</v>
      </c>
      <c r="G889" s="8" t="s">
        <v>310</v>
      </c>
      <c r="H889" s="4">
        <v>-150</v>
      </c>
      <c r="I889" s="8" t="s">
        <v>39</v>
      </c>
      <c r="J889" s="4">
        <v>1.0394513769289999</v>
      </c>
      <c r="K889" s="4">
        <v>-155.92000000000002</v>
      </c>
      <c r="L889" s="8" t="s">
        <v>655</v>
      </c>
      <c r="M889" s="4">
        <v>-155.92000000000002</v>
      </c>
      <c r="N889" s="8" t="s">
        <v>1382</v>
      </c>
      <c r="O889" s="8" t="s">
        <v>1383</v>
      </c>
      <c r="P889" s="8" t="s">
        <v>292</v>
      </c>
      <c r="Q889" s="4">
        <v>5637696653</v>
      </c>
    </row>
    <row r="890" spans="1:17" hidden="1" x14ac:dyDescent="0.15">
      <c r="A890" s="8" t="s">
        <v>297</v>
      </c>
      <c r="B890" s="8" t="s">
        <v>1381</v>
      </c>
      <c r="C890" s="8" t="s">
        <v>106</v>
      </c>
      <c r="D890" s="8" t="s">
        <v>107</v>
      </c>
      <c r="E890" s="6">
        <v>43081</v>
      </c>
      <c r="F890" s="8" t="s">
        <v>307</v>
      </c>
      <c r="G890" s="8" t="s">
        <v>310</v>
      </c>
      <c r="H890" s="4">
        <v>-150</v>
      </c>
      <c r="I890" s="8" t="s">
        <v>39</v>
      </c>
      <c r="J890" s="4">
        <v>1.0394513769289999</v>
      </c>
      <c r="K890" s="4">
        <v>-155.92000000000002</v>
      </c>
      <c r="L890" s="8" t="s">
        <v>655</v>
      </c>
      <c r="M890" s="4">
        <v>-155.92000000000002</v>
      </c>
      <c r="N890" s="8" t="s">
        <v>1382</v>
      </c>
      <c r="O890" s="8" t="s">
        <v>1383</v>
      </c>
      <c r="P890" s="8" t="s">
        <v>292</v>
      </c>
      <c r="Q890" s="4">
        <v>5637696224</v>
      </c>
    </row>
    <row r="891" spans="1:17" hidden="1" x14ac:dyDescent="0.15">
      <c r="A891" s="8" t="s">
        <v>17</v>
      </c>
      <c r="B891" s="8" t="s">
        <v>1049</v>
      </c>
      <c r="C891" s="8" t="s">
        <v>106</v>
      </c>
      <c r="D891" s="8" t="s">
        <v>107</v>
      </c>
      <c r="E891" s="6">
        <v>43083</v>
      </c>
      <c r="F891" s="8" t="s">
        <v>307</v>
      </c>
      <c r="G891" s="8" t="s">
        <v>310</v>
      </c>
      <c r="H891" s="4">
        <v>150</v>
      </c>
      <c r="I891" s="8" t="s">
        <v>39</v>
      </c>
      <c r="J891" s="4">
        <v>1.1696</v>
      </c>
      <c r="K891" s="4">
        <v>175.44</v>
      </c>
      <c r="L891" s="8" t="s">
        <v>291</v>
      </c>
      <c r="M891" s="4">
        <v>150.66</v>
      </c>
      <c r="N891" s="8" t="s">
        <v>1050</v>
      </c>
      <c r="O891" s="8" t="s">
        <v>1384</v>
      </c>
      <c r="P891" s="8" t="s">
        <v>292</v>
      </c>
      <c r="Q891" s="4">
        <v>5637696987</v>
      </c>
    </row>
    <row r="892" spans="1:17" hidden="1" x14ac:dyDescent="0.15">
      <c r="A892" s="8" t="s">
        <v>297</v>
      </c>
      <c r="B892" s="8" t="s">
        <v>758</v>
      </c>
      <c r="C892" s="8" t="s">
        <v>106</v>
      </c>
      <c r="D892" s="8" t="s">
        <v>107</v>
      </c>
      <c r="E892" s="6">
        <v>43083</v>
      </c>
      <c r="F892" s="8" t="s">
        <v>307</v>
      </c>
      <c r="G892" s="8" t="s">
        <v>310</v>
      </c>
      <c r="H892" s="4">
        <v>-150</v>
      </c>
      <c r="I892" s="8" t="s">
        <v>39</v>
      </c>
      <c r="J892" s="4">
        <v>1.139338676673</v>
      </c>
      <c r="K892" s="4">
        <v>-170.9</v>
      </c>
      <c r="L892" s="8" t="s">
        <v>655</v>
      </c>
      <c r="M892" s="4">
        <v>-170.9</v>
      </c>
      <c r="N892" s="8" t="s">
        <v>759</v>
      </c>
      <c r="O892" s="8" t="s">
        <v>1385</v>
      </c>
      <c r="P892" s="8" t="s">
        <v>292</v>
      </c>
      <c r="Q892" s="4">
        <v>5637697348</v>
      </c>
    </row>
    <row r="893" spans="1:17" hidden="1" x14ac:dyDescent="0.15">
      <c r="A893" s="8" t="s">
        <v>297</v>
      </c>
      <c r="B893" s="8" t="s">
        <v>758</v>
      </c>
      <c r="C893" s="8" t="s">
        <v>106</v>
      </c>
      <c r="D893" s="8" t="s">
        <v>107</v>
      </c>
      <c r="E893" s="6">
        <v>43083</v>
      </c>
      <c r="F893" s="8" t="s">
        <v>307</v>
      </c>
      <c r="G893" s="8" t="s">
        <v>310</v>
      </c>
      <c r="H893" s="4">
        <v>-150</v>
      </c>
      <c r="I893" s="8" t="s">
        <v>39</v>
      </c>
      <c r="J893" s="4">
        <v>1.139338676673</v>
      </c>
      <c r="K893" s="4">
        <v>-170.9</v>
      </c>
      <c r="L893" s="8" t="s">
        <v>655</v>
      </c>
      <c r="M893" s="4">
        <v>-170.9</v>
      </c>
      <c r="N893" s="8" t="s">
        <v>759</v>
      </c>
      <c r="O893" s="8" t="s">
        <v>1385</v>
      </c>
      <c r="P893" s="8" t="s">
        <v>292</v>
      </c>
      <c r="Q893" s="4">
        <v>5637697350</v>
      </c>
    </row>
    <row r="894" spans="1:17" hidden="1" x14ac:dyDescent="0.15">
      <c r="A894" s="8" t="s">
        <v>17</v>
      </c>
      <c r="B894" s="8" t="s">
        <v>1049</v>
      </c>
      <c r="C894" s="8" t="s">
        <v>106</v>
      </c>
      <c r="D894" s="8" t="s">
        <v>107</v>
      </c>
      <c r="E894" s="6">
        <v>43083</v>
      </c>
      <c r="F894" s="8" t="s">
        <v>307</v>
      </c>
      <c r="G894" s="8" t="s">
        <v>310</v>
      </c>
      <c r="H894" s="4">
        <v>150</v>
      </c>
      <c r="I894" s="8" t="s">
        <v>39</v>
      </c>
      <c r="J894" s="4">
        <v>1.1696</v>
      </c>
      <c r="K894" s="4">
        <v>175.44</v>
      </c>
      <c r="L894" s="8" t="s">
        <v>291</v>
      </c>
      <c r="M894" s="4">
        <v>150.66</v>
      </c>
      <c r="N894" s="8" t="s">
        <v>1050</v>
      </c>
      <c r="O894" s="8" t="s">
        <v>1384</v>
      </c>
      <c r="P894" s="8" t="s">
        <v>292</v>
      </c>
      <c r="Q894" s="4">
        <v>5637696988</v>
      </c>
    </row>
    <row r="895" spans="1:17" hidden="1" x14ac:dyDescent="0.15">
      <c r="A895" s="8" t="s">
        <v>17</v>
      </c>
      <c r="B895" s="8" t="s">
        <v>1049</v>
      </c>
      <c r="C895" s="8" t="s">
        <v>106</v>
      </c>
      <c r="D895" s="8" t="s">
        <v>107</v>
      </c>
      <c r="E895" s="6">
        <v>43083</v>
      </c>
      <c r="F895" s="8" t="s">
        <v>307</v>
      </c>
      <c r="G895" s="8" t="s">
        <v>310</v>
      </c>
      <c r="H895" s="4">
        <v>150</v>
      </c>
      <c r="I895" s="8" t="s">
        <v>39</v>
      </c>
      <c r="J895" s="4">
        <v>1.1696</v>
      </c>
      <c r="K895" s="4">
        <v>175.44</v>
      </c>
      <c r="L895" s="8" t="s">
        <v>291</v>
      </c>
      <c r="M895" s="4">
        <v>150.66</v>
      </c>
      <c r="N895" s="8" t="s">
        <v>1050</v>
      </c>
      <c r="O895" s="8" t="s">
        <v>1384</v>
      </c>
      <c r="P895" s="8" t="s">
        <v>292</v>
      </c>
      <c r="Q895" s="4">
        <v>5637696989</v>
      </c>
    </row>
    <row r="896" spans="1:17" hidden="1" x14ac:dyDescent="0.15">
      <c r="A896" s="8" t="s">
        <v>297</v>
      </c>
      <c r="B896" s="8" t="s">
        <v>758</v>
      </c>
      <c r="C896" s="8" t="s">
        <v>106</v>
      </c>
      <c r="D896" s="8" t="s">
        <v>107</v>
      </c>
      <c r="E896" s="6">
        <v>43083</v>
      </c>
      <c r="F896" s="8" t="s">
        <v>307</v>
      </c>
      <c r="G896" s="8" t="s">
        <v>310</v>
      </c>
      <c r="H896" s="4">
        <v>-150</v>
      </c>
      <c r="I896" s="8" t="s">
        <v>39</v>
      </c>
      <c r="J896" s="4">
        <v>1.139338676673</v>
      </c>
      <c r="K896" s="4">
        <v>-170.9</v>
      </c>
      <c r="L896" s="8" t="s">
        <v>655</v>
      </c>
      <c r="M896" s="4">
        <v>-170.9</v>
      </c>
      <c r="N896" s="8" t="s">
        <v>759</v>
      </c>
      <c r="O896" s="8" t="s">
        <v>1385</v>
      </c>
      <c r="P896" s="8" t="s">
        <v>292</v>
      </c>
      <c r="Q896" s="4">
        <v>5637697352</v>
      </c>
    </row>
    <row r="897" spans="1:17" hidden="1" x14ac:dyDescent="0.15">
      <c r="A897" s="8" t="s">
        <v>297</v>
      </c>
      <c r="B897" s="8" t="s">
        <v>758</v>
      </c>
      <c r="C897" s="8" t="s">
        <v>106</v>
      </c>
      <c r="D897" s="8" t="s">
        <v>107</v>
      </c>
      <c r="E897" s="6">
        <v>43083</v>
      </c>
      <c r="F897" s="8" t="s">
        <v>307</v>
      </c>
      <c r="G897" s="8" t="s">
        <v>310</v>
      </c>
      <c r="H897" s="4">
        <v>-150</v>
      </c>
      <c r="I897" s="8" t="s">
        <v>39</v>
      </c>
      <c r="J897" s="4">
        <v>1.139338676673</v>
      </c>
      <c r="K897" s="4">
        <v>-170.9</v>
      </c>
      <c r="L897" s="8" t="s">
        <v>655</v>
      </c>
      <c r="M897" s="4">
        <v>-170.9</v>
      </c>
      <c r="N897" s="8" t="s">
        <v>759</v>
      </c>
      <c r="O897" s="8" t="s">
        <v>1385</v>
      </c>
      <c r="P897" s="8" t="s">
        <v>292</v>
      </c>
      <c r="Q897" s="4">
        <v>5637697353</v>
      </c>
    </row>
    <row r="898" spans="1:17" hidden="1" x14ac:dyDescent="0.15">
      <c r="A898" s="8" t="s">
        <v>17</v>
      </c>
      <c r="B898" s="8" t="s">
        <v>1049</v>
      </c>
      <c r="C898" s="8" t="s">
        <v>106</v>
      </c>
      <c r="D898" s="8" t="s">
        <v>107</v>
      </c>
      <c r="E898" s="6">
        <v>43083</v>
      </c>
      <c r="F898" s="8" t="s">
        <v>307</v>
      </c>
      <c r="G898" s="8" t="s">
        <v>310</v>
      </c>
      <c r="H898" s="4">
        <v>150</v>
      </c>
      <c r="I898" s="8" t="s">
        <v>39</v>
      </c>
      <c r="J898" s="4">
        <v>1.1696</v>
      </c>
      <c r="K898" s="4">
        <v>175.44</v>
      </c>
      <c r="L898" s="8" t="s">
        <v>291</v>
      </c>
      <c r="M898" s="4">
        <v>150.66</v>
      </c>
      <c r="N898" s="8" t="s">
        <v>1050</v>
      </c>
      <c r="O898" s="8" t="s">
        <v>1384</v>
      </c>
      <c r="P898" s="8" t="s">
        <v>292</v>
      </c>
      <c r="Q898" s="4">
        <v>5637696990</v>
      </c>
    </row>
    <row r="899" spans="1:17" hidden="1" x14ac:dyDescent="0.15">
      <c r="A899" s="8" t="s">
        <v>17</v>
      </c>
      <c r="B899" s="8" t="s">
        <v>1049</v>
      </c>
      <c r="C899" s="8" t="s">
        <v>106</v>
      </c>
      <c r="D899" s="8" t="s">
        <v>107</v>
      </c>
      <c r="E899" s="6">
        <v>43083</v>
      </c>
      <c r="F899" s="8" t="s">
        <v>307</v>
      </c>
      <c r="G899" s="8" t="s">
        <v>310</v>
      </c>
      <c r="H899" s="4">
        <v>150</v>
      </c>
      <c r="I899" s="8" t="s">
        <v>39</v>
      </c>
      <c r="J899" s="4">
        <v>1.1696</v>
      </c>
      <c r="K899" s="4">
        <v>175.44</v>
      </c>
      <c r="L899" s="8" t="s">
        <v>291</v>
      </c>
      <c r="M899" s="4">
        <v>150.66</v>
      </c>
      <c r="N899" s="8" t="s">
        <v>1050</v>
      </c>
      <c r="O899" s="8" t="s">
        <v>1384</v>
      </c>
      <c r="P899" s="8" t="s">
        <v>292</v>
      </c>
      <c r="Q899" s="4">
        <v>5637696991</v>
      </c>
    </row>
    <row r="900" spans="1:17" hidden="1" x14ac:dyDescent="0.15">
      <c r="A900" s="8" t="s">
        <v>297</v>
      </c>
      <c r="B900" s="8" t="s">
        <v>758</v>
      </c>
      <c r="C900" s="8" t="s">
        <v>106</v>
      </c>
      <c r="D900" s="8" t="s">
        <v>107</v>
      </c>
      <c r="E900" s="6">
        <v>43083</v>
      </c>
      <c r="F900" s="8" t="s">
        <v>307</v>
      </c>
      <c r="G900" s="8" t="s">
        <v>310</v>
      </c>
      <c r="H900" s="4">
        <v>-150</v>
      </c>
      <c r="I900" s="8" t="s">
        <v>39</v>
      </c>
      <c r="J900" s="4">
        <v>1.139338676673</v>
      </c>
      <c r="K900" s="4">
        <v>-170.9</v>
      </c>
      <c r="L900" s="8" t="s">
        <v>655</v>
      </c>
      <c r="M900" s="4">
        <v>-170.9</v>
      </c>
      <c r="N900" s="8" t="s">
        <v>759</v>
      </c>
      <c r="O900" s="8" t="s">
        <v>1385</v>
      </c>
      <c r="P900" s="8" t="s">
        <v>292</v>
      </c>
      <c r="Q900" s="4">
        <v>5637697354</v>
      </c>
    </row>
    <row r="901" spans="1:17" hidden="1" x14ac:dyDescent="0.15">
      <c r="A901" s="8" t="s">
        <v>297</v>
      </c>
      <c r="B901" s="8" t="s">
        <v>758</v>
      </c>
      <c r="C901" s="8" t="s">
        <v>106</v>
      </c>
      <c r="D901" s="8" t="s">
        <v>107</v>
      </c>
      <c r="E901" s="6">
        <v>43083</v>
      </c>
      <c r="F901" s="8" t="s">
        <v>307</v>
      </c>
      <c r="G901" s="8" t="s">
        <v>310</v>
      </c>
      <c r="H901" s="4">
        <v>-150</v>
      </c>
      <c r="I901" s="8" t="s">
        <v>39</v>
      </c>
      <c r="J901" s="4">
        <v>1.139338676673</v>
      </c>
      <c r="K901" s="4">
        <v>-170.9</v>
      </c>
      <c r="L901" s="8" t="s">
        <v>655</v>
      </c>
      <c r="M901" s="4">
        <v>-170.9</v>
      </c>
      <c r="N901" s="8" t="s">
        <v>759</v>
      </c>
      <c r="O901" s="8" t="s">
        <v>1385</v>
      </c>
      <c r="P901" s="8" t="s">
        <v>292</v>
      </c>
      <c r="Q901" s="4">
        <v>5637697355</v>
      </c>
    </row>
    <row r="902" spans="1:17" hidden="1" x14ac:dyDescent="0.15">
      <c r="A902" s="8" t="s">
        <v>17</v>
      </c>
      <c r="B902" s="8" t="s">
        <v>1049</v>
      </c>
      <c r="C902" s="8" t="s">
        <v>106</v>
      </c>
      <c r="D902" s="8" t="s">
        <v>107</v>
      </c>
      <c r="E902" s="6">
        <v>43083</v>
      </c>
      <c r="F902" s="8" t="s">
        <v>307</v>
      </c>
      <c r="G902" s="8" t="s">
        <v>310</v>
      </c>
      <c r="H902" s="4">
        <v>150</v>
      </c>
      <c r="I902" s="8" t="s">
        <v>39</v>
      </c>
      <c r="J902" s="4">
        <v>1.1696</v>
      </c>
      <c r="K902" s="4">
        <v>175.44</v>
      </c>
      <c r="L902" s="8" t="s">
        <v>291</v>
      </c>
      <c r="M902" s="4">
        <v>150.66</v>
      </c>
      <c r="N902" s="8" t="s">
        <v>1050</v>
      </c>
      <c r="O902" s="8" t="s">
        <v>1384</v>
      </c>
      <c r="P902" s="8" t="s">
        <v>292</v>
      </c>
      <c r="Q902" s="4">
        <v>5637696992</v>
      </c>
    </row>
    <row r="903" spans="1:17" hidden="1" x14ac:dyDescent="0.15">
      <c r="A903" s="8" t="s">
        <v>17</v>
      </c>
      <c r="B903" s="8" t="s">
        <v>1049</v>
      </c>
      <c r="C903" s="8" t="s">
        <v>106</v>
      </c>
      <c r="D903" s="8" t="s">
        <v>107</v>
      </c>
      <c r="E903" s="6">
        <v>43083</v>
      </c>
      <c r="F903" s="8" t="s">
        <v>307</v>
      </c>
      <c r="G903" s="8" t="s">
        <v>310</v>
      </c>
      <c r="H903" s="4">
        <v>150</v>
      </c>
      <c r="I903" s="8" t="s">
        <v>39</v>
      </c>
      <c r="J903" s="4">
        <v>1.1696</v>
      </c>
      <c r="K903" s="4">
        <v>175.44</v>
      </c>
      <c r="L903" s="8" t="s">
        <v>291</v>
      </c>
      <c r="M903" s="4">
        <v>150.66</v>
      </c>
      <c r="N903" s="8" t="s">
        <v>1050</v>
      </c>
      <c r="O903" s="8" t="s">
        <v>1384</v>
      </c>
      <c r="P903" s="8" t="s">
        <v>292</v>
      </c>
      <c r="Q903" s="4">
        <v>5637696993</v>
      </c>
    </row>
    <row r="904" spans="1:17" hidden="1" x14ac:dyDescent="0.15">
      <c r="A904" s="8" t="s">
        <v>297</v>
      </c>
      <c r="B904" s="8" t="s">
        <v>758</v>
      </c>
      <c r="C904" s="8" t="s">
        <v>106</v>
      </c>
      <c r="D904" s="8" t="s">
        <v>107</v>
      </c>
      <c r="E904" s="6">
        <v>43083</v>
      </c>
      <c r="F904" s="8" t="s">
        <v>307</v>
      </c>
      <c r="G904" s="8" t="s">
        <v>310</v>
      </c>
      <c r="H904" s="4">
        <v>-150</v>
      </c>
      <c r="I904" s="8" t="s">
        <v>39</v>
      </c>
      <c r="J904" s="4">
        <v>1.139338676673</v>
      </c>
      <c r="K904" s="4">
        <v>-170.9</v>
      </c>
      <c r="L904" s="8" t="s">
        <v>655</v>
      </c>
      <c r="M904" s="4">
        <v>-170.9</v>
      </c>
      <c r="N904" s="8" t="s">
        <v>759</v>
      </c>
      <c r="O904" s="8" t="s">
        <v>1385</v>
      </c>
      <c r="P904" s="8" t="s">
        <v>292</v>
      </c>
      <c r="Q904" s="4">
        <v>5637697356</v>
      </c>
    </row>
    <row r="905" spans="1:17" hidden="1" x14ac:dyDescent="0.15">
      <c r="A905" s="8" t="s">
        <v>297</v>
      </c>
      <c r="B905" s="8" t="s">
        <v>758</v>
      </c>
      <c r="C905" s="8" t="s">
        <v>106</v>
      </c>
      <c r="D905" s="8" t="s">
        <v>107</v>
      </c>
      <c r="E905" s="6">
        <v>43083</v>
      </c>
      <c r="F905" s="8" t="s">
        <v>307</v>
      </c>
      <c r="G905" s="8" t="s">
        <v>310</v>
      </c>
      <c r="H905" s="4">
        <v>-150</v>
      </c>
      <c r="I905" s="8" t="s">
        <v>39</v>
      </c>
      <c r="J905" s="4">
        <v>1.139338676673</v>
      </c>
      <c r="K905" s="4">
        <v>-170.9</v>
      </c>
      <c r="L905" s="8" t="s">
        <v>655</v>
      </c>
      <c r="M905" s="4">
        <v>-170.9</v>
      </c>
      <c r="N905" s="8" t="s">
        <v>759</v>
      </c>
      <c r="O905" s="8" t="s">
        <v>1385</v>
      </c>
      <c r="P905" s="8" t="s">
        <v>292</v>
      </c>
      <c r="Q905" s="4">
        <v>5637697357</v>
      </c>
    </row>
    <row r="906" spans="1:17" hidden="1" x14ac:dyDescent="0.15">
      <c r="A906" s="8" t="s">
        <v>17</v>
      </c>
      <c r="B906" s="8" t="s">
        <v>1049</v>
      </c>
      <c r="C906" s="8" t="s">
        <v>106</v>
      </c>
      <c r="D906" s="8" t="s">
        <v>107</v>
      </c>
      <c r="E906" s="6">
        <v>43083</v>
      </c>
      <c r="F906" s="8" t="s">
        <v>307</v>
      </c>
      <c r="G906" s="8" t="s">
        <v>310</v>
      </c>
      <c r="H906" s="4">
        <v>150</v>
      </c>
      <c r="I906" s="8" t="s">
        <v>39</v>
      </c>
      <c r="J906" s="4">
        <v>1.1696</v>
      </c>
      <c r="K906" s="4">
        <v>175.44</v>
      </c>
      <c r="L906" s="8" t="s">
        <v>291</v>
      </c>
      <c r="M906" s="4">
        <v>150.66</v>
      </c>
      <c r="N906" s="8" t="s">
        <v>1050</v>
      </c>
      <c r="O906" s="8" t="s">
        <v>1384</v>
      </c>
      <c r="P906" s="8" t="s">
        <v>292</v>
      </c>
      <c r="Q906" s="4">
        <v>5637696994</v>
      </c>
    </row>
    <row r="907" spans="1:17" hidden="1" x14ac:dyDescent="0.15">
      <c r="A907" s="8" t="s">
        <v>17</v>
      </c>
      <c r="B907" s="8" t="s">
        <v>1049</v>
      </c>
      <c r="C907" s="8" t="s">
        <v>106</v>
      </c>
      <c r="D907" s="8" t="s">
        <v>107</v>
      </c>
      <c r="E907" s="6">
        <v>43083</v>
      </c>
      <c r="F907" s="8" t="s">
        <v>307</v>
      </c>
      <c r="G907" s="8" t="s">
        <v>310</v>
      </c>
      <c r="H907" s="4">
        <v>150</v>
      </c>
      <c r="I907" s="8" t="s">
        <v>39</v>
      </c>
      <c r="J907" s="4">
        <v>1.1696</v>
      </c>
      <c r="K907" s="4">
        <v>175.44</v>
      </c>
      <c r="L907" s="8" t="s">
        <v>291</v>
      </c>
      <c r="M907" s="4">
        <v>150.66</v>
      </c>
      <c r="N907" s="8" t="s">
        <v>1050</v>
      </c>
      <c r="O907" s="8" t="s">
        <v>1384</v>
      </c>
      <c r="P907" s="8" t="s">
        <v>292</v>
      </c>
      <c r="Q907" s="4">
        <v>5637696995</v>
      </c>
    </row>
    <row r="908" spans="1:17" hidden="1" x14ac:dyDescent="0.15">
      <c r="A908" s="8" t="s">
        <v>297</v>
      </c>
      <c r="B908" s="8" t="s">
        <v>758</v>
      </c>
      <c r="C908" s="8" t="s">
        <v>106</v>
      </c>
      <c r="D908" s="8" t="s">
        <v>107</v>
      </c>
      <c r="E908" s="6">
        <v>43083</v>
      </c>
      <c r="F908" s="8" t="s">
        <v>307</v>
      </c>
      <c r="G908" s="8" t="s">
        <v>310</v>
      </c>
      <c r="H908" s="4">
        <v>-150</v>
      </c>
      <c r="I908" s="8" t="s">
        <v>39</v>
      </c>
      <c r="J908" s="4">
        <v>1.139338676673</v>
      </c>
      <c r="K908" s="4">
        <v>-170.9</v>
      </c>
      <c r="L908" s="8" t="s">
        <v>655</v>
      </c>
      <c r="M908" s="4">
        <v>-170.9</v>
      </c>
      <c r="N908" s="8" t="s">
        <v>759</v>
      </c>
      <c r="O908" s="8" t="s">
        <v>1385</v>
      </c>
      <c r="P908" s="8" t="s">
        <v>292</v>
      </c>
      <c r="Q908" s="4">
        <v>5637697358</v>
      </c>
    </row>
    <row r="909" spans="1:17" hidden="1" x14ac:dyDescent="0.15">
      <c r="A909" s="8" t="s">
        <v>297</v>
      </c>
      <c r="B909" s="8" t="s">
        <v>758</v>
      </c>
      <c r="C909" s="8" t="s">
        <v>106</v>
      </c>
      <c r="D909" s="8" t="s">
        <v>107</v>
      </c>
      <c r="E909" s="6">
        <v>43083</v>
      </c>
      <c r="F909" s="8" t="s">
        <v>307</v>
      </c>
      <c r="G909" s="8" t="s">
        <v>310</v>
      </c>
      <c r="H909" s="4">
        <v>-150</v>
      </c>
      <c r="I909" s="8" t="s">
        <v>39</v>
      </c>
      <c r="J909" s="4">
        <v>1.139338676673</v>
      </c>
      <c r="K909" s="4">
        <v>-170.9</v>
      </c>
      <c r="L909" s="8" t="s">
        <v>655</v>
      </c>
      <c r="M909" s="4">
        <v>-170.9</v>
      </c>
      <c r="N909" s="8" t="s">
        <v>759</v>
      </c>
      <c r="O909" s="8" t="s">
        <v>1385</v>
      </c>
      <c r="P909" s="8" t="s">
        <v>292</v>
      </c>
      <c r="Q909" s="4">
        <v>5637697359</v>
      </c>
    </row>
    <row r="910" spans="1:17" hidden="1" x14ac:dyDescent="0.15">
      <c r="A910" s="8" t="s">
        <v>17</v>
      </c>
      <c r="B910" s="8" t="s">
        <v>1049</v>
      </c>
      <c r="C910" s="8" t="s">
        <v>106</v>
      </c>
      <c r="D910" s="8" t="s">
        <v>107</v>
      </c>
      <c r="E910" s="6">
        <v>43083</v>
      </c>
      <c r="F910" s="8" t="s">
        <v>307</v>
      </c>
      <c r="G910" s="8" t="s">
        <v>310</v>
      </c>
      <c r="H910" s="4">
        <v>150</v>
      </c>
      <c r="I910" s="8" t="s">
        <v>39</v>
      </c>
      <c r="J910" s="4">
        <v>1.1696</v>
      </c>
      <c r="K910" s="4">
        <v>175.44</v>
      </c>
      <c r="L910" s="8" t="s">
        <v>291</v>
      </c>
      <c r="M910" s="4">
        <v>150.66</v>
      </c>
      <c r="N910" s="8" t="s">
        <v>1050</v>
      </c>
      <c r="O910" s="8" t="s">
        <v>1384</v>
      </c>
      <c r="P910" s="8" t="s">
        <v>292</v>
      </c>
      <c r="Q910" s="4">
        <v>5637696996</v>
      </c>
    </row>
    <row r="911" spans="1:17" hidden="1" x14ac:dyDescent="0.15">
      <c r="A911" s="8" t="s">
        <v>17</v>
      </c>
      <c r="B911" s="8" t="s">
        <v>1049</v>
      </c>
      <c r="C911" s="8" t="s">
        <v>106</v>
      </c>
      <c r="D911" s="8" t="s">
        <v>107</v>
      </c>
      <c r="E911" s="6">
        <v>43083</v>
      </c>
      <c r="F911" s="8" t="s">
        <v>307</v>
      </c>
      <c r="G911" s="8" t="s">
        <v>310</v>
      </c>
      <c r="H911" s="4">
        <v>150</v>
      </c>
      <c r="I911" s="8" t="s">
        <v>39</v>
      </c>
      <c r="J911" s="4">
        <v>1.1696</v>
      </c>
      <c r="K911" s="4">
        <v>175.44</v>
      </c>
      <c r="L911" s="8" t="s">
        <v>291</v>
      </c>
      <c r="M911" s="4">
        <v>150.66</v>
      </c>
      <c r="N911" s="8" t="s">
        <v>1050</v>
      </c>
      <c r="O911" s="8" t="s">
        <v>1384</v>
      </c>
      <c r="P911" s="8" t="s">
        <v>292</v>
      </c>
      <c r="Q911" s="4">
        <v>5637696997</v>
      </c>
    </row>
    <row r="912" spans="1:17" hidden="1" x14ac:dyDescent="0.15">
      <c r="A912" s="8" t="s">
        <v>297</v>
      </c>
      <c r="B912" s="8" t="s">
        <v>758</v>
      </c>
      <c r="C912" s="8" t="s">
        <v>106</v>
      </c>
      <c r="D912" s="8" t="s">
        <v>107</v>
      </c>
      <c r="E912" s="6">
        <v>43083</v>
      </c>
      <c r="F912" s="8" t="s">
        <v>307</v>
      </c>
      <c r="G912" s="8" t="s">
        <v>310</v>
      </c>
      <c r="H912" s="4">
        <v>-150</v>
      </c>
      <c r="I912" s="8" t="s">
        <v>39</v>
      </c>
      <c r="J912" s="4">
        <v>1.139338676673</v>
      </c>
      <c r="K912" s="4">
        <v>-170.9</v>
      </c>
      <c r="L912" s="8" t="s">
        <v>655</v>
      </c>
      <c r="M912" s="4">
        <v>-170.9</v>
      </c>
      <c r="N912" s="8" t="s">
        <v>759</v>
      </c>
      <c r="O912" s="8" t="s">
        <v>1385</v>
      </c>
      <c r="P912" s="8" t="s">
        <v>292</v>
      </c>
      <c r="Q912" s="4">
        <v>5637697360</v>
      </c>
    </row>
    <row r="913" spans="1:17" hidden="1" x14ac:dyDescent="0.15">
      <c r="A913" s="8" t="s">
        <v>297</v>
      </c>
      <c r="B913" s="8" t="s">
        <v>758</v>
      </c>
      <c r="C913" s="8" t="s">
        <v>106</v>
      </c>
      <c r="D913" s="8" t="s">
        <v>107</v>
      </c>
      <c r="E913" s="6">
        <v>43083</v>
      </c>
      <c r="F913" s="8" t="s">
        <v>307</v>
      </c>
      <c r="G913" s="8" t="s">
        <v>310</v>
      </c>
      <c r="H913" s="4">
        <v>-150</v>
      </c>
      <c r="I913" s="8" t="s">
        <v>39</v>
      </c>
      <c r="J913" s="4">
        <v>1.139338676673</v>
      </c>
      <c r="K913" s="4">
        <v>-170.9</v>
      </c>
      <c r="L913" s="8" t="s">
        <v>655</v>
      </c>
      <c r="M913" s="4">
        <v>-170.9</v>
      </c>
      <c r="N913" s="8" t="s">
        <v>759</v>
      </c>
      <c r="O913" s="8" t="s">
        <v>1385</v>
      </c>
      <c r="P913" s="8" t="s">
        <v>292</v>
      </c>
      <c r="Q913" s="4">
        <v>5637697362</v>
      </c>
    </row>
    <row r="914" spans="1:17" hidden="1" x14ac:dyDescent="0.15">
      <c r="A914" s="8" t="s">
        <v>17</v>
      </c>
      <c r="B914" s="8" t="s">
        <v>1049</v>
      </c>
      <c r="C914" s="8" t="s">
        <v>106</v>
      </c>
      <c r="D914" s="8" t="s">
        <v>107</v>
      </c>
      <c r="E914" s="6">
        <v>43083</v>
      </c>
      <c r="F914" s="8" t="s">
        <v>307</v>
      </c>
      <c r="G914" s="8" t="s">
        <v>310</v>
      </c>
      <c r="H914" s="4">
        <v>150</v>
      </c>
      <c r="I914" s="8" t="s">
        <v>39</v>
      </c>
      <c r="J914" s="4">
        <v>1.1696</v>
      </c>
      <c r="K914" s="4">
        <v>175.44</v>
      </c>
      <c r="L914" s="8" t="s">
        <v>291</v>
      </c>
      <c r="M914" s="4">
        <v>150.66</v>
      </c>
      <c r="N914" s="8" t="s">
        <v>1050</v>
      </c>
      <c r="O914" s="8" t="s">
        <v>1384</v>
      </c>
      <c r="P914" s="8" t="s">
        <v>292</v>
      </c>
      <c r="Q914" s="4">
        <v>5637696998</v>
      </c>
    </row>
    <row r="915" spans="1:17" hidden="1" x14ac:dyDescent="0.15">
      <c r="A915" s="8" t="s">
        <v>17</v>
      </c>
      <c r="B915" s="8" t="s">
        <v>1049</v>
      </c>
      <c r="C915" s="8" t="s">
        <v>106</v>
      </c>
      <c r="D915" s="8" t="s">
        <v>107</v>
      </c>
      <c r="E915" s="6">
        <v>43083</v>
      </c>
      <c r="F915" s="8" t="s">
        <v>307</v>
      </c>
      <c r="G915" s="8" t="s">
        <v>310</v>
      </c>
      <c r="H915" s="4">
        <v>150</v>
      </c>
      <c r="I915" s="8" t="s">
        <v>39</v>
      </c>
      <c r="J915" s="4">
        <v>1.1696</v>
      </c>
      <c r="K915" s="4">
        <v>175.44</v>
      </c>
      <c r="L915" s="8" t="s">
        <v>291</v>
      </c>
      <c r="M915" s="4">
        <v>150.66</v>
      </c>
      <c r="N915" s="8" t="s">
        <v>1050</v>
      </c>
      <c r="O915" s="8" t="s">
        <v>1384</v>
      </c>
      <c r="P915" s="8" t="s">
        <v>292</v>
      </c>
      <c r="Q915" s="4">
        <v>5637696999</v>
      </c>
    </row>
    <row r="916" spans="1:17" hidden="1" x14ac:dyDescent="0.15">
      <c r="A916" s="8" t="s">
        <v>297</v>
      </c>
      <c r="B916" s="8" t="s">
        <v>758</v>
      </c>
      <c r="C916" s="8" t="s">
        <v>106</v>
      </c>
      <c r="D916" s="8" t="s">
        <v>107</v>
      </c>
      <c r="E916" s="6">
        <v>43083</v>
      </c>
      <c r="F916" s="8" t="s">
        <v>307</v>
      </c>
      <c r="G916" s="8" t="s">
        <v>310</v>
      </c>
      <c r="H916" s="4">
        <v>-150</v>
      </c>
      <c r="I916" s="8" t="s">
        <v>39</v>
      </c>
      <c r="J916" s="4">
        <v>1.139338676673</v>
      </c>
      <c r="K916" s="4">
        <v>-170.9</v>
      </c>
      <c r="L916" s="8" t="s">
        <v>655</v>
      </c>
      <c r="M916" s="4">
        <v>-170.9</v>
      </c>
      <c r="N916" s="8" t="s">
        <v>759</v>
      </c>
      <c r="O916" s="8" t="s">
        <v>1385</v>
      </c>
      <c r="P916" s="8" t="s">
        <v>292</v>
      </c>
      <c r="Q916" s="4">
        <v>5637697363</v>
      </c>
    </row>
    <row r="917" spans="1:17" hidden="1" x14ac:dyDescent="0.15">
      <c r="A917" s="8" t="s">
        <v>297</v>
      </c>
      <c r="B917" s="8" t="s">
        <v>758</v>
      </c>
      <c r="C917" s="8" t="s">
        <v>106</v>
      </c>
      <c r="D917" s="8" t="s">
        <v>107</v>
      </c>
      <c r="E917" s="6">
        <v>43083</v>
      </c>
      <c r="F917" s="8" t="s">
        <v>307</v>
      </c>
      <c r="G917" s="8" t="s">
        <v>310</v>
      </c>
      <c r="H917" s="4">
        <v>-100</v>
      </c>
      <c r="I917" s="8" t="s">
        <v>39</v>
      </c>
      <c r="J917" s="4">
        <v>1.139338676673</v>
      </c>
      <c r="K917" s="4">
        <v>-113.92999999999999</v>
      </c>
      <c r="L917" s="8" t="s">
        <v>655</v>
      </c>
      <c r="M917" s="4">
        <v>-113.92999999999999</v>
      </c>
      <c r="N917" s="8" t="s">
        <v>759</v>
      </c>
      <c r="O917" s="8" t="s">
        <v>1385</v>
      </c>
      <c r="P917" s="8" t="s">
        <v>292</v>
      </c>
      <c r="Q917" s="4">
        <v>5637697361</v>
      </c>
    </row>
    <row r="918" spans="1:17" hidden="1" x14ac:dyDescent="0.15">
      <c r="A918" s="8" t="s">
        <v>17</v>
      </c>
      <c r="B918" s="8" t="s">
        <v>1049</v>
      </c>
      <c r="C918" s="8" t="s">
        <v>106</v>
      </c>
      <c r="D918" s="8" t="s">
        <v>107</v>
      </c>
      <c r="E918" s="6">
        <v>43083</v>
      </c>
      <c r="F918" s="8" t="s">
        <v>307</v>
      </c>
      <c r="G918" s="8" t="s">
        <v>310</v>
      </c>
      <c r="H918" s="4">
        <v>100</v>
      </c>
      <c r="I918" s="8" t="s">
        <v>39</v>
      </c>
      <c r="J918" s="4">
        <v>1.1696</v>
      </c>
      <c r="K918" s="4">
        <v>116.96</v>
      </c>
      <c r="L918" s="8" t="s">
        <v>291</v>
      </c>
      <c r="M918" s="4">
        <v>100.44</v>
      </c>
      <c r="N918" s="8" t="s">
        <v>1050</v>
      </c>
      <c r="O918" s="8" t="s">
        <v>1384</v>
      </c>
      <c r="P918" s="8" t="s">
        <v>292</v>
      </c>
      <c r="Q918" s="4">
        <v>5637697000</v>
      </c>
    </row>
    <row r="919" spans="1:17" hidden="1" x14ac:dyDescent="0.15">
      <c r="A919" s="8" t="s">
        <v>17</v>
      </c>
      <c r="B919" s="8" t="s">
        <v>1049</v>
      </c>
      <c r="C919" s="8" t="s">
        <v>106</v>
      </c>
      <c r="D919" s="8" t="s">
        <v>107</v>
      </c>
      <c r="E919" s="6">
        <v>43083</v>
      </c>
      <c r="F919" s="8" t="s">
        <v>307</v>
      </c>
      <c r="G919" s="8" t="s">
        <v>310</v>
      </c>
      <c r="H919" s="4">
        <v>150</v>
      </c>
      <c r="I919" s="8" t="s">
        <v>39</v>
      </c>
      <c r="J919" s="4">
        <v>1.1696</v>
      </c>
      <c r="K919" s="4">
        <v>175.44</v>
      </c>
      <c r="L919" s="8" t="s">
        <v>291</v>
      </c>
      <c r="M919" s="4">
        <v>150.66</v>
      </c>
      <c r="N919" s="8" t="s">
        <v>1050</v>
      </c>
      <c r="O919" s="8" t="s">
        <v>1384</v>
      </c>
      <c r="P919" s="8" t="s">
        <v>292</v>
      </c>
      <c r="Q919" s="4">
        <v>5637697001</v>
      </c>
    </row>
    <row r="920" spans="1:17" hidden="1" x14ac:dyDescent="0.15">
      <c r="A920" s="8" t="s">
        <v>297</v>
      </c>
      <c r="B920" s="8" t="s">
        <v>758</v>
      </c>
      <c r="C920" s="8" t="s">
        <v>106</v>
      </c>
      <c r="D920" s="8" t="s">
        <v>107</v>
      </c>
      <c r="E920" s="6">
        <v>43083</v>
      </c>
      <c r="F920" s="8" t="s">
        <v>307</v>
      </c>
      <c r="G920" s="8" t="s">
        <v>310</v>
      </c>
      <c r="H920" s="4">
        <v>-150</v>
      </c>
      <c r="I920" s="8" t="s">
        <v>39</v>
      </c>
      <c r="J920" s="4">
        <v>1.139338676673</v>
      </c>
      <c r="K920" s="4">
        <v>-170.9</v>
      </c>
      <c r="L920" s="8" t="s">
        <v>655</v>
      </c>
      <c r="M920" s="4">
        <v>-170.9</v>
      </c>
      <c r="N920" s="8" t="s">
        <v>759</v>
      </c>
      <c r="O920" s="8" t="s">
        <v>1385</v>
      </c>
      <c r="P920" s="8" t="s">
        <v>292</v>
      </c>
      <c r="Q920" s="4">
        <v>5637697364</v>
      </c>
    </row>
    <row r="921" spans="1:17" hidden="1" x14ac:dyDescent="0.15">
      <c r="A921" s="8" t="s">
        <v>297</v>
      </c>
      <c r="B921" s="8" t="s">
        <v>758</v>
      </c>
      <c r="C921" s="8" t="s">
        <v>106</v>
      </c>
      <c r="D921" s="8" t="s">
        <v>107</v>
      </c>
      <c r="E921" s="6">
        <v>43083</v>
      </c>
      <c r="F921" s="8" t="s">
        <v>307</v>
      </c>
      <c r="G921" s="8" t="s">
        <v>310</v>
      </c>
      <c r="H921" s="4">
        <v>-150</v>
      </c>
      <c r="I921" s="8" t="s">
        <v>39</v>
      </c>
      <c r="J921" s="4">
        <v>1.139338676673</v>
      </c>
      <c r="K921" s="4">
        <v>-170.9</v>
      </c>
      <c r="L921" s="8" t="s">
        <v>655</v>
      </c>
      <c r="M921" s="4">
        <v>-170.9</v>
      </c>
      <c r="N921" s="8" t="s">
        <v>759</v>
      </c>
      <c r="O921" s="8" t="s">
        <v>1385</v>
      </c>
      <c r="P921" s="8" t="s">
        <v>292</v>
      </c>
      <c r="Q921" s="4">
        <v>5637697369</v>
      </c>
    </row>
    <row r="922" spans="1:17" hidden="1" x14ac:dyDescent="0.15">
      <c r="A922" s="8" t="s">
        <v>17</v>
      </c>
      <c r="B922" s="8" t="s">
        <v>1049</v>
      </c>
      <c r="C922" s="8" t="s">
        <v>106</v>
      </c>
      <c r="D922" s="8" t="s">
        <v>107</v>
      </c>
      <c r="E922" s="6">
        <v>43083</v>
      </c>
      <c r="F922" s="8" t="s">
        <v>307</v>
      </c>
      <c r="G922" s="8" t="s">
        <v>310</v>
      </c>
      <c r="H922" s="4">
        <v>150</v>
      </c>
      <c r="I922" s="8" t="s">
        <v>39</v>
      </c>
      <c r="J922" s="4">
        <v>1.1696</v>
      </c>
      <c r="K922" s="4">
        <v>175.44</v>
      </c>
      <c r="L922" s="8" t="s">
        <v>291</v>
      </c>
      <c r="M922" s="4">
        <v>150.66</v>
      </c>
      <c r="N922" s="8" t="s">
        <v>1050</v>
      </c>
      <c r="O922" s="8" t="s">
        <v>1384</v>
      </c>
      <c r="P922" s="8" t="s">
        <v>292</v>
      </c>
      <c r="Q922" s="4">
        <v>5637697002</v>
      </c>
    </row>
    <row r="923" spans="1:17" hidden="1" x14ac:dyDescent="0.15">
      <c r="A923" s="8" t="s">
        <v>17</v>
      </c>
      <c r="B923" s="8" t="s">
        <v>1049</v>
      </c>
      <c r="C923" s="8" t="s">
        <v>106</v>
      </c>
      <c r="D923" s="8" t="s">
        <v>107</v>
      </c>
      <c r="E923" s="6">
        <v>43083</v>
      </c>
      <c r="F923" s="8" t="s">
        <v>307</v>
      </c>
      <c r="G923" s="8" t="s">
        <v>310</v>
      </c>
      <c r="H923" s="4">
        <v>150</v>
      </c>
      <c r="I923" s="8" t="s">
        <v>39</v>
      </c>
      <c r="J923" s="4">
        <v>1.1696</v>
      </c>
      <c r="K923" s="4">
        <v>175.44</v>
      </c>
      <c r="L923" s="8" t="s">
        <v>291</v>
      </c>
      <c r="M923" s="4">
        <v>150.66</v>
      </c>
      <c r="N923" s="8" t="s">
        <v>1050</v>
      </c>
      <c r="O923" s="8" t="s">
        <v>1384</v>
      </c>
      <c r="P923" s="8" t="s">
        <v>292</v>
      </c>
      <c r="Q923" s="4">
        <v>5637697003</v>
      </c>
    </row>
    <row r="924" spans="1:17" hidden="1" x14ac:dyDescent="0.15">
      <c r="A924" s="8" t="s">
        <v>297</v>
      </c>
      <c r="B924" s="8" t="s">
        <v>758</v>
      </c>
      <c r="C924" s="8" t="s">
        <v>106</v>
      </c>
      <c r="D924" s="8" t="s">
        <v>107</v>
      </c>
      <c r="E924" s="6">
        <v>43083</v>
      </c>
      <c r="F924" s="8" t="s">
        <v>307</v>
      </c>
      <c r="G924" s="8" t="s">
        <v>310</v>
      </c>
      <c r="H924" s="4">
        <v>-150</v>
      </c>
      <c r="I924" s="8" t="s">
        <v>39</v>
      </c>
      <c r="J924" s="4">
        <v>1.139338676673</v>
      </c>
      <c r="K924" s="4">
        <v>-170.9</v>
      </c>
      <c r="L924" s="8" t="s">
        <v>655</v>
      </c>
      <c r="M924" s="4">
        <v>-170.9</v>
      </c>
      <c r="N924" s="8" t="s">
        <v>759</v>
      </c>
      <c r="O924" s="8" t="s">
        <v>1385</v>
      </c>
      <c r="P924" s="8" t="s">
        <v>292</v>
      </c>
      <c r="Q924" s="4">
        <v>5637697370</v>
      </c>
    </row>
    <row r="925" spans="1:17" hidden="1" x14ac:dyDescent="0.15">
      <c r="A925" s="8" t="s">
        <v>297</v>
      </c>
      <c r="B925" s="8" t="s">
        <v>758</v>
      </c>
      <c r="C925" s="8" t="s">
        <v>106</v>
      </c>
      <c r="D925" s="8" t="s">
        <v>107</v>
      </c>
      <c r="E925" s="6">
        <v>43083</v>
      </c>
      <c r="F925" s="8" t="s">
        <v>307</v>
      </c>
      <c r="G925" s="8" t="s">
        <v>310</v>
      </c>
      <c r="H925" s="4">
        <v>-150</v>
      </c>
      <c r="I925" s="8" t="s">
        <v>39</v>
      </c>
      <c r="J925" s="4">
        <v>1.139338676673</v>
      </c>
      <c r="K925" s="4">
        <v>-170.9</v>
      </c>
      <c r="L925" s="8" t="s">
        <v>655</v>
      </c>
      <c r="M925" s="4">
        <v>-170.9</v>
      </c>
      <c r="N925" s="8" t="s">
        <v>759</v>
      </c>
      <c r="O925" s="8" t="s">
        <v>1385</v>
      </c>
      <c r="P925" s="8" t="s">
        <v>292</v>
      </c>
      <c r="Q925" s="4">
        <v>5637697371</v>
      </c>
    </row>
    <row r="926" spans="1:17" hidden="1" x14ac:dyDescent="0.15">
      <c r="A926" s="8" t="s">
        <v>17</v>
      </c>
      <c r="B926" s="8" t="s">
        <v>1049</v>
      </c>
      <c r="C926" s="8" t="s">
        <v>106</v>
      </c>
      <c r="D926" s="8" t="s">
        <v>107</v>
      </c>
      <c r="E926" s="6">
        <v>43083</v>
      </c>
      <c r="F926" s="8" t="s">
        <v>307</v>
      </c>
      <c r="G926" s="8" t="s">
        <v>310</v>
      </c>
      <c r="H926" s="4">
        <v>150</v>
      </c>
      <c r="I926" s="8" t="s">
        <v>39</v>
      </c>
      <c r="J926" s="4">
        <v>1.1696</v>
      </c>
      <c r="K926" s="4">
        <v>175.44</v>
      </c>
      <c r="L926" s="8" t="s">
        <v>291</v>
      </c>
      <c r="M926" s="4">
        <v>150.66</v>
      </c>
      <c r="N926" s="8" t="s">
        <v>1050</v>
      </c>
      <c r="O926" s="8" t="s">
        <v>1384</v>
      </c>
      <c r="P926" s="8" t="s">
        <v>292</v>
      </c>
      <c r="Q926" s="4">
        <v>5637697004</v>
      </c>
    </row>
    <row r="927" spans="1:17" hidden="1" x14ac:dyDescent="0.15">
      <c r="A927" s="8" t="s">
        <v>17</v>
      </c>
      <c r="B927" s="8" t="s">
        <v>1049</v>
      </c>
      <c r="C927" s="8" t="s">
        <v>106</v>
      </c>
      <c r="D927" s="8" t="s">
        <v>107</v>
      </c>
      <c r="E927" s="6">
        <v>43083</v>
      </c>
      <c r="F927" s="8" t="s">
        <v>307</v>
      </c>
      <c r="G927" s="8" t="s">
        <v>310</v>
      </c>
      <c r="H927" s="4">
        <v>150</v>
      </c>
      <c r="I927" s="8" t="s">
        <v>39</v>
      </c>
      <c r="J927" s="4">
        <v>1.1696</v>
      </c>
      <c r="K927" s="4">
        <v>175.44</v>
      </c>
      <c r="L927" s="8" t="s">
        <v>291</v>
      </c>
      <c r="M927" s="4">
        <v>150.66</v>
      </c>
      <c r="N927" s="8" t="s">
        <v>1050</v>
      </c>
      <c r="O927" s="8" t="s">
        <v>1384</v>
      </c>
      <c r="P927" s="8" t="s">
        <v>292</v>
      </c>
      <c r="Q927" s="4">
        <v>5637697005</v>
      </c>
    </row>
    <row r="928" spans="1:17" hidden="1" x14ac:dyDescent="0.15">
      <c r="A928" s="8" t="s">
        <v>297</v>
      </c>
      <c r="B928" s="8" t="s">
        <v>758</v>
      </c>
      <c r="C928" s="8" t="s">
        <v>106</v>
      </c>
      <c r="D928" s="8" t="s">
        <v>107</v>
      </c>
      <c r="E928" s="6">
        <v>43083</v>
      </c>
      <c r="F928" s="8" t="s">
        <v>307</v>
      </c>
      <c r="G928" s="8" t="s">
        <v>310</v>
      </c>
      <c r="H928" s="4">
        <v>-150</v>
      </c>
      <c r="I928" s="8" t="s">
        <v>39</v>
      </c>
      <c r="J928" s="4">
        <v>1.139338676673</v>
      </c>
      <c r="K928" s="4">
        <v>-170.9</v>
      </c>
      <c r="L928" s="8" t="s">
        <v>655</v>
      </c>
      <c r="M928" s="4">
        <v>-170.9</v>
      </c>
      <c r="N928" s="8" t="s">
        <v>759</v>
      </c>
      <c r="O928" s="8" t="s">
        <v>1385</v>
      </c>
      <c r="P928" s="8" t="s">
        <v>292</v>
      </c>
      <c r="Q928" s="4">
        <v>5637697372</v>
      </c>
    </row>
    <row r="929" spans="1:17" hidden="1" x14ac:dyDescent="0.15">
      <c r="A929" s="8" t="s">
        <v>297</v>
      </c>
      <c r="B929" s="8" t="s">
        <v>758</v>
      </c>
      <c r="C929" s="8" t="s">
        <v>106</v>
      </c>
      <c r="D929" s="8" t="s">
        <v>107</v>
      </c>
      <c r="E929" s="6">
        <v>43083</v>
      </c>
      <c r="F929" s="8" t="s">
        <v>307</v>
      </c>
      <c r="G929" s="8" t="s">
        <v>310</v>
      </c>
      <c r="H929" s="4">
        <v>-150</v>
      </c>
      <c r="I929" s="8" t="s">
        <v>39</v>
      </c>
      <c r="J929" s="4">
        <v>1.139338676673</v>
      </c>
      <c r="K929" s="4">
        <v>-170.9</v>
      </c>
      <c r="L929" s="8" t="s">
        <v>655</v>
      </c>
      <c r="M929" s="4">
        <v>-170.9</v>
      </c>
      <c r="N929" s="8" t="s">
        <v>759</v>
      </c>
      <c r="O929" s="8" t="s">
        <v>1385</v>
      </c>
      <c r="P929" s="8" t="s">
        <v>292</v>
      </c>
      <c r="Q929" s="4">
        <v>5637697373</v>
      </c>
    </row>
    <row r="930" spans="1:17" hidden="1" x14ac:dyDescent="0.15">
      <c r="A930" s="8" t="s">
        <v>17</v>
      </c>
      <c r="B930" s="8" t="s">
        <v>1049</v>
      </c>
      <c r="C930" s="8" t="s">
        <v>106</v>
      </c>
      <c r="D930" s="8" t="s">
        <v>107</v>
      </c>
      <c r="E930" s="6">
        <v>43083</v>
      </c>
      <c r="F930" s="8" t="s">
        <v>307</v>
      </c>
      <c r="G930" s="8" t="s">
        <v>310</v>
      </c>
      <c r="H930" s="4">
        <v>150</v>
      </c>
      <c r="I930" s="8" t="s">
        <v>39</v>
      </c>
      <c r="J930" s="4">
        <v>1.1696</v>
      </c>
      <c r="K930" s="4">
        <v>175.44</v>
      </c>
      <c r="L930" s="8" t="s">
        <v>291</v>
      </c>
      <c r="M930" s="4">
        <v>150.66</v>
      </c>
      <c r="N930" s="8" t="s">
        <v>1050</v>
      </c>
      <c r="O930" s="8" t="s">
        <v>1384</v>
      </c>
      <c r="P930" s="8" t="s">
        <v>292</v>
      </c>
      <c r="Q930" s="4">
        <v>5637697006</v>
      </c>
    </row>
    <row r="931" spans="1:17" hidden="1" x14ac:dyDescent="0.15">
      <c r="A931" s="8" t="s">
        <v>17</v>
      </c>
      <c r="B931" s="8" t="s">
        <v>1049</v>
      </c>
      <c r="C931" s="8" t="s">
        <v>106</v>
      </c>
      <c r="D931" s="8" t="s">
        <v>107</v>
      </c>
      <c r="E931" s="6">
        <v>43083</v>
      </c>
      <c r="F931" s="8" t="s">
        <v>307</v>
      </c>
      <c r="G931" s="8" t="s">
        <v>310</v>
      </c>
      <c r="H931" s="4">
        <v>150</v>
      </c>
      <c r="I931" s="8" t="s">
        <v>39</v>
      </c>
      <c r="J931" s="4">
        <v>1.1696</v>
      </c>
      <c r="K931" s="4">
        <v>175.44</v>
      </c>
      <c r="L931" s="8" t="s">
        <v>291</v>
      </c>
      <c r="M931" s="4">
        <v>150.66</v>
      </c>
      <c r="N931" s="8" t="s">
        <v>1050</v>
      </c>
      <c r="O931" s="8" t="s">
        <v>1384</v>
      </c>
      <c r="P931" s="8" t="s">
        <v>292</v>
      </c>
      <c r="Q931" s="4">
        <v>5637697007</v>
      </c>
    </row>
    <row r="932" spans="1:17" hidden="1" x14ac:dyDescent="0.15">
      <c r="A932" s="8" t="s">
        <v>297</v>
      </c>
      <c r="B932" s="8" t="s">
        <v>758</v>
      </c>
      <c r="C932" s="8" t="s">
        <v>106</v>
      </c>
      <c r="D932" s="8" t="s">
        <v>107</v>
      </c>
      <c r="E932" s="6">
        <v>43083</v>
      </c>
      <c r="F932" s="8" t="s">
        <v>307</v>
      </c>
      <c r="G932" s="8" t="s">
        <v>310</v>
      </c>
      <c r="H932" s="4">
        <v>-150</v>
      </c>
      <c r="I932" s="8" t="s">
        <v>39</v>
      </c>
      <c r="J932" s="4">
        <v>1.139338676673</v>
      </c>
      <c r="K932" s="4">
        <v>-170.9</v>
      </c>
      <c r="L932" s="8" t="s">
        <v>655</v>
      </c>
      <c r="M932" s="4">
        <v>-170.9</v>
      </c>
      <c r="N932" s="8" t="s">
        <v>759</v>
      </c>
      <c r="O932" s="8" t="s">
        <v>1385</v>
      </c>
      <c r="P932" s="8" t="s">
        <v>292</v>
      </c>
      <c r="Q932" s="4">
        <v>5637697374</v>
      </c>
    </row>
    <row r="933" spans="1:17" hidden="1" x14ac:dyDescent="0.15">
      <c r="A933" s="8" t="s">
        <v>297</v>
      </c>
      <c r="B933" s="8" t="s">
        <v>758</v>
      </c>
      <c r="C933" s="8" t="s">
        <v>106</v>
      </c>
      <c r="D933" s="8" t="s">
        <v>107</v>
      </c>
      <c r="E933" s="6">
        <v>43083</v>
      </c>
      <c r="F933" s="8" t="s">
        <v>307</v>
      </c>
      <c r="G933" s="8" t="s">
        <v>310</v>
      </c>
      <c r="H933" s="4">
        <v>-150</v>
      </c>
      <c r="I933" s="8" t="s">
        <v>39</v>
      </c>
      <c r="J933" s="4">
        <v>1.139338676673</v>
      </c>
      <c r="K933" s="4">
        <v>-170.9</v>
      </c>
      <c r="L933" s="8" t="s">
        <v>655</v>
      </c>
      <c r="M933" s="4">
        <v>-170.9</v>
      </c>
      <c r="N933" s="8" t="s">
        <v>759</v>
      </c>
      <c r="O933" s="8" t="s">
        <v>1385</v>
      </c>
      <c r="P933" s="8" t="s">
        <v>292</v>
      </c>
      <c r="Q933" s="4">
        <v>5637697375</v>
      </c>
    </row>
    <row r="934" spans="1:17" hidden="1" x14ac:dyDescent="0.15">
      <c r="A934" s="8" t="s">
        <v>17</v>
      </c>
      <c r="B934" s="8" t="s">
        <v>1049</v>
      </c>
      <c r="C934" s="8" t="s">
        <v>106</v>
      </c>
      <c r="D934" s="8" t="s">
        <v>107</v>
      </c>
      <c r="E934" s="6">
        <v>43083</v>
      </c>
      <c r="F934" s="8" t="s">
        <v>307</v>
      </c>
      <c r="G934" s="8" t="s">
        <v>310</v>
      </c>
      <c r="H934" s="4">
        <v>150</v>
      </c>
      <c r="I934" s="8" t="s">
        <v>39</v>
      </c>
      <c r="J934" s="4">
        <v>1.1696</v>
      </c>
      <c r="K934" s="4">
        <v>175.44</v>
      </c>
      <c r="L934" s="8" t="s">
        <v>291</v>
      </c>
      <c r="M934" s="4">
        <v>150.66</v>
      </c>
      <c r="N934" s="8" t="s">
        <v>1050</v>
      </c>
      <c r="O934" s="8" t="s">
        <v>1384</v>
      </c>
      <c r="P934" s="8" t="s">
        <v>292</v>
      </c>
      <c r="Q934" s="4">
        <v>5637697008</v>
      </c>
    </row>
    <row r="935" spans="1:17" hidden="1" x14ac:dyDescent="0.15">
      <c r="A935" s="8" t="s">
        <v>17</v>
      </c>
      <c r="B935" s="8" t="s">
        <v>1049</v>
      </c>
      <c r="C935" s="8" t="s">
        <v>106</v>
      </c>
      <c r="D935" s="8" t="s">
        <v>107</v>
      </c>
      <c r="E935" s="6">
        <v>43083</v>
      </c>
      <c r="F935" s="8" t="s">
        <v>307</v>
      </c>
      <c r="G935" s="8" t="s">
        <v>310</v>
      </c>
      <c r="H935" s="4">
        <v>150</v>
      </c>
      <c r="I935" s="8" t="s">
        <v>39</v>
      </c>
      <c r="J935" s="4">
        <v>1.1696</v>
      </c>
      <c r="K935" s="4">
        <v>175.44</v>
      </c>
      <c r="L935" s="8" t="s">
        <v>291</v>
      </c>
      <c r="M935" s="4">
        <v>150.66</v>
      </c>
      <c r="N935" s="8" t="s">
        <v>1050</v>
      </c>
      <c r="O935" s="8" t="s">
        <v>1384</v>
      </c>
      <c r="P935" s="8" t="s">
        <v>292</v>
      </c>
      <c r="Q935" s="4">
        <v>5637697009</v>
      </c>
    </row>
    <row r="936" spans="1:17" hidden="1" x14ac:dyDescent="0.15">
      <c r="A936" s="8" t="s">
        <v>297</v>
      </c>
      <c r="B936" s="8" t="s">
        <v>758</v>
      </c>
      <c r="C936" s="8" t="s">
        <v>106</v>
      </c>
      <c r="D936" s="8" t="s">
        <v>107</v>
      </c>
      <c r="E936" s="6">
        <v>43083</v>
      </c>
      <c r="F936" s="8" t="s">
        <v>307</v>
      </c>
      <c r="G936" s="8" t="s">
        <v>310</v>
      </c>
      <c r="H936" s="4">
        <v>-150</v>
      </c>
      <c r="I936" s="8" t="s">
        <v>39</v>
      </c>
      <c r="J936" s="4">
        <v>1.139338676673</v>
      </c>
      <c r="K936" s="4">
        <v>-170.9</v>
      </c>
      <c r="L936" s="8" t="s">
        <v>655</v>
      </c>
      <c r="M936" s="4">
        <v>-170.9</v>
      </c>
      <c r="N936" s="8" t="s">
        <v>759</v>
      </c>
      <c r="O936" s="8" t="s">
        <v>1385</v>
      </c>
      <c r="P936" s="8" t="s">
        <v>292</v>
      </c>
      <c r="Q936" s="4">
        <v>5637697376</v>
      </c>
    </row>
    <row r="937" spans="1:17" hidden="1" x14ac:dyDescent="0.15">
      <c r="A937" s="8" t="s">
        <v>297</v>
      </c>
      <c r="B937" s="8" t="s">
        <v>758</v>
      </c>
      <c r="C937" s="8" t="s">
        <v>106</v>
      </c>
      <c r="D937" s="8" t="s">
        <v>107</v>
      </c>
      <c r="E937" s="6">
        <v>43083</v>
      </c>
      <c r="F937" s="8" t="s">
        <v>307</v>
      </c>
      <c r="G937" s="8" t="s">
        <v>310</v>
      </c>
      <c r="H937" s="4">
        <v>-150</v>
      </c>
      <c r="I937" s="8" t="s">
        <v>39</v>
      </c>
      <c r="J937" s="4">
        <v>1.139338676673</v>
      </c>
      <c r="K937" s="4">
        <v>-170.9</v>
      </c>
      <c r="L937" s="8" t="s">
        <v>655</v>
      </c>
      <c r="M937" s="4">
        <v>-170.9</v>
      </c>
      <c r="N937" s="8" t="s">
        <v>759</v>
      </c>
      <c r="O937" s="8" t="s">
        <v>1385</v>
      </c>
      <c r="P937" s="8" t="s">
        <v>292</v>
      </c>
      <c r="Q937" s="4">
        <v>5637697377</v>
      </c>
    </row>
    <row r="938" spans="1:17" hidden="1" x14ac:dyDescent="0.15">
      <c r="A938" s="8" t="s">
        <v>17</v>
      </c>
      <c r="B938" s="8" t="s">
        <v>1049</v>
      </c>
      <c r="C938" s="8" t="s">
        <v>106</v>
      </c>
      <c r="D938" s="8" t="s">
        <v>107</v>
      </c>
      <c r="E938" s="6">
        <v>43083</v>
      </c>
      <c r="F938" s="8" t="s">
        <v>307</v>
      </c>
      <c r="G938" s="8" t="s">
        <v>310</v>
      </c>
      <c r="H938" s="4">
        <v>150</v>
      </c>
      <c r="I938" s="8" t="s">
        <v>39</v>
      </c>
      <c r="J938" s="4">
        <v>1.1696</v>
      </c>
      <c r="K938" s="4">
        <v>175.44</v>
      </c>
      <c r="L938" s="8" t="s">
        <v>291</v>
      </c>
      <c r="M938" s="4">
        <v>150.66</v>
      </c>
      <c r="N938" s="8" t="s">
        <v>1050</v>
      </c>
      <c r="O938" s="8" t="s">
        <v>1384</v>
      </c>
      <c r="P938" s="8" t="s">
        <v>292</v>
      </c>
      <c r="Q938" s="4">
        <v>5637697010</v>
      </c>
    </row>
    <row r="939" spans="1:17" hidden="1" x14ac:dyDescent="0.15">
      <c r="A939" s="8" t="s">
        <v>17</v>
      </c>
      <c r="B939" s="8" t="s">
        <v>1049</v>
      </c>
      <c r="C939" s="8" t="s">
        <v>106</v>
      </c>
      <c r="D939" s="8" t="s">
        <v>107</v>
      </c>
      <c r="E939" s="6">
        <v>43083</v>
      </c>
      <c r="F939" s="8" t="s">
        <v>307</v>
      </c>
      <c r="G939" s="8" t="s">
        <v>310</v>
      </c>
      <c r="H939" s="4">
        <v>150</v>
      </c>
      <c r="I939" s="8" t="s">
        <v>39</v>
      </c>
      <c r="J939" s="4">
        <v>1.1696</v>
      </c>
      <c r="K939" s="4">
        <v>175.44</v>
      </c>
      <c r="L939" s="8" t="s">
        <v>291</v>
      </c>
      <c r="M939" s="4">
        <v>150.66</v>
      </c>
      <c r="N939" s="8" t="s">
        <v>1050</v>
      </c>
      <c r="O939" s="8" t="s">
        <v>1384</v>
      </c>
      <c r="P939" s="8" t="s">
        <v>292</v>
      </c>
      <c r="Q939" s="4">
        <v>5637697011</v>
      </c>
    </row>
    <row r="940" spans="1:17" hidden="1" x14ac:dyDescent="0.15">
      <c r="A940" s="8" t="s">
        <v>297</v>
      </c>
      <c r="B940" s="8" t="s">
        <v>758</v>
      </c>
      <c r="C940" s="8" t="s">
        <v>106</v>
      </c>
      <c r="D940" s="8" t="s">
        <v>107</v>
      </c>
      <c r="E940" s="6">
        <v>43083</v>
      </c>
      <c r="F940" s="8" t="s">
        <v>307</v>
      </c>
      <c r="G940" s="8" t="s">
        <v>310</v>
      </c>
      <c r="H940" s="4">
        <v>-150</v>
      </c>
      <c r="I940" s="8" t="s">
        <v>39</v>
      </c>
      <c r="J940" s="4">
        <v>1.139338676673</v>
      </c>
      <c r="K940" s="4">
        <v>-170.9</v>
      </c>
      <c r="L940" s="8" t="s">
        <v>655</v>
      </c>
      <c r="M940" s="4">
        <v>-170.9</v>
      </c>
      <c r="N940" s="8" t="s">
        <v>759</v>
      </c>
      <c r="O940" s="8" t="s">
        <v>1385</v>
      </c>
      <c r="P940" s="8" t="s">
        <v>292</v>
      </c>
      <c r="Q940" s="4">
        <v>5637697378</v>
      </c>
    </row>
    <row r="941" spans="1:17" hidden="1" x14ac:dyDescent="0.15">
      <c r="A941" s="8" t="s">
        <v>297</v>
      </c>
      <c r="B941" s="8" t="s">
        <v>758</v>
      </c>
      <c r="C941" s="8" t="s">
        <v>106</v>
      </c>
      <c r="D941" s="8" t="s">
        <v>107</v>
      </c>
      <c r="E941" s="6">
        <v>43083</v>
      </c>
      <c r="F941" s="8" t="s">
        <v>307</v>
      </c>
      <c r="G941" s="8" t="s">
        <v>310</v>
      </c>
      <c r="H941" s="4">
        <v>-150</v>
      </c>
      <c r="I941" s="8" t="s">
        <v>39</v>
      </c>
      <c r="J941" s="4">
        <v>1.139338676673</v>
      </c>
      <c r="K941" s="4">
        <v>-170.9</v>
      </c>
      <c r="L941" s="8" t="s">
        <v>655</v>
      </c>
      <c r="M941" s="4">
        <v>-170.9</v>
      </c>
      <c r="N941" s="8" t="s">
        <v>759</v>
      </c>
      <c r="O941" s="8" t="s">
        <v>1385</v>
      </c>
      <c r="P941" s="8" t="s">
        <v>292</v>
      </c>
      <c r="Q941" s="4">
        <v>5637697379</v>
      </c>
    </row>
    <row r="942" spans="1:17" hidden="1" x14ac:dyDescent="0.15">
      <c r="A942" s="8" t="s">
        <v>17</v>
      </c>
      <c r="B942" s="8" t="s">
        <v>1049</v>
      </c>
      <c r="C942" s="8" t="s">
        <v>106</v>
      </c>
      <c r="D942" s="8" t="s">
        <v>107</v>
      </c>
      <c r="E942" s="6">
        <v>43083</v>
      </c>
      <c r="F942" s="8" t="s">
        <v>307</v>
      </c>
      <c r="G942" s="8" t="s">
        <v>310</v>
      </c>
      <c r="H942" s="4">
        <v>150</v>
      </c>
      <c r="I942" s="8" t="s">
        <v>39</v>
      </c>
      <c r="J942" s="4">
        <v>1.1696</v>
      </c>
      <c r="K942" s="4">
        <v>175.44</v>
      </c>
      <c r="L942" s="8" t="s">
        <v>291</v>
      </c>
      <c r="M942" s="4">
        <v>150.66</v>
      </c>
      <c r="N942" s="8" t="s">
        <v>1050</v>
      </c>
      <c r="O942" s="8" t="s">
        <v>1384</v>
      </c>
      <c r="P942" s="8" t="s">
        <v>292</v>
      </c>
      <c r="Q942" s="4">
        <v>5637697012</v>
      </c>
    </row>
    <row r="943" spans="1:17" hidden="1" x14ac:dyDescent="0.15">
      <c r="A943" s="8" t="s">
        <v>17</v>
      </c>
      <c r="B943" s="8" t="s">
        <v>1049</v>
      </c>
      <c r="C943" s="8" t="s">
        <v>106</v>
      </c>
      <c r="D943" s="8" t="s">
        <v>107</v>
      </c>
      <c r="E943" s="6">
        <v>43083</v>
      </c>
      <c r="F943" s="8" t="s">
        <v>307</v>
      </c>
      <c r="G943" s="8" t="s">
        <v>310</v>
      </c>
      <c r="H943" s="4">
        <v>150</v>
      </c>
      <c r="I943" s="8" t="s">
        <v>39</v>
      </c>
      <c r="J943" s="4">
        <v>1.169733333333</v>
      </c>
      <c r="K943" s="4">
        <v>175.45999999999998</v>
      </c>
      <c r="L943" s="8" t="s">
        <v>291</v>
      </c>
      <c r="M943" s="4">
        <v>150.66</v>
      </c>
      <c r="N943" s="8" t="s">
        <v>1050</v>
      </c>
      <c r="O943" s="8" t="s">
        <v>1384</v>
      </c>
      <c r="P943" s="8" t="s">
        <v>292</v>
      </c>
      <c r="Q943" s="4">
        <v>5637685418</v>
      </c>
    </row>
    <row r="944" spans="1:17" hidden="1" x14ac:dyDescent="0.15">
      <c r="A944" s="8" t="s">
        <v>297</v>
      </c>
      <c r="B944" s="8" t="s">
        <v>758</v>
      </c>
      <c r="C944" s="8" t="s">
        <v>106</v>
      </c>
      <c r="D944" s="8" t="s">
        <v>107</v>
      </c>
      <c r="E944" s="6">
        <v>43083</v>
      </c>
      <c r="F944" s="8" t="s">
        <v>307</v>
      </c>
      <c r="G944" s="8" t="s">
        <v>310</v>
      </c>
      <c r="H944" s="4">
        <v>-150</v>
      </c>
      <c r="I944" s="8" t="s">
        <v>39</v>
      </c>
      <c r="J944" s="4">
        <v>1.139338676673</v>
      </c>
      <c r="K944" s="4">
        <v>-170.9</v>
      </c>
      <c r="L944" s="8" t="s">
        <v>655</v>
      </c>
      <c r="M944" s="4">
        <v>-170.9</v>
      </c>
      <c r="N944" s="8" t="s">
        <v>759</v>
      </c>
      <c r="O944" s="8" t="s">
        <v>1385</v>
      </c>
      <c r="P944" s="8" t="s">
        <v>292</v>
      </c>
      <c r="Q944" s="4">
        <v>5637685396</v>
      </c>
    </row>
    <row r="945" spans="1:17" hidden="1" x14ac:dyDescent="0.15">
      <c r="A945" s="8" t="s">
        <v>653</v>
      </c>
      <c r="B945" s="8" t="s">
        <v>81</v>
      </c>
      <c r="C945" s="8" t="s">
        <v>106</v>
      </c>
      <c r="D945" s="8" t="s">
        <v>107</v>
      </c>
      <c r="E945" s="6">
        <v>43096</v>
      </c>
      <c r="F945" s="8" t="s">
        <v>307</v>
      </c>
      <c r="G945" s="8" t="s">
        <v>310</v>
      </c>
      <c r="H945" s="4">
        <v>-10.75</v>
      </c>
      <c r="I945" s="8" t="s">
        <v>39</v>
      </c>
      <c r="J945" s="4">
        <v>1.1393599999999999</v>
      </c>
      <c r="K945" s="4">
        <v>-12.25</v>
      </c>
      <c r="L945" s="8" t="s">
        <v>655</v>
      </c>
      <c r="M945" s="4">
        <v>-12.25</v>
      </c>
      <c r="N945" s="8" t="s">
        <v>656</v>
      </c>
      <c r="O945" s="8" t="s">
        <v>1386</v>
      </c>
      <c r="P945" s="8" t="s">
        <v>292</v>
      </c>
      <c r="Q945" s="4">
        <v>0</v>
      </c>
    </row>
    <row r="946" spans="1:17" hidden="1" x14ac:dyDescent="0.15">
      <c r="A946" s="8" t="s">
        <v>297</v>
      </c>
      <c r="B946" s="8" t="s">
        <v>1387</v>
      </c>
      <c r="C946" s="8" t="s">
        <v>58</v>
      </c>
      <c r="D946" s="8" t="s">
        <v>127</v>
      </c>
      <c r="E946" s="6">
        <v>43017</v>
      </c>
      <c r="F946" s="8" t="s">
        <v>307</v>
      </c>
      <c r="G946" s="8" t="s">
        <v>310</v>
      </c>
      <c r="H946" s="4">
        <v>-13.44</v>
      </c>
      <c r="I946" s="8" t="s">
        <v>39</v>
      </c>
      <c r="J946" s="4">
        <v>1.0304838228119999</v>
      </c>
      <c r="K946" s="4">
        <v>-13.85</v>
      </c>
      <c r="L946" s="8" t="s">
        <v>655</v>
      </c>
      <c r="M946" s="4">
        <v>-13.85</v>
      </c>
      <c r="N946" s="8" t="s">
        <v>1388</v>
      </c>
      <c r="O946" s="8" t="s">
        <v>1389</v>
      </c>
      <c r="P946" s="8" t="s">
        <v>292</v>
      </c>
      <c r="Q946" s="4">
        <v>5637679423</v>
      </c>
    </row>
    <row r="947" spans="1:17" hidden="1" x14ac:dyDescent="0.15">
      <c r="A947" s="8" t="s">
        <v>297</v>
      </c>
      <c r="B947" s="8" t="s">
        <v>1390</v>
      </c>
      <c r="C947" s="8" t="s">
        <v>58</v>
      </c>
      <c r="D947" s="8" t="s">
        <v>127</v>
      </c>
      <c r="E947" s="6">
        <v>43021</v>
      </c>
      <c r="F947" s="8" t="s">
        <v>307</v>
      </c>
      <c r="G947" s="8" t="s">
        <v>310</v>
      </c>
      <c r="H947" s="4">
        <v>-16.16</v>
      </c>
      <c r="I947" s="8" t="s">
        <v>39</v>
      </c>
      <c r="J947" s="4">
        <v>1.0304849249450001</v>
      </c>
      <c r="K947" s="4">
        <v>-16.649999999999999</v>
      </c>
      <c r="L947" s="8" t="s">
        <v>655</v>
      </c>
      <c r="M947" s="4">
        <v>-16.649999999999999</v>
      </c>
      <c r="N947" s="8" t="s">
        <v>1391</v>
      </c>
      <c r="O947" s="8" t="s">
        <v>1392</v>
      </c>
      <c r="P947" s="8" t="s">
        <v>292</v>
      </c>
      <c r="Q947" s="4">
        <v>5637679917</v>
      </c>
    </row>
    <row r="948" spans="1:17" hidden="1" x14ac:dyDescent="0.15">
      <c r="A948" s="8" t="s">
        <v>297</v>
      </c>
      <c r="B948" s="8" t="s">
        <v>1393</v>
      </c>
      <c r="C948" s="8" t="s">
        <v>58</v>
      </c>
      <c r="D948" s="8" t="s">
        <v>127</v>
      </c>
      <c r="E948" s="6">
        <v>43021</v>
      </c>
      <c r="F948" s="8" t="s">
        <v>307</v>
      </c>
      <c r="G948" s="8" t="s">
        <v>310</v>
      </c>
      <c r="H948" s="4">
        <v>-4</v>
      </c>
      <c r="I948" s="8" t="s">
        <v>39</v>
      </c>
      <c r="J948" s="4">
        <v>1.030483623212</v>
      </c>
      <c r="K948" s="4">
        <v>-4.12</v>
      </c>
      <c r="L948" s="8" t="s">
        <v>655</v>
      </c>
      <c r="M948" s="4">
        <v>-4.12</v>
      </c>
      <c r="N948" s="8" t="s">
        <v>1394</v>
      </c>
      <c r="O948" s="8" t="s">
        <v>1395</v>
      </c>
      <c r="P948" s="8" t="s">
        <v>292</v>
      </c>
      <c r="Q948" s="4">
        <v>5637680437</v>
      </c>
    </row>
    <row r="949" spans="1:17" hidden="1" x14ac:dyDescent="0.15">
      <c r="A949" s="8" t="s">
        <v>297</v>
      </c>
      <c r="B949" s="8" t="s">
        <v>1396</v>
      </c>
      <c r="C949" s="8" t="s">
        <v>58</v>
      </c>
      <c r="D949" s="8" t="s">
        <v>127</v>
      </c>
      <c r="E949" s="6">
        <v>43026</v>
      </c>
      <c r="F949" s="8" t="s">
        <v>307</v>
      </c>
      <c r="G949" s="8" t="s">
        <v>310</v>
      </c>
      <c r="H949" s="4">
        <v>-70.400000000000006</v>
      </c>
      <c r="I949" s="8" t="s">
        <v>39</v>
      </c>
      <c r="J949" s="4">
        <v>1.030486718491</v>
      </c>
      <c r="K949" s="4">
        <v>-72.55</v>
      </c>
      <c r="L949" s="8" t="s">
        <v>655</v>
      </c>
      <c r="M949" s="4">
        <v>-72.55</v>
      </c>
      <c r="N949" s="8" t="s">
        <v>1397</v>
      </c>
      <c r="O949" s="8" t="s">
        <v>1398</v>
      </c>
      <c r="P949" s="8" t="s">
        <v>292</v>
      </c>
      <c r="Q949" s="4">
        <v>5637680511</v>
      </c>
    </row>
    <row r="950" spans="1:17" hidden="1" x14ac:dyDescent="0.15">
      <c r="A950" s="8" t="s">
        <v>297</v>
      </c>
      <c r="B950" s="8" t="s">
        <v>1396</v>
      </c>
      <c r="C950" s="8" t="s">
        <v>58</v>
      </c>
      <c r="D950" s="8" t="s">
        <v>127</v>
      </c>
      <c r="E950" s="6">
        <v>43026</v>
      </c>
      <c r="F950" s="8" t="s">
        <v>307</v>
      </c>
      <c r="G950" s="8" t="s">
        <v>310</v>
      </c>
      <c r="H950" s="4">
        <v>-8.4</v>
      </c>
      <c r="I950" s="8" t="s">
        <v>39</v>
      </c>
      <c r="J950" s="4">
        <v>1.030486718491</v>
      </c>
      <c r="K950" s="4">
        <v>-8.66</v>
      </c>
      <c r="L950" s="8" t="s">
        <v>655</v>
      </c>
      <c r="M950" s="4">
        <v>-8.66</v>
      </c>
      <c r="N950" s="8" t="s">
        <v>1397</v>
      </c>
      <c r="O950" s="8" t="s">
        <v>1399</v>
      </c>
      <c r="P950" s="8" t="s">
        <v>292</v>
      </c>
      <c r="Q950" s="4">
        <v>5637680512</v>
      </c>
    </row>
    <row r="951" spans="1:17" hidden="1" x14ac:dyDescent="0.15">
      <c r="A951" s="8" t="s">
        <v>297</v>
      </c>
      <c r="B951" s="8" t="s">
        <v>1396</v>
      </c>
      <c r="C951" s="8" t="s">
        <v>58</v>
      </c>
      <c r="D951" s="8" t="s">
        <v>127</v>
      </c>
      <c r="E951" s="6">
        <v>43026</v>
      </c>
      <c r="F951" s="8" t="s">
        <v>307</v>
      </c>
      <c r="G951" s="8" t="s">
        <v>310</v>
      </c>
      <c r="H951" s="4">
        <v>-48</v>
      </c>
      <c r="I951" s="8" t="s">
        <v>39</v>
      </c>
      <c r="J951" s="4">
        <v>1.030486718491</v>
      </c>
      <c r="K951" s="4">
        <v>-49.46</v>
      </c>
      <c r="L951" s="8" t="s">
        <v>655</v>
      </c>
      <c r="M951" s="4">
        <v>-49.46</v>
      </c>
      <c r="N951" s="8" t="s">
        <v>1397</v>
      </c>
      <c r="O951" s="8" t="s">
        <v>1400</v>
      </c>
      <c r="P951" s="8" t="s">
        <v>292</v>
      </c>
      <c r="Q951" s="4">
        <v>5637680513</v>
      </c>
    </row>
    <row r="952" spans="1:17" hidden="1" x14ac:dyDescent="0.15">
      <c r="A952" s="8" t="s">
        <v>297</v>
      </c>
      <c r="B952" s="8" t="s">
        <v>1396</v>
      </c>
      <c r="C952" s="8" t="s">
        <v>58</v>
      </c>
      <c r="D952" s="8" t="s">
        <v>127</v>
      </c>
      <c r="E952" s="6">
        <v>43026</v>
      </c>
      <c r="F952" s="8" t="s">
        <v>307</v>
      </c>
      <c r="G952" s="8" t="s">
        <v>310</v>
      </c>
      <c r="H952" s="4">
        <v>-149.6</v>
      </c>
      <c r="I952" s="8" t="s">
        <v>39</v>
      </c>
      <c r="J952" s="4">
        <v>1.030486718491</v>
      </c>
      <c r="K952" s="4">
        <v>-154.16</v>
      </c>
      <c r="L952" s="8" t="s">
        <v>655</v>
      </c>
      <c r="M952" s="4">
        <v>-154.16</v>
      </c>
      <c r="N952" s="8" t="s">
        <v>1397</v>
      </c>
      <c r="O952" s="8" t="s">
        <v>1398</v>
      </c>
      <c r="P952" s="8" t="s">
        <v>292</v>
      </c>
      <c r="Q952" s="4">
        <v>5637680565</v>
      </c>
    </row>
    <row r="953" spans="1:17" hidden="1" x14ac:dyDescent="0.15">
      <c r="A953" s="8" t="s">
        <v>297</v>
      </c>
      <c r="B953" s="8" t="s">
        <v>1401</v>
      </c>
      <c r="C953" s="8" t="s">
        <v>58</v>
      </c>
      <c r="D953" s="8" t="s">
        <v>127</v>
      </c>
      <c r="E953" s="6">
        <v>43027</v>
      </c>
      <c r="F953" s="8" t="s">
        <v>307</v>
      </c>
      <c r="G953" s="8" t="s">
        <v>310</v>
      </c>
      <c r="H953" s="4">
        <v>-6.4</v>
      </c>
      <c r="I953" s="8" t="s">
        <v>39</v>
      </c>
      <c r="J953" s="4">
        <v>1.0304810965970002</v>
      </c>
      <c r="K953" s="4">
        <v>-6.6</v>
      </c>
      <c r="L953" s="8" t="s">
        <v>655</v>
      </c>
      <c r="M953" s="4">
        <v>-6.6</v>
      </c>
      <c r="N953" s="8" t="s">
        <v>1402</v>
      </c>
      <c r="O953" s="8" t="s">
        <v>1403</v>
      </c>
      <c r="P953" s="8" t="s">
        <v>292</v>
      </c>
      <c r="Q953" s="4">
        <v>5637681581</v>
      </c>
    </row>
    <row r="954" spans="1:17" hidden="1" x14ac:dyDescent="0.15">
      <c r="A954" s="8" t="s">
        <v>297</v>
      </c>
      <c r="B954" s="8" t="s">
        <v>1404</v>
      </c>
      <c r="C954" s="8" t="s">
        <v>58</v>
      </c>
      <c r="D954" s="8" t="s">
        <v>127</v>
      </c>
      <c r="E954" s="6">
        <v>43027</v>
      </c>
      <c r="F954" s="8" t="s">
        <v>307</v>
      </c>
      <c r="G954" s="8" t="s">
        <v>310</v>
      </c>
      <c r="H954" s="4">
        <v>-17</v>
      </c>
      <c r="I954" s="8" t="s">
        <v>39</v>
      </c>
      <c r="J954" s="4">
        <v>1.0304838103040002</v>
      </c>
      <c r="K954" s="4">
        <v>-17.52</v>
      </c>
      <c r="L954" s="8" t="s">
        <v>655</v>
      </c>
      <c r="M954" s="4">
        <v>-17.52</v>
      </c>
      <c r="N954" s="8" t="s">
        <v>1405</v>
      </c>
      <c r="O954" s="8" t="s">
        <v>1406</v>
      </c>
      <c r="P954" s="8" t="s">
        <v>292</v>
      </c>
      <c r="Q954" s="4">
        <v>5637681350</v>
      </c>
    </row>
    <row r="955" spans="1:17" hidden="1" x14ac:dyDescent="0.15">
      <c r="A955" s="8" t="s">
        <v>297</v>
      </c>
      <c r="B955" s="8" t="s">
        <v>1407</v>
      </c>
      <c r="C955" s="8" t="s">
        <v>58</v>
      </c>
      <c r="D955" s="8" t="s">
        <v>127</v>
      </c>
      <c r="E955" s="6">
        <v>43027</v>
      </c>
      <c r="F955" s="8" t="s">
        <v>307</v>
      </c>
      <c r="G955" s="8" t="s">
        <v>310</v>
      </c>
      <c r="H955" s="4">
        <v>-2.25</v>
      </c>
      <c r="I955" s="8" t="s">
        <v>39</v>
      </c>
      <c r="J955" s="4">
        <v>1.0304823014389999</v>
      </c>
      <c r="K955" s="4">
        <v>-2.3199999999999998</v>
      </c>
      <c r="L955" s="8" t="s">
        <v>655</v>
      </c>
      <c r="M955" s="4">
        <v>-2.3199999999999998</v>
      </c>
      <c r="N955" s="8" t="s">
        <v>1408</v>
      </c>
      <c r="O955" s="8" t="s">
        <v>1409</v>
      </c>
      <c r="P955" s="8" t="s">
        <v>292</v>
      </c>
      <c r="Q955" s="4">
        <v>5637680989</v>
      </c>
    </row>
    <row r="956" spans="1:17" hidden="1" x14ac:dyDescent="0.15">
      <c r="A956" s="8" t="s">
        <v>297</v>
      </c>
      <c r="B956" s="8" t="s">
        <v>1284</v>
      </c>
      <c r="C956" s="8" t="s">
        <v>58</v>
      </c>
      <c r="D956" s="8" t="s">
        <v>127</v>
      </c>
      <c r="E956" s="6">
        <v>43031</v>
      </c>
      <c r="F956" s="8" t="s">
        <v>307</v>
      </c>
      <c r="G956" s="8" t="s">
        <v>310</v>
      </c>
      <c r="H956" s="4">
        <v>-2.1</v>
      </c>
      <c r="I956" s="8" t="s">
        <v>39</v>
      </c>
      <c r="J956" s="4">
        <v>1.0304722549860001</v>
      </c>
      <c r="K956" s="4">
        <v>-2.16</v>
      </c>
      <c r="L956" s="8" t="s">
        <v>655</v>
      </c>
      <c r="M956" s="4">
        <v>-2.16</v>
      </c>
      <c r="N956" s="8" t="s">
        <v>1285</v>
      </c>
      <c r="O956" s="8" t="s">
        <v>1410</v>
      </c>
      <c r="P956" s="8" t="s">
        <v>292</v>
      </c>
      <c r="Q956" s="4">
        <v>5637682371</v>
      </c>
    </row>
    <row r="957" spans="1:17" hidden="1" x14ac:dyDescent="0.15">
      <c r="A957" s="8" t="s">
        <v>297</v>
      </c>
      <c r="B957" s="8" t="s">
        <v>1284</v>
      </c>
      <c r="C957" s="8" t="s">
        <v>58</v>
      </c>
      <c r="D957" s="8" t="s">
        <v>127</v>
      </c>
      <c r="E957" s="6">
        <v>43031</v>
      </c>
      <c r="F957" s="8" t="s">
        <v>307</v>
      </c>
      <c r="G957" s="8" t="s">
        <v>310</v>
      </c>
      <c r="H957" s="4">
        <v>-2.8</v>
      </c>
      <c r="I957" s="8" t="s">
        <v>39</v>
      </c>
      <c r="J957" s="4">
        <v>1.0304722549860001</v>
      </c>
      <c r="K957" s="4">
        <v>-2.8899999999999997</v>
      </c>
      <c r="L957" s="8" t="s">
        <v>655</v>
      </c>
      <c r="M957" s="4">
        <v>-2.8899999999999997</v>
      </c>
      <c r="N957" s="8" t="s">
        <v>1285</v>
      </c>
      <c r="O957" s="8" t="s">
        <v>1411</v>
      </c>
      <c r="P957" s="8" t="s">
        <v>292</v>
      </c>
      <c r="Q957" s="4">
        <v>5637682378</v>
      </c>
    </row>
    <row r="958" spans="1:17" hidden="1" x14ac:dyDescent="0.15">
      <c r="A958" s="8" t="s">
        <v>653</v>
      </c>
      <c r="B958" s="8" t="s">
        <v>81</v>
      </c>
      <c r="C958" s="8" t="s">
        <v>58</v>
      </c>
      <c r="D958" s="8" t="s">
        <v>127</v>
      </c>
      <c r="E958" s="6">
        <v>43031</v>
      </c>
      <c r="F958" s="8" t="s">
        <v>307</v>
      </c>
      <c r="G958" s="8" t="s">
        <v>310</v>
      </c>
      <c r="H958" s="4">
        <v>3.3</v>
      </c>
      <c r="I958" s="8" t="s">
        <v>39</v>
      </c>
      <c r="J958" s="4">
        <v>1.0304800000000001</v>
      </c>
      <c r="K958" s="4">
        <v>3.4</v>
      </c>
      <c r="L958" s="8" t="s">
        <v>655</v>
      </c>
      <c r="M958" s="4">
        <v>3.4</v>
      </c>
      <c r="N958" s="8" t="s">
        <v>779</v>
      </c>
      <c r="O958" s="8" t="s">
        <v>1412</v>
      </c>
      <c r="P958" s="8" t="s">
        <v>292</v>
      </c>
      <c r="Q958" s="4">
        <v>0</v>
      </c>
    </row>
    <row r="959" spans="1:17" hidden="1" x14ac:dyDescent="0.15">
      <c r="A959" s="8" t="s">
        <v>653</v>
      </c>
      <c r="B959" s="8" t="s">
        <v>81</v>
      </c>
      <c r="C959" s="8" t="s">
        <v>58</v>
      </c>
      <c r="D959" s="8" t="s">
        <v>127</v>
      </c>
      <c r="E959" s="6">
        <v>43031</v>
      </c>
      <c r="F959" s="8" t="s">
        <v>307</v>
      </c>
      <c r="G959" s="8" t="s">
        <v>310</v>
      </c>
      <c r="H959" s="4">
        <v>-1.3</v>
      </c>
      <c r="I959" s="8" t="s">
        <v>39</v>
      </c>
      <c r="J959" s="4">
        <v>1.0304800000000001</v>
      </c>
      <c r="K959" s="4">
        <v>-1.34</v>
      </c>
      <c r="L959" s="8" t="s">
        <v>655</v>
      </c>
      <c r="M959" s="4">
        <v>-1.34</v>
      </c>
      <c r="N959" s="8" t="s">
        <v>779</v>
      </c>
      <c r="O959" s="8" t="s">
        <v>1413</v>
      </c>
      <c r="P959" s="8" t="s">
        <v>292</v>
      </c>
      <c r="Q959" s="4">
        <v>0</v>
      </c>
    </row>
    <row r="960" spans="1:17" hidden="1" x14ac:dyDescent="0.15">
      <c r="A960" s="8" t="s">
        <v>653</v>
      </c>
      <c r="B960" s="8" t="s">
        <v>81</v>
      </c>
      <c r="C960" s="8" t="s">
        <v>58</v>
      </c>
      <c r="D960" s="8" t="s">
        <v>127</v>
      </c>
      <c r="E960" s="6">
        <v>43031</v>
      </c>
      <c r="F960" s="8" t="s">
        <v>307</v>
      </c>
      <c r="G960" s="8" t="s">
        <v>310</v>
      </c>
      <c r="H960" s="4">
        <v>2.8</v>
      </c>
      <c r="I960" s="8" t="s">
        <v>39</v>
      </c>
      <c r="J960" s="4">
        <v>1.0304800000000001</v>
      </c>
      <c r="K960" s="4">
        <v>2.8899999999999997</v>
      </c>
      <c r="L960" s="8" t="s">
        <v>655</v>
      </c>
      <c r="M960" s="4">
        <v>2.8899999999999997</v>
      </c>
      <c r="N960" s="8" t="s">
        <v>779</v>
      </c>
      <c r="O960" s="8" t="s">
        <v>1414</v>
      </c>
      <c r="P960" s="8" t="s">
        <v>292</v>
      </c>
      <c r="Q960" s="4">
        <v>0</v>
      </c>
    </row>
    <row r="961" spans="1:17" hidden="1" x14ac:dyDescent="0.15">
      <c r="A961" s="8" t="s">
        <v>297</v>
      </c>
      <c r="B961" s="8" t="s">
        <v>1023</v>
      </c>
      <c r="C961" s="8" t="s">
        <v>58</v>
      </c>
      <c r="D961" s="8" t="s">
        <v>127</v>
      </c>
      <c r="E961" s="6">
        <v>43031</v>
      </c>
      <c r="F961" s="8" t="s">
        <v>307</v>
      </c>
      <c r="G961" s="8" t="s">
        <v>310</v>
      </c>
      <c r="H961" s="4">
        <v>-3.2</v>
      </c>
      <c r="I961" s="8" t="s">
        <v>39</v>
      </c>
      <c r="J961" s="4">
        <v>1.030476882995</v>
      </c>
      <c r="K961" s="4">
        <v>-3.3</v>
      </c>
      <c r="L961" s="8" t="s">
        <v>655</v>
      </c>
      <c r="M961" s="4">
        <v>-3.3</v>
      </c>
      <c r="N961" s="8" t="s">
        <v>1024</v>
      </c>
      <c r="O961" s="8" t="s">
        <v>1415</v>
      </c>
      <c r="P961" s="8" t="s">
        <v>292</v>
      </c>
      <c r="Q961" s="4">
        <v>5637681547</v>
      </c>
    </row>
    <row r="962" spans="1:17" hidden="1" x14ac:dyDescent="0.15">
      <c r="A962" s="8" t="s">
        <v>297</v>
      </c>
      <c r="B962" s="8" t="s">
        <v>1078</v>
      </c>
      <c r="C962" s="8" t="s">
        <v>58</v>
      </c>
      <c r="D962" s="8" t="s">
        <v>127</v>
      </c>
      <c r="E962" s="6">
        <v>43031</v>
      </c>
      <c r="F962" s="8" t="s">
        <v>307</v>
      </c>
      <c r="G962" s="8" t="s">
        <v>310</v>
      </c>
      <c r="H962" s="4">
        <v>-15</v>
      </c>
      <c r="I962" s="8" t="s">
        <v>39</v>
      </c>
      <c r="J962" s="4">
        <v>1.0304747588279999</v>
      </c>
      <c r="K962" s="4">
        <v>-15.46</v>
      </c>
      <c r="L962" s="8" t="s">
        <v>655</v>
      </c>
      <c r="M962" s="4">
        <v>-15.46</v>
      </c>
      <c r="N962" s="8" t="s">
        <v>1079</v>
      </c>
      <c r="O962" s="8" t="s">
        <v>1416</v>
      </c>
      <c r="P962" s="8" t="s">
        <v>292</v>
      </c>
      <c r="Q962" s="4">
        <v>5637681593</v>
      </c>
    </row>
    <row r="963" spans="1:17" hidden="1" x14ac:dyDescent="0.15">
      <c r="A963" s="8" t="s">
        <v>297</v>
      </c>
      <c r="B963" s="8" t="s">
        <v>1284</v>
      </c>
      <c r="C963" s="8" t="s">
        <v>58</v>
      </c>
      <c r="D963" s="8" t="s">
        <v>127</v>
      </c>
      <c r="E963" s="6">
        <v>43031</v>
      </c>
      <c r="F963" s="8" t="s">
        <v>307</v>
      </c>
      <c r="G963" s="8" t="s">
        <v>310</v>
      </c>
      <c r="H963" s="4">
        <v>-12.55</v>
      </c>
      <c r="I963" s="8" t="s">
        <v>39</v>
      </c>
      <c r="J963" s="4">
        <v>1.0304722549860001</v>
      </c>
      <c r="K963" s="4">
        <v>-12.93</v>
      </c>
      <c r="L963" s="8" t="s">
        <v>655</v>
      </c>
      <c r="M963" s="4">
        <v>-12.93</v>
      </c>
      <c r="N963" s="8" t="s">
        <v>1285</v>
      </c>
      <c r="O963" s="8" t="s">
        <v>1410</v>
      </c>
      <c r="P963" s="8" t="s">
        <v>292</v>
      </c>
      <c r="Q963" s="4">
        <v>5637682379</v>
      </c>
    </row>
    <row r="964" spans="1:17" hidden="1" x14ac:dyDescent="0.15">
      <c r="A964" s="8" t="s">
        <v>297</v>
      </c>
      <c r="B964" s="8" t="s">
        <v>1284</v>
      </c>
      <c r="C964" s="8" t="s">
        <v>58</v>
      </c>
      <c r="D964" s="8" t="s">
        <v>127</v>
      </c>
      <c r="E964" s="6">
        <v>43031</v>
      </c>
      <c r="F964" s="8" t="s">
        <v>307</v>
      </c>
      <c r="G964" s="8" t="s">
        <v>310</v>
      </c>
      <c r="H964" s="4">
        <v>-5.3</v>
      </c>
      <c r="I964" s="8" t="s">
        <v>39</v>
      </c>
      <c r="J964" s="4">
        <v>1.0304722549860001</v>
      </c>
      <c r="K964" s="4">
        <v>-5.46</v>
      </c>
      <c r="L964" s="8" t="s">
        <v>655</v>
      </c>
      <c r="M964" s="4">
        <v>-5.46</v>
      </c>
      <c r="N964" s="8" t="s">
        <v>1285</v>
      </c>
      <c r="O964" s="8" t="s">
        <v>1411</v>
      </c>
      <c r="P964" s="8" t="s">
        <v>292</v>
      </c>
      <c r="Q964" s="4">
        <v>5637682377</v>
      </c>
    </row>
    <row r="965" spans="1:17" hidden="1" x14ac:dyDescent="0.15">
      <c r="A965" s="8" t="s">
        <v>297</v>
      </c>
      <c r="B965" s="8" t="s">
        <v>1284</v>
      </c>
      <c r="C965" s="8" t="s">
        <v>58</v>
      </c>
      <c r="D965" s="8" t="s">
        <v>127</v>
      </c>
      <c r="E965" s="6">
        <v>43031</v>
      </c>
      <c r="F965" s="8" t="s">
        <v>307</v>
      </c>
      <c r="G965" s="8" t="s">
        <v>310</v>
      </c>
      <c r="H965" s="4">
        <v>-3.3</v>
      </c>
      <c r="I965" s="8" t="s">
        <v>39</v>
      </c>
      <c r="J965" s="4">
        <v>1.0304722549860001</v>
      </c>
      <c r="K965" s="4">
        <v>-3.4</v>
      </c>
      <c r="L965" s="8" t="s">
        <v>655</v>
      </c>
      <c r="M965" s="4">
        <v>-3.4</v>
      </c>
      <c r="N965" s="8" t="s">
        <v>1285</v>
      </c>
      <c r="O965" s="8" t="s">
        <v>1411</v>
      </c>
      <c r="P965" s="8" t="s">
        <v>292</v>
      </c>
      <c r="Q965" s="4">
        <v>5637682365</v>
      </c>
    </row>
    <row r="966" spans="1:17" hidden="1" x14ac:dyDescent="0.15">
      <c r="A966" s="8" t="s">
        <v>297</v>
      </c>
      <c r="B966" s="8" t="s">
        <v>1284</v>
      </c>
      <c r="C966" s="8" t="s">
        <v>58</v>
      </c>
      <c r="D966" s="8" t="s">
        <v>127</v>
      </c>
      <c r="E966" s="6">
        <v>43031</v>
      </c>
      <c r="F966" s="8" t="s">
        <v>307</v>
      </c>
      <c r="G966" s="8" t="s">
        <v>310</v>
      </c>
      <c r="H966" s="4">
        <v>-4.9000000000000004</v>
      </c>
      <c r="I966" s="8" t="s">
        <v>39</v>
      </c>
      <c r="J966" s="4">
        <v>1.0304722549860001</v>
      </c>
      <c r="K966" s="4">
        <v>-5.05</v>
      </c>
      <c r="L966" s="8" t="s">
        <v>655</v>
      </c>
      <c r="M966" s="4">
        <v>-5.05</v>
      </c>
      <c r="N966" s="8" t="s">
        <v>1285</v>
      </c>
      <c r="O966" s="8" t="s">
        <v>1410</v>
      </c>
      <c r="P966" s="8" t="s">
        <v>292</v>
      </c>
      <c r="Q966" s="4">
        <v>5637682380</v>
      </c>
    </row>
    <row r="967" spans="1:17" hidden="1" x14ac:dyDescent="0.15">
      <c r="A967" s="8" t="s">
        <v>297</v>
      </c>
      <c r="B967" s="8" t="s">
        <v>1417</v>
      </c>
      <c r="C967" s="8" t="s">
        <v>58</v>
      </c>
      <c r="D967" s="8" t="s">
        <v>127</v>
      </c>
      <c r="E967" s="6">
        <v>43038</v>
      </c>
      <c r="F967" s="8" t="s">
        <v>307</v>
      </c>
      <c r="G967" s="8" t="s">
        <v>310</v>
      </c>
      <c r="H967" s="4">
        <v>-149.6</v>
      </c>
      <c r="I967" s="8" t="s">
        <v>39</v>
      </c>
      <c r="J967" s="4">
        <v>1.0304715817709997</v>
      </c>
      <c r="K967" s="4">
        <v>-154.16</v>
      </c>
      <c r="L967" s="8" t="s">
        <v>655</v>
      </c>
      <c r="M967" s="4">
        <v>-154.16</v>
      </c>
      <c r="N967" s="8" t="s">
        <v>1418</v>
      </c>
      <c r="O967" s="8" t="s">
        <v>1419</v>
      </c>
      <c r="P967" s="8" t="s">
        <v>292</v>
      </c>
      <c r="Q967" s="4">
        <v>5637683567</v>
      </c>
    </row>
    <row r="968" spans="1:17" hidden="1" x14ac:dyDescent="0.15">
      <c r="A968" s="8" t="s">
        <v>297</v>
      </c>
      <c r="B968" s="8" t="s">
        <v>1417</v>
      </c>
      <c r="C968" s="8" t="s">
        <v>58</v>
      </c>
      <c r="D968" s="8" t="s">
        <v>127</v>
      </c>
      <c r="E968" s="6">
        <v>43038</v>
      </c>
      <c r="F968" s="8" t="s">
        <v>307</v>
      </c>
      <c r="G968" s="8" t="s">
        <v>310</v>
      </c>
      <c r="H968" s="4">
        <v>-44</v>
      </c>
      <c r="I968" s="8" t="s">
        <v>39</v>
      </c>
      <c r="J968" s="4">
        <v>1.0304715817709997</v>
      </c>
      <c r="K968" s="4">
        <v>-45.34</v>
      </c>
      <c r="L968" s="8" t="s">
        <v>655</v>
      </c>
      <c r="M968" s="4">
        <v>-45.34</v>
      </c>
      <c r="N968" s="8" t="s">
        <v>1418</v>
      </c>
      <c r="O968" s="8" t="s">
        <v>1419</v>
      </c>
      <c r="P968" s="8" t="s">
        <v>292</v>
      </c>
      <c r="Q968" s="4">
        <v>5637683641</v>
      </c>
    </row>
    <row r="969" spans="1:17" hidden="1" x14ac:dyDescent="0.15">
      <c r="A969" s="8" t="s">
        <v>297</v>
      </c>
      <c r="B969" s="8" t="s">
        <v>1420</v>
      </c>
      <c r="C969" s="8" t="s">
        <v>58</v>
      </c>
      <c r="D969" s="8" t="s">
        <v>127</v>
      </c>
      <c r="E969" s="6">
        <v>43038</v>
      </c>
      <c r="F969" s="8" t="s">
        <v>307</v>
      </c>
      <c r="G969" s="8" t="s">
        <v>310</v>
      </c>
      <c r="H969" s="4">
        <v>-13</v>
      </c>
      <c r="I969" s="8" t="s">
        <v>39</v>
      </c>
      <c r="J969" s="4">
        <v>1.0304750405480001</v>
      </c>
      <c r="K969" s="4">
        <v>-13.4</v>
      </c>
      <c r="L969" s="8" t="s">
        <v>655</v>
      </c>
      <c r="M969" s="4">
        <v>-13.4</v>
      </c>
      <c r="N969" s="8" t="s">
        <v>1421</v>
      </c>
      <c r="O969" s="8" t="s">
        <v>1422</v>
      </c>
      <c r="P969" s="8" t="s">
        <v>292</v>
      </c>
      <c r="Q969" s="4">
        <v>5637683636</v>
      </c>
    </row>
    <row r="970" spans="1:17" hidden="1" x14ac:dyDescent="0.15">
      <c r="A970" s="8" t="s">
        <v>297</v>
      </c>
      <c r="B970" s="8" t="s">
        <v>1417</v>
      </c>
      <c r="C970" s="8" t="s">
        <v>58</v>
      </c>
      <c r="D970" s="8" t="s">
        <v>127</v>
      </c>
      <c r="E970" s="6">
        <v>43038</v>
      </c>
      <c r="F970" s="8" t="s">
        <v>307</v>
      </c>
      <c r="G970" s="8" t="s">
        <v>310</v>
      </c>
      <c r="H970" s="4">
        <v>-26.4</v>
      </c>
      <c r="I970" s="8" t="s">
        <v>39</v>
      </c>
      <c r="J970" s="4">
        <v>1.0304715817709997</v>
      </c>
      <c r="K970" s="4">
        <v>-27.2</v>
      </c>
      <c r="L970" s="8" t="s">
        <v>655</v>
      </c>
      <c r="M970" s="4">
        <v>-27.2</v>
      </c>
      <c r="N970" s="8" t="s">
        <v>1418</v>
      </c>
      <c r="O970" s="8" t="s">
        <v>1419</v>
      </c>
      <c r="P970" s="8" t="s">
        <v>292</v>
      </c>
      <c r="Q970" s="4">
        <v>5637683642</v>
      </c>
    </row>
    <row r="971" spans="1:17" hidden="1" x14ac:dyDescent="0.15">
      <c r="A971" s="8" t="s">
        <v>297</v>
      </c>
      <c r="B971" s="8" t="s">
        <v>1088</v>
      </c>
      <c r="C971" s="8" t="s">
        <v>58</v>
      </c>
      <c r="D971" s="8" t="s">
        <v>127</v>
      </c>
      <c r="E971" s="6">
        <v>43039</v>
      </c>
      <c r="F971" s="8" t="s">
        <v>307</v>
      </c>
      <c r="G971" s="8" t="s">
        <v>310</v>
      </c>
      <c r="H971" s="4">
        <v>-30</v>
      </c>
      <c r="I971" s="8" t="s">
        <v>39</v>
      </c>
      <c r="J971" s="4">
        <v>1.03047927522</v>
      </c>
      <c r="K971" s="4">
        <v>-30.91</v>
      </c>
      <c r="L971" s="8" t="s">
        <v>655</v>
      </c>
      <c r="M971" s="4">
        <v>-30.91</v>
      </c>
      <c r="N971" s="8" t="s">
        <v>1089</v>
      </c>
      <c r="O971" s="8" t="s">
        <v>1423</v>
      </c>
      <c r="P971" s="8" t="s">
        <v>292</v>
      </c>
      <c r="Q971" s="4">
        <v>5637683650</v>
      </c>
    </row>
    <row r="972" spans="1:17" hidden="1" x14ac:dyDescent="0.15">
      <c r="A972" s="8" t="s">
        <v>297</v>
      </c>
      <c r="B972" s="8" t="s">
        <v>1333</v>
      </c>
      <c r="C972" s="8" t="s">
        <v>58</v>
      </c>
      <c r="D972" s="8" t="s">
        <v>127</v>
      </c>
      <c r="E972" s="6">
        <v>43039</v>
      </c>
      <c r="F972" s="8" t="s">
        <v>307</v>
      </c>
      <c r="G972" s="8" t="s">
        <v>310</v>
      </c>
      <c r="H972" s="4">
        <v>-12.24</v>
      </c>
      <c r="I972" s="8" t="s">
        <v>39</v>
      </c>
      <c r="J972" s="4">
        <v>1.030475813297</v>
      </c>
      <c r="K972" s="4">
        <v>-12.61</v>
      </c>
      <c r="L972" s="8" t="s">
        <v>655</v>
      </c>
      <c r="M972" s="4">
        <v>-12.61</v>
      </c>
      <c r="N972" s="8" t="s">
        <v>1334</v>
      </c>
      <c r="O972" s="8" t="s">
        <v>1424</v>
      </c>
      <c r="P972" s="8" t="s">
        <v>292</v>
      </c>
      <c r="Q972" s="4">
        <v>5637683689</v>
      </c>
    </row>
    <row r="973" spans="1:17" hidden="1" x14ac:dyDescent="0.15">
      <c r="A973" s="8" t="s">
        <v>297</v>
      </c>
      <c r="B973" s="8" t="s">
        <v>1425</v>
      </c>
      <c r="C973" s="8" t="s">
        <v>58</v>
      </c>
      <c r="D973" s="8" t="s">
        <v>127</v>
      </c>
      <c r="E973" s="6">
        <v>43045</v>
      </c>
      <c r="F973" s="8" t="s">
        <v>307</v>
      </c>
      <c r="G973" s="8" t="s">
        <v>310</v>
      </c>
      <c r="H973" s="4">
        <v>-52.8</v>
      </c>
      <c r="I973" s="8" t="s">
        <v>39</v>
      </c>
      <c r="J973" s="4">
        <v>1.0304898628769998</v>
      </c>
      <c r="K973" s="4">
        <v>-54.41</v>
      </c>
      <c r="L973" s="8" t="s">
        <v>655</v>
      </c>
      <c r="M973" s="4">
        <v>-54.41</v>
      </c>
      <c r="N973" s="8" t="s">
        <v>1426</v>
      </c>
      <c r="O973" s="8" t="s">
        <v>1427</v>
      </c>
      <c r="P973" s="8" t="s">
        <v>292</v>
      </c>
      <c r="Q973" s="4">
        <v>5637685065</v>
      </c>
    </row>
    <row r="974" spans="1:17" hidden="1" x14ac:dyDescent="0.15">
      <c r="A974" s="8" t="s">
        <v>17</v>
      </c>
      <c r="B974" s="8" t="s">
        <v>1428</v>
      </c>
      <c r="C974" s="8" t="s">
        <v>58</v>
      </c>
      <c r="D974" s="8" t="s">
        <v>127</v>
      </c>
      <c r="E974" s="6">
        <v>43045</v>
      </c>
      <c r="F974" s="8" t="s">
        <v>307</v>
      </c>
      <c r="G974" s="8" t="s">
        <v>308</v>
      </c>
      <c r="H974" s="4">
        <v>150</v>
      </c>
      <c r="I974" s="8" t="s">
        <v>39</v>
      </c>
      <c r="J974" s="4">
        <v>1.9067999999999998</v>
      </c>
      <c r="K974" s="4">
        <v>286.02</v>
      </c>
      <c r="L974" s="8" t="s">
        <v>291</v>
      </c>
      <c r="M974" s="4">
        <v>246.11999999999998</v>
      </c>
      <c r="N974" s="8" t="s">
        <v>1429</v>
      </c>
      <c r="O974" s="8" t="s">
        <v>1430</v>
      </c>
      <c r="P974" s="8" t="s">
        <v>292</v>
      </c>
      <c r="Q974" s="4">
        <v>5637684932</v>
      </c>
    </row>
    <row r="975" spans="1:17" hidden="1" x14ac:dyDescent="0.15">
      <c r="A975" s="8" t="s">
        <v>297</v>
      </c>
      <c r="B975" s="8" t="s">
        <v>1425</v>
      </c>
      <c r="C975" s="8" t="s">
        <v>58</v>
      </c>
      <c r="D975" s="8" t="s">
        <v>127</v>
      </c>
      <c r="E975" s="6">
        <v>43045</v>
      </c>
      <c r="F975" s="8" t="s">
        <v>307</v>
      </c>
      <c r="G975" s="8" t="s">
        <v>310</v>
      </c>
      <c r="H975" s="4">
        <v>-17.600000000000001</v>
      </c>
      <c r="I975" s="8" t="s">
        <v>39</v>
      </c>
      <c r="J975" s="4">
        <v>1.0304898628769998</v>
      </c>
      <c r="K975" s="4">
        <v>-18.14</v>
      </c>
      <c r="L975" s="8" t="s">
        <v>655</v>
      </c>
      <c r="M975" s="4">
        <v>-18.14</v>
      </c>
      <c r="N975" s="8" t="s">
        <v>1426</v>
      </c>
      <c r="O975" s="8" t="s">
        <v>1427</v>
      </c>
      <c r="P975" s="8" t="s">
        <v>292</v>
      </c>
      <c r="Q975" s="4">
        <v>5637685423</v>
      </c>
    </row>
    <row r="976" spans="1:17" hidden="1" x14ac:dyDescent="0.15">
      <c r="A976" s="8" t="s">
        <v>297</v>
      </c>
      <c r="B976" s="8" t="s">
        <v>1431</v>
      </c>
      <c r="C976" s="8" t="s">
        <v>58</v>
      </c>
      <c r="D976" s="8" t="s">
        <v>127</v>
      </c>
      <c r="E976" s="6">
        <v>43045</v>
      </c>
      <c r="F976" s="8" t="s">
        <v>307</v>
      </c>
      <c r="G976" s="8" t="s">
        <v>310</v>
      </c>
      <c r="H976" s="4">
        <v>-24.3</v>
      </c>
      <c r="I976" s="8" t="s">
        <v>39</v>
      </c>
      <c r="J976" s="4">
        <v>1.0304887975950001</v>
      </c>
      <c r="K976" s="4">
        <v>-25.04</v>
      </c>
      <c r="L976" s="8" t="s">
        <v>655</v>
      </c>
      <c r="M976" s="4">
        <v>-25.04</v>
      </c>
      <c r="N976" s="8" t="s">
        <v>1432</v>
      </c>
      <c r="O976" s="8" t="s">
        <v>1433</v>
      </c>
      <c r="P976" s="8" t="s">
        <v>292</v>
      </c>
      <c r="Q976" s="4">
        <v>5637685686</v>
      </c>
    </row>
    <row r="977" spans="1:17" hidden="1" x14ac:dyDescent="0.15">
      <c r="A977" s="8" t="s">
        <v>17</v>
      </c>
      <c r="B977" s="8" t="s">
        <v>1428</v>
      </c>
      <c r="C977" s="8" t="s">
        <v>58</v>
      </c>
      <c r="D977" s="8" t="s">
        <v>127</v>
      </c>
      <c r="E977" s="6">
        <v>43045</v>
      </c>
      <c r="F977" s="8" t="s">
        <v>307</v>
      </c>
      <c r="G977" s="8" t="s">
        <v>308</v>
      </c>
      <c r="H977" s="4">
        <v>150</v>
      </c>
      <c r="I977" s="8" t="s">
        <v>39</v>
      </c>
      <c r="J977" s="4">
        <v>1.9068666666669998</v>
      </c>
      <c r="K977" s="4">
        <v>286.03000000000003</v>
      </c>
      <c r="L977" s="8" t="s">
        <v>291</v>
      </c>
      <c r="M977" s="4">
        <v>246.13000000000002</v>
      </c>
      <c r="N977" s="8" t="s">
        <v>1429</v>
      </c>
      <c r="O977" s="8" t="s">
        <v>1430</v>
      </c>
      <c r="P977" s="8" t="s">
        <v>292</v>
      </c>
      <c r="Q977" s="4">
        <v>5637685121</v>
      </c>
    </row>
    <row r="978" spans="1:17" hidden="1" x14ac:dyDescent="0.15">
      <c r="A978" s="8" t="s">
        <v>297</v>
      </c>
      <c r="B978" s="8" t="s">
        <v>1425</v>
      </c>
      <c r="C978" s="8" t="s">
        <v>58</v>
      </c>
      <c r="D978" s="8" t="s">
        <v>127</v>
      </c>
      <c r="E978" s="6">
        <v>43045</v>
      </c>
      <c r="F978" s="8" t="s">
        <v>307</v>
      </c>
      <c r="G978" s="8" t="s">
        <v>310</v>
      </c>
      <c r="H978" s="4">
        <v>-149.6</v>
      </c>
      <c r="I978" s="8" t="s">
        <v>39</v>
      </c>
      <c r="J978" s="4">
        <v>1.0304898628769998</v>
      </c>
      <c r="K978" s="4">
        <v>-154.16</v>
      </c>
      <c r="L978" s="8" t="s">
        <v>655</v>
      </c>
      <c r="M978" s="4">
        <v>-154.16</v>
      </c>
      <c r="N978" s="8" t="s">
        <v>1426</v>
      </c>
      <c r="O978" s="8" t="s">
        <v>1427</v>
      </c>
      <c r="P978" s="8" t="s">
        <v>292</v>
      </c>
      <c r="Q978" s="4">
        <v>5637685425</v>
      </c>
    </row>
    <row r="979" spans="1:17" hidden="1" x14ac:dyDescent="0.15">
      <c r="A979" s="8" t="s">
        <v>297</v>
      </c>
      <c r="B979" s="8" t="s">
        <v>1256</v>
      </c>
      <c r="C979" s="8" t="s">
        <v>58</v>
      </c>
      <c r="D979" s="8" t="s">
        <v>127</v>
      </c>
      <c r="E979" s="6">
        <v>43046</v>
      </c>
      <c r="F979" s="8" t="s">
        <v>307</v>
      </c>
      <c r="G979" s="8" t="s">
        <v>310</v>
      </c>
      <c r="H979" s="4">
        <v>-150</v>
      </c>
      <c r="I979" s="8" t="s">
        <v>39</v>
      </c>
      <c r="J979" s="4">
        <v>1.030486170486</v>
      </c>
      <c r="K979" s="4">
        <v>-154.57</v>
      </c>
      <c r="L979" s="8" t="s">
        <v>655</v>
      </c>
      <c r="M979" s="4">
        <v>-154.57</v>
      </c>
      <c r="N979" s="8" t="s">
        <v>1257</v>
      </c>
      <c r="O979" s="8" t="s">
        <v>1434</v>
      </c>
      <c r="P979" s="8" t="s">
        <v>292</v>
      </c>
      <c r="Q979" s="4">
        <v>5637685975</v>
      </c>
    </row>
    <row r="980" spans="1:17" hidden="1" x14ac:dyDescent="0.15">
      <c r="A980" s="8" t="s">
        <v>17</v>
      </c>
      <c r="B980" s="8" t="s">
        <v>1344</v>
      </c>
      <c r="C980" s="8" t="s">
        <v>58</v>
      </c>
      <c r="D980" s="8" t="s">
        <v>127</v>
      </c>
      <c r="E980" s="6">
        <v>43046</v>
      </c>
      <c r="F980" s="8" t="s">
        <v>307</v>
      </c>
      <c r="G980" s="8" t="s">
        <v>310</v>
      </c>
      <c r="H980" s="4">
        <v>150</v>
      </c>
      <c r="I980" s="8" t="s">
        <v>39</v>
      </c>
      <c r="J980" s="4">
        <v>1.8957333333330002</v>
      </c>
      <c r="K980" s="4">
        <v>284.36</v>
      </c>
      <c r="L980" s="8" t="s">
        <v>291</v>
      </c>
      <c r="M980" s="4">
        <v>246.13000000000002</v>
      </c>
      <c r="N980" s="8" t="s">
        <v>1345</v>
      </c>
      <c r="O980" s="8" t="s">
        <v>1435</v>
      </c>
      <c r="P980" s="8" t="s">
        <v>292</v>
      </c>
      <c r="Q980" s="4">
        <v>5637685314</v>
      </c>
    </row>
    <row r="981" spans="1:17" hidden="1" x14ac:dyDescent="0.15">
      <c r="A981" s="8" t="s">
        <v>17</v>
      </c>
      <c r="B981" s="8" t="s">
        <v>1344</v>
      </c>
      <c r="C981" s="8" t="s">
        <v>58</v>
      </c>
      <c r="D981" s="8" t="s">
        <v>127</v>
      </c>
      <c r="E981" s="6">
        <v>43046</v>
      </c>
      <c r="F981" s="8" t="s">
        <v>307</v>
      </c>
      <c r="G981" s="8" t="s">
        <v>310</v>
      </c>
      <c r="H981" s="4">
        <v>150</v>
      </c>
      <c r="I981" s="8" t="s">
        <v>39</v>
      </c>
      <c r="J981" s="4">
        <v>1.8956666666669999</v>
      </c>
      <c r="K981" s="4">
        <v>284.35000000000002</v>
      </c>
      <c r="L981" s="8" t="s">
        <v>291</v>
      </c>
      <c r="M981" s="4">
        <v>246.10999999999999</v>
      </c>
      <c r="N981" s="8" t="s">
        <v>1345</v>
      </c>
      <c r="O981" s="8" t="s">
        <v>1435</v>
      </c>
      <c r="P981" s="8" t="s">
        <v>292</v>
      </c>
      <c r="Q981" s="4">
        <v>5637686437</v>
      </c>
    </row>
    <row r="982" spans="1:17" hidden="1" x14ac:dyDescent="0.15">
      <c r="A982" s="8" t="s">
        <v>17</v>
      </c>
      <c r="B982" s="8" t="s">
        <v>1344</v>
      </c>
      <c r="C982" s="8" t="s">
        <v>58</v>
      </c>
      <c r="D982" s="8" t="s">
        <v>127</v>
      </c>
      <c r="E982" s="6">
        <v>43046</v>
      </c>
      <c r="F982" s="8" t="s">
        <v>307</v>
      </c>
      <c r="G982" s="8" t="s">
        <v>310</v>
      </c>
      <c r="H982" s="4">
        <v>150</v>
      </c>
      <c r="I982" s="8" t="s">
        <v>39</v>
      </c>
      <c r="J982" s="4">
        <v>1.8957333333330002</v>
      </c>
      <c r="K982" s="4">
        <v>284.36</v>
      </c>
      <c r="L982" s="8" t="s">
        <v>291</v>
      </c>
      <c r="M982" s="4">
        <v>246.13000000000002</v>
      </c>
      <c r="N982" s="8" t="s">
        <v>1345</v>
      </c>
      <c r="O982" s="8" t="s">
        <v>1435</v>
      </c>
      <c r="P982" s="8" t="s">
        <v>292</v>
      </c>
      <c r="Q982" s="4">
        <v>5637685312</v>
      </c>
    </row>
    <row r="983" spans="1:17" hidden="1" x14ac:dyDescent="0.15">
      <c r="A983" s="8" t="s">
        <v>17</v>
      </c>
      <c r="B983" s="8" t="s">
        <v>1344</v>
      </c>
      <c r="C983" s="8" t="s">
        <v>58</v>
      </c>
      <c r="D983" s="8" t="s">
        <v>127</v>
      </c>
      <c r="E983" s="6">
        <v>43046</v>
      </c>
      <c r="F983" s="8" t="s">
        <v>307</v>
      </c>
      <c r="G983" s="8" t="s">
        <v>310</v>
      </c>
      <c r="H983" s="4">
        <v>150</v>
      </c>
      <c r="I983" s="8" t="s">
        <v>39</v>
      </c>
      <c r="J983" s="4">
        <v>1.8957333333330002</v>
      </c>
      <c r="K983" s="4">
        <v>284.36</v>
      </c>
      <c r="L983" s="8" t="s">
        <v>291</v>
      </c>
      <c r="M983" s="4">
        <v>246.13000000000002</v>
      </c>
      <c r="N983" s="8" t="s">
        <v>1345</v>
      </c>
      <c r="O983" s="8" t="s">
        <v>1435</v>
      </c>
      <c r="P983" s="8" t="s">
        <v>292</v>
      </c>
      <c r="Q983" s="4">
        <v>5637685313</v>
      </c>
    </row>
    <row r="984" spans="1:17" hidden="1" x14ac:dyDescent="0.15">
      <c r="A984" s="8" t="s">
        <v>297</v>
      </c>
      <c r="B984" s="8" t="s">
        <v>1436</v>
      </c>
      <c r="C984" s="8" t="s">
        <v>58</v>
      </c>
      <c r="D984" s="8" t="s">
        <v>127</v>
      </c>
      <c r="E984" s="6">
        <v>43046</v>
      </c>
      <c r="F984" s="8" t="s">
        <v>307</v>
      </c>
      <c r="G984" s="8" t="s">
        <v>308</v>
      </c>
      <c r="H984" s="4">
        <v>-150</v>
      </c>
      <c r="I984" s="8" t="s">
        <v>39</v>
      </c>
      <c r="J984" s="4">
        <v>0.40860714285700001</v>
      </c>
      <c r="K984" s="4">
        <v>-61.29</v>
      </c>
      <c r="L984" s="8" t="s">
        <v>655</v>
      </c>
      <c r="M984" s="4">
        <v>-61.29</v>
      </c>
      <c r="N984" s="8" t="s">
        <v>1437</v>
      </c>
      <c r="O984" s="8" t="s">
        <v>1438</v>
      </c>
      <c r="P984" s="8" t="s">
        <v>292</v>
      </c>
      <c r="Q984" s="4">
        <v>5637684855</v>
      </c>
    </row>
    <row r="985" spans="1:17" hidden="1" x14ac:dyDescent="0.15">
      <c r="A985" s="8" t="s">
        <v>297</v>
      </c>
      <c r="B985" s="8" t="s">
        <v>1436</v>
      </c>
      <c r="C985" s="8" t="s">
        <v>58</v>
      </c>
      <c r="D985" s="8" t="s">
        <v>127</v>
      </c>
      <c r="E985" s="6">
        <v>43046</v>
      </c>
      <c r="F985" s="8" t="s">
        <v>307</v>
      </c>
      <c r="G985" s="8" t="s">
        <v>308</v>
      </c>
      <c r="H985" s="4">
        <v>-150</v>
      </c>
      <c r="I985" s="8" t="s">
        <v>39</v>
      </c>
      <c r="J985" s="4">
        <v>0.40860714285700001</v>
      </c>
      <c r="K985" s="4">
        <v>-61.29</v>
      </c>
      <c r="L985" s="8" t="s">
        <v>655</v>
      </c>
      <c r="M985" s="4">
        <v>-61.29</v>
      </c>
      <c r="N985" s="8" t="s">
        <v>1437</v>
      </c>
      <c r="O985" s="8" t="s">
        <v>1438</v>
      </c>
      <c r="P985" s="8" t="s">
        <v>292</v>
      </c>
      <c r="Q985" s="4">
        <v>5637685122</v>
      </c>
    </row>
    <row r="986" spans="1:17" hidden="1" x14ac:dyDescent="0.15">
      <c r="A986" s="8" t="s">
        <v>297</v>
      </c>
      <c r="B986" s="8" t="s">
        <v>1259</v>
      </c>
      <c r="C986" s="8" t="s">
        <v>58</v>
      </c>
      <c r="D986" s="8" t="s">
        <v>127</v>
      </c>
      <c r="E986" s="6">
        <v>43047</v>
      </c>
      <c r="F986" s="8" t="s">
        <v>307</v>
      </c>
      <c r="G986" s="8" t="s">
        <v>310</v>
      </c>
      <c r="H986" s="4">
        <v>-3</v>
      </c>
      <c r="I986" s="8" t="s">
        <v>39</v>
      </c>
      <c r="J986" s="4">
        <v>1.0304926146210001</v>
      </c>
      <c r="K986" s="4">
        <v>-3.09</v>
      </c>
      <c r="L986" s="8" t="s">
        <v>655</v>
      </c>
      <c r="M986" s="4">
        <v>-3.09</v>
      </c>
      <c r="N986" s="8" t="s">
        <v>1260</v>
      </c>
      <c r="O986" s="8" t="s">
        <v>1439</v>
      </c>
      <c r="P986" s="8" t="s">
        <v>292</v>
      </c>
      <c r="Q986" s="4">
        <v>5637685609</v>
      </c>
    </row>
    <row r="987" spans="1:17" hidden="1" x14ac:dyDescent="0.15">
      <c r="A987" s="8" t="s">
        <v>297</v>
      </c>
      <c r="B987" s="8" t="s">
        <v>1259</v>
      </c>
      <c r="C987" s="8" t="s">
        <v>58</v>
      </c>
      <c r="D987" s="8" t="s">
        <v>127</v>
      </c>
      <c r="E987" s="6">
        <v>43047</v>
      </c>
      <c r="F987" s="8" t="s">
        <v>307</v>
      </c>
      <c r="G987" s="8" t="s">
        <v>310</v>
      </c>
      <c r="H987" s="4">
        <v>-21</v>
      </c>
      <c r="I987" s="8" t="s">
        <v>39</v>
      </c>
      <c r="J987" s="4">
        <v>1.0304926146210001</v>
      </c>
      <c r="K987" s="4">
        <v>-21.64</v>
      </c>
      <c r="L987" s="8" t="s">
        <v>655</v>
      </c>
      <c r="M987" s="4">
        <v>-21.64</v>
      </c>
      <c r="N987" s="8" t="s">
        <v>1260</v>
      </c>
      <c r="O987" s="8" t="s">
        <v>1439</v>
      </c>
      <c r="P987" s="8" t="s">
        <v>292</v>
      </c>
      <c r="Q987" s="4">
        <v>5637686239</v>
      </c>
    </row>
    <row r="988" spans="1:17" hidden="1" x14ac:dyDescent="0.15">
      <c r="A988" s="8" t="s">
        <v>297</v>
      </c>
      <c r="B988" s="8" t="s">
        <v>1440</v>
      </c>
      <c r="C988" s="8" t="s">
        <v>58</v>
      </c>
      <c r="D988" s="8" t="s">
        <v>127</v>
      </c>
      <c r="E988" s="6">
        <v>43049</v>
      </c>
      <c r="F988" s="8" t="s">
        <v>307</v>
      </c>
      <c r="G988" s="8" t="s">
        <v>310</v>
      </c>
      <c r="H988" s="4">
        <v>-3.25</v>
      </c>
      <c r="I988" s="8" t="s">
        <v>39</v>
      </c>
      <c r="J988" s="4">
        <v>1.0304968536749999</v>
      </c>
      <c r="K988" s="4">
        <v>-3.35</v>
      </c>
      <c r="L988" s="8" t="s">
        <v>655</v>
      </c>
      <c r="M988" s="4">
        <v>-3.35</v>
      </c>
      <c r="N988" s="8" t="s">
        <v>1441</v>
      </c>
      <c r="O988" s="8" t="s">
        <v>1442</v>
      </c>
      <c r="P988" s="8" t="s">
        <v>292</v>
      </c>
      <c r="Q988" s="4">
        <v>5637687775</v>
      </c>
    </row>
    <row r="989" spans="1:17" hidden="1" x14ac:dyDescent="0.15">
      <c r="A989" s="8" t="s">
        <v>297</v>
      </c>
      <c r="B989" s="8" t="s">
        <v>1265</v>
      </c>
      <c r="C989" s="8" t="s">
        <v>58</v>
      </c>
      <c r="D989" s="8" t="s">
        <v>127</v>
      </c>
      <c r="E989" s="6">
        <v>43060</v>
      </c>
      <c r="F989" s="8" t="s">
        <v>307</v>
      </c>
      <c r="G989" s="8" t="s">
        <v>310</v>
      </c>
      <c r="H989" s="4">
        <v>-150</v>
      </c>
      <c r="I989" s="8" t="s">
        <v>39</v>
      </c>
      <c r="J989" s="4">
        <v>1.030510017026</v>
      </c>
      <c r="K989" s="4">
        <v>-154.57999999999998</v>
      </c>
      <c r="L989" s="8" t="s">
        <v>655</v>
      </c>
      <c r="M989" s="4">
        <v>-154.57999999999998</v>
      </c>
      <c r="N989" s="8" t="s">
        <v>1266</v>
      </c>
      <c r="O989" s="8" t="s">
        <v>1443</v>
      </c>
      <c r="P989" s="8" t="s">
        <v>292</v>
      </c>
      <c r="Q989" s="4">
        <v>5637690084</v>
      </c>
    </row>
    <row r="990" spans="1:17" hidden="1" x14ac:dyDescent="0.15">
      <c r="A990" s="8" t="s">
        <v>297</v>
      </c>
      <c r="B990" s="8" t="s">
        <v>1094</v>
      </c>
      <c r="C990" s="8" t="s">
        <v>58</v>
      </c>
      <c r="D990" s="8" t="s">
        <v>127</v>
      </c>
      <c r="E990" s="6">
        <v>43060</v>
      </c>
      <c r="F990" s="8" t="s">
        <v>307</v>
      </c>
      <c r="G990" s="8" t="s">
        <v>310</v>
      </c>
      <c r="H990" s="4">
        <v>-150</v>
      </c>
      <c r="I990" s="8" t="s">
        <v>39</v>
      </c>
      <c r="J990" s="4">
        <v>1.030494779284</v>
      </c>
      <c r="K990" s="4">
        <v>-154.57</v>
      </c>
      <c r="L990" s="8" t="s">
        <v>655</v>
      </c>
      <c r="M990" s="4">
        <v>-154.57</v>
      </c>
      <c r="N990" s="8" t="s">
        <v>1095</v>
      </c>
      <c r="O990" s="8" t="s">
        <v>1444</v>
      </c>
      <c r="P990" s="8" t="s">
        <v>292</v>
      </c>
      <c r="Q990" s="4">
        <v>5637689767</v>
      </c>
    </row>
    <row r="991" spans="1:17" hidden="1" x14ac:dyDescent="0.15">
      <c r="A991" s="8" t="s">
        <v>17</v>
      </c>
      <c r="B991" s="8" t="s">
        <v>1038</v>
      </c>
      <c r="C991" s="8" t="s">
        <v>58</v>
      </c>
      <c r="D991" s="8" t="s">
        <v>127</v>
      </c>
      <c r="E991" s="6">
        <v>43062</v>
      </c>
      <c r="F991" s="8" t="s">
        <v>307</v>
      </c>
      <c r="G991" s="8" t="s">
        <v>310</v>
      </c>
      <c r="H991" s="4">
        <v>100</v>
      </c>
      <c r="I991" s="8" t="s">
        <v>39</v>
      </c>
      <c r="J991" s="4">
        <v>1.2741</v>
      </c>
      <c r="K991" s="4">
        <v>127.41</v>
      </c>
      <c r="L991" s="8" t="s">
        <v>291</v>
      </c>
      <c r="M991" s="4">
        <v>109.72999999999999</v>
      </c>
      <c r="N991" s="8" t="s">
        <v>1039</v>
      </c>
      <c r="O991" s="8" t="s">
        <v>1445</v>
      </c>
      <c r="P991" s="8" t="s">
        <v>292</v>
      </c>
      <c r="Q991" s="4">
        <v>5637692215</v>
      </c>
    </row>
    <row r="992" spans="1:17" hidden="1" x14ac:dyDescent="0.15">
      <c r="A992" s="8" t="s">
        <v>17</v>
      </c>
      <c r="B992" s="8" t="s">
        <v>1038</v>
      </c>
      <c r="C992" s="8" t="s">
        <v>58</v>
      </c>
      <c r="D992" s="8" t="s">
        <v>127</v>
      </c>
      <c r="E992" s="6">
        <v>43062</v>
      </c>
      <c r="F992" s="8" t="s">
        <v>307</v>
      </c>
      <c r="G992" s="8" t="s">
        <v>310</v>
      </c>
      <c r="H992" s="4">
        <v>150</v>
      </c>
      <c r="I992" s="8" t="s">
        <v>39</v>
      </c>
      <c r="J992" s="4">
        <v>1.274066666667</v>
      </c>
      <c r="K992" s="4">
        <v>191.10999999999999</v>
      </c>
      <c r="L992" s="8" t="s">
        <v>291</v>
      </c>
      <c r="M992" s="4">
        <v>164.59</v>
      </c>
      <c r="N992" s="8" t="s">
        <v>1039</v>
      </c>
      <c r="O992" s="8" t="s">
        <v>1445</v>
      </c>
      <c r="P992" s="8" t="s">
        <v>292</v>
      </c>
      <c r="Q992" s="4">
        <v>5637692216</v>
      </c>
    </row>
    <row r="993" spans="1:17" hidden="1" x14ac:dyDescent="0.15">
      <c r="A993" s="8" t="s">
        <v>17</v>
      </c>
      <c r="B993" s="8" t="s">
        <v>1038</v>
      </c>
      <c r="C993" s="8" t="s">
        <v>58</v>
      </c>
      <c r="D993" s="8" t="s">
        <v>127</v>
      </c>
      <c r="E993" s="6">
        <v>43062</v>
      </c>
      <c r="F993" s="8" t="s">
        <v>307</v>
      </c>
      <c r="G993" s="8" t="s">
        <v>310</v>
      </c>
      <c r="H993" s="4">
        <v>150</v>
      </c>
      <c r="I993" s="8" t="s">
        <v>39</v>
      </c>
      <c r="J993" s="4">
        <v>1.274066666667</v>
      </c>
      <c r="K993" s="4">
        <v>191.10999999999999</v>
      </c>
      <c r="L993" s="8" t="s">
        <v>291</v>
      </c>
      <c r="M993" s="4">
        <v>164.59</v>
      </c>
      <c r="N993" s="8" t="s">
        <v>1039</v>
      </c>
      <c r="O993" s="8" t="s">
        <v>1445</v>
      </c>
      <c r="P993" s="8" t="s">
        <v>292</v>
      </c>
      <c r="Q993" s="4">
        <v>5637692217</v>
      </c>
    </row>
    <row r="994" spans="1:17" hidden="1" x14ac:dyDescent="0.15">
      <c r="A994" s="8" t="s">
        <v>17</v>
      </c>
      <c r="B994" s="8" t="s">
        <v>1038</v>
      </c>
      <c r="C994" s="8" t="s">
        <v>58</v>
      </c>
      <c r="D994" s="8" t="s">
        <v>127</v>
      </c>
      <c r="E994" s="6">
        <v>43062</v>
      </c>
      <c r="F994" s="8" t="s">
        <v>307</v>
      </c>
      <c r="G994" s="8" t="s">
        <v>310</v>
      </c>
      <c r="H994" s="4">
        <v>150</v>
      </c>
      <c r="I994" s="8" t="s">
        <v>39</v>
      </c>
      <c r="J994" s="4">
        <v>1.274066666667</v>
      </c>
      <c r="K994" s="4">
        <v>191.10999999999999</v>
      </c>
      <c r="L994" s="8" t="s">
        <v>291</v>
      </c>
      <c r="M994" s="4">
        <v>164.59</v>
      </c>
      <c r="N994" s="8" t="s">
        <v>1039</v>
      </c>
      <c r="O994" s="8" t="s">
        <v>1445</v>
      </c>
      <c r="P994" s="8" t="s">
        <v>292</v>
      </c>
      <c r="Q994" s="4">
        <v>5637692218</v>
      </c>
    </row>
    <row r="995" spans="1:17" hidden="1" x14ac:dyDescent="0.15">
      <c r="A995" s="8" t="s">
        <v>17</v>
      </c>
      <c r="B995" s="8" t="s">
        <v>1038</v>
      </c>
      <c r="C995" s="8" t="s">
        <v>58</v>
      </c>
      <c r="D995" s="8" t="s">
        <v>127</v>
      </c>
      <c r="E995" s="6">
        <v>43062</v>
      </c>
      <c r="F995" s="8" t="s">
        <v>307</v>
      </c>
      <c r="G995" s="8" t="s">
        <v>310</v>
      </c>
      <c r="H995" s="4">
        <v>150</v>
      </c>
      <c r="I995" s="8" t="s">
        <v>39</v>
      </c>
      <c r="J995" s="4">
        <v>1.274066666667</v>
      </c>
      <c r="K995" s="4">
        <v>191.10999999999999</v>
      </c>
      <c r="L995" s="8" t="s">
        <v>291</v>
      </c>
      <c r="M995" s="4">
        <v>164.59</v>
      </c>
      <c r="N995" s="8" t="s">
        <v>1039</v>
      </c>
      <c r="O995" s="8" t="s">
        <v>1445</v>
      </c>
      <c r="P995" s="8" t="s">
        <v>292</v>
      </c>
      <c r="Q995" s="4">
        <v>5637692219</v>
      </c>
    </row>
    <row r="996" spans="1:17" hidden="1" x14ac:dyDescent="0.15">
      <c r="A996" s="8" t="s">
        <v>17</v>
      </c>
      <c r="B996" s="8" t="s">
        <v>1038</v>
      </c>
      <c r="C996" s="8" t="s">
        <v>58</v>
      </c>
      <c r="D996" s="8" t="s">
        <v>127</v>
      </c>
      <c r="E996" s="6">
        <v>43062</v>
      </c>
      <c r="F996" s="8" t="s">
        <v>307</v>
      </c>
      <c r="G996" s="8" t="s">
        <v>310</v>
      </c>
      <c r="H996" s="4">
        <v>150</v>
      </c>
      <c r="I996" s="8" t="s">
        <v>39</v>
      </c>
      <c r="J996" s="4">
        <v>1.274066666667</v>
      </c>
      <c r="K996" s="4">
        <v>191.10999999999999</v>
      </c>
      <c r="L996" s="8" t="s">
        <v>291</v>
      </c>
      <c r="M996" s="4">
        <v>164.59</v>
      </c>
      <c r="N996" s="8" t="s">
        <v>1039</v>
      </c>
      <c r="O996" s="8" t="s">
        <v>1445</v>
      </c>
      <c r="P996" s="8" t="s">
        <v>292</v>
      </c>
      <c r="Q996" s="4">
        <v>5637692220</v>
      </c>
    </row>
    <row r="997" spans="1:17" hidden="1" x14ac:dyDescent="0.15">
      <c r="A997" s="8" t="s">
        <v>17</v>
      </c>
      <c r="B997" s="8" t="s">
        <v>1038</v>
      </c>
      <c r="C997" s="8" t="s">
        <v>58</v>
      </c>
      <c r="D997" s="8" t="s">
        <v>127</v>
      </c>
      <c r="E997" s="6">
        <v>43062</v>
      </c>
      <c r="F997" s="8" t="s">
        <v>307</v>
      </c>
      <c r="G997" s="8" t="s">
        <v>310</v>
      </c>
      <c r="H997" s="4">
        <v>150</v>
      </c>
      <c r="I997" s="8" t="s">
        <v>39</v>
      </c>
      <c r="J997" s="4">
        <v>1.274066666667</v>
      </c>
      <c r="K997" s="4">
        <v>191.10999999999999</v>
      </c>
      <c r="L997" s="8" t="s">
        <v>291</v>
      </c>
      <c r="M997" s="4">
        <v>164.59</v>
      </c>
      <c r="N997" s="8" t="s">
        <v>1039</v>
      </c>
      <c r="O997" s="8" t="s">
        <v>1445</v>
      </c>
      <c r="P997" s="8" t="s">
        <v>292</v>
      </c>
      <c r="Q997" s="4">
        <v>5637692221</v>
      </c>
    </row>
    <row r="998" spans="1:17" hidden="1" x14ac:dyDescent="0.15">
      <c r="A998" s="8" t="s">
        <v>17</v>
      </c>
      <c r="B998" s="8" t="s">
        <v>1038</v>
      </c>
      <c r="C998" s="8" t="s">
        <v>58</v>
      </c>
      <c r="D998" s="8" t="s">
        <v>127</v>
      </c>
      <c r="E998" s="6">
        <v>43062</v>
      </c>
      <c r="F998" s="8" t="s">
        <v>307</v>
      </c>
      <c r="G998" s="8" t="s">
        <v>310</v>
      </c>
      <c r="H998" s="4">
        <v>100</v>
      </c>
      <c r="I998" s="8" t="s">
        <v>39</v>
      </c>
      <c r="J998" s="4">
        <v>1.2741</v>
      </c>
      <c r="K998" s="4">
        <v>127.41</v>
      </c>
      <c r="L998" s="8" t="s">
        <v>291</v>
      </c>
      <c r="M998" s="4">
        <v>109.72999999999999</v>
      </c>
      <c r="N998" s="8" t="s">
        <v>1039</v>
      </c>
      <c r="O998" s="8" t="s">
        <v>1445</v>
      </c>
      <c r="P998" s="8" t="s">
        <v>292</v>
      </c>
      <c r="Q998" s="4">
        <v>5637692222</v>
      </c>
    </row>
    <row r="999" spans="1:17" hidden="1" x14ac:dyDescent="0.15">
      <c r="A999" s="8" t="s">
        <v>17</v>
      </c>
      <c r="B999" s="8" t="s">
        <v>1038</v>
      </c>
      <c r="C999" s="8" t="s">
        <v>58</v>
      </c>
      <c r="D999" s="8" t="s">
        <v>127</v>
      </c>
      <c r="E999" s="6">
        <v>43062</v>
      </c>
      <c r="F999" s="8" t="s">
        <v>307</v>
      </c>
      <c r="G999" s="8" t="s">
        <v>310</v>
      </c>
      <c r="H999" s="4">
        <v>100</v>
      </c>
      <c r="I999" s="8" t="s">
        <v>39</v>
      </c>
      <c r="J999" s="4">
        <v>1.2738</v>
      </c>
      <c r="K999" s="4">
        <v>127.38</v>
      </c>
      <c r="L999" s="8" t="s">
        <v>291</v>
      </c>
      <c r="M999" s="4">
        <v>109.74000000000001</v>
      </c>
      <c r="N999" s="8" t="s">
        <v>1039</v>
      </c>
      <c r="O999" s="8" t="s">
        <v>1445</v>
      </c>
      <c r="P999" s="8" t="s">
        <v>292</v>
      </c>
      <c r="Q999" s="4">
        <v>5637691503</v>
      </c>
    </row>
    <row r="1000" spans="1:17" hidden="1" x14ac:dyDescent="0.15">
      <c r="A1000" s="8" t="s">
        <v>17</v>
      </c>
      <c r="B1000" s="8" t="s">
        <v>1135</v>
      </c>
      <c r="C1000" s="8" t="s">
        <v>58</v>
      </c>
      <c r="D1000" s="8" t="s">
        <v>127</v>
      </c>
      <c r="E1000" s="6">
        <v>43062</v>
      </c>
      <c r="F1000" s="8" t="s">
        <v>307</v>
      </c>
      <c r="G1000" s="8" t="s">
        <v>308</v>
      </c>
      <c r="H1000" s="4">
        <v>150</v>
      </c>
      <c r="I1000" s="8" t="s">
        <v>39</v>
      </c>
      <c r="J1000" s="4">
        <v>1.274</v>
      </c>
      <c r="K1000" s="4">
        <v>191.1</v>
      </c>
      <c r="L1000" s="8" t="s">
        <v>291</v>
      </c>
      <c r="M1000" s="4">
        <v>164.59</v>
      </c>
      <c r="N1000" s="8" t="s">
        <v>1136</v>
      </c>
      <c r="O1000" s="8" t="s">
        <v>1446</v>
      </c>
      <c r="P1000" s="8" t="s">
        <v>292</v>
      </c>
      <c r="Q1000" s="4">
        <v>5637690684</v>
      </c>
    </row>
    <row r="1001" spans="1:17" hidden="1" x14ac:dyDescent="0.15">
      <c r="A1001" s="8" t="s">
        <v>297</v>
      </c>
      <c r="B1001" s="8" t="s">
        <v>1447</v>
      </c>
      <c r="C1001" s="8" t="s">
        <v>58</v>
      </c>
      <c r="D1001" s="8" t="s">
        <v>127</v>
      </c>
      <c r="E1001" s="6">
        <v>43063</v>
      </c>
      <c r="F1001" s="8" t="s">
        <v>307</v>
      </c>
      <c r="G1001" s="8" t="s">
        <v>308</v>
      </c>
      <c r="H1001" s="4">
        <v>-150</v>
      </c>
      <c r="I1001" s="8" t="s">
        <v>39</v>
      </c>
      <c r="J1001" s="4">
        <v>0.40860909090899999</v>
      </c>
      <c r="K1001" s="4">
        <v>-61.29</v>
      </c>
      <c r="L1001" s="8" t="s">
        <v>655</v>
      </c>
      <c r="M1001" s="4">
        <v>-61.29</v>
      </c>
      <c r="N1001" s="8" t="s">
        <v>1448</v>
      </c>
      <c r="O1001" s="8" t="s">
        <v>1449</v>
      </c>
      <c r="P1001" s="8" t="s">
        <v>292</v>
      </c>
      <c r="Q1001" s="4">
        <v>5637690632</v>
      </c>
    </row>
    <row r="1002" spans="1:17" hidden="1" x14ac:dyDescent="0.15">
      <c r="A1002" s="8" t="s">
        <v>297</v>
      </c>
      <c r="B1002" s="8" t="s">
        <v>1450</v>
      </c>
      <c r="C1002" s="8" t="s">
        <v>58</v>
      </c>
      <c r="D1002" s="8" t="s">
        <v>127</v>
      </c>
      <c r="E1002" s="6">
        <v>43069</v>
      </c>
      <c r="F1002" s="8" t="s">
        <v>307</v>
      </c>
      <c r="G1002" s="8" t="s">
        <v>310</v>
      </c>
      <c r="H1002" s="4">
        <v>-46.6</v>
      </c>
      <c r="I1002" s="8" t="s">
        <v>39</v>
      </c>
      <c r="J1002" s="4">
        <v>1.744822014835</v>
      </c>
      <c r="K1002" s="4">
        <v>-81.31</v>
      </c>
      <c r="L1002" s="8" t="s">
        <v>655</v>
      </c>
      <c r="M1002" s="4">
        <v>-81.31</v>
      </c>
      <c r="N1002" s="8" t="s">
        <v>1451</v>
      </c>
      <c r="O1002" s="8" t="s">
        <v>1452</v>
      </c>
      <c r="P1002" s="8" t="s">
        <v>292</v>
      </c>
      <c r="Q1002" s="4">
        <v>5637693624</v>
      </c>
    </row>
    <row r="1003" spans="1:17" hidden="1" x14ac:dyDescent="0.15">
      <c r="A1003" s="8" t="s">
        <v>297</v>
      </c>
      <c r="B1003" s="8" t="s">
        <v>1453</v>
      </c>
      <c r="C1003" s="8" t="s">
        <v>58</v>
      </c>
      <c r="D1003" s="8" t="s">
        <v>127</v>
      </c>
      <c r="E1003" s="6">
        <v>43069</v>
      </c>
      <c r="F1003" s="8" t="s">
        <v>307</v>
      </c>
      <c r="G1003" s="8" t="s">
        <v>310</v>
      </c>
      <c r="H1003" s="4">
        <v>-64</v>
      </c>
      <c r="I1003" s="8" t="s">
        <v>39</v>
      </c>
      <c r="J1003" s="4">
        <v>1.744823928932</v>
      </c>
      <c r="K1003" s="4">
        <v>-111.67</v>
      </c>
      <c r="L1003" s="8" t="s">
        <v>655</v>
      </c>
      <c r="M1003" s="4">
        <v>-111.67</v>
      </c>
      <c r="N1003" s="8" t="s">
        <v>1454</v>
      </c>
      <c r="O1003" s="8" t="s">
        <v>1455</v>
      </c>
      <c r="P1003" s="8" t="s">
        <v>292</v>
      </c>
      <c r="Q1003" s="4">
        <v>5637692823</v>
      </c>
    </row>
    <row r="1004" spans="1:17" hidden="1" x14ac:dyDescent="0.15">
      <c r="A1004" s="8" t="s">
        <v>297</v>
      </c>
      <c r="B1004" s="8" t="s">
        <v>1450</v>
      </c>
      <c r="C1004" s="8" t="s">
        <v>58</v>
      </c>
      <c r="D1004" s="8" t="s">
        <v>127</v>
      </c>
      <c r="E1004" s="6">
        <v>43069</v>
      </c>
      <c r="F1004" s="8" t="s">
        <v>307</v>
      </c>
      <c r="G1004" s="8" t="s">
        <v>310</v>
      </c>
      <c r="H1004" s="4">
        <v>-3.7</v>
      </c>
      <c r="I1004" s="8" t="s">
        <v>39</v>
      </c>
      <c r="J1004" s="4">
        <v>1.744822014835</v>
      </c>
      <c r="K1004" s="4">
        <v>-6.4599999999999991</v>
      </c>
      <c r="L1004" s="8" t="s">
        <v>655</v>
      </c>
      <c r="M1004" s="4">
        <v>-6.4599999999999991</v>
      </c>
      <c r="N1004" s="8" t="s">
        <v>1451</v>
      </c>
      <c r="O1004" s="8" t="s">
        <v>1452</v>
      </c>
      <c r="P1004" s="8" t="s">
        <v>292</v>
      </c>
      <c r="Q1004" s="4">
        <v>5637693079</v>
      </c>
    </row>
    <row r="1005" spans="1:17" hidden="1" x14ac:dyDescent="0.15">
      <c r="A1005" s="8" t="s">
        <v>297</v>
      </c>
      <c r="B1005" s="8" t="s">
        <v>1450</v>
      </c>
      <c r="C1005" s="8" t="s">
        <v>58</v>
      </c>
      <c r="D1005" s="8" t="s">
        <v>127</v>
      </c>
      <c r="E1005" s="6">
        <v>43069</v>
      </c>
      <c r="F1005" s="8" t="s">
        <v>307</v>
      </c>
      <c r="G1005" s="8" t="s">
        <v>310</v>
      </c>
      <c r="H1005" s="4">
        <v>-7.4</v>
      </c>
      <c r="I1005" s="8" t="s">
        <v>39</v>
      </c>
      <c r="J1005" s="4">
        <v>1.744822014835</v>
      </c>
      <c r="K1005" s="4">
        <v>-12.91</v>
      </c>
      <c r="L1005" s="8" t="s">
        <v>655</v>
      </c>
      <c r="M1005" s="4">
        <v>-12.91</v>
      </c>
      <c r="N1005" s="8" t="s">
        <v>1451</v>
      </c>
      <c r="O1005" s="8" t="s">
        <v>1452</v>
      </c>
      <c r="P1005" s="8" t="s">
        <v>292</v>
      </c>
      <c r="Q1005" s="4">
        <v>5637693625</v>
      </c>
    </row>
    <row r="1006" spans="1:17" hidden="1" x14ac:dyDescent="0.15">
      <c r="A1006" s="8" t="s">
        <v>297</v>
      </c>
      <c r="B1006" s="8" t="s">
        <v>1450</v>
      </c>
      <c r="C1006" s="8" t="s">
        <v>58</v>
      </c>
      <c r="D1006" s="8" t="s">
        <v>127</v>
      </c>
      <c r="E1006" s="6">
        <v>43069</v>
      </c>
      <c r="F1006" s="8" t="s">
        <v>307</v>
      </c>
      <c r="G1006" s="8" t="s">
        <v>310</v>
      </c>
      <c r="H1006" s="4">
        <v>-36.799999999999997</v>
      </c>
      <c r="I1006" s="8" t="s">
        <v>39</v>
      </c>
      <c r="J1006" s="4">
        <v>1.744822014835</v>
      </c>
      <c r="K1006" s="4">
        <v>-64.209999999999994</v>
      </c>
      <c r="L1006" s="8" t="s">
        <v>655</v>
      </c>
      <c r="M1006" s="4">
        <v>-64.209999999999994</v>
      </c>
      <c r="N1006" s="8" t="s">
        <v>1451</v>
      </c>
      <c r="O1006" s="8" t="s">
        <v>1452</v>
      </c>
      <c r="P1006" s="8" t="s">
        <v>292</v>
      </c>
      <c r="Q1006" s="4">
        <v>5637693623</v>
      </c>
    </row>
    <row r="1007" spans="1:17" hidden="1" x14ac:dyDescent="0.15">
      <c r="A1007" s="8" t="s">
        <v>653</v>
      </c>
      <c r="B1007" s="8" t="s">
        <v>81</v>
      </c>
      <c r="C1007" s="8" t="s">
        <v>58</v>
      </c>
      <c r="D1007" s="8" t="s">
        <v>127</v>
      </c>
      <c r="E1007" s="6">
        <v>43069</v>
      </c>
      <c r="F1007" s="8" t="s">
        <v>307</v>
      </c>
      <c r="G1007" s="8" t="s">
        <v>308</v>
      </c>
      <c r="H1007" s="4">
        <v>0</v>
      </c>
      <c r="I1007" s="8" t="s">
        <v>39</v>
      </c>
      <c r="J1007" s="4">
        <v>0</v>
      </c>
      <c r="K1007" s="4">
        <v>-579.28</v>
      </c>
      <c r="L1007" s="8" t="s">
        <v>655</v>
      </c>
      <c r="M1007" s="4">
        <v>-579.28</v>
      </c>
      <c r="N1007" s="8" t="s">
        <v>698</v>
      </c>
      <c r="O1007" s="8" t="s">
        <v>1456</v>
      </c>
      <c r="P1007" s="8" t="s">
        <v>292</v>
      </c>
      <c r="Q1007" s="4">
        <v>0</v>
      </c>
    </row>
    <row r="1008" spans="1:17" hidden="1" x14ac:dyDescent="0.15">
      <c r="A1008" s="8" t="s">
        <v>653</v>
      </c>
      <c r="B1008" s="8" t="s">
        <v>81</v>
      </c>
      <c r="C1008" s="8" t="s">
        <v>58</v>
      </c>
      <c r="D1008" s="8" t="s">
        <v>127</v>
      </c>
      <c r="E1008" s="6">
        <v>43069</v>
      </c>
      <c r="F1008" s="8" t="s">
        <v>307</v>
      </c>
      <c r="G1008" s="8" t="s">
        <v>310</v>
      </c>
      <c r="H1008" s="4">
        <v>6.4099999999999993</v>
      </c>
      <c r="I1008" s="8" t="s">
        <v>39</v>
      </c>
      <c r="J1008" s="4">
        <v>1.74481</v>
      </c>
      <c r="K1008" s="4">
        <v>11.18</v>
      </c>
      <c r="L1008" s="8" t="s">
        <v>655</v>
      </c>
      <c r="M1008" s="4">
        <v>11.18</v>
      </c>
      <c r="N1008" s="8" t="s">
        <v>698</v>
      </c>
      <c r="O1008" s="8" t="s">
        <v>1457</v>
      </c>
      <c r="P1008" s="8" t="s">
        <v>292</v>
      </c>
      <c r="Q1008" s="4">
        <v>0</v>
      </c>
    </row>
    <row r="1009" spans="1:17" hidden="1" x14ac:dyDescent="0.15">
      <c r="A1009" s="8" t="s">
        <v>297</v>
      </c>
      <c r="B1009" s="8" t="s">
        <v>1458</v>
      </c>
      <c r="C1009" s="8" t="s">
        <v>58</v>
      </c>
      <c r="D1009" s="8" t="s">
        <v>127</v>
      </c>
      <c r="E1009" s="6">
        <v>43080</v>
      </c>
      <c r="F1009" s="8" t="s">
        <v>307</v>
      </c>
      <c r="G1009" s="8" t="s">
        <v>310</v>
      </c>
      <c r="H1009" s="4">
        <v>-26.25</v>
      </c>
      <c r="I1009" s="8" t="s">
        <v>39</v>
      </c>
      <c r="J1009" s="4">
        <v>1.4264859787069999</v>
      </c>
      <c r="K1009" s="4">
        <v>-37.450000000000003</v>
      </c>
      <c r="L1009" s="8" t="s">
        <v>655</v>
      </c>
      <c r="M1009" s="4">
        <v>-37.450000000000003</v>
      </c>
      <c r="N1009" s="8" t="s">
        <v>1459</v>
      </c>
      <c r="O1009" s="8" t="s">
        <v>1460</v>
      </c>
      <c r="P1009" s="8" t="s">
        <v>292</v>
      </c>
      <c r="Q1009" s="4">
        <v>5637696332</v>
      </c>
    </row>
    <row r="1010" spans="1:17" hidden="1" x14ac:dyDescent="0.15">
      <c r="A1010" s="8" t="s">
        <v>297</v>
      </c>
      <c r="B1010" s="8" t="s">
        <v>1458</v>
      </c>
      <c r="C1010" s="8" t="s">
        <v>58</v>
      </c>
      <c r="D1010" s="8" t="s">
        <v>127</v>
      </c>
      <c r="E1010" s="6">
        <v>43080</v>
      </c>
      <c r="F1010" s="8" t="s">
        <v>307</v>
      </c>
      <c r="G1010" s="8" t="s">
        <v>310</v>
      </c>
      <c r="H1010" s="4">
        <v>-8.8000000000000007</v>
      </c>
      <c r="I1010" s="8" t="s">
        <v>39</v>
      </c>
      <c r="J1010" s="4">
        <v>1.4264859787069999</v>
      </c>
      <c r="K1010" s="4">
        <v>-12.55</v>
      </c>
      <c r="L1010" s="8" t="s">
        <v>655</v>
      </c>
      <c r="M1010" s="4">
        <v>-12.55</v>
      </c>
      <c r="N1010" s="8" t="s">
        <v>1459</v>
      </c>
      <c r="O1010" s="8" t="s">
        <v>1460</v>
      </c>
      <c r="P1010" s="8" t="s">
        <v>292</v>
      </c>
      <c r="Q1010" s="4">
        <v>5637696123</v>
      </c>
    </row>
    <row r="1011" spans="1:17" hidden="1" x14ac:dyDescent="0.15">
      <c r="A1011" s="8" t="s">
        <v>297</v>
      </c>
      <c r="B1011" s="8" t="s">
        <v>1461</v>
      </c>
      <c r="C1011" s="8" t="s">
        <v>58</v>
      </c>
      <c r="D1011" s="8" t="s">
        <v>127</v>
      </c>
      <c r="E1011" s="6">
        <v>43081</v>
      </c>
      <c r="F1011" s="8" t="s">
        <v>307</v>
      </c>
      <c r="G1011" s="8" t="s">
        <v>310</v>
      </c>
      <c r="H1011" s="4">
        <v>-150</v>
      </c>
      <c r="I1011" s="8" t="s">
        <v>39</v>
      </c>
      <c r="J1011" s="4">
        <v>1.4264867031169999</v>
      </c>
      <c r="K1011" s="4">
        <v>-213.96999999999997</v>
      </c>
      <c r="L1011" s="8" t="s">
        <v>655</v>
      </c>
      <c r="M1011" s="4">
        <v>-213.96999999999997</v>
      </c>
      <c r="N1011" s="8" t="s">
        <v>1462</v>
      </c>
      <c r="O1011" s="8" t="s">
        <v>1463</v>
      </c>
      <c r="P1011" s="8" t="s">
        <v>292</v>
      </c>
      <c r="Q1011" s="4">
        <v>5637696680</v>
      </c>
    </row>
    <row r="1012" spans="1:17" hidden="1" x14ac:dyDescent="0.15">
      <c r="A1012" s="8" t="s">
        <v>297</v>
      </c>
      <c r="B1012" s="8" t="s">
        <v>1464</v>
      </c>
      <c r="C1012" s="8" t="s">
        <v>58</v>
      </c>
      <c r="D1012" s="8" t="s">
        <v>127</v>
      </c>
      <c r="E1012" s="6">
        <v>43081</v>
      </c>
      <c r="F1012" s="8" t="s">
        <v>307</v>
      </c>
      <c r="G1012" s="8" t="s">
        <v>310</v>
      </c>
      <c r="H1012" s="4">
        <v>-35.6</v>
      </c>
      <c r="I1012" s="8" t="s">
        <v>39</v>
      </c>
      <c r="J1012" s="4">
        <v>1.4264850207589999</v>
      </c>
      <c r="K1012" s="4">
        <v>-50.78</v>
      </c>
      <c r="L1012" s="8" t="s">
        <v>655</v>
      </c>
      <c r="M1012" s="4">
        <v>-50.78</v>
      </c>
      <c r="N1012" s="8" t="s">
        <v>1465</v>
      </c>
      <c r="O1012" s="8" t="s">
        <v>1466</v>
      </c>
      <c r="P1012" s="8" t="s">
        <v>292</v>
      </c>
      <c r="Q1012" s="4">
        <v>5637696621</v>
      </c>
    </row>
    <row r="1013" spans="1:17" hidden="1" x14ac:dyDescent="0.15">
      <c r="A1013" s="8" t="s">
        <v>297</v>
      </c>
      <c r="B1013" s="8" t="s">
        <v>1467</v>
      </c>
      <c r="C1013" s="8" t="s">
        <v>58</v>
      </c>
      <c r="D1013" s="8" t="s">
        <v>127</v>
      </c>
      <c r="E1013" s="6">
        <v>43081</v>
      </c>
      <c r="F1013" s="8" t="s">
        <v>307</v>
      </c>
      <c r="G1013" s="8" t="s">
        <v>310</v>
      </c>
      <c r="H1013" s="4">
        <v>-3.53</v>
      </c>
      <c r="I1013" s="8" t="s">
        <v>39</v>
      </c>
      <c r="J1013" s="4">
        <v>1.4264886371379997</v>
      </c>
      <c r="K1013" s="4">
        <v>-5.04</v>
      </c>
      <c r="L1013" s="8" t="s">
        <v>655</v>
      </c>
      <c r="M1013" s="4">
        <v>-5.04</v>
      </c>
      <c r="N1013" s="8" t="s">
        <v>1468</v>
      </c>
      <c r="O1013" s="8" t="s">
        <v>1469</v>
      </c>
      <c r="P1013" s="8" t="s">
        <v>292</v>
      </c>
      <c r="Q1013" s="4">
        <v>5637696649</v>
      </c>
    </row>
    <row r="1014" spans="1:17" hidden="1" x14ac:dyDescent="0.15">
      <c r="A1014" s="8" t="s">
        <v>297</v>
      </c>
      <c r="B1014" s="8" t="s">
        <v>1470</v>
      </c>
      <c r="C1014" s="8" t="s">
        <v>58</v>
      </c>
      <c r="D1014" s="8" t="s">
        <v>127</v>
      </c>
      <c r="E1014" s="6">
        <v>43081</v>
      </c>
      <c r="F1014" s="8" t="s">
        <v>307</v>
      </c>
      <c r="G1014" s="8" t="s">
        <v>310</v>
      </c>
      <c r="H1014" s="4">
        <v>-2.4</v>
      </c>
      <c r="I1014" s="8" t="s">
        <v>39</v>
      </c>
      <c r="J1014" s="4">
        <v>1.426485737945</v>
      </c>
      <c r="K1014" s="4">
        <v>-3.4200000000000004</v>
      </c>
      <c r="L1014" s="8" t="s">
        <v>655</v>
      </c>
      <c r="M1014" s="4">
        <v>-3.4200000000000004</v>
      </c>
      <c r="N1014" s="8" t="s">
        <v>1471</v>
      </c>
      <c r="O1014" s="8" t="s">
        <v>1472</v>
      </c>
      <c r="P1014" s="8" t="s">
        <v>292</v>
      </c>
      <c r="Q1014" s="4">
        <v>5637696697</v>
      </c>
    </row>
    <row r="1015" spans="1:17" hidden="1" x14ac:dyDescent="0.15">
      <c r="A1015" s="8" t="s">
        <v>297</v>
      </c>
      <c r="B1015" s="8" t="s">
        <v>1473</v>
      </c>
      <c r="C1015" s="8" t="s">
        <v>58</v>
      </c>
      <c r="D1015" s="8" t="s">
        <v>127</v>
      </c>
      <c r="E1015" s="6">
        <v>43083</v>
      </c>
      <c r="F1015" s="8" t="s">
        <v>307</v>
      </c>
      <c r="G1015" s="8" t="s">
        <v>310</v>
      </c>
      <c r="H1015" s="4">
        <v>-2.95</v>
      </c>
      <c r="I1015" s="8" t="s">
        <v>39</v>
      </c>
      <c r="J1015" s="4">
        <v>1.4264880413109999</v>
      </c>
      <c r="K1015" s="4">
        <v>-4.21</v>
      </c>
      <c r="L1015" s="8" t="s">
        <v>655</v>
      </c>
      <c r="M1015" s="4">
        <v>-4.21</v>
      </c>
      <c r="N1015" s="8" t="s">
        <v>1474</v>
      </c>
      <c r="O1015" s="8" t="s">
        <v>1475</v>
      </c>
      <c r="P1015" s="8" t="s">
        <v>292</v>
      </c>
      <c r="Q1015" s="4">
        <v>5637697121</v>
      </c>
    </row>
    <row r="1016" spans="1:17" hidden="1" x14ac:dyDescent="0.15">
      <c r="A1016" s="8" t="s">
        <v>297</v>
      </c>
      <c r="B1016" s="8" t="s">
        <v>1109</v>
      </c>
      <c r="C1016" s="8" t="s">
        <v>58</v>
      </c>
      <c r="D1016" s="8" t="s">
        <v>127</v>
      </c>
      <c r="E1016" s="6">
        <v>43083</v>
      </c>
      <c r="F1016" s="8" t="s">
        <v>307</v>
      </c>
      <c r="G1016" s="8" t="s">
        <v>310</v>
      </c>
      <c r="H1016" s="4">
        <v>150</v>
      </c>
      <c r="I1016" s="8" t="s">
        <v>39</v>
      </c>
      <c r="J1016" s="4">
        <v>1.030494779284</v>
      </c>
      <c r="K1016" s="4">
        <v>154.57</v>
      </c>
      <c r="L1016" s="8" t="s">
        <v>655</v>
      </c>
      <c r="M1016" s="4">
        <v>154.57</v>
      </c>
      <c r="N1016" s="8" t="s">
        <v>1110</v>
      </c>
      <c r="O1016" s="8" t="s">
        <v>1476</v>
      </c>
      <c r="P1016" s="8" t="s">
        <v>292</v>
      </c>
      <c r="Q1016" s="4">
        <v>5637697423</v>
      </c>
    </row>
    <row r="1017" spans="1:17" hidden="1" x14ac:dyDescent="0.15">
      <c r="A1017" s="8" t="s">
        <v>297</v>
      </c>
      <c r="B1017" s="8" t="s">
        <v>1112</v>
      </c>
      <c r="C1017" s="8" t="s">
        <v>58</v>
      </c>
      <c r="D1017" s="8" t="s">
        <v>127</v>
      </c>
      <c r="E1017" s="6">
        <v>43084</v>
      </c>
      <c r="F1017" s="8" t="s">
        <v>307</v>
      </c>
      <c r="G1017" s="8" t="s">
        <v>310</v>
      </c>
      <c r="H1017" s="4">
        <v>-150</v>
      </c>
      <c r="I1017" s="8" t="s">
        <v>39</v>
      </c>
      <c r="J1017" s="4">
        <v>1.391443285497</v>
      </c>
      <c r="K1017" s="4">
        <v>-208.71999999999997</v>
      </c>
      <c r="L1017" s="8" t="s">
        <v>655</v>
      </c>
      <c r="M1017" s="4">
        <v>-208.71999999999997</v>
      </c>
      <c r="N1017" s="8" t="s">
        <v>1113</v>
      </c>
      <c r="O1017" s="8" t="s">
        <v>1477</v>
      </c>
      <c r="P1017" s="8" t="s">
        <v>292</v>
      </c>
      <c r="Q1017" s="4">
        <v>5637697431</v>
      </c>
    </row>
    <row r="1018" spans="1:17" hidden="1" x14ac:dyDescent="0.15">
      <c r="A1018" s="8" t="s">
        <v>297</v>
      </c>
      <c r="B1018" s="8" t="s">
        <v>1478</v>
      </c>
      <c r="C1018" s="8" t="s">
        <v>58</v>
      </c>
      <c r="D1018" s="8" t="s">
        <v>127</v>
      </c>
      <c r="E1018" s="6">
        <v>43087</v>
      </c>
      <c r="F1018" s="8" t="s">
        <v>307</v>
      </c>
      <c r="G1018" s="8" t="s">
        <v>310</v>
      </c>
      <c r="H1018" s="4">
        <v>150</v>
      </c>
      <c r="I1018" s="8" t="s">
        <v>39</v>
      </c>
      <c r="J1018" s="4">
        <v>1.4264867031169999</v>
      </c>
      <c r="K1018" s="4">
        <v>213.96999999999997</v>
      </c>
      <c r="L1018" s="8" t="s">
        <v>655</v>
      </c>
      <c r="M1018" s="4">
        <v>213.96999999999997</v>
      </c>
      <c r="N1018" s="8" t="s">
        <v>1479</v>
      </c>
      <c r="O1018" s="8" t="s">
        <v>1480</v>
      </c>
      <c r="P1018" s="8" t="s">
        <v>292</v>
      </c>
      <c r="Q1018" s="4">
        <v>5637698097</v>
      </c>
    </row>
    <row r="1019" spans="1:17" hidden="1" x14ac:dyDescent="0.15">
      <c r="A1019" s="8" t="s">
        <v>297</v>
      </c>
      <c r="B1019" s="8" t="s">
        <v>1481</v>
      </c>
      <c r="C1019" s="8" t="s">
        <v>58</v>
      </c>
      <c r="D1019" s="8" t="s">
        <v>127</v>
      </c>
      <c r="E1019" s="6">
        <v>43087</v>
      </c>
      <c r="F1019" s="8" t="s">
        <v>307</v>
      </c>
      <c r="G1019" s="8" t="s">
        <v>310</v>
      </c>
      <c r="H1019" s="4">
        <v>-150</v>
      </c>
      <c r="I1019" s="8" t="s">
        <v>39</v>
      </c>
      <c r="J1019" s="4">
        <v>1.3945404113640001</v>
      </c>
      <c r="K1019" s="4">
        <v>-209.18</v>
      </c>
      <c r="L1019" s="8" t="s">
        <v>655</v>
      </c>
      <c r="M1019" s="4">
        <v>-209.18</v>
      </c>
      <c r="N1019" s="8" t="s">
        <v>1482</v>
      </c>
      <c r="O1019" s="8" t="s">
        <v>1483</v>
      </c>
      <c r="P1019" s="8" t="s">
        <v>292</v>
      </c>
      <c r="Q1019" s="4">
        <v>5637698102</v>
      </c>
    </row>
    <row r="1020" spans="1:17" hidden="1" x14ac:dyDescent="0.15">
      <c r="A1020" s="8" t="s">
        <v>297</v>
      </c>
      <c r="B1020" s="8" t="s">
        <v>1484</v>
      </c>
      <c r="C1020" s="8" t="s">
        <v>58</v>
      </c>
      <c r="D1020" s="8" t="s">
        <v>127</v>
      </c>
      <c r="E1020" s="6">
        <v>43087</v>
      </c>
      <c r="F1020" s="8" t="s">
        <v>307</v>
      </c>
      <c r="G1020" s="8" t="s">
        <v>310</v>
      </c>
      <c r="H1020" s="4">
        <v>-3.05</v>
      </c>
      <c r="I1020" s="8" t="s">
        <v>39</v>
      </c>
      <c r="J1020" s="4">
        <v>1.394541098498</v>
      </c>
      <c r="K1020" s="4">
        <v>-4.25</v>
      </c>
      <c r="L1020" s="8" t="s">
        <v>655</v>
      </c>
      <c r="M1020" s="4">
        <v>-4.25</v>
      </c>
      <c r="N1020" s="8" t="s">
        <v>1485</v>
      </c>
      <c r="O1020" s="8" t="s">
        <v>1486</v>
      </c>
      <c r="P1020" s="8" t="s">
        <v>292</v>
      </c>
      <c r="Q1020" s="4">
        <v>5637698037</v>
      </c>
    </row>
    <row r="1021" spans="1:17" hidden="1" x14ac:dyDescent="0.15">
      <c r="A1021" s="8" t="s">
        <v>297</v>
      </c>
      <c r="B1021" s="8" t="s">
        <v>1484</v>
      </c>
      <c r="C1021" s="8" t="s">
        <v>58</v>
      </c>
      <c r="D1021" s="8" t="s">
        <v>127</v>
      </c>
      <c r="E1021" s="6">
        <v>43087</v>
      </c>
      <c r="F1021" s="8" t="s">
        <v>307</v>
      </c>
      <c r="G1021" s="8" t="s">
        <v>310</v>
      </c>
      <c r="H1021" s="4">
        <v>-2.8</v>
      </c>
      <c r="I1021" s="8" t="s">
        <v>39</v>
      </c>
      <c r="J1021" s="4">
        <v>1.394541098498</v>
      </c>
      <c r="K1021" s="4">
        <v>-3.9</v>
      </c>
      <c r="L1021" s="8" t="s">
        <v>655</v>
      </c>
      <c r="M1021" s="4">
        <v>-3.9</v>
      </c>
      <c r="N1021" s="8" t="s">
        <v>1485</v>
      </c>
      <c r="O1021" s="8" t="s">
        <v>1486</v>
      </c>
      <c r="P1021" s="8" t="s">
        <v>292</v>
      </c>
      <c r="Q1021" s="4">
        <v>5637698017</v>
      </c>
    </row>
    <row r="1022" spans="1:17" hidden="1" x14ac:dyDescent="0.15">
      <c r="A1022" s="8" t="s">
        <v>297</v>
      </c>
      <c r="B1022" s="8" t="s">
        <v>1487</v>
      </c>
      <c r="C1022" s="8" t="s">
        <v>58</v>
      </c>
      <c r="D1022" s="8" t="s">
        <v>127</v>
      </c>
      <c r="E1022" s="6">
        <v>43088</v>
      </c>
      <c r="F1022" s="8" t="s">
        <v>307</v>
      </c>
      <c r="G1022" s="8" t="s">
        <v>310</v>
      </c>
      <c r="H1022" s="4">
        <v>-2.4899999999999998</v>
      </c>
      <c r="I1022" s="8" t="s">
        <v>39</v>
      </c>
      <c r="J1022" s="4">
        <v>1.394546338272</v>
      </c>
      <c r="K1022" s="4">
        <v>-3.47</v>
      </c>
      <c r="L1022" s="8" t="s">
        <v>655</v>
      </c>
      <c r="M1022" s="4">
        <v>-3.47</v>
      </c>
      <c r="N1022" s="8" t="s">
        <v>1488</v>
      </c>
      <c r="O1022" s="8" t="s">
        <v>1489</v>
      </c>
      <c r="P1022" s="8" t="s">
        <v>292</v>
      </c>
      <c r="Q1022" s="4">
        <v>5637698065</v>
      </c>
    </row>
    <row r="1023" spans="1:17" hidden="1" x14ac:dyDescent="0.15">
      <c r="A1023" s="8" t="s">
        <v>297</v>
      </c>
      <c r="B1023" s="8" t="s">
        <v>1487</v>
      </c>
      <c r="C1023" s="8" t="s">
        <v>58</v>
      </c>
      <c r="D1023" s="8" t="s">
        <v>127</v>
      </c>
      <c r="E1023" s="6">
        <v>43088</v>
      </c>
      <c r="F1023" s="8" t="s">
        <v>307</v>
      </c>
      <c r="G1023" s="8" t="s">
        <v>310</v>
      </c>
      <c r="H1023" s="4">
        <v>-2.79</v>
      </c>
      <c r="I1023" s="8" t="s">
        <v>39</v>
      </c>
      <c r="J1023" s="4">
        <v>1.394546338272</v>
      </c>
      <c r="K1023" s="4">
        <v>-3.8899999999999997</v>
      </c>
      <c r="L1023" s="8" t="s">
        <v>655</v>
      </c>
      <c r="M1023" s="4">
        <v>-3.8899999999999997</v>
      </c>
      <c r="N1023" s="8" t="s">
        <v>1488</v>
      </c>
      <c r="O1023" s="8" t="s">
        <v>1489</v>
      </c>
      <c r="P1023" s="8" t="s">
        <v>292</v>
      </c>
      <c r="Q1023" s="4">
        <v>5637697594</v>
      </c>
    </row>
    <row r="1024" spans="1:17" hidden="1" x14ac:dyDescent="0.15">
      <c r="A1024" s="8" t="s">
        <v>653</v>
      </c>
      <c r="B1024" s="8" t="s">
        <v>81</v>
      </c>
      <c r="C1024" s="8" t="s">
        <v>58</v>
      </c>
      <c r="D1024" s="8" t="s">
        <v>127</v>
      </c>
      <c r="E1024" s="6">
        <v>43096</v>
      </c>
      <c r="F1024" s="8" t="s">
        <v>307</v>
      </c>
      <c r="G1024" s="8" t="s">
        <v>310</v>
      </c>
      <c r="H1024" s="4">
        <v>-104.99000000000001</v>
      </c>
      <c r="I1024" s="8" t="s">
        <v>39</v>
      </c>
      <c r="J1024" s="4">
        <v>1.39455</v>
      </c>
      <c r="K1024" s="4">
        <v>-146.41</v>
      </c>
      <c r="L1024" s="8" t="s">
        <v>655</v>
      </c>
      <c r="M1024" s="4">
        <v>-146.41</v>
      </c>
      <c r="N1024" s="8" t="s">
        <v>656</v>
      </c>
      <c r="O1024" s="8" t="s">
        <v>1490</v>
      </c>
      <c r="P1024" s="8" t="s">
        <v>292</v>
      </c>
      <c r="Q1024" s="4">
        <v>0</v>
      </c>
    </row>
    <row r="1025" spans="1:17" ht="40.5" hidden="1" x14ac:dyDescent="0.15">
      <c r="A1025" s="8" t="s">
        <v>297</v>
      </c>
      <c r="B1025" s="8" t="s">
        <v>1491</v>
      </c>
      <c r="C1025" s="8" t="s">
        <v>448</v>
      </c>
      <c r="D1025" s="11" t="s">
        <v>1492</v>
      </c>
      <c r="E1025" s="6">
        <v>43066</v>
      </c>
      <c r="F1025" s="8" t="s">
        <v>307</v>
      </c>
      <c r="G1025" s="8" t="s">
        <v>310</v>
      </c>
      <c r="H1025" s="4">
        <v>-76.98</v>
      </c>
      <c r="I1025" s="8" t="s">
        <v>39</v>
      </c>
      <c r="J1025" s="4">
        <v>4.0608309759979999</v>
      </c>
      <c r="K1025" s="4">
        <v>-312.60000000000002</v>
      </c>
      <c r="L1025" s="8" t="s">
        <v>655</v>
      </c>
      <c r="M1025" s="4">
        <v>-312.60000000000002</v>
      </c>
      <c r="N1025" s="8" t="s">
        <v>1493</v>
      </c>
      <c r="O1025" s="8" t="s">
        <v>1494</v>
      </c>
      <c r="P1025" s="8" t="s">
        <v>292</v>
      </c>
      <c r="Q1025" s="4">
        <v>5637688729</v>
      </c>
    </row>
    <row r="1026" spans="1:17" ht="40.5" hidden="1" x14ac:dyDescent="0.15">
      <c r="A1026" s="8" t="s">
        <v>653</v>
      </c>
      <c r="B1026" s="8" t="s">
        <v>81</v>
      </c>
      <c r="C1026" s="8" t="s">
        <v>448</v>
      </c>
      <c r="D1026" s="11" t="s">
        <v>1492</v>
      </c>
      <c r="E1026" s="6">
        <v>43096</v>
      </c>
      <c r="F1026" s="8" t="s">
        <v>307</v>
      </c>
      <c r="G1026" s="8" t="s">
        <v>310</v>
      </c>
      <c r="H1026" s="4">
        <v>-0.93</v>
      </c>
      <c r="I1026" s="8" t="s">
        <v>39</v>
      </c>
      <c r="J1026" s="4">
        <v>4.0608400000000007</v>
      </c>
      <c r="K1026" s="4">
        <v>-3.78</v>
      </c>
      <c r="L1026" s="8" t="s">
        <v>655</v>
      </c>
      <c r="M1026" s="4">
        <v>-3.78</v>
      </c>
      <c r="N1026" s="8" t="s">
        <v>656</v>
      </c>
      <c r="O1026" s="8" t="s">
        <v>1495</v>
      </c>
      <c r="P1026" s="8" t="s">
        <v>292</v>
      </c>
      <c r="Q1026" s="4">
        <v>0</v>
      </c>
    </row>
    <row r="1027" spans="1:17" hidden="1" x14ac:dyDescent="0.15">
      <c r="A1027" s="8" t="s">
        <v>297</v>
      </c>
      <c r="B1027" s="8" t="s">
        <v>828</v>
      </c>
      <c r="C1027" s="8" t="s">
        <v>99</v>
      </c>
      <c r="D1027" s="8" t="s">
        <v>100</v>
      </c>
      <c r="E1027" s="6">
        <v>43038</v>
      </c>
      <c r="F1027" s="8" t="s">
        <v>307</v>
      </c>
      <c r="G1027" s="8" t="s">
        <v>310</v>
      </c>
      <c r="H1027" s="4">
        <v>-100</v>
      </c>
      <c r="I1027" s="8" t="s">
        <v>39</v>
      </c>
      <c r="J1027" s="4">
        <v>2.2820729223469995</v>
      </c>
      <c r="K1027" s="4">
        <v>-228.20999999999998</v>
      </c>
      <c r="L1027" s="8" t="s">
        <v>655</v>
      </c>
      <c r="M1027" s="4">
        <v>-228.20999999999998</v>
      </c>
      <c r="N1027" s="8" t="s">
        <v>829</v>
      </c>
      <c r="O1027" s="8" t="s">
        <v>1496</v>
      </c>
      <c r="P1027" s="8" t="s">
        <v>292</v>
      </c>
      <c r="Q1027" s="4">
        <v>5637683375</v>
      </c>
    </row>
    <row r="1028" spans="1:17" hidden="1" x14ac:dyDescent="0.15">
      <c r="A1028" s="8" t="s">
        <v>297</v>
      </c>
      <c r="B1028" s="8" t="s">
        <v>828</v>
      </c>
      <c r="C1028" s="8" t="s">
        <v>99</v>
      </c>
      <c r="D1028" s="8" t="s">
        <v>100</v>
      </c>
      <c r="E1028" s="6">
        <v>43038</v>
      </c>
      <c r="F1028" s="8" t="s">
        <v>307</v>
      </c>
      <c r="G1028" s="8" t="s">
        <v>310</v>
      </c>
      <c r="H1028" s="4">
        <v>-100</v>
      </c>
      <c r="I1028" s="8" t="s">
        <v>39</v>
      </c>
      <c r="J1028" s="4">
        <v>2.2820729223469995</v>
      </c>
      <c r="K1028" s="4">
        <v>-228.20999999999998</v>
      </c>
      <c r="L1028" s="8" t="s">
        <v>655</v>
      </c>
      <c r="M1028" s="4">
        <v>-228.20999999999998</v>
      </c>
      <c r="N1028" s="8" t="s">
        <v>829</v>
      </c>
      <c r="O1028" s="8" t="s">
        <v>1496</v>
      </c>
      <c r="P1028" s="8" t="s">
        <v>292</v>
      </c>
      <c r="Q1028" s="4">
        <v>5637683376</v>
      </c>
    </row>
    <row r="1029" spans="1:17" hidden="1" x14ac:dyDescent="0.15">
      <c r="A1029" s="8" t="s">
        <v>297</v>
      </c>
      <c r="B1029" s="8" t="s">
        <v>828</v>
      </c>
      <c r="C1029" s="8" t="s">
        <v>99</v>
      </c>
      <c r="D1029" s="8" t="s">
        <v>100</v>
      </c>
      <c r="E1029" s="6">
        <v>43038</v>
      </c>
      <c r="F1029" s="8" t="s">
        <v>307</v>
      </c>
      <c r="G1029" s="8" t="s">
        <v>310</v>
      </c>
      <c r="H1029" s="4">
        <v>-100</v>
      </c>
      <c r="I1029" s="8" t="s">
        <v>39</v>
      </c>
      <c r="J1029" s="4">
        <v>2.2820729223469995</v>
      </c>
      <c r="K1029" s="4">
        <v>-228.20999999999998</v>
      </c>
      <c r="L1029" s="8" t="s">
        <v>655</v>
      </c>
      <c r="M1029" s="4">
        <v>-228.20999999999998</v>
      </c>
      <c r="N1029" s="8" t="s">
        <v>829</v>
      </c>
      <c r="O1029" s="8" t="s">
        <v>1496</v>
      </c>
      <c r="P1029" s="8" t="s">
        <v>292</v>
      </c>
      <c r="Q1029" s="4">
        <v>5637683377</v>
      </c>
    </row>
    <row r="1030" spans="1:17" hidden="1" x14ac:dyDescent="0.15">
      <c r="A1030" s="8" t="s">
        <v>297</v>
      </c>
      <c r="B1030" s="8" t="s">
        <v>828</v>
      </c>
      <c r="C1030" s="8" t="s">
        <v>99</v>
      </c>
      <c r="D1030" s="8" t="s">
        <v>100</v>
      </c>
      <c r="E1030" s="6">
        <v>43038</v>
      </c>
      <c r="F1030" s="8" t="s">
        <v>307</v>
      </c>
      <c r="G1030" s="8" t="s">
        <v>310</v>
      </c>
      <c r="H1030" s="4">
        <v>-100</v>
      </c>
      <c r="I1030" s="8" t="s">
        <v>39</v>
      </c>
      <c r="J1030" s="4">
        <v>2.2820729223469995</v>
      </c>
      <c r="K1030" s="4">
        <v>-228.20999999999998</v>
      </c>
      <c r="L1030" s="8" t="s">
        <v>655</v>
      </c>
      <c r="M1030" s="4">
        <v>-228.20999999999998</v>
      </c>
      <c r="N1030" s="8" t="s">
        <v>829</v>
      </c>
      <c r="O1030" s="8" t="s">
        <v>1496</v>
      </c>
      <c r="P1030" s="8" t="s">
        <v>292</v>
      </c>
      <c r="Q1030" s="4">
        <v>5637683378</v>
      </c>
    </row>
    <row r="1031" spans="1:17" hidden="1" x14ac:dyDescent="0.15">
      <c r="A1031" s="8" t="s">
        <v>297</v>
      </c>
      <c r="B1031" s="8" t="s">
        <v>828</v>
      </c>
      <c r="C1031" s="8" t="s">
        <v>99</v>
      </c>
      <c r="D1031" s="8" t="s">
        <v>100</v>
      </c>
      <c r="E1031" s="6">
        <v>43038</v>
      </c>
      <c r="F1031" s="8" t="s">
        <v>307</v>
      </c>
      <c r="G1031" s="8" t="s">
        <v>310</v>
      </c>
      <c r="H1031" s="4">
        <v>-100</v>
      </c>
      <c r="I1031" s="8" t="s">
        <v>39</v>
      </c>
      <c r="J1031" s="4">
        <v>2.2820729223469995</v>
      </c>
      <c r="K1031" s="4">
        <v>-228.20999999999998</v>
      </c>
      <c r="L1031" s="8" t="s">
        <v>655</v>
      </c>
      <c r="M1031" s="4">
        <v>-228.20999999999998</v>
      </c>
      <c r="N1031" s="8" t="s">
        <v>829</v>
      </c>
      <c r="O1031" s="8" t="s">
        <v>1496</v>
      </c>
      <c r="P1031" s="8" t="s">
        <v>292</v>
      </c>
      <c r="Q1031" s="4">
        <v>5637682824</v>
      </c>
    </row>
    <row r="1032" spans="1:17" hidden="1" x14ac:dyDescent="0.15">
      <c r="A1032" s="8" t="s">
        <v>17</v>
      </c>
      <c r="B1032" s="8" t="s">
        <v>1428</v>
      </c>
      <c r="C1032" s="8" t="s">
        <v>99</v>
      </c>
      <c r="D1032" s="8" t="s">
        <v>100</v>
      </c>
      <c r="E1032" s="6">
        <v>43045</v>
      </c>
      <c r="F1032" s="8" t="s">
        <v>307</v>
      </c>
      <c r="G1032" s="8" t="s">
        <v>308</v>
      </c>
      <c r="H1032" s="4">
        <v>150</v>
      </c>
      <c r="I1032" s="8" t="s">
        <v>39</v>
      </c>
      <c r="J1032" s="4">
        <v>1.9406666666669998</v>
      </c>
      <c r="K1032" s="4">
        <v>291.10000000000002</v>
      </c>
      <c r="L1032" s="8" t="s">
        <v>291</v>
      </c>
      <c r="M1032" s="4">
        <v>250.49</v>
      </c>
      <c r="N1032" s="8" t="s">
        <v>1429</v>
      </c>
      <c r="O1032" s="8" t="s">
        <v>1497</v>
      </c>
      <c r="P1032" s="8" t="s">
        <v>292</v>
      </c>
      <c r="Q1032" s="4">
        <v>5637684934</v>
      </c>
    </row>
    <row r="1033" spans="1:17" hidden="1" x14ac:dyDescent="0.15">
      <c r="A1033" s="8" t="s">
        <v>297</v>
      </c>
      <c r="B1033" s="8" t="s">
        <v>1436</v>
      </c>
      <c r="C1033" s="8" t="s">
        <v>99</v>
      </c>
      <c r="D1033" s="8" t="s">
        <v>100</v>
      </c>
      <c r="E1033" s="6">
        <v>43046</v>
      </c>
      <c r="F1033" s="8" t="s">
        <v>307</v>
      </c>
      <c r="G1033" s="8" t="s">
        <v>308</v>
      </c>
      <c r="H1033" s="4">
        <v>-150</v>
      </c>
      <c r="I1033" s="8" t="s">
        <v>39</v>
      </c>
      <c r="J1033" s="4">
        <v>0.135395348837</v>
      </c>
      <c r="K1033" s="4">
        <v>-20.309999999999999</v>
      </c>
      <c r="L1033" s="8" t="s">
        <v>655</v>
      </c>
      <c r="M1033" s="4">
        <v>-20.309999999999999</v>
      </c>
      <c r="N1033" s="8" t="s">
        <v>1437</v>
      </c>
      <c r="O1033" s="8" t="s">
        <v>1498</v>
      </c>
      <c r="P1033" s="8" t="s">
        <v>292</v>
      </c>
      <c r="Q1033" s="4">
        <v>5637684857</v>
      </c>
    </row>
    <row r="1034" spans="1:17" hidden="1" x14ac:dyDescent="0.15">
      <c r="A1034" s="8" t="s">
        <v>297</v>
      </c>
      <c r="B1034" s="8" t="s">
        <v>1499</v>
      </c>
      <c r="C1034" s="8" t="s">
        <v>99</v>
      </c>
      <c r="D1034" s="8" t="s">
        <v>100</v>
      </c>
      <c r="E1034" s="6">
        <v>43046</v>
      </c>
      <c r="F1034" s="8" t="s">
        <v>307</v>
      </c>
      <c r="G1034" s="8" t="s">
        <v>310</v>
      </c>
      <c r="H1034" s="4">
        <v>-14</v>
      </c>
      <c r="I1034" s="8" t="s">
        <v>39</v>
      </c>
      <c r="J1034" s="4">
        <v>2.282060478115</v>
      </c>
      <c r="K1034" s="4">
        <v>-31.95</v>
      </c>
      <c r="L1034" s="8" t="s">
        <v>655</v>
      </c>
      <c r="M1034" s="4">
        <v>-31.95</v>
      </c>
      <c r="N1034" s="8" t="s">
        <v>1500</v>
      </c>
      <c r="O1034" s="8" t="s">
        <v>1501</v>
      </c>
      <c r="P1034" s="8" t="s">
        <v>292</v>
      </c>
      <c r="Q1034" s="4">
        <v>5637685984</v>
      </c>
    </row>
    <row r="1035" spans="1:17" hidden="1" x14ac:dyDescent="0.15">
      <c r="A1035" s="8" t="s">
        <v>17</v>
      </c>
      <c r="B1035" s="8" t="s">
        <v>1038</v>
      </c>
      <c r="C1035" s="8" t="s">
        <v>99</v>
      </c>
      <c r="D1035" s="8" t="s">
        <v>100</v>
      </c>
      <c r="E1035" s="6">
        <v>43062</v>
      </c>
      <c r="F1035" s="8" t="s">
        <v>307</v>
      </c>
      <c r="G1035" s="8" t="s">
        <v>310</v>
      </c>
      <c r="H1035" s="4">
        <v>150</v>
      </c>
      <c r="I1035" s="8" t="s">
        <v>39</v>
      </c>
      <c r="J1035" s="4">
        <v>1.2966666666670001</v>
      </c>
      <c r="K1035" s="4">
        <v>194.5</v>
      </c>
      <c r="L1035" s="8" t="s">
        <v>291</v>
      </c>
      <c r="M1035" s="4">
        <v>167.51</v>
      </c>
      <c r="N1035" s="8" t="s">
        <v>1039</v>
      </c>
      <c r="O1035" s="8" t="s">
        <v>1502</v>
      </c>
      <c r="P1035" s="8" t="s">
        <v>292</v>
      </c>
      <c r="Q1035" s="4">
        <v>5637692223</v>
      </c>
    </row>
    <row r="1036" spans="1:17" hidden="1" x14ac:dyDescent="0.15">
      <c r="A1036" s="8" t="s">
        <v>17</v>
      </c>
      <c r="B1036" s="8" t="s">
        <v>1038</v>
      </c>
      <c r="C1036" s="8" t="s">
        <v>99</v>
      </c>
      <c r="D1036" s="8" t="s">
        <v>100</v>
      </c>
      <c r="E1036" s="6">
        <v>43062</v>
      </c>
      <c r="F1036" s="8" t="s">
        <v>307</v>
      </c>
      <c r="G1036" s="8" t="s">
        <v>310</v>
      </c>
      <c r="H1036" s="4">
        <v>150</v>
      </c>
      <c r="I1036" s="8" t="s">
        <v>39</v>
      </c>
      <c r="J1036" s="4">
        <v>1.2966</v>
      </c>
      <c r="K1036" s="4">
        <v>194.49</v>
      </c>
      <c r="L1036" s="8" t="s">
        <v>291</v>
      </c>
      <c r="M1036" s="4">
        <v>167.51</v>
      </c>
      <c r="N1036" s="8" t="s">
        <v>1039</v>
      </c>
      <c r="O1036" s="8" t="s">
        <v>1502</v>
      </c>
      <c r="P1036" s="8" t="s">
        <v>292</v>
      </c>
      <c r="Q1036" s="4">
        <v>5637691505</v>
      </c>
    </row>
    <row r="1037" spans="1:17" hidden="1" x14ac:dyDescent="0.15">
      <c r="A1037" s="8" t="s">
        <v>653</v>
      </c>
      <c r="B1037" s="8" t="s">
        <v>81</v>
      </c>
      <c r="C1037" s="8" t="s">
        <v>99</v>
      </c>
      <c r="D1037" s="8" t="s">
        <v>100</v>
      </c>
      <c r="E1037" s="6">
        <v>43069</v>
      </c>
      <c r="F1037" s="8" t="s">
        <v>307</v>
      </c>
      <c r="G1037" s="8" t="s">
        <v>308</v>
      </c>
      <c r="H1037" s="4">
        <v>0</v>
      </c>
      <c r="I1037" s="8" t="s">
        <v>39</v>
      </c>
      <c r="J1037" s="4">
        <v>0</v>
      </c>
      <c r="K1037" s="4">
        <v>-270.79000000000002</v>
      </c>
      <c r="L1037" s="8" t="s">
        <v>655</v>
      </c>
      <c r="M1037" s="4">
        <v>-270.79000000000002</v>
      </c>
      <c r="N1037" s="8" t="s">
        <v>698</v>
      </c>
      <c r="O1037" s="8" t="s">
        <v>1503</v>
      </c>
      <c r="P1037" s="8" t="s">
        <v>292</v>
      </c>
      <c r="Q1037" s="4">
        <v>0</v>
      </c>
    </row>
    <row r="1038" spans="1:17" hidden="1" x14ac:dyDescent="0.15">
      <c r="A1038" s="8" t="s">
        <v>297</v>
      </c>
      <c r="B1038" s="8" t="s">
        <v>758</v>
      </c>
      <c r="C1038" s="8" t="s">
        <v>99</v>
      </c>
      <c r="D1038" s="8" t="s">
        <v>100</v>
      </c>
      <c r="E1038" s="6">
        <v>43083</v>
      </c>
      <c r="F1038" s="8" t="s">
        <v>307</v>
      </c>
      <c r="G1038" s="8" t="s">
        <v>310</v>
      </c>
      <c r="H1038" s="4">
        <v>-100</v>
      </c>
      <c r="I1038" s="8" t="s">
        <v>39</v>
      </c>
      <c r="J1038" s="4">
        <v>1.5411733344090002</v>
      </c>
      <c r="K1038" s="4">
        <v>-154.12</v>
      </c>
      <c r="L1038" s="8" t="s">
        <v>655</v>
      </c>
      <c r="M1038" s="4">
        <v>-154.12</v>
      </c>
      <c r="N1038" s="8" t="s">
        <v>759</v>
      </c>
      <c r="O1038" s="8" t="s">
        <v>1504</v>
      </c>
      <c r="P1038" s="8" t="s">
        <v>292</v>
      </c>
      <c r="Q1038" s="4">
        <v>5637697382</v>
      </c>
    </row>
    <row r="1039" spans="1:17" hidden="1" x14ac:dyDescent="0.15">
      <c r="A1039" s="8" t="s">
        <v>17</v>
      </c>
      <c r="B1039" s="8" t="s">
        <v>1049</v>
      </c>
      <c r="C1039" s="8" t="s">
        <v>99</v>
      </c>
      <c r="D1039" s="8" t="s">
        <v>100</v>
      </c>
      <c r="E1039" s="6">
        <v>43083</v>
      </c>
      <c r="F1039" s="8" t="s">
        <v>307</v>
      </c>
      <c r="G1039" s="8" t="s">
        <v>310</v>
      </c>
      <c r="H1039" s="4">
        <v>100</v>
      </c>
      <c r="I1039" s="8" t="s">
        <v>39</v>
      </c>
      <c r="J1039" s="4">
        <v>1.3004000000000002</v>
      </c>
      <c r="K1039" s="4">
        <v>130.04000000000002</v>
      </c>
      <c r="L1039" s="8" t="s">
        <v>291</v>
      </c>
      <c r="M1039" s="4">
        <v>111.67</v>
      </c>
      <c r="N1039" s="8" t="s">
        <v>1050</v>
      </c>
      <c r="O1039" s="8" t="s">
        <v>1505</v>
      </c>
      <c r="P1039" s="8" t="s">
        <v>292</v>
      </c>
      <c r="Q1039" s="4">
        <v>5637697013</v>
      </c>
    </row>
    <row r="1040" spans="1:17" hidden="1" x14ac:dyDescent="0.15">
      <c r="A1040" s="8" t="s">
        <v>17</v>
      </c>
      <c r="B1040" s="8" t="s">
        <v>1049</v>
      </c>
      <c r="C1040" s="8" t="s">
        <v>99</v>
      </c>
      <c r="D1040" s="8" t="s">
        <v>100</v>
      </c>
      <c r="E1040" s="6">
        <v>43083</v>
      </c>
      <c r="F1040" s="8" t="s">
        <v>307</v>
      </c>
      <c r="G1040" s="8" t="s">
        <v>310</v>
      </c>
      <c r="H1040" s="4">
        <v>100</v>
      </c>
      <c r="I1040" s="8" t="s">
        <v>39</v>
      </c>
      <c r="J1040" s="4">
        <v>1.3004000000000002</v>
      </c>
      <c r="K1040" s="4">
        <v>130.04000000000002</v>
      </c>
      <c r="L1040" s="8" t="s">
        <v>291</v>
      </c>
      <c r="M1040" s="4">
        <v>111.67</v>
      </c>
      <c r="N1040" s="8" t="s">
        <v>1050</v>
      </c>
      <c r="O1040" s="8" t="s">
        <v>1505</v>
      </c>
      <c r="P1040" s="8" t="s">
        <v>292</v>
      </c>
      <c r="Q1040" s="4">
        <v>5637697014</v>
      </c>
    </row>
    <row r="1041" spans="1:17" hidden="1" x14ac:dyDescent="0.15">
      <c r="A1041" s="8" t="s">
        <v>297</v>
      </c>
      <c r="B1041" s="8" t="s">
        <v>758</v>
      </c>
      <c r="C1041" s="8" t="s">
        <v>99</v>
      </c>
      <c r="D1041" s="8" t="s">
        <v>100</v>
      </c>
      <c r="E1041" s="6">
        <v>43083</v>
      </c>
      <c r="F1041" s="8" t="s">
        <v>307</v>
      </c>
      <c r="G1041" s="8" t="s">
        <v>310</v>
      </c>
      <c r="H1041" s="4">
        <v>-100</v>
      </c>
      <c r="I1041" s="8" t="s">
        <v>39</v>
      </c>
      <c r="J1041" s="4">
        <v>1.5411733344090002</v>
      </c>
      <c r="K1041" s="4">
        <v>-154.12</v>
      </c>
      <c r="L1041" s="8" t="s">
        <v>655</v>
      </c>
      <c r="M1041" s="4">
        <v>-154.12</v>
      </c>
      <c r="N1041" s="8" t="s">
        <v>759</v>
      </c>
      <c r="O1041" s="8" t="s">
        <v>1504</v>
      </c>
      <c r="P1041" s="8" t="s">
        <v>292</v>
      </c>
      <c r="Q1041" s="4">
        <v>5637697383</v>
      </c>
    </row>
    <row r="1042" spans="1:17" hidden="1" x14ac:dyDescent="0.15">
      <c r="A1042" s="8" t="s">
        <v>297</v>
      </c>
      <c r="B1042" s="8" t="s">
        <v>758</v>
      </c>
      <c r="C1042" s="8" t="s">
        <v>99</v>
      </c>
      <c r="D1042" s="8" t="s">
        <v>100</v>
      </c>
      <c r="E1042" s="6">
        <v>43083</v>
      </c>
      <c r="F1042" s="8" t="s">
        <v>307</v>
      </c>
      <c r="G1042" s="8" t="s">
        <v>310</v>
      </c>
      <c r="H1042" s="4">
        <v>-150</v>
      </c>
      <c r="I1042" s="8" t="s">
        <v>39</v>
      </c>
      <c r="J1042" s="4">
        <v>1.5411733344090002</v>
      </c>
      <c r="K1042" s="4">
        <v>-231.18</v>
      </c>
      <c r="L1042" s="8" t="s">
        <v>655</v>
      </c>
      <c r="M1042" s="4">
        <v>-231.18</v>
      </c>
      <c r="N1042" s="8" t="s">
        <v>759</v>
      </c>
      <c r="O1042" s="8" t="s">
        <v>1504</v>
      </c>
      <c r="P1042" s="8" t="s">
        <v>292</v>
      </c>
      <c r="Q1042" s="4">
        <v>5637697380</v>
      </c>
    </row>
    <row r="1043" spans="1:17" hidden="1" x14ac:dyDescent="0.15">
      <c r="A1043" s="8" t="s">
        <v>17</v>
      </c>
      <c r="B1043" s="8" t="s">
        <v>1049</v>
      </c>
      <c r="C1043" s="8" t="s">
        <v>99</v>
      </c>
      <c r="D1043" s="8" t="s">
        <v>100</v>
      </c>
      <c r="E1043" s="6">
        <v>43083</v>
      </c>
      <c r="F1043" s="8" t="s">
        <v>307</v>
      </c>
      <c r="G1043" s="8" t="s">
        <v>310</v>
      </c>
      <c r="H1043" s="4">
        <v>150</v>
      </c>
      <c r="I1043" s="8" t="s">
        <v>39</v>
      </c>
      <c r="J1043" s="4">
        <v>1.3004000000000002</v>
      </c>
      <c r="K1043" s="4">
        <v>195.06</v>
      </c>
      <c r="L1043" s="8" t="s">
        <v>291</v>
      </c>
      <c r="M1043" s="4">
        <v>167.51</v>
      </c>
      <c r="N1043" s="8" t="s">
        <v>1050</v>
      </c>
      <c r="O1043" s="8" t="s">
        <v>1505</v>
      </c>
      <c r="P1043" s="8" t="s">
        <v>292</v>
      </c>
      <c r="Q1043" s="4">
        <v>5637697015</v>
      </c>
    </row>
    <row r="1044" spans="1:17" hidden="1" x14ac:dyDescent="0.15">
      <c r="A1044" s="8" t="s">
        <v>17</v>
      </c>
      <c r="B1044" s="8" t="s">
        <v>1049</v>
      </c>
      <c r="C1044" s="8" t="s">
        <v>99</v>
      </c>
      <c r="D1044" s="8" t="s">
        <v>100</v>
      </c>
      <c r="E1044" s="6">
        <v>43083</v>
      </c>
      <c r="F1044" s="8" t="s">
        <v>307</v>
      </c>
      <c r="G1044" s="8" t="s">
        <v>310</v>
      </c>
      <c r="H1044" s="4">
        <v>150</v>
      </c>
      <c r="I1044" s="8" t="s">
        <v>39</v>
      </c>
      <c r="J1044" s="4">
        <v>1.3004000000000002</v>
      </c>
      <c r="K1044" s="4">
        <v>195.06</v>
      </c>
      <c r="L1044" s="8" t="s">
        <v>291</v>
      </c>
      <c r="M1044" s="4">
        <v>167.51</v>
      </c>
      <c r="N1044" s="8" t="s">
        <v>1050</v>
      </c>
      <c r="O1044" s="8" t="s">
        <v>1505</v>
      </c>
      <c r="P1044" s="8" t="s">
        <v>292</v>
      </c>
      <c r="Q1044" s="4">
        <v>5637697016</v>
      </c>
    </row>
    <row r="1045" spans="1:17" hidden="1" x14ac:dyDescent="0.15">
      <c r="A1045" s="8" t="s">
        <v>297</v>
      </c>
      <c r="B1045" s="8" t="s">
        <v>758</v>
      </c>
      <c r="C1045" s="8" t="s">
        <v>99</v>
      </c>
      <c r="D1045" s="8" t="s">
        <v>100</v>
      </c>
      <c r="E1045" s="6">
        <v>43083</v>
      </c>
      <c r="F1045" s="8" t="s">
        <v>307</v>
      </c>
      <c r="G1045" s="8" t="s">
        <v>310</v>
      </c>
      <c r="H1045" s="4">
        <v>-150</v>
      </c>
      <c r="I1045" s="8" t="s">
        <v>39</v>
      </c>
      <c r="J1045" s="4">
        <v>1.5411733344090002</v>
      </c>
      <c r="K1045" s="4">
        <v>-231.18</v>
      </c>
      <c r="L1045" s="8" t="s">
        <v>655</v>
      </c>
      <c r="M1045" s="4">
        <v>-231.18</v>
      </c>
      <c r="N1045" s="8" t="s">
        <v>759</v>
      </c>
      <c r="O1045" s="8" t="s">
        <v>1504</v>
      </c>
      <c r="P1045" s="8" t="s">
        <v>292</v>
      </c>
      <c r="Q1045" s="4">
        <v>5637697381</v>
      </c>
    </row>
    <row r="1046" spans="1:17" hidden="1" x14ac:dyDescent="0.15">
      <c r="A1046" s="8" t="s">
        <v>297</v>
      </c>
      <c r="B1046" s="8" t="s">
        <v>758</v>
      </c>
      <c r="C1046" s="8" t="s">
        <v>99</v>
      </c>
      <c r="D1046" s="8" t="s">
        <v>100</v>
      </c>
      <c r="E1046" s="6">
        <v>43083</v>
      </c>
      <c r="F1046" s="8" t="s">
        <v>307</v>
      </c>
      <c r="G1046" s="8" t="s">
        <v>310</v>
      </c>
      <c r="H1046" s="4">
        <v>-150</v>
      </c>
      <c r="I1046" s="8" t="s">
        <v>39</v>
      </c>
      <c r="J1046" s="4">
        <v>1.5411733344090002</v>
      </c>
      <c r="K1046" s="4">
        <v>-231.18</v>
      </c>
      <c r="L1046" s="8" t="s">
        <v>655</v>
      </c>
      <c r="M1046" s="4">
        <v>-231.18</v>
      </c>
      <c r="N1046" s="8" t="s">
        <v>759</v>
      </c>
      <c r="O1046" s="8" t="s">
        <v>1504</v>
      </c>
      <c r="P1046" s="8" t="s">
        <v>292</v>
      </c>
      <c r="Q1046" s="4">
        <v>5637697384</v>
      </c>
    </row>
    <row r="1047" spans="1:17" hidden="1" x14ac:dyDescent="0.15">
      <c r="A1047" s="8" t="s">
        <v>17</v>
      </c>
      <c r="B1047" s="8" t="s">
        <v>1049</v>
      </c>
      <c r="C1047" s="8" t="s">
        <v>99</v>
      </c>
      <c r="D1047" s="8" t="s">
        <v>100</v>
      </c>
      <c r="E1047" s="6">
        <v>43083</v>
      </c>
      <c r="F1047" s="8" t="s">
        <v>307</v>
      </c>
      <c r="G1047" s="8" t="s">
        <v>310</v>
      </c>
      <c r="H1047" s="4">
        <v>150</v>
      </c>
      <c r="I1047" s="8" t="s">
        <v>39</v>
      </c>
      <c r="J1047" s="4">
        <v>1.3004000000000002</v>
      </c>
      <c r="K1047" s="4">
        <v>195.06</v>
      </c>
      <c r="L1047" s="8" t="s">
        <v>291</v>
      </c>
      <c r="M1047" s="4">
        <v>167.51</v>
      </c>
      <c r="N1047" s="8" t="s">
        <v>1050</v>
      </c>
      <c r="O1047" s="8" t="s">
        <v>1505</v>
      </c>
      <c r="P1047" s="8" t="s">
        <v>292</v>
      </c>
      <c r="Q1047" s="4">
        <v>5637697017</v>
      </c>
    </row>
    <row r="1048" spans="1:17" hidden="1" x14ac:dyDescent="0.15">
      <c r="A1048" s="8" t="s">
        <v>17</v>
      </c>
      <c r="B1048" s="8" t="s">
        <v>1049</v>
      </c>
      <c r="C1048" s="8" t="s">
        <v>99</v>
      </c>
      <c r="D1048" s="8" t="s">
        <v>100</v>
      </c>
      <c r="E1048" s="6">
        <v>43083</v>
      </c>
      <c r="F1048" s="8" t="s">
        <v>307</v>
      </c>
      <c r="G1048" s="8" t="s">
        <v>310</v>
      </c>
      <c r="H1048" s="4">
        <v>150</v>
      </c>
      <c r="I1048" s="8" t="s">
        <v>39</v>
      </c>
      <c r="J1048" s="4">
        <v>1.3004000000000002</v>
      </c>
      <c r="K1048" s="4">
        <v>195.06</v>
      </c>
      <c r="L1048" s="8" t="s">
        <v>291</v>
      </c>
      <c r="M1048" s="4">
        <v>167.51</v>
      </c>
      <c r="N1048" s="8" t="s">
        <v>1050</v>
      </c>
      <c r="O1048" s="8" t="s">
        <v>1505</v>
      </c>
      <c r="P1048" s="8" t="s">
        <v>292</v>
      </c>
      <c r="Q1048" s="4">
        <v>5637697018</v>
      </c>
    </row>
    <row r="1049" spans="1:17" hidden="1" x14ac:dyDescent="0.15">
      <c r="A1049" s="8" t="s">
        <v>297</v>
      </c>
      <c r="B1049" s="8" t="s">
        <v>758</v>
      </c>
      <c r="C1049" s="8" t="s">
        <v>99</v>
      </c>
      <c r="D1049" s="8" t="s">
        <v>100</v>
      </c>
      <c r="E1049" s="6">
        <v>43083</v>
      </c>
      <c r="F1049" s="8" t="s">
        <v>307</v>
      </c>
      <c r="G1049" s="8" t="s">
        <v>310</v>
      </c>
      <c r="H1049" s="4">
        <v>-150</v>
      </c>
      <c r="I1049" s="8" t="s">
        <v>39</v>
      </c>
      <c r="J1049" s="4">
        <v>1.5411733344090002</v>
      </c>
      <c r="K1049" s="4">
        <v>-231.18</v>
      </c>
      <c r="L1049" s="8" t="s">
        <v>655</v>
      </c>
      <c r="M1049" s="4">
        <v>-231.18</v>
      </c>
      <c r="N1049" s="8" t="s">
        <v>759</v>
      </c>
      <c r="O1049" s="8" t="s">
        <v>1504</v>
      </c>
      <c r="P1049" s="8" t="s">
        <v>292</v>
      </c>
      <c r="Q1049" s="4">
        <v>5637697385</v>
      </c>
    </row>
    <row r="1050" spans="1:17" hidden="1" x14ac:dyDescent="0.15">
      <c r="A1050" s="8" t="s">
        <v>297</v>
      </c>
      <c r="B1050" s="8" t="s">
        <v>758</v>
      </c>
      <c r="C1050" s="8" t="s">
        <v>99</v>
      </c>
      <c r="D1050" s="8" t="s">
        <v>100</v>
      </c>
      <c r="E1050" s="6">
        <v>43083</v>
      </c>
      <c r="F1050" s="8" t="s">
        <v>307</v>
      </c>
      <c r="G1050" s="8" t="s">
        <v>310</v>
      </c>
      <c r="H1050" s="4">
        <v>-150</v>
      </c>
      <c r="I1050" s="8" t="s">
        <v>39</v>
      </c>
      <c r="J1050" s="4">
        <v>1.5411733344090002</v>
      </c>
      <c r="K1050" s="4">
        <v>-231.18</v>
      </c>
      <c r="L1050" s="8" t="s">
        <v>655</v>
      </c>
      <c r="M1050" s="4">
        <v>-231.18</v>
      </c>
      <c r="N1050" s="8" t="s">
        <v>759</v>
      </c>
      <c r="O1050" s="8" t="s">
        <v>1504</v>
      </c>
      <c r="P1050" s="8" t="s">
        <v>292</v>
      </c>
      <c r="Q1050" s="4">
        <v>5637697386</v>
      </c>
    </row>
    <row r="1051" spans="1:17" hidden="1" x14ac:dyDescent="0.15">
      <c r="A1051" s="8" t="s">
        <v>17</v>
      </c>
      <c r="B1051" s="8" t="s">
        <v>1049</v>
      </c>
      <c r="C1051" s="8" t="s">
        <v>99</v>
      </c>
      <c r="D1051" s="8" t="s">
        <v>100</v>
      </c>
      <c r="E1051" s="6">
        <v>43083</v>
      </c>
      <c r="F1051" s="8" t="s">
        <v>307</v>
      </c>
      <c r="G1051" s="8" t="s">
        <v>310</v>
      </c>
      <c r="H1051" s="4">
        <v>150</v>
      </c>
      <c r="I1051" s="8" t="s">
        <v>39</v>
      </c>
      <c r="J1051" s="4">
        <v>1.3004000000000002</v>
      </c>
      <c r="K1051" s="4">
        <v>195.06</v>
      </c>
      <c r="L1051" s="8" t="s">
        <v>291</v>
      </c>
      <c r="M1051" s="4">
        <v>167.51</v>
      </c>
      <c r="N1051" s="8" t="s">
        <v>1050</v>
      </c>
      <c r="O1051" s="8" t="s">
        <v>1505</v>
      </c>
      <c r="P1051" s="8" t="s">
        <v>292</v>
      </c>
      <c r="Q1051" s="4">
        <v>5637697019</v>
      </c>
    </row>
    <row r="1052" spans="1:17" hidden="1" x14ac:dyDescent="0.15">
      <c r="A1052" s="8" t="s">
        <v>17</v>
      </c>
      <c r="B1052" s="8" t="s">
        <v>1049</v>
      </c>
      <c r="C1052" s="8" t="s">
        <v>99</v>
      </c>
      <c r="D1052" s="8" t="s">
        <v>100</v>
      </c>
      <c r="E1052" s="6">
        <v>43083</v>
      </c>
      <c r="F1052" s="8" t="s">
        <v>307</v>
      </c>
      <c r="G1052" s="8" t="s">
        <v>310</v>
      </c>
      <c r="H1052" s="4">
        <v>150</v>
      </c>
      <c r="I1052" s="8" t="s">
        <v>39</v>
      </c>
      <c r="J1052" s="4">
        <v>1.3004000000000002</v>
      </c>
      <c r="K1052" s="4">
        <v>195.06</v>
      </c>
      <c r="L1052" s="8" t="s">
        <v>291</v>
      </c>
      <c r="M1052" s="4">
        <v>167.51</v>
      </c>
      <c r="N1052" s="8" t="s">
        <v>1050</v>
      </c>
      <c r="O1052" s="8" t="s">
        <v>1505</v>
      </c>
      <c r="P1052" s="8" t="s">
        <v>292</v>
      </c>
      <c r="Q1052" s="4">
        <v>5637697020</v>
      </c>
    </row>
    <row r="1053" spans="1:17" hidden="1" x14ac:dyDescent="0.15">
      <c r="A1053" s="8" t="s">
        <v>297</v>
      </c>
      <c r="B1053" s="8" t="s">
        <v>758</v>
      </c>
      <c r="C1053" s="8" t="s">
        <v>99</v>
      </c>
      <c r="D1053" s="8" t="s">
        <v>100</v>
      </c>
      <c r="E1053" s="6">
        <v>43083</v>
      </c>
      <c r="F1053" s="8" t="s">
        <v>307</v>
      </c>
      <c r="G1053" s="8" t="s">
        <v>310</v>
      </c>
      <c r="H1053" s="4">
        <v>-150</v>
      </c>
      <c r="I1053" s="8" t="s">
        <v>39</v>
      </c>
      <c r="J1053" s="4">
        <v>1.5411733344090002</v>
      </c>
      <c r="K1053" s="4">
        <v>-231.18</v>
      </c>
      <c r="L1053" s="8" t="s">
        <v>655</v>
      </c>
      <c r="M1053" s="4">
        <v>-231.18</v>
      </c>
      <c r="N1053" s="8" t="s">
        <v>759</v>
      </c>
      <c r="O1053" s="8" t="s">
        <v>1504</v>
      </c>
      <c r="P1053" s="8" t="s">
        <v>292</v>
      </c>
      <c r="Q1053" s="4">
        <v>5637697387</v>
      </c>
    </row>
    <row r="1054" spans="1:17" hidden="1" x14ac:dyDescent="0.15">
      <c r="A1054" s="8" t="s">
        <v>297</v>
      </c>
      <c r="B1054" s="8" t="s">
        <v>758</v>
      </c>
      <c r="C1054" s="8" t="s">
        <v>99</v>
      </c>
      <c r="D1054" s="8" t="s">
        <v>100</v>
      </c>
      <c r="E1054" s="6">
        <v>43083</v>
      </c>
      <c r="F1054" s="8" t="s">
        <v>307</v>
      </c>
      <c r="G1054" s="8" t="s">
        <v>310</v>
      </c>
      <c r="H1054" s="4">
        <v>-150</v>
      </c>
      <c r="I1054" s="8" t="s">
        <v>39</v>
      </c>
      <c r="J1054" s="4">
        <v>1.5411733344090002</v>
      </c>
      <c r="K1054" s="4">
        <v>-231.18</v>
      </c>
      <c r="L1054" s="8" t="s">
        <v>655</v>
      </c>
      <c r="M1054" s="4">
        <v>-231.18</v>
      </c>
      <c r="N1054" s="8" t="s">
        <v>759</v>
      </c>
      <c r="O1054" s="8" t="s">
        <v>1504</v>
      </c>
      <c r="P1054" s="8" t="s">
        <v>292</v>
      </c>
      <c r="Q1054" s="4">
        <v>5637697388</v>
      </c>
    </row>
    <row r="1055" spans="1:17" hidden="1" x14ac:dyDescent="0.15">
      <c r="A1055" s="8" t="s">
        <v>17</v>
      </c>
      <c r="B1055" s="8" t="s">
        <v>1049</v>
      </c>
      <c r="C1055" s="8" t="s">
        <v>99</v>
      </c>
      <c r="D1055" s="8" t="s">
        <v>100</v>
      </c>
      <c r="E1055" s="6">
        <v>43083</v>
      </c>
      <c r="F1055" s="8" t="s">
        <v>307</v>
      </c>
      <c r="G1055" s="8" t="s">
        <v>310</v>
      </c>
      <c r="H1055" s="4">
        <v>150</v>
      </c>
      <c r="I1055" s="8" t="s">
        <v>39</v>
      </c>
      <c r="J1055" s="4">
        <v>1.3004000000000002</v>
      </c>
      <c r="K1055" s="4">
        <v>195.06</v>
      </c>
      <c r="L1055" s="8" t="s">
        <v>291</v>
      </c>
      <c r="M1055" s="4">
        <v>167.51</v>
      </c>
      <c r="N1055" s="8" t="s">
        <v>1050</v>
      </c>
      <c r="O1055" s="8" t="s">
        <v>1505</v>
      </c>
      <c r="P1055" s="8" t="s">
        <v>292</v>
      </c>
      <c r="Q1055" s="4">
        <v>5637697021</v>
      </c>
    </row>
    <row r="1056" spans="1:17" hidden="1" x14ac:dyDescent="0.15">
      <c r="A1056" s="8" t="s">
        <v>17</v>
      </c>
      <c r="B1056" s="8" t="s">
        <v>1049</v>
      </c>
      <c r="C1056" s="8" t="s">
        <v>99</v>
      </c>
      <c r="D1056" s="8" t="s">
        <v>100</v>
      </c>
      <c r="E1056" s="6">
        <v>43083</v>
      </c>
      <c r="F1056" s="8" t="s">
        <v>307</v>
      </c>
      <c r="G1056" s="8" t="s">
        <v>310</v>
      </c>
      <c r="H1056" s="4">
        <v>150</v>
      </c>
      <c r="I1056" s="8" t="s">
        <v>39</v>
      </c>
      <c r="J1056" s="4">
        <v>1.3004000000000002</v>
      </c>
      <c r="K1056" s="4">
        <v>195.06</v>
      </c>
      <c r="L1056" s="8" t="s">
        <v>291</v>
      </c>
      <c r="M1056" s="4">
        <v>167.51</v>
      </c>
      <c r="N1056" s="8" t="s">
        <v>1050</v>
      </c>
      <c r="O1056" s="8" t="s">
        <v>1505</v>
      </c>
      <c r="P1056" s="8" t="s">
        <v>292</v>
      </c>
      <c r="Q1056" s="4">
        <v>5637697022</v>
      </c>
    </row>
    <row r="1057" spans="1:17" hidden="1" x14ac:dyDescent="0.15">
      <c r="A1057" s="8" t="s">
        <v>297</v>
      </c>
      <c r="B1057" s="8" t="s">
        <v>758</v>
      </c>
      <c r="C1057" s="8" t="s">
        <v>99</v>
      </c>
      <c r="D1057" s="8" t="s">
        <v>100</v>
      </c>
      <c r="E1057" s="6">
        <v>43083</v>
      </c>
      <c r="F1057" s="8" t="s">
        <v>307</v>
      </c>
      <c r="G1057" s="8" t="s">
        <v>310</v>
      </c>
      <c r="H1057" s="4">
        <v>-150</v>
      </c>
      <c r="I1057" s="8" t="s">
        <v>39</v>
      </c>
      <c r="J1057" s="4">
        <v>1.5411733344090002</v>
      </c>
      <c r="K1057" s="4">
        <v>-231.18</v>
      </c>
      <c r="L1057" s="8" t="s">
        <v>655</v>
      </c>
      <c r="M1057" s="4">
        <v>-231.18</v>
      </c>
      <c r="N1057" s="8" t="s">
        <v>759</v>
      </c>
      <c r="O1057" s="8" t="s">
        <v>1504</v>
      </c>
      <c r="P1057" s="8" t="s">
        <v>292</v>
      </c>
      <c r="Q1057" s="4">
        <v>5637697389</v>
      </c>
    </row>
    <row r="1058" spans="1:17" hidden="1" x14ac:dyDescent="0.15">
      <c r="A1058" s="8" t="s">
        <v>297</v>
      </c>
      <c r="B1058" s="8" t="s">
        <v>758</v>
      </c>
      <c r="C1058" s="8" t="s">
        <v>99</v>
      </c>
      <c r="D1058" s="8" t="s">
        <v>100</v>
      </c>
      <c r="E1058" s="6">
        <v>43083</v>
      </c>
      <c r="F1058" s="8" t="s">
        <v>307</v>
      </c>
      <c r="G1058" s="8" t="s">
        <v>310</v>
      </c>
      <c r="H1058" s="4">
        <v>-100</v>
      </c>
      <c r="I1058" s="8" t="s">
        <v>39</v>
      </c>
      <c r="J1058" s="4">
        <v>1.5411733344090002</v>
      </c>
      <c r="K1058" s="4">
        <v>-154.12</v>
      </c>
      <c r="L1058" s="8" t="s">
        <v>655</v>
      </c>
      <c r="M1058" s="4">
        <v>-154.12</v>
      </c>
      <c r="N1058" s="8" t="s">
        <v>759</v>
      </c>
      <c r="O1058" s="8" t="s">
        <v>1504</v>
      </c>
      <c r="P1058" s="8" t="s">
        <v>292</v>
      </c>
      <c r="Q1058" s="4">
        <v>5637697390</v>
      </c>
    </row>
    <row r="1059" spans="1:17" hidden="1" x14ac:dyDescent="0.15">
      <c r="A1059" s="8" t="s">
        <v>17</v>
      </c>
      <c r="B1059" s="8" t="s">
        <v>1049</v>
      </c>
      <c r="C1059" s="8" t="s">
        <v>99</v>
      </c>
      <c r="D1059" s="8" t="s">
        <v>100</v>
      </c>
      <c r="E1059" s="6">
        <v>43083</v>
      </c>
      <c r="F1059" s="8" t="s">
        <v>307</v>
      </c>
      <c r="G1059" s="8" t="s">
        <v>310</v>
      </c>
      <c r="H1059" s="4">
        <v>100</v>
      </c>
      <c r="I1059" s="8" t="s">
        <v>39</v>
      </c>
      <c r="J1059" s="4">
        <v>1.3004000000000002</v>
      </c>
      <c r="K1059" s="4">
        <v>130.04000000000002</v>
      </c>
      <c r="L1059" s="8" t="s">
        <v>291</v>
      </c>
      <c r="M1059" s="4">
        <v>111.67</v>
      </c>
      <c r="N1059" s="8" t="s">
        <v>1050</v>
      </c>
      <c r="O1059" s="8" t="s">
        <v>1505</v>
      </c>
      <c r="P1059" s="8" t="s">
        <v>292</v>
      </c>
      <c r="Q1059" s="4">
        <v>5637697023</v>
      </c>
    </row>
    <row r="1060" spans="1:17" hidden="1" x14ac:dyDescent="0.15">
      <c r="A1060" s="8" t="s">
        <v>17</v>
      </c>
      <c r="B1060" s="8" t="s">
        <v>1049</v>
      </c>
      <c r="C1060" s="8" t="s">
        <v>99</v>
      </c>
      <c r="D1060" s="8" t="s">
        <v>100</v>
      </c>
      <c r="E1060" s="6">
        <v>43083</v>
      </c>
      <c r="F1060" s="8" t="s">
        <v>307</v>
      </c>
      <c r="G1060" s="8" t="s">
        <v>310</v>
      </c>
      <c r="H1060" s="4">
        <v>150</v>
      </c>
      <c r="I1060" s="8" t="s">
        <v>39</v>
      </c>
      <c r="J1060" s="4">
        <v>1.3004000000000002</v>
      </c>
      <c r="K1060" s="4">
        <v>195.06</v>
      </c>
      <c r="L1060" s="8" t="s">
        <v>291</v>
      </c>
      <c r="M1060" s="4">
        <v>167.51</v>
      </c>
      <c r="N1060" s="8" t="s">
        <v>1050</v>
      </c>
      <c r="O1060" s="8" t="s">
        <v>1505</v>
      </c>
      <c r="P1060" s="8" t="s">
        <v>292</v>
      </c>
      <c r="Q1060" s="4">
        <v>5637697024</v>
      </c>
    </row>
    <row r="1061" spans="1:17" hidden="1" x14ac:dyDescent="0.15">
      <c r="A1061" s="8" t="s">
        <v>297</v>
      </c>
      <c r="B1061" s="8" t="s">
        <v>758</v>
      </c>
      <c r="C1061" s="8" t="s">
        <v>99</v>
      </c>
      <c r="D1061" s="8" t="s">
        <v>100</v>
      </c>
      <c r="E1061" s="6">
        <v>43083</v>
      </c>
      <c r="F1061" s="8" t="s">
        <v>307</v>
      </c>
      <c r="G1061" s="8" t="s">
        <v>310</v>
      </c>
      <c r="H1061" s="4">
        <v>-150</v>
      </c>
      <c r="I1061" s="8" t="s">
        <v>39</v>
      </c>
      <c r="J1061" s="4">
        <v>1.5411733344090002</v>
      </c>
      <c r="K1061" s="4">
        <v>-231.18</v>
      </c>
      <c r="L1061" s="8" t="s">
        <v>655</v>
      </c>
      <c r="M1061" s="4">
        <v>-231.18</v>
      </c>
      <c r="N1061" s="8" t="s">
        <v>759</v>
      </c>
      <c r="O1061" s="8" t="s">
        <v>1504</v>
      </c>
      <c r="P1061" s="8" t="s">
        <v>292</v>
      </c>
      <c r="Q1061" s="4">
        <v>5637697391</v>
      </c>
    </row>
    <row r="1062" spans="1:17" hidden="1" x14ac:dyDescent="0.15">
      <c r="A1062" s="8" t="s">
        <v>297</v>
      </c>
      <c r="B1062" s="8" t="s">
        <v>758</v>
      </c>
      <c r="C1062" s="8" t="s">
        <v>99</v>
      </c>
      <c r="D1062" s="8" t="s">
        <v>100</v>
      </c>
      <c r="E1062" s="6">
        <v>43083</v>
      </c>
      <c r="F1062" s="8" t="s">
        <v>307</v>
      </c>
      <c r="G1062" s="8" t="s">
        <v>310</v>
      </c>
      <c r="H1062" s="4">
        <v>-150</v>
      </c>
      <c r="I1062" s="8" t="s">
        <v>39</v>
      </c>
      <c r="J1062" s="4">
        <v>1.5411733344090002</v>
      </c>
      <c r="K1062" s="4">
        <v>-231.18</v>
      </c>
      <c r="L1062" s="8" t="s">
        <v>655</v>
      </c>
      <c r="M1062" s="4">
        <v>-231.18</v>
      </c>
      <c r="N1062" s="8" t="s">
        <v>759</v>
      </c>
      <c r="O1062" s="8" t="s">
        <v>1504</v>
      </c>
      <c r="P1062" s="8" t="s">
        <v>292</v>
      </c>
      <c r="Q1062" s="4">
        <v>5637697392</v>
      </c>
    </row>
    <row r="1063" spans="1:17" hidden="1" x14ac:dyDescent="0.15">
      <c r="A1063" s="8" t="s">
        <v>17</v>
      </c>
      <c r="B1063" s="8" t="s">
        <v>1049</v>
      </c>
      <c r="C1063" s="8" t="s">
        <v>99</v>
      </c>
      <c r="D1063" s="8" t="s">
        <v>100</v>
      </c>
      <c r="E1063" s="6">
        <v>43083</v>
      </c>
      <c r="F1063" s="8" t="s">
        <v>307</v>
      </c>
      <c r="G1063" s="8" t="s">
        <v>310</v>
      </c>
      <c r="H1063" s="4">
        <v>150</v>
      </c>
      <c r="I1063" s="8" t="s">
        <v>39</v>
      </c>
      <c r="J1063" s="4">
        <v>1.3004000000000002</v>
      </c>
      <c r="K1063" s="4">
        <v>195.06</v>
      </c>
      <c r="L1063" s="8" t="s">
        <v>291</v>
      </c>
      <c r="M1063" s="4">
        <v>167.51</v>
      </c>
      <c r="N1063" s="8" t="s">
        <v>1050</v>
      </c>
      <c r="O1063" s="8" t="s">
        <v>1505</v>
      </c>
      <c r="P1063" s="8" t="s">
        <v>292</v>
      </c>
      <c r="Q1063" s="4">
        <v>5637697025</v>
      </c>
    </row>
    <row r="1064" spans="1:17" hidden="1" x14ac:dyDescent="0.15">
      <c r="A1064" s="8" t="s">
        <v>17</v>
      </c>
      <c r="B1064" s="8" t="s">
        <v>1049</v>
      </c>
      <c r="C1064" s="8" t="s">
        <v>99</v>
      </c>
      <c r="D1064" s="8" t="s">
        <v>100</v>
      </c>
      <c r="E1064" s="6">
        <v>43083</v>
      </c>
      <c r="F1064" s="8" t="s">
        <v>307</v>
      </c>
      <c r="G1064" s="8" t="s">
        <v>310</v>
      </c>
      <c r="H1064" s="4">
        <v>150</v>
      </c>
      <c r="I1064" s="8" t="s">
        <v>39</v>
      </c>
      <c r="J1064" s="4">
        <v>1.3004000000000002</v>
      </c>
      <c r="K1064" s="4">
        <v>195.06</v>
      </c>
      <c r="L1064" s="8" t="s">
        <v>291</v>
      </c>
      <c r="M1064" s="4">
        <v>167.51</v>
      </c>
      <c r="N1064" s="8" t="s">
        <v>1050</v>
      </c>
      <c r="O1064" s="8" t="s">
        <v>1505</v>
      </c>
      <c r="P1064" s="8" t="s">
        <v>292</v>
      </c>
      <c r="Q1064" s="4">
        <v>5637697026</v>
      </c>
    </row>
    <row r="1065" spans="1:17" hidden="1" x14ac:dyDescent="0.15">
      <c r="A1065" s="8" t="s">
        <v>297</v>
      </c>
      <c r="B1065" s="8" t="s">
        <v>758</v>
      </c>
      <c r="C1065" s="8" t="s">
        <v>99</v>
      </c>
      <c r="D1065" s="8" t="s">
        <v>100</v>
      </c>
      <c r="E1065" s="6">
        <v>43083</v>
      </c>
      <c r="F1065" s="8" t="s">
        <v>307</v>
      </c>
      <c r="G1065" s="8" t="s">
        <v>310</v>
      </c>
      <c r="H1065" s="4">
        <v>-150</v>
      </c>
      <c r="I1065" s="8" t="s">
        <v>39</v>
      </c>
      <c r="J1065" s="4">
        <v>1.5411733344090002</v>
      </c>
      <c r="K1065" s="4">
        <v>-231.18</v>
      </c>
      <c r="L1065" s="8" t="s">
        <v>655</v>
      </c>
      <c r="M1065" s="4">
        <v>-231.18</v>
      </c>
      <c r="N1065" s="8" t="s">
        <v>759</v>
      </c>
      <c r="O1065" s="8" t="s">
        <v>1504</v>
      </c>
      <c r="P1065" s="8" t="s">
        <v>292</v>
      </c>
      <c r="Q1065" s="4">
        <v>5637697393</v>
      </c>
    </row>
    <row r="1066" spans="1:17" hidden="1" x14ac:dyDescent="0.15">
      <c r="A1066" s="8" t="s">
        <v>297</v>
      </c>
      <c r="B1066" s="8" t="s">
        <v>758</v>
      </c>
      <c r="C1066" s="8" t="s">
        <v>99</v>
      </c>
      <c r="D1066" s="8" t="s">
        <v>100</v>
      </c>
      <c r="E1066" s="6">
        <v>43083</v>
      </c>
      <c r="F1066" s="8" t="s">
        <v>307</v>
      </c>
      <c r="G1066" s="8" t="s">
        <v>310</v>
      </c>
      <c r="H1066" s="4">
        <v>-150</v>
      </c>
      <c r="I1066" s="8" t="s">
        <v>39</v>
      </c>
      <c r="J1066" s="4">
        <v>1.5411733344090002</v>
      </c>
      <c r="K1066" s="4">
        <v>-231.18</v>
      </c>
      <c r="L1066" s="8" t="s">
        <v>655</v>
      </c>
      <c r="M1066" s="4">
        <v>-231.18</v>
      </c>
      <c r="N1066" s="8" t="s">
        <v>759</v>
      </c>
      <c r="O1066" s="8" t="s">
        <v>1504</v>
      </c>
      <c r="P1066" s="8" t="s">
        <v>292</v>
      </c>
      <c r="Q1066" s="4">
        <v>5637697394</v>
      </c>
    </row>
    <row r="1067" spans="1:17" hidden="1" x14ac:dyDescent="0.15">
      <c r="A1067" s="8" t="s">
        <v>17</v>
      </c>
      <c r="B1067" s="8" t="s">
        <v>1049</v>
      </c>
      <c r="C1067" s="8" t="s">
        <v>99</v>
      </c>
      <c r="D1067" s="8" t="s">
        <v>100</v>
      </c>
      <c r="E1067" s="6">
        <v>43083</v>
      </c>
      <c r="F1067" s="8" t="s">
        <v>307</v>
      </c>
      <c r="G1067" s="8" t="s">
        <v>310</v>
      </c>
      <c r="H1067" s="4">
        <v>150</v>
      </c>
      <c r="I1067" s="8" t="s">
        <v>39</v>
      </c>
      <c r="J1067" s="4">
        <v>1.3004000000000002</v>
      </c>
      <c r="K1067" s="4">
        <v>195.06</v>
      </c>
      <c r="L1067" s="8" t="s">
        <v>291</v>
      </c>
      <c r="M1067" s="4">
        <v>167.51</v>
      </c>
      <c r="N1067" s="8" t="s">
        <v>1050</v>
      </c>
      <c r="O1067" s="8" t="s">
        <v>1505</v>
      </c>
      <c r="P1067" s="8" t="s">
        <v>292</v>
      </c>
      <c r="Q1067" s="4">
        <v>5637697027</v>
      </c>
    </row>
    <row r="1068" spans="1:17" hidden="1" x14ac:dyDescent="0.15">
      <c r="A1068" s="8" t="s">
        <v>17</v>
      </c>
      <c r="B1068" s="8" t="s">
        <v>1049</v>
      </c>
      <c r="C1068" s="8" t="s">
        <v>99</v>
      </c>
      <c r="D1068" s="8" t="s">
        <v>100</v>
      </c>
      <c r="E1068" s="6">
        <v>43083</v>
      </c>
      <c r="F1068" s="8" t="s">
        <v>307</v>
      </c>
      <c r="G1068" s="8" t="s">
        <v>310</v>
      </c>
      <c r="H1068" s="4">
        <v>150</v>
      </c>
      <c r="I1068" s="8" t="s">
        <v>39</v>
      </c>
      <c r="J1068" s="4">
        <v>1.3004000000000002</v>
      </c>
      <c r="K1068" s="4">
        <v>195.06</v>
      </c>
      <c r="L1068" s="8" t="s">
        <v>291</v>
      </c>
      <c r="M1068" s="4">
        <v>167.51</v>
      </c>
      <c r="N1068" s="8" t="s">
        <v>1050</v>
      </c>
      <c r="O1068" s="8" t="s">
        <v>1505</v>
      </c>
      <c r="P1068" s="8" t="s">
        <v>292</v>
      </c>
      <c r="Q1068" s="4">
        <v>5637697028</v>
      </c>
    </row>
    <row r="1069" spans="1:17" hidden="1" x14ac:dyDescent="0.15">
      <c r="A1069" s="8" t="s">
        <v>297</v>
      </c>
      <c r="B1069" s="8" t="s">
        <v>758</v>
      </c>
      <c r="C1069" s="8" t="s">
        <v>99</v>
      </c>
      <c r="D1069" s="8" t="s">
        <v>100</v>
      </c>
      <c r="E1069" s="6">
        <v>43083</v>
      </c>
      <c r="F1069" s="8" t="s">
        <v>307</v>
      </c>
      <c r="G1069" s="8" t="s">
        <v>310</v>
      </c>
      <c r="H1069" s="4">
        <v>-150</v>
      </c>
      <c r="I1069" s="8" t="s">
        <v>39</v>
      </c>
      <c r="J1069" s="4">
        <v>1.5411733344090002</v>
      </c>
      <c r="K1069" s="4">
        <v>-231.18</v>
      </c>
      <c r="L1069" s="8" t="s">
        <v>655</v>
      </c>
      <c r="M1069" s="4">
        <v>-231.18</v>
      </c>
      <c r="N1069" s="8" t="s">
        <v>759</v>
      </c>
      <c r="O1069" s="8" t="s">
        <v>1504</v>
      </c>
      <c r="P1069" s="8" t="s">
        <v>292</v>
      </c>
      <c r="Q1069" s="4">
        <v>5637697395</v>
      </c>
    </row>
    <row r="1070" spans="1:17" hidden="1" x14ac:dyDescent="0.15">
      <c r="A1070" s="8" t="s">
        <v>297</v>
      </c>
      <c r="B1070" s="8" t="s">
        <v>758</v>
      </c>
      <c r="C1070" s="8" t="s">
        <v>99</v>
      </c>
      <c r="D1070" s="8" t="s">
        <v>100</v>
      </c>
      <c r="E1070" s="6">
        <v>43083</v>
      </c>
      <c r="F1070" s="8" t="s">
        <v>307</v>
      </c>
      <c r="G1070" s="8" t="s">
        <v>310</v>
      </c>
      <c r="H1070" s="4">
        <v>-150</v>
      </c>
      <c r="I1070" s="8" t="s">
        <v>39</v>
      </c>
      <c r="J1070" s="4">
        <v>1.5411733344090002</v>
      </c>
      <c r="K1070" s="4">
        <v>-231.18</v>
      </c>
      <c r="L1070" s="8" t="s">
        <v>655</v>
      </c>
      <c r="M1070" s="4">
        <v>-231.18</v>
      </c>
      <c r="N1070" s="8" t="s">
        <v>759</v>
      </c>
      <c r="O1070" s="8" t="s">
        <v>1504</v>
      </c>
      <c r="P1070" s="8" t="s">
        <v>292</v>
      </c>
      <c r="Q1070" s="4">
        <v>5637697396</v>
      </c>
    </row>
    <row r="1071" spans="1:17" hidden="1" x14ac:dyDescent="0.15">
      <c r="A1071" s="8" t="s">
        <v>17</v>
      </c>
      <c r="B1071" s="8" t="s">
        <v>1049</v>
      </c>
      <c r="C1071" s="8" t="s">
        <v>99</v>
      </c>
      <c r="D1071" s="8" t="s">
        <v>100</v>
      </c>
      <c r="E1071" s="6">
        <v>43083</v>
      </c>
      <c r="F1071" s="8" t="s">
        <v>307</v>
      </c>
      <c r="G1071" s="8" t="s">
        <v>310</v>
      </c>
      <c r="H1071" s="4">
        <v>150</v>
      </c>
      <c r="I1071" s="8" t="s">
        <v>39</v>
      </c>
      <c r="J1071" s="4">
        <v>1.3004000000000002</v>
      </c>
      <c r="K1071" s="4">
        <v>195.06</v>
      </c>
      <c r="L1071" s="8" t="s">
        <v>291</v>
      </c>
      <c r="M1071" s="4">
        <v>167.51</v>
      </c>
      <c r="N1071" s="8" t="s">
        <v>1050</v>
      </c>
      <c r="O1071" s="8" t="s">
        <v>1505</v>
      </c>
      <c r="P1071" s="8" t="s">
        <v>292</v>
      </c>
      <c r="Q1071" s="4">
        <v>5637697029</v>
      </c>
    </row>
    <row r="1072" spans="1:17" hidden="1" x14ac:dyDescent="0.15">
      <c r="A1072" s="8" t="s">
        <v>17</v>
      </c>
      <c r="B1072" s="8" t="s">
        <v>1049</v>
      </c>
      <c r="C1072" s="8" t="s">
        <v>99</v>
      </c>
      <c r="D1072" s="8" t="s">
        <v>100</v>
      </c>
      <c r="E1072" s="6">
        <v>43083</v>
      </c>
      <c r="F1072" s="8" t="s">
        <v>307</v>
      </c>
      <c r="G1072" s="8" t="s">
        <v>310</v>
      </c>
      <c r="H1072" s="4">
        <v>100</v>
      </c>
      <c r="I1072" s="8" t="s">
        <v>39</v>
      </c>
      <c r="J1072" s="4">
        <v>1.3004000000000002</v>
      </c>
      <c r="K1072" s="4">
        <v>130.04000000000002</v>
      </c>
      <c r="L1072" s="8" t="s">
        <v>291</v>
      </c>
      <c r="M1072" s="4">
        <v>111.67</v>
      </c>
      <c r="N1072" s="8" t="s">
        <v>1050</v>
      </c>
      <c r="O1072" s="8" t="s">
        <v>1505</v>
      </c>
      <c r="P1072" s="8" t="s">
        <v>292</v>
      </c>
      <c r="Q1072" s="4">
        <v>5637697030</v>
      </c>
    </row>
    <row r="1073" spans="1:17" hidden="1" x14ac:dyDescent="0.15">
      <c r="A1073" s="8" t="s">
        <v>297</v>
      </c>
      <c r="B1073" s="8" t="s">
        <v>758</v>
      </c>
      <c r="C1073" s="8" t="s">
        <v>99</v>
      </c>
      <c r="D1073" s="8" t="s">
        <v>100</v>
      </c>
      <c r="E1073" s="6">
        <v>43083</v>
      </c>
      <c r="F1073" s="8" t="s">
        <v>307</v>
      </c>
      <c r="G1073" s="8" t="s">
        <v>310</v>
      </c>
      <c r="H1073" s="4">
        <v>-100</v>
      </c>
      <c r="I1073" s="8" t="s">
        <v>39</v>
      </c>
      <c r="J1073" s="4">
        <v>1.5411733344090002</v>
      </c>
      <c r="K1073" s="4">
        <v>-154.12</v>
      </c>
      <c r="L1073" s="8" t="s">
        <v>655</v>
      </c>
      <c r="M1073" s="4">
        <v>-154.12</v>
      </c>
      <c r="N1073" s="8" t="s">
        <v>759</v>
      </c>
      <c r="O1073" s="8" t="s">
        <v>1504</v>
      </c>
      <c r="P1073" s="8" t="s">
        <v>292</v>
      </c>
      <c r="Q1073" s="4">
        <v>5637697397</v>
      </c>
    </row>
    <row r="1074" spans="1:17" hidden="1" x14ac:dyDescent="0.15">
      <c r="A1074" s="8" t="s">
        <v>297</v>
      </c>
      <c r="B1074" s="8" t="s">
        <v>758</v>
      </c>
      <c r="C1074" s="8" t="s">
        <v>99</v>
      </c>
      <c r="D1074" s="8" t="s">
        <v>100</v>
      </c>
      <c r="E1074" s="6">
        <v>43083</v>
      </c>
      <c r="F1074" s="8" t="s">
        <v>307</v>
      </c>
      <c r="G1074" s="8" t="s">
        <v>310</v>
      </c>
      <c r="H1074" s="4">
        <v>-100</v>
      </c>
      <c r="I1074" s="8" t="s">
        <v>39</v>
      </c>
      <c r="J1074" s="4">
        <v>1.5411733344090002</v>
      </c>
      <c r="K1074" s="4">
        <v>-154.12</v>
      </c>
      <c r="L1074" s="8" t="s">
        <v>655</v>
      </c>
      <c r="M1074" s="4">
        <v>-154.12</v>
      </c>
      <c r="N1074" s="8" t="s">
        <v>759</v>
      </c>
      <c r="O1074" s="8" t="s">
        <v>1504</v>
      </c>
      <c r="P1074" s="8" t="s">
        <v>292</v>
      </c>
      <c r="Q1074" s="4">
        <v>5637697398</v>
      </c>
    </row>
    <row r="1075" spans="1:17" hidden="1" x14ac:dyDescent="0.15">
      <c r="A1075" s="8" t="s">
        <v>17</v>
      </c>
      <c r="B1075" s="8" t="s">
        <v>1049</v>
      </c>
      <c r="C1075" s="8" t="s">
        <v>99</v>
      </c>
      <c r="D1075" s="8" t="s">
        <v>100</v>
      </c>
      <c r="E1075" s="6">
        <v>43083</v>
      </c>
      <c r="F1075" s="8" t="s">
        <v>307</v>
      </c>
      <c r="G1075" s="8" t="s">
        <v>310</v>
      </c>
      <c r="H1075" s="4">
        <v>100</v>
      </c>
      <c r="I1075" s="8" t="s">
        <v>39</v>
      </c>
      <c r="J1075" s="4">
        <v>1.3004000000000002</v>
      </c>
      <c r="K1075" s="4">
        <v>130.04000000000002</v>
      </c>
      <c r="L1075" s="8" t="s">
        <v>291</v>
      </c>
      <c r="M1075" s="4">
        <v>111.67</v>
      </c>
      <c r="N1075" s="8" t="s">
        <v>1050</v>
      </c>
      <c r="O1075" s="8" t="s">
        <v>1505</v>
      </c>
      <c r="P1075" s="8" t="s">
        <v>292</v>
      </c>
      <c r="Q1075" s="4">
        <v>5637697031</v>
      </c>
    </row>
    <row r="1076" spans="1:17" hidden="1" x14ac:dyDescent="0.15">
      <c r="A1076" s="8" t="s">
        <v>17</v>
      </c>
      <c r="B1076" s="8" t="s">
        <v>1049</v>
      </c>
      <c r="C1076" s="8" t="s">
        <v>99</v>
      </c>
      <c r="D1076" s="8" t="s">
        <v>100</v>
      </c>
      <c r="E1076" s="6">
        <v>43083</v>
      </c>
      <c r="F1076" s="8" t="s">
        <v>307</v>
      </c>
      <c r="G1076" s="8" t="s">
        <v>310</v>
      </c>
      <c r="H1076" s="4">
        <v>150</v>
      </c>
      <c r="I1076" s="8" t="s">
        <v>39</v>
      </c>
      <c r="J1076" s="4">
        <v>1.3004000000000002</v>
      </c>
      <c r="K1076" s="4">
        <v>195.06</v>
      </c>
      <c r="L1076" s="8" t="s">
        <v>291</v>
      </c>
      <c r="M1076" s="4">
        <v>167.51</v>
      </c>
      <c r="N1076" s="8" t="s">
        <v>1050</v>
      </c>
      <c r="O1076" s="8" t="s">
        <v>1505</v>
      </c>
      <c r="P1076" s="8" t="s">
        <v>292</v>
      </c>
      <c r="Q1076" s="4">
        <v>5637697032</v>
      </c>
    </row>
    <row r="1077" spans="1:17" hidden="1" x14ac:dyDescent="0.15">
      <c r="A1077" s="8" t="s">
        <v>297</v>
      </c>
      <c r="B1077" s="8" t="s">
        <v>758</v>
      </c>
      <c r="C1077" s="8" t="s">
        <v>99</v>
      </c>
      <c r="D1077" s="8" t="s">
        <v>100</v>
      </c>
      <c r="E1077" s="6">
        <v>43083</v>
      </c>
      <c r="F1077" s="8" t="s">
        <v>307</v>
      </c>
      <c r="G1077" s="8" t="s">
        <v>310</v>
      </c>
      <c r="H1077" s="4">
        <v>-150</v>
      </c>
      <c r="I1077" s="8" t="s">
        <v>39</v>
      </c>
      <c r="J1077" s="4">
        <v>1.5411733344090002</v>
      </c>
      <c r="K1077" s="4">
        <v>-231.18</v>
      </c>
      <c r="L1077" s="8" t="s">
        <v>655</v>
      </c>
      <c r="M1077" s="4">
        <v>-231.18</v>
      </c>
      <c r="N1077" s="8" t="s">
        <v>759</v>
      </c>
      <c r="O1077" s="8" t="s">
        <v>1504</v>
      </c>
      <c r="P1077" s="8" t="s">
        <v>292</v>
      </c>
      <c r="Q1077" s="4">
        <v>5637697399</v>
      </c>
    </row>
    <row r="1078" spans="1:17" hidden="1" x14ac:dyDescent="0.15">
      <c r="A1078" s="8" t="s">
        <v>297</v>
      </c>
      <c r="B1078" s="8" t="s">
        <v>758</v>
      </c>
      <c r="C1078" s="8" t="s">
        <v>99</v>
      </c>
      <c r="D1078" s="8" t="s">
        <v>100</v>
      </c>
      <c r="E1078" s="6">
        <v>43083</v>
      </c>
      <c r="F1078" s="8" t="s">
        <v>307</v>
      </c>
      <c r="G1078" s="8" t="s">
        <v>310</v>
      </c>
      <c r="H1078" s="4">
        <v>-100</v>
      </c>
      <c r="I1078" s="8" t="s">
        <v>39</v>
      </c>
      <c r="J1078" s="4">
        <v>1.5411733344090002</v>
      </c>
      <c r="K1078" s="4">
        <v>-154.12</v>
      </c>
      <c r="L1078" s="8" t="s">
        <v>655</v>
      </c>
      <c r="M1078" s="4">
        <v>-154.12</v>
      </c>
      <c r="N1078" s="8" t="s">
        <v>759</v>
      </c>
      <c r="O1078" s="8" t="s">
        <v>1504</v>
      </c>
      <c r="P1078" s="8" t="s">
        <v>292</v>
      </c>
      <c r="Q1078" s="4">
        <v>5637697403</v>
      </c>
    </row>
    <row r="1079" spans="1:17" hidden="1" x14ac:dyDescent="0.15">
      <c r="A1079" s="8" t="s">
        <v>17</v>
      </c>
      <c r="B1079" s="8" t="s">
        <v>1049</v>
      </c>
      <c r="C1079" s="8" t="s">
        <v>99</v>
      </c>
      <c r="D1079" s="8" t="s">
        <v>100</v>
      </c>
      <c r="E1079" s="6">
        <v>43083</v>
      </c>
      <c r="F1079" s="8" t="s">
        <v>307</v>
      </c>
      <c r="G1079" s="8" t="s">
        <v>310</v>
      </c>
      <c r="H1079" s="4">
        <v>100</v>
      </c>
      <c r="I1079" s="8" t="s">
        <v>39</v>
      </c>
      <c r="J1079" s="4">
        <v>1.3004000000000002</v>
      </c>
      <c r="K1079" s="4">
        <v>130.04000000000002</v>
      </c>
      <c r="L1079" s="8" t="s">
        <v>291</v>
      </c>
      <c r="M1079" s="4">
        <v>111.67</v>
      </c>
      <c r="N1079" s="8" t="s">
        <v>1050</v>
      </c>
      <c r="O1079" s="8" t="s">
        <v>1505</v>
      </c>
      <c r="P1079" s="8" t="s">
        <v>292</v>
      </c>
      <c r="Q1079" s="4">
        <v>5637697033</v>
      </c>
    </row>
    <row r="1080" spans="1:17" hidden="1" x14ac:dyDescent="0.15">
      <c r="A1080" s="8" t="s">
        <v>17</v>
      </c>
      <c r="B1080" s="8" t="s">
        <v>1049</v>
      </c>
      <c r="C1080" s="8" t="s">
        <v>99</v>
      </c>
      <c r="D1080" s="8" t="s">
        <v>100</v>
      </c>
      <c r="E1080" s="6">
        <v>43083</v>
      </c>
      <c r="F1080" s="8" t="s">
        <v>307</v>
      </c>
      <c r="G1080" s="8" t="s">
        <v>310</v>
      </c>
      <c r="H1080" s="4">
        <v>150</v>
      </c>
      <c r="I1080" s="8" t="s">
        <v>39</v>
      </c>
      <c r="J1080" s="4">
        <v>1.3004000000000002</v>
      </c>
      <c r="K1080" s="4">
        <v>195.06</v>
      </c>
      <c r="L1080" s="8" t="s">
        <v>291</v>
      </c>
      <c r="M1080" s="4">
        <v>167.49</v>
      </c>
      <c r="N1080" s="8" t="s">
        <v>1050</v>
      </c>
      <c r="O1080" s="8" t="s">
        <v>1505</v>
      </c>
      <c r="P1080" s="8" t="s">
        <v>292</v>
      </c>
      <c r="Q1080" s="4">
        <v>5637685420</v>
      </c>
    </row>
    <row r="1081" spans="1:17" hidden="1" x14ac:dyDescent="0.15">
      <c r="A1081" s="8" t="s">
        <v>297</v>
      </c>
      <c r="B1081" s="8" t="s">
        <v>758</v>
      </c>
      <c r="C1081" s="8" t="s">
        <v>99</v>
      </c>
      <c r="D1081" s="8" t="s">
        <v>100</v>
      </c>
      <c r="E1081" s="6">
        <v>43083</v>
      </c>
      <c r="F1081" s="8" t="s">
        <v>307</v>
      </c>
      <c r="G1081" s="8" t="s">
        <v>310</v>
      </c>
      <c r="H1081" s="4">
        <v>-150</v>
      </c>
      <c r="I1081" s="8" t="s">
        <v>39</v>
      </c>
      <c r="J1081" s="4">
        <v>1.5411733344090002</v>
      </c>
      <c r="K1081" s="4">
        <v>-231.18</v>
      </c>
      <c r="L1081" s="8" t="s">
        <v>655</v>
      </c>
      <c r="M1081" s="4">
        <v>-231.18</v>
      </c>
      <c r="N1081" s="8" t="s">
        <v>759</v>
      </c>
      <c r="O1081" s="8" t="s">
        <v>1504</v>
      </c>
      <c r="P1081" s="8" t="s">
        <v>292</v>
      </c>
      <c r="Q1081" s="4">
        <v>5637685397</v>
      </c>
    </row>
    <row r="1082" spans="1:17" hidden="1" x14ac:dyDescent="0.15">
      <c r="A1082" s="8" t="s">
        <v>297</v>
      </c>
      <c r="B1082" s="8" t="s">
        <v>1506</v>
      </c>
      <c r="C1082" s="8" t="s">
        <v>99</v>
      </c>
      <c r="D1082" s="8" t="s">
        <v>100</v>
      </c>
      <c r="E1082" s="6">
        <v>43084</v>
      </c>
      <c r="F1082" s="8" t="s">
        <v>307</v>
      </c>
      <c r="G1082" s="8" t="s">
        <v>310</v>
      </c>
      <c r="H1082" s="4">
        <v>-27</v>
      </c>
      <c r="I1082" s="8" t="s">
        <v>39</v>
      </c>
      <c r="J1082" s="4">
        <v>1.541115110899</v>
      </c>
      <c r="K1082" s="4">
        <v>-41.61</v>
      </c>
      <c r="L1082" s="8" t="s">
        <v>655</v>
      </c>
      <c r="M1082" s="4">
        <v>-41.61</v>
      </c>
      <c r="N1082" s="8" t="s">
        <v>1507</v>
      </c>
      <c r="O1082" s="8" t="s">
        <v>1508</v>
      </c>
      <c r="P1082" s="8" t="s">
        <v>292</v>
      </c>
      <c r="Q1082" s="4">
        <v>5637697258</v>
      </c>
    </row>
    <row r="1083" spans="1:17" hidden="1" x14ac:dyDescent="0.15">
      <c r="A1083" s="8" t="s">
        <v>653</v>
      </c>
      <c r="B1083" s="8" t="s">
        <v>81</v>
      </c>
      <c r="C1083" s="8" t="s">
        <v>99</v>
      </c>
      <c r="D1083" s="8" t="s">
        <v>100</v>
      </c>
      <c r="E1083" s="6">
        <v>43096</v>
      </c>
      <c r="F1083" s="8" t="s">
        <v>307</v>
      </c>
      <c r="G1083" s="8" t="s">
        <v>310</v>
      </c>
      <c r="H1083" s="4">
        <v>-0.1</v>
      </c>
      <c r="I1083" s="8" t="s">
        <v>39</v>
      </c>
      <c r="J1083" s="4">
        <v>1.5411199999999998</v>
      </c>
      <c r="K1083" s="4">
        <v>-0.15</v>
      </c>
      <c r="L1083" s="8" t="s">
        <v>655</v>
      </c>
      <c r="M1083" s="4">
        <v>-0.15</v>
      </c>
      <c r="N1083" s="8" t="s">
        <v>656</v>
      </c>
      <c r="O1083" s="8" t="s">
        <v>1509</v>
      </c>
      <c r="P1083" s="8" t="s">
        <v>292</v>
      </c>
      <c r="Q1083" s="4">
        <v>0</v>
      </c>
    </row>
    <row r="1084" spans="1:17" hidden="1" x14ac:dyDescent="0.15">
      <c r="A1084" s="8" t="s">
        <v>297</v>
      </c>
      <c r="B1084" s="8" t="s">
        <v>1510</v>
      </c>
      <c r="C1084" s="8" t="s">
        <v>59</v>
      </c>
      <c r="D1084" s="8" t="s">
        <v>93</v>
      </c>
      <c r="E1084" s="6">
        <v>43011</v>
      </c>
      <c r="F1084" s="8" t="s">
        <v>307</v>
      </c>
      <c r="G1084" s="8" t="s">
        <v>310</v>
      </c>
      <c r="H1084" s="4">
        <v>-92</v>
      </c>
      <c r="I1084" s="8" t="s">
        <v>39</v>
      </c>
      <c r="J1084" s="4">
        <v>2.1512544233190001</v>
      </c>
      <c r="K1084" s="4">
        <v>-197.92000000000002</v>
      </c>
      <c r="L1084" s="8" t="s">
        <v>655</v>
      </c>
      <c r="M1084" s="4">
        <v>-197.92000000000002</v>
      </c>
      <c r="N1084" s="8" t="s">
        <v>1511</v>
      </c>
      <c r="O1084" s="8" t="s">
        <v>1512</v>
      </c>
      <c r="P1084" s="8" t="s">
        <v>292</v>
      </c>
      <c r="Q1084" s="4">
        <v>5637678221</v>
      </c>
    </row>
    <row r="1085" spans="1:17" hidden="1" x14ac:dyDescent="0.15">
      <c r="A1085" s="8" t="s">
        <v>297</v>
      </c>
      <c r="B1085" s="8" t="s">
        <v>1510</v>
      </c>
      <c r="C1085" s="8" t="s">
        <v>59</v>
      </c>
      <c r="D1085" s="8" t="s">
        <v>93</v>
      </c>
      <c r="E1085" s="6">
        <v>43011</v>
      </c>
      <c r="F1085" s="8" t="s">
        <v>307</v>
      </c>
      <c r="G1085" s="8" t="s">
        <v>310</v>
      </c>
      <c r="H1085" s="4">
        <v>-100</v>
      </c>
      <c r="I1085" s="8" t="s">
        <v>39</v>
      </c>
      <c r="J1085" s="4">
        <v>2.1512544233190001</v>
      </c>
      <c r="K1085" s="4">
        <v>-215.13000000000002</v>
      </c>
      <c r="L1085" s="8" t="s">
        <v>655</v>
      </c>
      <c r="M1085" s="4">
        <v>-215.13000000000002</v>
      </c>
      <c r="N1085" s="8" t="s">
        <v>1511</v>
      </c>
      <c r="O1085" s="8" t="s">
        <v>1512</v>
      </c>
      <c r="P1085" s="8" t="s">
        <v>292</v>
      </c>
      <c r="Q1085" s="4">
        <v>5637678310</v>
      </c>
    </row>
    <row r="1086" spans="1:17" hidden="1" x14ac:dyDescent="0.15">
      <c r="A1086" s="8" t="s">
        <v>297</v>
      </c>
      <c r="B1086" s="8" t="s">
        <v>1510</v>
      </c>
      <c r="C1086" s="8" t="s">
        <v>59</v>
      </c>
      <c r="D1086" s="8" t="s">
        <v>93</v>
      </c>
      <c r="E1086" s="6">
        <v>43011</v>
      </c>
      <c r="F1086" s="8" t="s">
        <v>307</v>
      </c>
      <c r="G1086" s="8" t="s">
        <v>310</v>
      </c>
      <c r="H1086" s="4">
        <v>-100</v>
      </c>
      <c r="I1086" s="8" t="s">
        <v>39</v>
      </c>
      <c r="J1086" s="4">
        <v>2.1512544233190001</v>
      </c>
      <c r="K1086" s="4">
        <v>-215.13000000000002</v>
      </c>
      <c r="L1086" s="8" t="s">
        <v>655</v>
      </c>
      <c r="M1086" s="4">
        <v>-215.13000000000002</v>
      </c>
      <c r="N1086" s="8" t="s">
        <v>1511</v>
      </c>
      <c r="O1086" s="8" t="s">
        <v>1512</v>
      </c>
      <c r="P1086" s="8" t="s">
        <v>292</v>
      </c>
      <c r="Q1086" s="4">
        <v>5637678309</v>
      </c>
    </row>
    <row r="1087" spans="1:17" hidden="1" x14ac:dyDescent="0.15">
      <c r="A1087" s="8" t="s">
        <v>297</v>
      </c>
      <c r="B1087" s="8" t="s">
        <v>1510</v>
      </c>
      <c r="C1087" s="8" t="s">
        <v>59</v>
      </c>
      <c r="D1087" s="8" t="s">
        <v>93</v>
      </c>
      <c r="E1087" s="6">
        <v>43011</v>
      </c>
      <c r="F1087" s="8" t="s">
        <v>307</v>
      </c>
      <c r="G1087" s="8" t="s">
        <v>310</v>
      </c>
      <c r="H1087" s="4">
        <v>-96</v>
      </c>
      <c r="I1087" s="8" t="s">
        <v>39</v>
      </c>
      <c r="J1087" s="4">
        <v>2.1512544233190001</v>
      </c>
      <c r="K1087" s="4">
        <v>-206.51999999999998</v>
      </c>
      <c r="L1087" s="8" t="s">
        <v>655</v>
      </c>
      <c r="M1087" s="4">
        <v>-206.51999999999998</v>
      </c>
      <c r="N1087" s="8" t="s">
        <v>1511</v>
      </c>
      <c r="O1087" s="8" t="s">
        <v>1512</v>
      </c>
      <c r="P1087" s="8" t="s">
        <v>292</v>
      </c>
      <c r="Q1087" s="4">
        <v>5637678308</v>
      </c>
    </row>
    <row r="1088" spans="1:17" hidden="1" x14ac:dyDescent="0.15">
      <c r="A1088" s="8" t="s">
        <v>297</v>
      </c>
      <c r="B1088" s="8" t="s">
        <v>1510</v>
      </c>
      <c r="C1088" s="8" t="s">
        <v>59</v>
      </c>
      <c r="D1088" s="8" t="s">
        <v>93</v>
      </c>
      <c r="E1088" s="6">
        <v>43011</v>
      </c>
      <c r="F1088" s="8" t="s">
        <v>307</v>
      </c>
      <c r="G1088" s="8" t="s">
        <v>310</v>
      </c>
      <c r="H1088" s="4">
        <v>-100</v>
      </c>
      <c r="I1088" s="8" t="s">
        <v>39</v>
      </c>
      <c r="J1088" s="4">
        <v>2.1512544233190001</v>
      </c>
      <c r="K1088" s="4">
        <v>-215.13000000000002</v>
      </c>
      <c r="L1088" s="8" t="s">
        <v>655</v>
      </c>
      <c r="M1088" s="4">
        <v>-215.13000000000002</v>
      </c>
      <c r="N1088" s="8" t="s">
        <v>1511</v>
      </c>
      <c r="O1088" s="8" t="s">
        <v>1512</v>
      </c>
      <c r="P1088" s="8" t="s">
        <v>292</v>
      </c>
      <c r="Q1088" s="4">
        <v>5637678311</v>
      </c>
    </row>
    <row r="1089" spans="1:17" hidden="1" x14ac:dyDescent="0.15">
      <c r="A1089" s="8" t="s">
        <v>297</v>
      </c>
      <c r="B1089" s="8" t="s">
        <v>1063</v>
      </c>
      <c r="C1089" s="8" t="s">
        <v>59</v>
      </c>
      <c r="D1089" s="8" t="s">
        <v>93</v>
      </c>
      <c r="E1089" s="6">
        <v>43012</v>
      </c>
      <c r="F1089" s="8" t="s">
        <v>307</v>
      </c>
      <c r="G1089" s="8" t="s">
        <v>310</v>
      </c>
      <c r="H1089" s="4">
        <v>-2.2999999999999998</v>
      </c>
      <c r="I1089" s="8" t="s">
        <v>39</v>
      </c>
      <c r="J1089" s="4">
        <v>2.1511785023820003</v>
      </c>
      <c r="K1089" s="4">
        <v>-4.95</v>
      </c>
      <c r="L1089" s="8" t="s">
        <v>655</v>
      </c>
      <c r="M1089" s="4">
        <v>-4.95</v>
      </c>
      <c r="N1089" s="8" t="s">
        <v>1064</v>
      </c>
      <c r="O1089" s="8" t="s">
        <v>1513</v>
      </c>
      <c r="P1089" s="8" t="s">
        <v>292</v>
      </c>
      <c r="Q1089" s="4">
        <v>5637678396</v>
      </c>
    </row>
    <row r="1090" spans="1:17" hidden="1" x14ac:dyDescent="0.15">
      <c r="A1090" s="8" t="s">
        <v>297</v>
      </c>
      <c r="B1090" s="8" t="s">
        <v>1063</v>
      </c>
      <c r="C1090" s="8" t="s">
        <v>59</v>
      </c>
      <c r="D1090" s="8" t="s">
        <v>93</v>
      </c>
      <c r="E1090" s="6">
        <v>43012</v>
      </c>
      <c r="F1090" s="8" t="s">
        <v>307</v>
      </c>
      <c r="G1090" s="8" t="s">
        <v>310</v>
      </c>
      <c r="H1090" s="4">
        <v>-3.35</v>
      </c>
      <c r="I1090" s="8" t="s">
        <v>39</v>
      </c>
      <c r="J1090" s="4">
        <v>2.1511785023820003</v>
      </c>
      <c r="K1090" s="4">
        <v>-7.2099999999999991</v>
      </c>
      <c r="L1090" s="8" t="s">
        <v>655</v>
      </c>
      <c r="M1090" s="4">
        <v>-7.2099999999999991</v>
      </c>
      <c r="N1090" s="8" t="s">
        <v>1064</v>
      </c>
      <c r="O1090" s="8" t="s">
        <v>1514</v>
      </c>
      <c r="P1090" s="8" t="s">
        <v>292</v>
      </c>
      <c r="Q1090" s="4">
        <v>5637678397</v>
      </c>
    </row>
    <row r="1091" spans="1:17" hidden="1" x14ac:dyDescent="0.15">
      <c r="A1091" s="8" t="s">
        <v>17</v>
      </c>
      <c r="B1091" s="8" t="s">
        <v>1515</v>
      </c>
      <c r="C1091" s="8" t="s">
        <v>59</v>
      </c>
      <c r="D1091" s="8" t="s">
        <v>93</v>
      </c>
      <c r="E1091" s="6">
        <v>43017</v>
      </c>
      <c r="F1091" s="8" t="s">
        <v>307</v>
      </c>
      <c r="G1091" s="8" t="s">
        <v>310</v>
      </c>
      <c r="H1091" s="4">
        <v>100</v>
      </c>
      <c r="I1091" s="8" t="s">
        <v>39</v>
      </c>
      <c r="J1091" s="4">
        <v>2.0951999999999997</v>
      </c>
      <c r="K1091" s="4">
        <v>209.51999999999998</v>
      </c>
      <c r="L1091" s="8" t="s">
        <v>291</v>
      </c>
      <c r="M1091" s="4">
        <v>182.17000000000002</v>
      </c>
      <c r="N1091" s="8" t="s">
        <v>1516</v>
      </c>
      <c r="O1091" s="8" t="s">
        <v>1517</v>
      </c>
      <c r="P1091" s="8" t="s">
        <v>292</v>
      </c>
      <c r="Q1091" s="4">
        <v>5637678014</v>
      </c>
    </row>
    <row r="1092" spans="1:17" hidden="1" x14ac:dyDescent="0.15">
      <c r="A1092" s="8" t="s">
        <v>17</v>
      </c>
      <c r="B1092" s="8" t="s">
        <v>1515</v>
      </c>
      <c r="C1092" s="8" t="s">
        <v>59</v>
      </c>
      <c r="D1092" s="8" t="s">
        <v>93</v>
      </c>
      <c r="E1092" s="6">
        <v>43017</v>
      </c>
      <c r="F1092" s="8" t="s">
        <v>307</v>
      </c>
      <c r="G1092" s="8" t="s">
        <v>310</v>
      </c>
      <c r="H1092" s="4">
        <v>100</v>
      </c>
      <c r="I1092" s="8" t="s">
        <v>39</v>
      </c>
      <c r="J1092" s="4">
        <v>2.0951999999999997</v>
      </c>
      <c r="K1092" s="4">
        <v>209.51999999999998</v>
      </c>
      <c r="L1092" s="8" t="s">
        <v>291</v>
      </c>
      <c r="M1092" s="4">
        <v>182.17000000000002</v>
      </c>
      <c r="N1092" s="8" t="s">
        <v>1516</v>
      </c>
      <c r="O1092" s="8" t="s">
        <v>1517</v>
      </c>
      <c r="P1092" s="8" t="s">
        <v>292</v>
      </c>
      <c r="Q1092" s="4">
        <v>5637678015</v>
      </c>
    </row>
    <row r="1093" spans="1:17" hidden="1" x14ac:dyDescent="0.15">
      <c r="A1093" s="8" t="s">
        <v>17</v>
      </c>
      <c r="B1093" s="8" t="s">
        <v>1515</v>
      </c>
      <c r="C1093" s="8" t="s">
        <v>59</v>
      </c>
      <c r="D1093" s="8" t="s">
        <v>93</v>
      </c>
      <c r="E1093" s="6">
        <v>43017</v>
      </c>
      <c r="F1093" s="8" t="s">
        <v>307</v>
      </c>
      <c r="G1093" s="8" t="s">
        <v>310</v>
      </c>
      <c r="H1093" s="4">
        <v>100</v>
      </c>
      <c r="I1093" s="8" t="s">
        <v>39</v>
      </c>
      <c r="J1093" s="4">
        <v>2.0951999999999997</v>
      </c>
      <c r="K1093" s="4">
        <v>209.51999999999998</v>
      </c>
      <c r="L1093" s="8" t="s">
        <v>291</v>
      </c>
      <c r="M1093" s="4">
        <v>182.17000000000002</v>
      </c>
      <c r="N1093" s="8" t="s">
        <v>1516</v>
      </c>
      <c r="O1093" s="8" t="s">
        <v>1517</v>
      </c>
      <c r="P1093" s="8" t="s">
        <v>292</v>
      </c>
      <c r="Q1093" s="4">
        <v>5637678016</v>
      </c>
    </row>
    <row r="1094" spans="1:17" hidden="1" x14ac:dyDescent="0.15">
      <c r="A1094" s="8" t="s">
        <v>17</v>
      </c>
      <c r="B1094" s="8" t="s">
        <v>1515</v>
      </c>
      <c r="C1094" s="8" t="s">
        <v>59</v>
      </c>
      <c r="D1094" s="8" t="s">
        <v>93</v>
      </c>
      <c r="E1094" s="6">
        <v>43017</v>
      </c>
      <c r="F1094" s="8" t="s">
        <v>307</v>
      </c>
      <c r="G1094" s="8" t="s">
        <v>310</v>
      </c>
      <c r="H1094" s="4">
        <v>100</v>
      </c>
      <c r="I1094" s="8" t="s">
        <v>39</v>
      </c>
      <c r="J1094" s="4">
        <v>2.0951999999999997</v>
      </c>
      <c r="K1094" s="4">
        <v>209.51999999999998</v>
      </c>
      <c r="L1094" s="8" t="s">
        <v>291</v>
      </c>
      <c r="M1094" s="4">
        <v>182.17000000000002</v>
      </c>
      <c r="N1094" s="8" t="s">
        <v>1516</v>
      </c>
      <c r="O1094" s="8" t="s">
        <v>1517</v>
      </c>
      <c r="P1094" s="8" t="s">
        <v>292</v>
      </c>
      <c r="Q1094" s="4">
        <v>5637678017</v>
      </c>
    </row>
    <row r="1095" spans="1:17" hidden="1" x14ac:dyDescent="0.15">
      <c r="A1095" s="8" t="s">
        <v>17</v>
      </c>
      <c r="B1095" s="8" t="s">
        <v>1515</v>
      </c>
      <c r="C1095" s="8" t="s">
        <v>59</v>
      </c>
      <c r="D1095" s="8" t="s">
        <v>93</v>
      </c>
      <c r="E1095" s="6">
        <v>43017</v>
      </c>
      <c r="F1095" s="8" t="s">
        <v>307</v>
      </c>
      <c r="G1095" s="8" t="s">
        <v>310</v>
      </c>
      <c r="H1095" s="4">
        <v>100</v>
      </c>
      <c r="I1095" s="8" t="s">
        <v>39</v>
      </c>
      <c r="J1095" s="4">
        <v>2.0951999999999997</v>
      </c>
      <c r="K1095" s="4">
        <v>209.51999999999998</v>
      </c>
      <c r="L1095" s="8" t="s">
        <v>291</v>
      </c>
      <c r="M1095" s="4">
        <v>182.17000000000002</v>
      </c>
      <c r="N1095" s="8" t="s">
        <v>1516</v>
      </c>
      <c r="O1095" s="8" t="s">
        <v>1517</v>
      </c>
      <c r="P1095" s="8" t="s">
        <v>292</v>
      </c>
      <c r="Q1095" s="4">
        <v>5637678018</v>
      </c>
    </row>
    <row r="1096" spans="1:17" hidden="1" x14ac:dyDescent="0.15">
      <c r="A1096" s="8" t="s">
        <v>17</v>
      </c>
      <c r="B1096" s="8" t="s">
        <v>1515</v>
      </c>
      <c r="C1096" s="8" t="s">
        <v>59</v>
      </c>
      <c r="D1096" s="8" t="s">
        <v>93</v>
      </c>
      <c r="E1096" s="6">
        <v>43017</v>
      </c>
      <c r="F1096" s="8" t="s">
        <v>307</v>
      </c>
      <c r="G1096" s="8" t="s">
        <v>310</v>
      </c>
      <c r="H1096" s="4">
        <v>100</v>
      </c>
      <c r="I1096" s="8" t="s">
        <v>39</v>
      </c>
      <c r="J1096" s="4">
        <v>2.0951999999999997</v>
      </c>
      <c r="K1096" s="4">
        <v>209.51999999999998</v>
      </c>
      <c r="L1096" s="8" t="s">
        <v>291</v>
      </c>
      <c r="M1096" s="4">
        <v>182.17000000000002</v>
      </c>
      <c r="N1096" s="8" t="s">
        <v>1516</v>
      </c>
      <c r="O1096" s="8" t="s">
        <v>1517</v>
      </c>
      <c r="P1096" s="8" t="s">
        <v>292</v>
      </c>
      <c r="Q1096" s="4">
        <v>5637678019</v>
      </c>
    </row>
    <row r="1097" spans="1:17" hidden="1" x14ac:dyDescent="0.15">
      <c r="A1097" s="8" t="s">
        <v>17</v>
      </c>
      <c r="B1097" s="8" t="s">
        <v>1515</v>
      </c>
      <c r="C1097" s="8" t="s">
        <v>59</v>
      </c>
      <c r="D1097" s="8" t="s">
        <v>93</v>
      </c>
      <c r="E1097" s="6">
        <v>43017</v>
      </c>
      <c r="F1097" s="8" t="s">
        <v>307</v>
      </c>
      <c r="G1097" s="8" t="s">
        <v>310</v>
      </c>
      <c r="H1097" s="4">
        <v>100</v>
      </c>
      <c r="I1097" s="8" t="s">
        <v>39</v>
      </c>
      <c r="J1097" s="4">
        <v>2.0954000000000002</v>
      </c>
      <c r="K1097" s="4">
        <v>209.54000000000002</v>
      </c>
      <c r="L1097" s="8" t="s">
        <v>291</v>
      </c>
      <c r="M1097" s="4">
        <v>182.18</v>
      </c>
      <c r="N1097" s="8" t="s">
        <v>1516</v>
      </c>
      <c r="O1097" s="8" t="s">
        <v>1517</v>
      </c>
      <c r="P1097" s="8" t="s">
        <v>292</v>
      </c>
      <c r="Q1097" s="4">
        <v>5637678429</v>
      </c>
    </row>
    <row r="1098" spans="1:17" hidden="1" x14ac:dyDescent="0.15">
      <c r="A1098" s="8" t="s">
        <v>297</v>
      </c>
      <c r="B1098" s="8" t="s">
        <v>1518</v>
      </c>
      <c r="C1098" s="8" t="s">
        <v>59</v>
      </c>
      <c r="D1098" s="8" t="s">
        <v>93</v>
      </c>
      <c r="E1098" s="6">
        <v>43019</v>
      </c>
      <c r="F1098" s="8" t="s">
        <v>307</v>
      </c>
      <c r="G1098" s="8" t="s">
        <v>310</v>
      </c>
      <c r="H1098" s="4">
        <v>-21</v>
      </c>
      <c r="I1098" s="8" t="s">
        <v>39</v>
      </c>
      <c r="J1098" s="4">
        <v>2.1511167225329997</v>
      </c>
      <c r="K1098" s="4">
        <v>-45.17</v>
      </c>
      <c r="L1098" s="8" t="s">
        <v>655</v>
      </c>
      <c r="M1098" s="4">
        <v>-45.17</v>
      </c>
      <c r="N1098" s="8" t="s">
        <v>1519</v>
      </c>
      <c r="O1098" s="8" t="s">
        <v>1520</v>
      </c>
      <c r="P1098" s="8" t="s">
        <v>292</v>
      </c>
      <c r="Q1098" s="4">
        <v>5637679867</v>
      </c>
    </row>
    <row r="1099" spans="1:17" hidden="1" x14ac:dyDescent="0.15">
      <c r="A1099" s="8" t="s">
        <v>297</v>
      </c>
      <c r="B1099" s="8" t="s">
        <v>1241</v>
      </c>
      <c r="C1099" s="8" t="s">
        <v>59</v>
      </c>
      <c r="D1099" s="8" t="s">
        <v>93</v>
      </c>
      <c r="E1099" s="6">
        <v>43019</v>
      </c>
      <c r="F1099" s="8" t="s">
        <v>307</v>
      </c>
      <c r="G1099" s="8" t="s">
        <v>310</v>
      </c>
      <c r="H1099" s="4">
        <v>-100</v>
      </c>
      <c r="I1099" s="8" t="s">
        <v>39</v>
      </c>
      <c r="J1099" s="4">
        <v>2.1511530327430002</v>
      </c>
      <c r="K1099" s="4">
        <v>-215.11999999999998</v>
      </c>
      <c r="L1099" s="8" t="s">
        <v>655</v>
      </c>
      <c r="M1099" s="4">
        <v>-215.11999999999998</v>
      </c>
      <c r="N1099" s="8" t="s">
        <v>1242</v>
      </c>
      <c r="O1099" s="8" t="s">
        <v>1521</v>
      </c>
      <c r="P1099" s="8" t="s">
        <v>292</v>
      </c>
      <c r="Q1099" s="4">
        <v>5637679728</v>
      </c>
    </row>
    <row r="1100" spans="1:17" hidden="1" x14ac:dyDescent="0.15">
      <c r="A1100" s="8" t="s">
        <v>297</v>
      </c>
      <c r="B1100" s="8" t="s">
        <v>1522</v>
      </c>
      <c r="C1100" s="8" t="s">
        <v>59</v>
      </c>
      <c r="D1100" s="8" t="s">
        <v>93</v>
      </c>
      <c r="E1100" s="6">
        <v>43021</v>
      </c>
      <c r="F1100" s="8" t="s">
        <v>307</v>
      </c>
      <c r="G1100" s="8" t="s">
        <v>310</v>
      </c>
      <c r="H1100" s="4">
        <v>-9</v>
      </c>
      <c r="I1100" s="8" t="s">
        <v>39</v>
      </c>
      <c r="J1100" s="4">
        <v>2.1511485746160002</v>
      </c>
      <c r="K1100" s="4">
        <v>-19.36</v>
      </c>
      <c r="L1100" s="8" t="s">
        <v>655</v>
      </c>
      <c r="M1100" s="4">
        <v>-19.36</v>
      </c>
      <c r="N1100" s="8" t="s">
        <v>1523</v>
      </c>
      <c r="O1100" s="8" t="s">
        <v>1524</v>
      </c>
      <c r="P1100" s="8" t="s">
        <v>292</v>
      </c>
      <c r="Q1100" s="4">
        <v>5637679916</v>
      </c>
    </row>
    <row r="1101" spans="1:17" hidden="1" x14ac:dyDescent="0.15">
      <c r="A1101" s="8" t="s">
        <v>297</v>
      </c>
      <c r="B1101" s="8" t="s">
        <v>1241</v>
      </c>
      <c r="C1101" s="8" t="s">
        <v>59</v>
      </c>
      <c r="D1101" s="8" t="s">
        <v>93</v>
      </c>
      <c r="E1101" s="6">
        <v>43026</v>
      </c>
      <c r="F1101" s="8" t="s">
        <v>307</v>
      </c>
      <c r="G1101" s="8" t="s">
        <v>310</v>
      </c>
      <c r="H1101" s="4">
        <v>-100</v>
      </c>
      <c r="I1101" s="8" t="s">
        <v>39</v>
      </c>
      <c r="J1101" s="4">
        <v>2.1511519683910003</v>
      </c>
      <c r="K1101" s="4">
        <v>-215.11999999999998</v>
      </c>
      <c r="L1101" s="8" t="s">
        <v>655</v>
      </c>
      <c r="M1101" s="4">
        <v>-215.11999999999998</v>
      </c>
      <c r="N1101" s="8" t="s">
        <v>1525</v>
      </c>
      <c r="O1101" s="8" t="s">
        <v>1526</v>
      </c>
      <c r="P1101" s="8" t="s">
        <v>292</v>
      </c>
      <c r="Q1101" s="4">
        <v>5637680721</v>
      </c>
    </row>
    <row r="1102" spans="1:17" hidden="1" x14ac:dyDescent="0.15">
      <c r="A1102" s="8" t="s">
        <v>297</v>
      </c>
      <c r="B1102" s="8" t="s">
        <v>1241</v>
      </c>
      <c r="C1102" s="8" t="s">
        <v>59</v>
      </c>
      <c r="D1102" s="8" t="s">
        <v>93</v>
      </c>
      <c r="E1102" s="6">
        <v>43026</v>
      </c>
      <c r="F1102" s="8" t="s">
        <v>307</v>
      </c>
      <c r="G1102" s="8" t="s">
        <v>310</v>
      </c>
      <c r="H1102" s="4">
        <v>-100</v>
      </c>
      <c r="I1102" s="8" t="s">
        <v>39</v>
      </c>
      <c r="J1102" s="4">
        <v>2.1511519683910003</v>
      </c>
      <c r="K1102" s="4">
        <v>-215.11999999999998</v>
      </c>
      <c r="L1102" s="8" t="s">
        <v>655</v>
      </c>
      <c r="M1102" s="4">
        <v>-215.11999999999998</v>
      </c>
      <c r="N1102" s="8" t="s">
        <v>1525</v>
      </c>
      <c r="O1102" s="8" t="s">
        <v>1526</v>
      </c>
      <c r="P1102" s="8" t="s">
        <v>292</v>
      </c>
      <c r="Q1102" s="4">
        <v>5637679737</v>
      </c>
    </row>
    <row r="1103" spans="1:17" hidden="1" x14ac:dyDescent="0.15">
      <c r="A1103" s="8" t="s">
        <v>653</v>
      </c>
      <c r="B1103" s="8" t="s">
        <v>81</v>
      </c>
      <c r="C1103" s="8" t="s">
        <v>59</v>
      </c>
      <c r="D1103" s="8" t="s">
        <v>93</v>
      </c>
      <c r="E1103" s="6">
        <v>43027</v>
      </c>
      <c r="F1103" s="8" t="s">
        <v>307</v>
      </c>
      <c r="G1103" s="8" t="s">
        <v>310</v>
      </c>
      <c r="H1103" s="4">
        <v>1.9</v>
      </c>
      <c r="I1103" s="8" t="s">
        <v>39</v>
      </c>
      <c r="J1103" s="4">
        <v>2.0858699999999999</v>
      </c>
      <c r="K1103" s="4">
        <v>3.96</v>
      </c>
      <c r="L1103" s="8" t="s">
        <v>655</v>
      </c>
      <c r="M1103" s="4">
        <v>3.96</v>
      </c>
      <c r="N1103" s="8" t="s">
        <v>1071</v>
      </c>
      <c r="O1103" s="8" t="s">
        <v>1527</v>
      </c>
      <c r="P1103" s="8" t="s">
        <v>292</v>
      </c>
      <c r="Q1103" s="4">
        <v>0</v>
      </c>
    </row>
    <row r="1104" spans="1:17" hidden="1" x14ac:dyDescent="0.15">
      <c r="A1104" s="8" t="s">
        <v>297</v>
      </c>
      <c r="B1104" s="8" t="s">
        <v>1528</v>
      </c>
      <c r="C1104" s="8" t="s">
        <v>59</v>
      </c>
      <c r="D1104" s="8" t="s">
        <v>93</v>
      </c>
      <c r="E1104" s="6">
        <v>43031</v>
      </c>
      <c r="F1104" s="8" t="s">
        <v>307</v>
      </c>
      <c r="G1104" s="8" t="s">
        <v>310</v>
      </c>
      <c r="H1104" s="4">
        <v>-2.9</v>
      </c>
      <c r="I1104" s="8" t="s">
        <v>39</v>
      </c>
      <c r="J1104" s="4">
        <v>2.085821219754</v>
      </c>
      <c r="K1104" s="4">
        <v>-6.05</v>
      </c>
      <c r="L1104" s="8" t="s">
        <v>655</v>
      </c>
      <c r="M1104" s="4">
        <v>-6.05</v>
      </c>
      <c r="N1104" s="8" t="s">
        <v>1529</v>
      </c>
      <c r="O1104" s="8" t="s">
        <v>1530</v>
      </c>
      <c r="P1104" s="8" t="s">
        <v>292</v>
      </c>
      <c r="Q1104" s="4">
        <v>5637681847</v>
      </c>
    </row>
    <row r="1105" spans="1:17" hidden="1" x14ac:dyDescent="0.15">
      <c r="A1105" s="8" t="s">
        <v>297</v>
      </c>
      <c r="B1105" s="8" t="s">
        <v>1528</v>
      </c>
      <c r="C1105" s="8" t="s">
        <v>59</v>
      </c>
      <c r="D1105" s="8" t="s">
        <v>93</v>
      </c>
      <c r="E1105" s="6">
        <v>43031</v>
      </c>
      <c r="F1105" s="8" t="s">
        <v>307</v>
      </c>
      <c r="G1105" s="8" t="s">
        <v>310</v>
      </c>
      <c r="H1105" s="4">
        <v>-1.9</v>
      </c>
      <c r="I1105" s="8" t="s">
        <v>39</v>
      </c>
      <c r="J1105" s="4">
        <v>2.085821219754</v>
      </c>
      <c r="K1105" s="4">
        <v>-3.96</v>
      </c>
      <c r="L1105" s="8" t="s">
        <v>655</v>
      </c>
      <c r="M1105" s="4">
        <v>-3.96</v>
      </c>
      <c r="N1105" s="8" t="s">
        <v>1529</v>
      </c>
      <c r="O1105" s="8" t="s">
        <v>1530</v>
      </c>
      <c r="P1105" s="8" t="s">
        <v>292</v>
      </c>
      <c r="Q1105" s="4">
        <v>5637681929</v>
      </c>
    </row>
    <row r="1106" spans="1:17" hidden="1" x14ac:dyDescent="0.15">
      <c r="A1106" s="8" t="s">
        <v>297</v>
      </c>
      <c r="B1106" s="8" t="s">
        <v>1531</v>
      </c>
      <c r="C1106" s="8" t="s">
        <v>59</v>
      </c>
      <c r="D1106" s="8" t="s">
        <v>93</v>
      </c>
      <c r="E1106" s="6">
        <v>43039</v>
      </c>
      <c r="F1106" s="8" t="s">
        <v>307</v>
      </c>
      <c r="G1106" s="8" t="s">
        <v>310</v>
      </c>
      <c r="H1106" s="4">
        <v>-4.5999999999999996</v>
      </c>
      <c r="I1106" s="8" t="s">
        <v>39</v>
      </c>
      <c r="J1106" s="4">
        <v>2.0858359447770001</v>
      </c>
      <c r="K1106" s="4">
        <v>-9.59</v>
      </c>
      <c r="L1106" s="8" t="s">
        <v>655</v>
      </c>
      <c r="M1106" s="4">
        <v>-9.59</v>
      </c>
      <c r="N1106" s="8" t="s">
        <v>1532</v>
      </c>
      <c r="O1106" s="8" t="s">
        <v>1533</v>
      </c>
      <c r="P1106" s="8" t="s">
        <v>292</v>
      </c>
      <c r="Q1106" s="4">
        <v>5637684032</v>
      </c>
    </row>
    <row r="1107" spans="1:17" hidden="1" x14ac:dyDescent="0.15">
      <c r="A1107" s="8" t="s">
        <v>297</v>
      </c>
      <c r="B1107" s="8" t="s">
        <v>1531</v>
      </c>
      <c r="C1107" s="8" t="s">
        <v>59</v>
      </c>
      <c r="D1107" s="8" t="s">
        <v>93</v>
      </c>
      <c r="E1107" s="6">
        <v>43039</v>
      </c>
      <c r="F1107" s="8" t="s">
        <v>307</v>
      </c>
      <c r="G1107" s="8" t="s">
        <v>310</v>
      </c>
      <c r="H1107" s="4">
        <v>-4.5999999999999996</v>
      </c>
      <c r="I1107" s="8" t="s">
        <v>39</v>
      </c>
      <c r="J1107" s="4">
        <v>2.0858359447770001</v>
      </c>
      <c r="K1107" s="4">
        <v>-9.59</v>
      </c>
      <c r="L1107" s="8" t="s">
        <v>655</v>
      </c>
      <c r="M1107" s="4">
        <v>-9.59</v>
      </c>
      <c r="N1107" s="8" t="s">
        <v>1532</v>
      </c>
      <c r="O1107" s="8" t="s">
        <v>1533</v>
      </c>
      <c r="P1107" s="8" t="s">
        <v>292</v>
      </c>
      <c r="Q1107" s="4">
        <v>5637684329</v>
      </c>
    </row>
    <row r="1108" spans="1:17" hidden="1" x14ac:dyDescent="0.15">
      <c r="A1108" s="8" t="s">
        <v>653</v>
      </c>
      <c r="B1108" s="8" t="s">
        <v>81</v>
      </c>
      <c r="C1108" s="8" t="s">
        <v>59</v>
      </c>
      <c r="D1108" s="8" t="s">
        <v>93</v>
      </c>
      <c r="E1108" s="6">
        <v>43039</v>
      </c>
      <c r="F1108" s="8" t="s">
        <v>307</v>
      </c>
      <c r="G1108" s="8" t="s">
        <v>310</v>
      </c>
      <c r="H1108" s="4">
        <v>1.2</v>
      </c>
      <c r="I1108" s="8" t="s">
        <v>39</v>
      </c>
      <c r="J1108" s="4">
        <v>2.0858699999999999</v>
      </c>
      <c r="K1108" s="4">
        <v>2.5</v>
      </c>
      <c r="L1108" s="8" t="s">
        <v>655</v>
      </c>
      <c r="M1108" s="4">
        <v>2.5</v>
      </c>
      <c r="N1108" s="8" t="s">
        <v>690</v>
      </c>
      <c r="O1108" s="8" t="s">
        <v>1534</v>
      </c>
      <c r="P1108" s="8" t="s">
        <v>292</v>
      </c>
      <c r="Q1108" s="4">
        <v>0</v>
      </c>
    </row>
    <row r="1109" spans="1:17" hidden="1" x14ac:dyDescent="0.15">
      <c r="A1109" s="8" t="s">
        <v>297</v>
      </c>
      <c r="B1109" s="8" t="s">
        <v>1535</v>
      </c>
      <c r="C1109" s="8" t="s">
        <v>59</v>
      </c>
      <c r="D1109" s="8" t="s">
        <v>93</v>
      </c>
      <c r="E1109" s="6">
        <v>43039</v>
      </c>
      <c r="F1109" s="8" t="s">
        <v>307</v>
      </c>
      <c r="G1109" s="8" t="s">
        <v>310</v>
      </c>
      <c r="H1109" s="4">
        <v>-14</v>
      </c>
      <c r="I1109" s="8" t="s">
        <v>39</v>
      </c>
      <c r="J1109" s="4">
        <v>2.0858328622919999</v>
      </c>
      <c r="K1109" s="4">
        <v>-29.2</v>
      </c>
      <c r="L1109" s="8" t="s">
        <v>655</v>
      </c>
      <c r="M1109" s="4">
        <v>-29.2</v>
      </c>
      <c r="N1109" s="8" t="s">
        <v>1536</v>
      </c>
      <c r="O1109" s="8" t="s">
        <v>1537</v>
      </c>
      <c r="P1109" s="8" t="s">
        <v>292</v>
      </c>
      <c r="Q1109" s="4">
        <v>5637683958</v>
      </c>
    </row>
    <row r="1110" spans="1:17" hidden="1" x14ac:dyDescent="0.15">
      <c r="A1110" s="8" t="s">
        <v>297</v>
      </c>
      <c r="B1110" s="8" t="s">
        <v>1531</v>
      </c>
      <c r="C1110" s="8" t="s">
        <v>59</v>
      </c>
      <c r="D1110" s="8" t="s">
        <v>93</v>
      </c>
      <c r="E1110" s="6">
        <v>43039</v>
      </c>
      <c r="F1110" s="8" t="s">
        <v>307</v>
      </c>
      <c r="G1110" s="8" t="s">
        <v>310</v>
      </c>
      <c r="H1110" s="4">
        <v>-98.1</v>
      </c>
      <c r="I1110" s="8" t="s">
        <v>39</v>
      </c>
      <c r="J1110" s="4">
        <v>2.0858359447770001</v>
      </c>
      <c r="K1110" s="4">
        <v>-204.62</v>
      </c>
      <c r="L1110" s="8" t="s">
        <v>655</v>
      </c>
      <c r="M1110" s="4">
        <v>-204.62</v>
      </c>
      <c r="N1110" s="8" t="s">
        <v>1532</v>
      </c>
      <c r="O1110" s="8" t="s">
        <v>1533</v>
      </c>
      <c r="P1110" s="8" t="s">
        <v>292</v>
      </c>
      <c r="Q1110" s="4">
        <v>5637684077</v>
      </c>
    </row>
    <row r="1111" spans="1:17" hidden="1" x14ac:dyDescent="0.15">
      <c r="A1111" s="8" t="s">
        <v>297</v>
      </c>
      <c r="B1111" s="8" t="s">
        <v>1531</v>
      </c>
      <c r="C1111" s="8" t="s">
        <v>59</v>
      </c>
      <c r="D1111" s="8" t="s">
        <v>93</v>
      </c>
      <c r="E1111" s="6">
        <v>43039</v>
      </c>
      <c r="F1111" s="8" t="s">
        <v>307</v>
      </c>
      <c r="G1111" s="8" t="s">
        <v>310</v>
      </c>
      <c r="H1111" s="4">
        <v>-101.2</v>
      </c>
      <c r="I1111" s="8" t="s">
        <v>39</v>
      </c>
      <c r="J1111" s="4">
        <v>2.0858359447770001</v>
      </c>
      <c r="K1111" s="4">
        <v>-211.09</v>
      </c>
      <c r="L1111" s="8" t="s">
        <v>655</v>
      </c>
      <c r="M1111" s="4">
        <v>-211.09</v>
      </c>
      <c r="N1111" s="8" t="s">
        <v>1532</v>
      </c>
      <c r="O1111" s="8" t="s">
        <v>1533</v>
      </c>
      <c r="P1111" s="8" t="s">
        <v>292</v>
      </c>
      <c r="Q1111" s="4">
        <v>5637684328</v>
      </c>
    </row>
    <row r="1112" spans="1:17" hidden="1" x14ac:dyDescent="0.15">
      <c r="A1112" s="8" t="s">
        <v>297</v>
      </c>
      <c r="B1112" s="8" t="s">
        <v>1531</v>
      </c>
      <c r="C1112" s="8" t="s">
        <v>59</v>
      </c>
      <c r="D1112" s="8" t="s">
        <v>93</v>
      </c>
      <c r="E1112" s="6">
        <v>43039</v>
      </c>
      <c r="F1112" s="8" t="s">
        <v>307</v>
      </c>
      <c r="G1112" s="8" t="s">
        <v>310</v>
      </c>
      <c r="H1112" s="4">
        <v>-44.2</v>
      </c>
      <c r="I1112" s="8" t="s">
        <v>39</v>
      </c>
      <c r="J1112" s="4">
        <v>2.0858359447770001</v>
      </c>
      <c r="K1112" s="4">
        <v>-92.19</v>
      </c>
      <c r="L1112" s="8" t="s">
        <v>655</v>
      </c>
      <c r="M1112" s="4">
        <v>-92.19</v>
      </c>
      <c r="N1112" s="8" t="s">
        <v>1532</v>
      </c>
      <c r="O1112" s="8" t="s">
        <v>1533</v>
      </c>
      <c r="P1112" s="8" t="s">
        <v>292</v>
      </c>
      <c r="Q1112" s="4">
        <v>5637684076</v>
      </c>
    </row>
    <row r="1113" spans="1:17" hidden="1" x14ac:dyDescent="0.15">
      <c r="A1113" s="8" t="s">
        <v>297</v>
      </c>
      <c r="B1113" s="8" t="s">
        <v>1538</v>
      </c>
      <c r="C1113" s="8" t="s">
        <v>59</v>
      </c>
      <c r="D1113" s="8" t="s">
        <v>93</v>
      </c>
      <c r="E1113" s="6">
        <v>43039</v>
      </c>
      <c r="F1113" s="8" t="s">
        <v>307</v>
      </c>
      <c r="G1113" s="8" t="s">
        <v>310</v>
      </c>
      <c r="H1113" s="4">
        <v>-42</v>
      </c>
      <c r="I1113" s="8" t="s">
        <v>39</v>
      </c>
      <c r="J1113" s="4">
        <v>2.085824485846</v>
      </c>
      <c r="K1113" s="4">
        <v>-87.6</v>
      </c>
      <c r="L1113" s="8" t="s">
        <v>655</v>
      </c>
      <c r="M1113" s="4">
        <v>-87.6</v>
      </c>
      <c r="N1113" s="8" t="s">
        <v>1539</v>
      </c>
      <c r="O1113" s="8" t="s">
        <v>1540</v>
      </c>
      <c r="P1113" s="8" t="s">
        <v>292</v>
      </c>
      <c r="Q1113" s="4">
        <v>5637683760</v>
      </c>
    </row>
    <row r="1114" spans="1:17" hidden="1" x14ac:dyDescent="0.15">
      <c r="A1114" s="8" t="s">
        <v>17</v>
      </c>
      <c r="B1114" s="8" t="s">
        <v>1189</v>
      </c>
      <c r="C1114" s="8" t="s">
        <v>59</v>
      </c>
      <c r="D1114" s="8" t="s">
        <v>93</v>
      </c>
      <c r="E1114" s="6">
        <v>43040</v>
      </c>
      <c r="F1114" s="8" t="s">
        <v>307</v>
      </c>
      <c r="G1114" s="8" t="s">
        <v>310</v>
      </c>
      <c r="H1114" s="4">
        <v>100</v>
      </c>
      <c r="I1114" s="8" t="s">
        <v>39</v>
      </c>
      <c r="J1114" s="4">
        <v>2.1253000000000002</v>
      </c>
      <c r="K1114" s="4">
        <v>212.53000000000003</v>
      </c>
      <c r="L1114" s="8" t="s">
        <v>291</v>
      </c>
      <c r="M1114" s="4">
        <v>182.5</v>
      </c>
      <c r="N1114" s="8" t="s">
        <v>1190</v>
      </c>
      <c r="O1114" s="8" t="s">
        <v>1541</v>
      </c>
      <c r="P1114" s="8" t="s">
        <v>292</v>
      </c>
      <c r="Q1114" s="4">
        <v>5637684142</v>
      </c>
    </row>
    <row r="1115" spans="1:17" hidden="1" x14ac:dyDescent="0.15">
      <c r="A1115" s="8" t="s">
        <v>17</v>
      </c>
      <c r="B1115" s="8" t="s">
        <v>1189</v>
      </c>
      <c r="C1115" s="8" t="s">
        <v>59</v>
      </c>
      <c r="D1115" s="8" t="s">
        <v>93</v>
      </c>
      <c r="E1115" s="6">
        <v>43040</v>
      </c>
      <c r="F1115" s="8" t="s">
        <v>307</v>
      </c>
      <c r="G1115" s="8" t="s">
        <v>310</v>
      </c>
      <c r="H1115" s="4">
        <v>100</v>
      </c>
      <c r="I1115" s="8" t="s">
        <v>39</v>
      </c>
      <c r="J1115" s="4">
        <v>2.1253000000000002</v>
      </c>
      <c r="K1115" s="4">
        <v>212.53000000000003</v>
      </c>
      <c r="L1115" s="8" t="s">
        <v>291</v>
      </c>
      <c r="M1115" s="4">
        <v>182.5</v>
      </c>
      <c r="N1115" s="8" t="s">
        <v>1190</v>
      </c>
      <c r="O1115" s="8" t="s">
        <v>1541</v>
      </c>
      <c r="P1115" s="8" t="s">
        <v>292</v>
      </c>
      <c r="Q1115" s="4">
        <v>5637684143</v>
      </c>
    </row>
    <row r="1116" spans="1:17" hidden="1" x14ac:dyDescent="0.15">
      <c r="A1116" s="8" t="s">
        <v>17</v>
      </c>
      <c r="B1116" s="8" t="s">
        <v>1189</v>
      </c>
      <c r="C1116" s="8" t="s">
        <v>59</v>
      </c>
      <c r="D1116" s="8" t="s">
        <v>93</v>
      </c>
      <c r="E1116" s="6">
        <v>43040</v>
      </c>
      <c r="F1116" s="8" t="s">
        <v>307</v>
      </c>
      <c r="G1116" s="8" t="s">
        <v>310</v>
      </c>
      <c r="H1116" s="4">
        <v>100</v>
      </c>
      <c r="I1116" s="8" t="s">
        <v>39</v>
      </c>
      <c r="J1116" s="4">
        <v>2.1253000000000002</v>
      </c>
      <c r="K1116" s="4">
        <v>212.53000000000003</v>
      </c>
      <c r="L1116" s="8" t="s">
        <v>291</v>
      </c>
      <c r="M1116" s="4">
        <v>182.5</v>
      </c>
      <c r="N1116" s="8" t="s">
        <v>1190</v>
      </c>
      <c r="O1116" s="8" t="s">
        <v>1541</v>
      </c>
      <c r="P1116" s="8" t="s">
        <v>292</v>
      </c>
      <c r="Q1116" s="4">
        <v>5637684144</v>
      </c>
    </row>
    <row r="1117" spans="1:17" hidden="1" x14ac:dyDescent="0.15">
      <c r="A1117" s="8" t="s">
        <v>17</v>
      </c>
      <c r="B1117" s="8" t="s">
        <v>1189</v>
      </c>
      <c r="C1117" s="8" t="s">
        <v>59</v>
      </c>
      <c r="D1117" s="8" t="s">
        <v>93</v>
      </c>
      <c r="E1117" s="6">
        <v>43040</v>
      </c>
      <c r="F1117" s="8" t="s">
        <v>307</v>
      </c>
      <c r="G1117" s="8" t="s">
        <v>310</v>
      </c>
      <c r="H1117" s="4">
        <v>100</v>
      </c>
      <c r="I1117" s="8" t="s">
        <v>39</v>
      </c>
      <c r="J1117" s="4">
        <v>2.1253000000000002</v>
      </c>
      <c r="K1117" s="4">
        <v>212.53000000000003</v>
      </c>
      <c r="L1117" s="8" t="s">
        <v>291</v>
      </c>
      <c r="M1117" s="4">
        <v>182.5</v>
      </c>
      <c r="N1117" s="8" t="s">
        <v>1190</v>
      </c>
      <c r="O1117" s="8" t="s">
        <v>1541</v>
      </c>
      <c r="P1117" s="8" t="s">
        <v>292</v>
      </c>
      <c r="Q1117" s="4">
        <v>5637684145</v>
      </c>
    </row>
    <row r="1118" spans="1:17" hidden="1" x14ac:dyDescent="0.15">
      <c r="A1118" s="8" t="s">
        <v>17</v>
      </c>
      <c r="B1118" s="8" t="s">
        <v>1189</v>
      </c>
      <c r="C1118" s="8" t="s">
        <v>59</v>
      </c>
      <c r="D1118" s="8" t="s">
        <v>93</v>
      </c>
      <c r="E1118" s="6">
        <v>43040</v>
      </c>
      <c r="F1118" s="8" t="s">
        <v>307</v>
      </c>
      <c r="G1118" s="8" t="s">
        <v>310</v>
      </c>
      <c r="H1118" s="4">
        <v>100</v>
      </c>
      <c r="I1118" s="8" t="s">
        <v>39</v>
      </c>
      <c r="J1118" s="4">
        <v>2.1252</v>
      </c>
      <c r="K1118" s="4">
        <v>212.51999999999998</v>
      </c>
      <c r="L1118" s="8" t="s">
        <v>291</v>
      </c>
      <c r="M1118" s="4">
        <v>182.48</v>
      </c>
      <c r="N1118" s="8" t="s">
        <v>1190</v>
      </c>
      <c r="O1118" s="8" t="s">
        <v>1541</v>
      </c>
      <c r="P1118" s="8" t="s">
        <v>292</v>
      </c>
      <c r="Q1118" s="4">
        <v>5637683263</v>
      </c>
    </row>
    <row r="1119" spans="1:17" hidden="1" x14ac:dyDescent="0.15">
      <c r="A1119" s="8" t="s">
        <v>297</v>
      </c>
      <c r="B1119" s="8" t="s">
        <v>1542</v>
      </c>
      <c r="C1119" s="8" t="s">
        <v>59</v>
      </c>
      <c r="D1119" s="8" t="s">
        <v>93</v>
      </c>
      <c r="E1119" s="6">
        <v>43045</v>
      </c>
      <c r="F1119" s="8" t="s">
        <v>307</v>
      </c>
      <c r="G1119" s="8" t="s">
        <v>310</v>
      </c>
      <c r="H1119" s="4">
        <v>-5.4</v>
      </c>
      <c r="I1119" s="8" t="s">
        <v>39</v>
      </c>
      <c r="J1119" s="4">
        <v>2.0858906868860001</v>
      </c>
      <c r="K1119" s="4">
        <v>-11.26</v>
      </c>
      <c r="L1119" s="8" t="s">
        <v>655</v>
      </c>
      <c r="M1119" s="4">
        <v>-11.26</v>
      </c>
      <c r="N1119" s="8" t="s">
        <v>1543</v>
      </c>
      <c r="O1119" s="8" t="s">
        <v>1544</v>
      </c>
      <c r="P1119" s="8" t="s">
        <v>292</v>
      </c>
      <c r="Q1119" s="4">
        <v>5637684340</v>
      </c>
    </row>
    <row r="1120" spans="1:17" hidden="1" x14ac:dyDescent="0.15">
      <c r="A1120" s="8" t="s">
        <v>297</v>
      </c>
      <c r="B1120" s="8" t="s">
        <v>1431</v>
      </c>
      <c r="C1120" s="8" t="s">
        <v>59</v>
      </c>
      <c r="D1120" s="8" t="s">
        <v>93</v>
      </c>
      <c r="E1120" s="6">
        <v>43045</v>
      </c>
      <c r="F1120" s="8" t="s">
        <v>307</v>
      </c>
      <c r="G1120" s="8" t="s">
        <v>310</v>
      </c>
      <c r="H1120" s="4">
        <v>-3.9</v>
      </c>
      <c r="I1120" s="8" t="s">
        <v>39</v>
      </c>
      <c r="J1120" s="4">
        <v>2.0858520438129999</v>
      </c>
      <c r="K1120" s="4">
        <v>-8.129999999999999</v>
      </c>
      <c r="L1120" s="8" t="s">
        <v>655</v>
      </c>
      <c r="M1120" s="4">
        <v>-8.129999999999999</v>
      </c>
      <c r="N1120" s="8" t="s">
        <v>1432</v>
      </c>
      <c r="O1120" s="8" t="s">
        <v>1545</v>
      </c>
      <c r="P1120" s="8" t="s">
        <v>292</v>
      </c>
      <c r="Q1120" s="4">
        <v>5637685850</v>
      </c>
    </row>
    <row r="1121" spans="1:17" hidden="1" x14ac:dyDescent="0.15">
      <c r="A1121" s="8" t="s">
        <v>297</v>
      </c>
      <c r="B1121" s="8" t="s">
        <v>1431</v>
      </c>
      <c r="C1121" s="8" t="s">
        <v>59</v>
      </c>
      <c r="D1121" s="8" t="s">
        <v>93</v>
      </c>
      <c r="E1121" s="6">
        <v>43045</v>
      </c>
      <c r="F1121" s="8" t="s">
        <v>307</v>
      </c>
      <c r="G1121" s="8" t="s">
        <v>310</v>
      </c>
      <c r="H1121" s="4">
        <v>-30.8</v>
      </c>
      <c r="I1121" s="8" t="s">
        <v>39</v>
      </c>
      <c r="J1121" s="4">
        <v>2.0858520438129999</v>
      </c>
      <c r="K1121" s="4">
        <v>-64.239999999999995</v>
      </c>
      <c r="L1121" s="8" t="s">
        <v>655</v>
      </c>
      <c r="M1121" s="4">
        <v>-64.239999999999995</v>
      </c>
      <c r="N1121" s="8" t="s">
        <v>1432</v>
      </c>
      <c r="O1121" s="8" t="s">
        <v>1546</v>
      </c>
      <c r="P1121" s="8" t="s">
        <v>292</v>
      </c>
      <c r="Q1121" s="4">
        <v>5637685688</v>
      </c>
    </row>
    <row r="1122" spans="1:17" hidden="1" x14ac:dyDescent="0.15">
      <c r="A1122" s="8" t="s">
        <v>297</v>
      </c>
      <c r="B1122" s="8" t="s">
        <v>1431</v>
      </c>
      <c r="C1122" s="8" t="s">
        <v>59</v>
      </c>
      <c r="D1122" s="8" t="s">
        <v>93</v>
      </c>
      <c r="E1122" s="6">
        <v>43045</v>
      </c>
      <c r="F1122" s="8" t="s">
        <v>307</v>
      </c>
      <c r="G1122" s="8" t="s">
        <v>310</v>
      </c>
      <c r="H1122" s="4">
        <v>-13.5</v>
      </c>
      <c r="I1122" s="8" t="s">
        <v>39</v>
      </c>
      <c r="J1122" s="4">
        <v>2.0858520438129999</v>
      </c>
      <c r="K1122" s="4">
        <v>-28.16</v>
      </c>
      <c r="L1122" s="8" t="s">
        <v>655</v>
      </c>
      <c r="M1122" s="4">
        <v>-28.16</v>
      </c>
      <c r="N1122" s="8" t="s">
        <v>1432</v>
      </c>
      <c r="O1122" s="8" t="s">
        <v>1547</v>
      </c>
      <c r="P1122" s="8" t="s">
        <v>292</v>
      </c>
      <c r="Q1122" s="4">
        <v>5637685689</v>
      </c>
    </row>
    <row r="1123" spans="1:17" hidden="1" x14ac:dyDescent="0.15">
      <c r="A1123" s="8" t="s">
        <v>297</v>
      </c>
      <c r="B1123" s="8" t="s">
        <v>1548</v>
      </c>
      <c r="C1123" s="8" t="s">
        <v>59</v>
      </c>
      <c r="D1123" s="8" t="s">
        <v>93</v>
      </c>
      <c r="E1123" s="6">
        <v>43045</v>
      </c>
      <c r="F1123" s="8" t="s">
        <v>307</v>
      </c>
      <c r="G1123" s="8" t="s">
        <v>310</v>
      </c>
      <c r="H1123" s="4">
        <v>-7</v>
      </c>
      <c r="I1123" s="8" t="s">
        <v>39</v>
      </c>
      <c r="J1123" s="4">
        <v>2.0858855578800002</v>
      </c>
      <c r="K1123" s="4">
        <v>-14.6</v>
      </c>
      <c r="L1123" s="8" t="s">
        <v>655</v>
      </c>
      <c r="M1123" s="4">
        <v>-14.6</v>
      </c>
      <c r="N1123" s="8" t="s">
        <v>1549</v>
      </c>
      <c r="O1123" s="8" t="s">
        <v>1550</v>
      </c>
      <c r="P1123" s="8" t="s">
        <v>292</v>
      </c>
      <c r="Q1123" s="4">
        <v>5637684945</v>
      </c>
    </row>
    <row r="1124" spans="1:17" hidden="1" x14ac:dyDescent="0.15">
      <c r="A1124" s="8" t="s">
        <v>17</v>
      </c>
      <c r="B1124" s="8" t="s">
        <v>1428</v>
      </c>
      <c r="C1124" s="8" t="s">
        <v>59</v>
      </c>
      <c r="D1124" s="8" t="s">
        <v>93</v>
      </c>
      <c r="E1124" s="6">
        <v>43045</v>
      </c>
      <c r="F1124" s="8" t="s">
        <v>307</v>
      </c>
      <c r="G1124" s="8" t="s">
        <v>308</v>
      </c>
      <c r="H1124" s="4">
        <v>100</v>
      </c>
      <c r="I1124" s="8" t="s">
        <v>39</v>
      </c>
      <c r="J1124" s="4">
        <v>2.1208</v>
      </c>
      <c r="K1124" s="4">
        <v>212.08</v>
      </c>
      <c r="L1124" s="8" t="s">
        <v>291</v>
      </c>
      <c r="M1124" s="4">
        <v>182.5</v>
      </c>
      <c r="N1124" s="8" t="s">
        <v>1429</v>
      </c>
      <c r="O1124" s="8" t="s">
        <v>1551</v>
      </c>
      <c r="P1124" s="8" t="s">
        <v>292</v>
      </c>
      <c r="Q1124" s="4">
        <v>5637685123</v>
      </c>
    </row>
    <row r="1125" spans="1:17" hidden="1" x14ac:dyDescent="0.15">
      <c r="A1125" s="8" t="s">
        <v>17</v>
      </c>
      <c r="B1125" s="8" t="s">
        <v>1428</v>
      </c>
      <c r="C1125" s="8" t="s">
        <v>59</v>
      </c>
      <c r="D1125" s="8" t="s">
        <v>93</v>
      </c>
      <c r="E1125" s="6">
        <v>43045</v>
      </c>
      <c r="F1125" s="8" t="s">
        <v>307</v>
      </c>
      <c r="G1125" s="8" t="s">
        <v>308</v>
      </c>
      <c r="H1125" s="4">
        <v>100</v>
      </c>
      <c r="I1125" s="8" t="s">
        <v>39</v>
      </c>
      <c r="J1125" s="4">
        <v>2.1208</v>
      </c>
      <c r="K1125" s="4">
        <v>212.08</v>
      </c>
      <c r="L1125" s="8" t="s">
        <v>291</v>
      </c>
      <c r="M1125" s="4">
        <v>182.5</v>
      </c>
      <c r="N1125" s="8" t="s">
        <v>1429</v>
      </c>
      <c r="O1125" s="8" t="s">
        <v>1551</v>
      </c>
      <c r="P1125" s="8" t="s">
        <v>292</v>
      </c>
      <c r="Q1125" s="4">
        <v>5637685125</v>
      </c>
    </row>
    <row r="1126" spans="1:17" hidden="1" x14ac:dyDescent="0.15">
      <c r="A1126" s="8" t="s">
        <v>17</v>
      </c>
      <c r="B1126" s="8" t="s">
        <v>1428</v>
      </c>
      <c r="C1126" s="8" t="s">
        <v>59</v>
      </c>
      <c r="D1126" s="8" t="s">
        <v>93</v>
      </c>
      <c r="E1126" s="6">
        <v>43045</v>
      </c>
      <c r="F1126" s="8" t="s">
        <v>307</v>
      </c>
      <c r="G1126" s="8" t="s">
        <v>308</v>
      </c>
      <c r="H1126" s="4">
        <v>100</v>
      </c>
      <c r="I1126" s="8" t="s">
        <v>39</v>
      </c>
      <c r="J1126" s="4">
        <v>2.1208</v>
      </c>
      <c r="K1126" s="4">
        <v>212.08</v>
      </c>
      <c r="L1126" s="8" t="s">
        <v>291</v>
      </c>
      <c r="M1126" s="4">
        <v>182.5</v>
      </c>
      <c r="N1126" s="8" t="s">
        <v>1429</v>
      </c>
      <c r="O1126" s="8" t="s">
        <v>1551</v>
      </c>
      <c r="P1126" s="8" t="s">
        <v>292</v>
      </c>
      <c r="Q1126" s="4">
        <v>5637685127</v>
      </c>
    </row>
    <row r="1127" spans="1:17" hidden="1" x14ac:dyDescent="0.15">
      <c r="A1127" s="8" t="s">
        <v>17</v>
      </c>
      <c r="B1127" s="8" t="s">
        <v>1428</v>
      </c>
      <c r="C1127" s="8" t="s">
        <v>59</v>
      </c>
      <c r="D1127" s="8" t="s">
        <v>93</v>
      </c>
      <c r="E1127" s="6">
        <v>43045</v>
      </c>
      <c r="F1127" s="8" t="s">
        <v>307</v>
      </c>
      <c r="G1127" s="8" t="s">
        <v>308</v>
      </c>
      <c r="H1127" s="4">
        <v>100</v>
      </c>
      <c r="I1127" s="8" t="s">
        <v>39</v>
      </c>
      <c r="J1127" s="4">
        <v>2.1208</v>
      </c>
      <c r="K1127" s="4">
        <v>212.08</v>
      </c>
      <c r="L1127" s="8" t="s">
        <v>291</v>
      </c>
      <c r="M1127" s="4">
        <v>182.5</v>
      </c>
      <c r="N1127" s="8" t="s">
        <v>1429</v>
      </c>
      <c r="O1127" s="8" t="s">
        <v>1551</v>
      </c>
      <c r="P1127" s="8" t="s">
        <v>292</v>
      </c>
      <c r="Q1127" s="4">
        <v>5637685129</v>
      </c>
    </row>
    <row r="1128" spans="1:17" hidden="1" x14ac:dyDescent="0.15">
      <c r="A1128" s="8" t="s">
        <v>17</v>
      </c>
      <c r="B1128" s="8" t="s">
        <v>1428</v>
      </c>
      <c r="C1128" s="8" t="s">
        <v>59</v>
      </c>
      <c r="D1128" s="8" t="s">
        <v>93</v>
      </c>
      <c r="E1128" s="6">
        <v>43045</v>
      </c>
      <c r="F1128" s="8" t="s">
        <v>307</v>
      </c>
      <c r="G1128" s="8" t="s">
        <v>308</v>
      </c>
      <c r="H1128" s="4">
        <v>100</v>
      </c>
      <c r="I1128" s="8" t="s">
        <v>39</v>
      </c>
      <c r="J1128" s="4">
        <v>2.1208</v>
      </c>
      <c r="K1128" s="4">
        <v>212.08</v>
      </c>
      <c r="L1128" s="8" t="s">
        <v>291</v>
      </c>
      <c r="M1128" s="4">
        <v>182.5</v>
      </c>
      <c r="N1128" s="8" t="s">
        <v>1429</v>
      </c>
      <c r="O1128" s="8" t="s">
        <v>1551</v>
      </c>
      <c r="P1128" s="8" t="s">
        <v>292</v>
      </c>
      <c r="Q1128" s="4">
        <v>5637685131</v>
      </c>
    </row>
    <row r="1129" spans="1:17" hidden="1" x14ac:dyDescent="0.15">
      <c r="A1129" s="8" t="s">
        <v>17</v>
      </c>
      <c r="B1129" s="8" t="s">
        <v>1428</v>
      </c>
      <c r="C1129" s="8" t="s">
        <v>59</v>
      </c>
      <c r="D1129" s="8" t="s">
        <v>93</v>
      </c>
      <c r="E1129" s="6">
        <v>43045</v>
      </c>
      <c r="F1129" s="8" t="s">
        <v>307</v>
      </c>
      <c r="G1129" s="8" t="s">
        <v>308</v>
      </c>
      <c r="H1129" s="4">
        <v>100</v>
      </c>
      <c r="I1129" s="8" t="s">
        <v>39</v>
      </c>
      <c r="J1129" s="4">
        <v>2.1208999999999998</v>
      </c>
      <c r="K1129" s="4">
        <v>212.09</v>
      </c>
      <c r="L1129" s="8" t="s">
        <v>291</v>
      </c>
      <c r="M1129" s="4">
        <v>182.47</v>
      </c>
      <c r="N1129" s="8" t="s">
        <v>1429</v>
      </c>
      <c r="O1129" s="8" t="s">
        <v>1551</v>
      </c>
      <c r="P1129" s="8" t="s">
        <v>292</v>
      </c>
      <c r="Q1129" s="4">
        <v>5637684936</v>
      </c>
    </row>
    <row r="1130" spans="1:17" hidden="1" x14ac:dyDescent="0.15">
      <c r="A1130" s="8" t="s">
        <v>297</v>
      </c>
      <c r="B1130" s="8" t="s">
        <v>1436</v>
      </c>
      <c r="C1130" s="8" t="s">
        <v>59</v>
      </c>
      <c r="D1130" s="8" t="s">
        <v>93</v>
      </c>
      <c r="E1130" s="6">
        <v>43046</v>
      </c>
      <c r="F1130" s="8" t="s">
        <v>307</v>
      </c>
      <c r="G1130" s="8" t="s">
        <v>308</v>
      </c>
      <c r="H1130" s="4">
        <v>-100</v>
      </c>
      <c r="I1130" s="8" t="s">
        <v>39</v>
      </c>
      <c r="J1130" s="4">
        <v>0.37426176470599998</v>
      </c>
      <c r="K1130" s="4">
        <v>-37.43</v>
      </c>
      <c r="L1130" s="8" t="s">
        <v>655</v>
      </c>
      <c r="M1130" s="4">
        <v>-37.43</v>
      </c>
      <c r="N1130" s="8" t="s">
        <v>1437</v>
      </c>
      <c r="O1130" s="8" t="s">
        <v>1552</v>
      </c>
      <c r="P1130" s="8" t="s">
        <v>292</v>
      </c>
      <c r="Q1130" s="4">
        <v>5637685132</v>
      </c>
    </row>
    <row r="1131" spans="1:17" hidden="1" x14ac:dyDescent="0.15">
      <c r="A1131" s="8" t="s">
        <v>17</v>
      </c>
      <c r="B1131" s="8" t="s">
        <v>1344</v>
      </c>
      <c r="C1131" s="8" t="s">
        <v>59</v>
      </c>
      <c r="D1131" s="8" t="s">
        <v>93</v>
      </c>
      <c r="E1131" s="6">
        <v>43046</v>
      </c>
      <c r="F1131" s="8" t="s">
        <v>307</v>
      </c>
      <c r="G1131" s="8" t="s">
        <v>310</v>
      </c>
      <c r="H1131" s="4">
        <v>100</v>
      </c>
      <c r="I1131" s="8" t="s">
        <v>39</v>
      </c>
      <c r="J1131" s="4">
        <v>2.1085000000000003</v>
      </c>
      <c r="K1131" s="4">
        <v>210.85</v>
      </c>
      <c r="L1131" s="8" t="s">
        <v>291</v>
      </c>
      <c r="M1131" s="4">
        <v>182.5</v>
      </c>
      <c r="N1131" s="8" t="s">
        <v>1345</v>
      </c>
      <c r="O1131" s="8" t="s">
        <v>1553</v>
      </c>
      <c r="P1131" s="8" t="s">
        <v>292</v>
      </c>
      <c r="Q1131" s="4">
        <v>5637685315</v>
      </c>
    </row>
    <row r="1132" spans="1:17" hidden="1" x14ac:dyDescent="0.15">
      <c r="A1132" s="8" t="s">
        <v>17</v>
      </c>
      <c r="B1132" s="8" t="s">
        <v>1344</v>
      </c>
      <c r="C1132" s="8" t="s">
        <v>59</v>
      </c>
      <c r="D1132" s="8" t="s">
        <v>93</v>
      </c>
      <c r="E1132" s="6">
        <v>43046</v>
      </c>
      <c r="F1132" s="8" t="s">
        <v>307</v>
      </c>
      <c r="G1132" s="8" t="s">
        <v>310</v>
      </c>
      <c r="H1132" s="4">
        <v>100</v>
      </c>
      <c r="I1132" s="8" t="s">
        <v>39</v>
      </c>
      <c r="J1132" s="4">
        <v>2.1085000000000003</v>
      </c>
      <c r="K1132" s="4">
        <v>210.85</v>
      </c>
      <c r="L1132" s="8" t="s">
        <v>291</v>
      </c>
      <c r="M1132" s="4">
        <v>182.5</v>
      </c>
      <c r="N1132" s="8" t="s">
        <v>1345</v>
      </c>
      <c r="O1132" s="8" t="s">
        <v>1553</v>
      </c>
      <c r="P1132" s="8" t="s">
        <v>292</v>
      </c>
      <c r="Q1132" s="4">
        <v>5637685316</v>
      </c>
    </row>
    <row r="1133" spans="1:17" hidden="1" x14ac:dyDescent="0.15">
      <c r="A1133" s="8" t="s">
        <v>297</v>
      </c>
      <c r="B1133" s="8" t="s">
        <v>1436</v>
      </c>
      <c r="C1133" s="8" t="s">
        <v>59</v>
      </c>
      <c r="D1133" s="8" t="s">
        <v>93</v>
      </c>
      <c r="E1133" s="6">
        <v>43046</v>
      </c>
      <c r="F1133" s="8" t="s">
        <v>307</v>
      </c>
      <c r="G1133" s="8" t="s">
        <v>308</v>
      </c>
      <c r="H1133" s="4">
        <v>-100</v>
      </c>
      <c r="I1133" s="8" t="s">
        <v>39</v>
      </c>
      <c r="J1133" s="4">
        <v>0.37426176470599998</v>
      </c>
      <c r="K1133" s="4">
        <v>-37.43</v>
      </c>
      <c r="L1133" s="8" t="s">
        <v>655</v>
      </c>
      <c r="M1133" s="4">
        <v>-37.43</v>
      </c>
      <c r="N1133" s="8" t="s">
        <v>1437</v>
      </c>
      <c r="O1133" s="8" t="s">
        <v>1552</v>
      </c>
      <c r="P1133" s="8" t="s">
        <v>292</v>
      </c>
      <c r="Q1133" s="4">
        <v>5637685128</v>
      </c>
    </row>
    <row r="1134" spans="1:17" hidden="1" x14ac:dyDescent="0.15">
      <c r="A1134" s="8" t="s">
        <v>297</v>
      </c>
      <c r="B1134" s="8" t="s">
        <v>1436</v>
      </c>
      <c r="C1134" s="8" t="s">
        <v>59</v>
      </c>
      <c r="D1134" s="8" t="s">
        <v>93</v>
      </c>
      <c r="E1134" s="6">
        <v>43046</v>
      </c>
      <c r="F1134" s="8" t="s">
        <v>307</v>
      </c>
      <c r="G1134" s="8" t="s">
        <v>308</v>
      </c>
      <c r="H1134" s="4">
        <v>-100</v>
      </c>
      <c r="I1134" s="8" t="s">
        <v>39</v>
      </c>
      <c r="J1134" s="4">
        <v>0.37426176470599998</v>
      </c>
      <c r="K1134" s="4">
        <v>-37.43</v>
      </c>
      <c r="L1134" s="8" t="s">
        <v>655</v>
      </c>
      <c r="M1134" s="4">
        <v>-37.43</v>
      </c>
      <c r="N1134" s="8" t="s">
        <v>1437</v>
      </c>
      <c r="O1134" s="8" t="s">
        <v>1552</v>
      </c>
      <c r="P1134" s="8" t="s">
        <v>292</v>
      </c>
      <c r="Q1134" s="4">
        <v>5637685130</v>
      </c>
    </row>
    <row r="1135" spans="1:17" hidden="1" x14ac:dyDescent="0.15">
      <c r="A1135" s="8" t="s">
        <v>297</v>
      </c>
      <c r="B1135" s="8" t="s">
        <v>1436</v>
      </c>
      <c r="C1135" s="8" t="s">
        <v>59</v>
      </c>
      <c r="D1135" s="8" t="s">
        <v>93</v>
      </c>
      <c r="E1135" s="6">
        <v>43046</v>
      </c>
      <c r="F1135" s="8" t="s">
        <v>307</v>
      </c>
      <c r="G1135" s="8" t="s">
        <v>308</v>
      </c>
      <c r="H1135" s="4">
        <v>-100</v>
      </c>
      <c r="I1135" s="8" t="s">
        <v>39</v>
      </c>
      <c r="J1135" s="4">
        <v>0.37426176470599998</v>
      </c>
      <c r="K1135" s="4">
        <v>-37.43</v>
      </c>
      <c r="L1135" s="8" t="s">
        <v>655</v>
      </c>
      <c r="M1135" s="4">
        <v>-37.43</v>
      </c>
      <c r="N1135" s="8" t="s">
        <v>1437</v>
      </c>
      <c r="O1135" s="8" t="s">
        <v>1552</v>
      </c>
      <c r="P1135" s="8" t="s">
        <v>292</v>
      </c>
      <c r="Q1135" s="4">
        <v>5637685124</v>
      </c>
    </row>
    <row r="1136" spans="1:17" hidden="1" x14ac:dyDescent="0.15">
      <c r="A1136" s="8" t="s">
        <v>297</v>
      </c>
      <c r="B1136" s="8" t="s">
        <v>1436</v>
      </c>
      <c r="C1136" s="8" t="s">
        <v>59</v>
      </c>
      <c r="D1136" s="8" t="s">
        <v>93</v>
      </c>
      <c r="E1136" s="6">
        <v>43046</v>
      </c>
      <c r="F1136" s="8" t="s">
        <v>307</v>
      </c>
      <c r="G1136" s="8" t="s">
        <v>308</v>
      </c>
      <c r="H1136" s="4">
        <v>-100</v>
      </c>
      <c r="I1136" s="8" t="s">
        <v>39</v>
      </c>
      <c r="J1136" s="4">
        <v>0.37426176470599998</v>
      </c>
      <c r="K1136" s="4">
        <v>-37.43</v>
      </c>
      <c r="L1136" s="8" t="s">
        <v>655</v>
      </c>
      <c r="M1136" s="4">
        <v>-37.43</v>
      </c>
      <c r="N1136" s="8" t="s">
        <v>1437</v>
      </c>
      <c r="O1136" s="8" t="s">
        <v>1552</v>
      </c>
      <c r="P1136" s="8" t="s">
        <v>292</v>
      </c>
      <c r="Q1136" s="4">
        <v>5637685126</v>
      </c>
    </row>
    <row r="1137" spans="1:17" hidden="1" x14ac:dyDescent="0.15">
      <c r="A1137" s="8" t="s">
        <v>297</v>
      </c>
      <c r="B1137" s="8" t="s">
        <v>1436</v>
      </c>
      <c r="C1137" s="8" t="s">
        <v>59</v>
      </c>
      <c r="D1137" s="8" t="s">
        <v>93</v>
      </c>
      <c r="E1137" s="6">
        <v>43046</v>
      </c>
      <c r="F1137" s="8" t="s">
        <v>307</v>
      </c>
      <c r="G1137" s="8" t="s">
        <v>308</v>
      </c>
      <c r="H1137" s="4">
        <v>-100</v>
      </c>
      <c r="I1137" s="8" t="s">
        <v>39</v>
      </c>
      <c r="J1137" s="4">
        <v>0.37426176470599998</v>
      </c>
      <c r="K1137" s="4">
        <v>-37.43</v>
      </c>
      <c r="L1137" s="8" t="s">
        <v>655</v>
      </c>
      <c r="M1137" s="4">
        <v>-37.43</v>
      </c>
      <c r="N1137" s="8" t="s">
        <v>1437</v>
      </c>
      <c r="O1137" s="8" t="s">
        <v>1552</v>
      </c>
      <c r="P1137" s="8" t="s">
        <v>292</v>
      </c>
      <c r="Q1137" s="4">
        <v>5637684859</v>
      </c>
    </row>
    <row r="1138" spans="1:17" hidden="1" x14ac:dyDescent="0.15">
      <c r="A1138" s="8" t="s">
        <v>17</v>
      </c>
      <c r="B1138" s="8" t="s">
        <v>1344</v>
      </c>
      <c r="C1138" s="8" t="s">
        <v>59</v>
      </c>
      <c r="D1138" s="8" t="s">
        <v>93</v>
      </c>
      <c r="E1138" s="6">
        <v>43046</v>
      </c>
      <c r="F1138" s="8" t="s">
        <v>307</v>
      </c>
      <c r="G1138" s="8" t="s">
        <v>310</v>
      </c>
      <c r="H1138" s="4">
        <v>100</v>
      </c>
      <c r="I1138" s="8" t="s">
        <v>39</v>
      </c>
      <c r="J1138" s="4">
        <v>2.1084000000000001</v>
      </c>
      <c r="K1138" s="4">
        <v>210.84</v>
      </c>
      <c r="L1138" s="8" t="s">
        <v>291</v>
      </c>
      <c r="M1138" s="4">
        <v>182.49</v>
      </c>
      <c r="N1138" s="8" t="s">
        <v>1345</v>
      </c>
      <c r="O1138" s="8" t="s">
        <v>1553</v>
      </c>
      <c r="P1138" s="8" t="s">
        <v>292</v>
      </c>
      <c r="Q1138" s="4">
        <v>5637686439</v>
      </c>
    </row>
    <row r="1139" spans="1:17" hidden="1" x14ac:dyDescent="0.15">
      <c r="A1139" s="8" t="s">
        <v>297</v>
      </c>
      <c r="B1139" s="8" t="s">
        <v>1259</v>
      </c>
      <c r="C1139" s="8" t="s">
        <v>59</v>
      </c>
      <c r="D1139" s="8" t="s">
        <v>93</v>
      </c>
      <c r="E1139" s="6">
        <v>43047</v>
      </c>
      <c r="F1139" s="8" t="s">
        <v>307</v>
      </c>
      <c r="G1139" s="8" t="s">
        <v>310</v>
      </c>
      <c r="H1139" s="4">
        <v>-18</v>
      </c>
      <c r="I1139" s="8" t="s">
        <v>39</v>
      </c>
      <c r="J1139" s="4">
        <v>2.0859073705260003</v>
      </c>
      <c r="K1139" s="4">
        <v>-37.549999999999997</v>
      </c>
      <c r="L1139" s="8" t="s">
        <v>655</v>
      </c>
      <c r="M1139" s="4">
        <v>-37.549999999999997</v>
      </c>
      <c r="N1139" s="8" t="s">
        <v>1260</v>
      </c>
      <c r="O1139" s="8" t="s">
        <v>1554</v>
      </c>
      <c r="P1139" s="8" t="s">
        <v>292</v>
      </c>
      <c r="Q1139" s="4">
        <v>5637685610</v>
      </c>
    </row>
    <row r="1140" spans="1:17" hidden="1" x14ac:dyDescent="0.15">
      <c r="A1140" s="8" t="s">
        <v>297</v>
      </c>
      <c r="B1140" s="8" t="s">
        <v>1555</v>
      </c>
      <c r="C1140" s="8" t="s">
        <v>59</v>
      </c>
      <c r="D1140" s="8" t="s">
        <v>93</v>
      </c>
      <c r="E1140" s="6">
        <v>43049</v>
      </c>
      <c r="F1140" s="8" t="s">
        <v>307</v>
      </c>
      <c r="G1140" s="8" t="s">
        <v>310</v>
      </c>
      <c r="H1140" s="4">
        <v>-24.9</v>
      </c>
      <c r="I1140" s="8" t="s">
        <v>39</v>
      </c>
      <c r="J1140" s="4">
        <v>2.1136157500659998</v>
      </c>
      <c r="K1140" s="4">
        <v>-52.63</v>
      </c>
      <c r="L1140" s="8" t="s">
        <v>655</v>
      </c>
      <c r="M1140" s="4">
        <v>-52.63</v>
      </c>
      <c r="N1140" s="8" t="s">
        <v>1556</v>
      </c>
      <c r="O1140" s="8" t="s">
        <v>1557</v>
      </c>
      <c r="P1140" s="8" t="s">
        <v>292</v>
      </c>
      <c r="Q1140" s="4">
        <v>5637687110</v>
      </c>
    </row>
    <row r="1141" spans="1:17" hidden="1" x14ac:dyDescent="0.15">
      <c r="A1141" s="8" t="s">
        <v>17</v>
      </c>
      <c r="B1141" s="8" t="s">
        <v>1558</v>
      </c>
      <c r="C1141" s="8" t="s">
        <v>59</v>
      </c>
      <c r="D1141" s="8" t="s">
        <v>93</v>
      </c>
      <c r="E1141" s="6">
        <v>43052</v>
      </c>
      <c r="F1141" s="8" t="s">
        <v>307</v>
      </c>
      <c r="G1141" s="8" t="s">
        <v>308</v>
      </c>
      <c r="H1141" s="4">
        <v>100</v>
      </c>
      <c r="I1141" s="8" t="s">
        <v>39</v>
      </c>
      <c r="J1141" s="4">
        <v>2.1160000000000001</v>
      </c>
      <c r="K1141" s="4">
        <v>211.6</v>
      </c>
      <c r="L1141" s="8" t="s">
        <v>291</v>
      </c>
      <c r="M1141" s="4">
        <v>182.5</v>
      </c>
      <c r="N1141" s="8" t="s">
        <v>1559</v>
      </c>
      <c r="O1141" s="8" t="s">
        <v>1560</v>
      </c>
      <c r="P1141" s="8" t="s">
        <v>292</v>
      </c>
      <c r="Q1141" s="4">
        <v>5637688027</v>
      </c>
    </row>
    <row r="1142" spans="1:17" hidden="1" x14ac:dyDescent="0.15">
      <c r="A1142" s="8" t="s">
        <v>17</v>
      </c>
      <c r="B1142" s="8" t="s">
        <v>1558</v>
      </c>
      <c r="C1142" s="8" t="s">
        <v>59</v>
      </c>
      <c r="D1142" s="8" t="s">
        <v>93</v>
      </c>
      <c r="E1142" s="6">
        <v>43052</v>
      </c>
      <c r="F1142" s="8" t="s">
        <v>307</v>
      </c>
      <c r="G1142" s="8" t="s">
        <v>308</v>
      </c>
      <c r="H1142" s="4">
        <v>20</v>
      </c>
      <c r="I1142" s="8" t="s">
        <v>39</v>
      </c>
      <c r="J1142" s="4">
        <v>2.1160000000000001</v>
      </c>
      <c r="K1142" s="4">
        <v>42.32</v>
      </c>
      <c r="L1142" s="8" t="s">
        <v>291</v>
      </c>
      <c r="M1142" s="4">
        <v>36.5</v>
      </c>
      <c r="N1142" s="8" t="s">
        <v>1559</v>
      </c>
      <c r="O1142" s="8" t="s">
        <v>1561</v>
      </c>
      <c r="P1142" s="8" t="s">
        <v>292</v>
      </c>
      <c r="Q1142" s="4">
        <v>5637688029</v>
      </c>
    </row>
    <row r="1143" spans="1:17" hidden="1" x14ac:dyDescent="0.15">
      <c r="A1143" s="8" t="s">
        <v>297</v>
      </c>
      <c r="B1143" s="8" t="s">
        <v>1562</v>
      </c>
      <c r="C1143" s="8" t="s">
        <v>59</v>
      </c>
      <c r="D1143" s="8" t="s">
        <v>93</v>
      </c>
      <c r="E1143" s="6">
        <v>43056</v>
      </c>
      <c r="F1143" s="8" t="s">
        <v>307</v>
      </c>
      <c r="G1143" s="8" t="s">
        <v>310</v>
      </c>
      <c r="H1143" s="4">
        <v>-100</v>
      </c>
      <c r="I1143" s="8" t="s">
        <v>39</v>
      </c>
      <c r="J1143" s="4">
        <v>2.1136143381129999</v>
      </c>
      <c r="K1143" s="4">
        <v>-211.35999999999999</v>
      </c>
      <c r="L1143" s="8" t="s">
        <v>655</v>
      </c>
      <c r="M1143" s="4">
        <v>-211.35999999999999</v>
      </c>
      <c r="N1143" s="8" t="s">
        <v>1563</v>
      </c>
      <c r="O1143" s="8" t="s">
        <v>1564</v>
      </c>
      <c r="P1143" s="8" t="s">
        <v>292</v>
      </c>
      <c r="Q1143" s="4">
        <v>5637689240</v>
      </c>
    </row>
    <row r="1144" spans="1:17" hidden="1" x14ac:dyDescent="0.15">
      <c r="A1144" s="8" t="s">
        <v>297</v>
      </c>
      <c r="B1144" s="8" t="s">
        <v>1562</v>
      </c>
      <c r="C1144" s="8" t="s">
        <v>59</v>
      </c>
      <c r="D1144" s="8" t="s">
        <v>93</v>
      </c>
      <c r="E1144" s="6">
        <v>43056</v>
      </c>
      <c r="F1144" s="8" t="s">
        <v>307</v>
      </c>
      <c r="G1144" s="8" t="s">
        <v>310</v>
      </c>
      <c r="H1144" s="4">
        <v>-100</v>
      </c>
      <c r="I1144" s="8" t="s">
        <v>39</v>
      </c>
      <c r="J1144" s="4">
        <v>2.1136143381129999</v>
      </c>
      <c r="K1144" s="4">
        <v>-211.35999999999999</v>
      </c>
      <c r="L1144" s="8" t="s">
        <v>655</v>
      </c>
      <c r="M1144" s="4">
        <v>-211.35999999999999</v>
      </c>
      <c r="N1144" s="8" t="s">
        <v>1563</v>
      </c>
      <c r="O1144" s="8" t="s">
        <v>1564</v>
      </c>
      <c r="P1144" s="8" t="s">
        <v>292</v>
      </c>
      <c r="Q1144" s="4">
        <v>5637689623</v>
      </c>
    </row>
    <row r="1145" spans="1:17" hidden="1" x14ac:dyDescent="0.15">
      <c r="A1145" s="8" t="s">
        <v>297</v>
      </c>
      <c r="B1145" s="8" t="s">
        <v>1565</v>
      </c>
      <c r="C1145" s="8" t="s">
        <v>59</v>
      </c>
      <c r="D1145" s="8" t="s">
        <v>93</v>
      </c>
      <c r="E1145" s="6">
        <v>43060</v>
      </c>
      <c r="F1145" s="8" t="s">
        <v>307</v>
      </c>
      <c r="G1145" s="8" t="s">
        <v>310</v>
      </c>
      <c r="H1145" s="4">
        <v>-3.1</v>
      </c>
      <c r="I1145" s="8" t="s">
        <v>39</v>
      </c>
      <c r="J1145" s="4">
        <v>2.113620245256</v>
      </c>
      <c r="K1145" s="4">
        <v>-6.55</v>
      </c>
      <c r="L1145" s="8" t="s">
        <v>655</v>
      </c>
      <c r="M1145" s="4">
        <v>-6.55</v>
      </c>
      <c r="N1145" s="8" t="s">
        <v>1566</v>
      </c>
      <c r="O1145" s="8" t="s">
        <v>1567</v>
      </c>
      <c r="P1145" s="8" t="s">
        <v>292</v>
      </c>
      <c r="Q1145" s="4">
        <v>5637689781</v>
      </c>
    </row>
    <row r="1146" spans="1:17" hidden="1" x14ac:dyDescent="0.15">
      <c r="A1146" s="8" t="s">
        <v>297</v>
      </c>
      <c r="B1146" s="8" t="s">
        <v>865</v>
      </c>
      <c r="C1146" s="8" t="s">
        <v>59</v>
      </c>
      <c r="D1146" s="8" t="s">
        <v>93</v>
      </c>
      <c r="E1146" s="6">
        <v>43060</v>
      </c>
      <c r="F1146" s="8" t="s">
        <v>307</v>
      </c>
      <c r="G1146" s="8" t="s">
        <v>310</v>
      </c>
      <c r="H1146" s="4">
        <v>-31</v>
      </c>
      <c r="I1146" s="8" t="s">
        <v>39</v>
      </c>
      <c r="J1146" s="4">
        <v>2.1136295212510001</v>
      </c>
      <c r="K1146" s="4">
        <v>-65.52</v>
      </c>
      <c r="L1146" s="8" t="s">
        <v>655</v>
      </c>
      <c r="M1146" s="4">
        <v>-65.52</v>
      </c>
      <c r="N1146" s="8" t="s">
        <v>866</v>
      </c>
      <c r="O1146" s="8" t="s">
        <v>1568</v>
      </c>
      <c r="P1146" s="8" t="s">
        <v>292</v>
      </c>
      <c r="Q1146" s="4">
        <v>5637687828</v>
      </c>
    </row>
    <row r="1147" spans="1:17" hidden="1" x14ac:dyDescent="0.15">
      <c r="A1147" s="8" t="s">
        <v>297</v>
      </c>
      <c r="B1147" s="8" t="s">
        <v>1094</v>
      </c>
      <c r="C1147" s="8" t="s">
        <v>59</v>
      </c>
      <c r="D1147" s="8" t="s">
        <v>93</v>
      </c>
      <c r="E1147" s="6">
        <v>43060</v>
      </c>
      <c r="F1147" s="8" t="s">
        <v>307</v>
      </c>
      <c r="G1147" s="8" t="s">
        <v>310</v>
      </c>
      <c r="H1147" s="4">
        <v>-100</v>
      </c>
      <c r="I1147" s="8" t="s">
        <v>39</v>
      </c>
      <c r="J1147" s="4">
        <v>2.1136351323139997</v>
      </c>
      <c r="K1147" s="4">
        <v>-211.35999999999999</v>
      </c>
      <c r="L1147" s="8" t="s">
        <v>655</v>
      </c>
      <c r="M1147" s="4">
        <v>-211.35999999999999</v>
      </c>
      <c r="N1147" s="8" t="s">
        <v>1095</v>
      </c>
      <c r="O1147" s="8" t="s">
        <v>1569</v>
      </c>
      <c r="P1147" s="8" t="s">
        <v>292</v>
      </c>
      <c r="Q1147" s="4">
        <v>5637689766</v>
      </c>
    </row>
    <row r="1148" spans="1:17" hidden="1" x14ac:dyDescent="0.15">
      <c r="A1148" s="8" t="s">
        <v>297</v>
      </c>
      <c r="B1148" s="8" t="s">
        <v>1565</v>
      </c>
      <c r="C1148" s="8" t="s">
        <v>59</v>
      </c>
      <c r="D1148" s="8" t="s">
        <v>93</v>
      </c>
      <c r="E1148" s="6">
        <v>43060</v>
      </c>
      <c r="F1148" s="8" t="s">
        <v>307</v>
      </c>
      <c r="G1148" s="8" t="s">
        <v>310</v>
      </c>
      <c r="H1148" s="4">
        <v>-3.1</v>
      </c>
      <c r="I1148" s="8" t="s">
        <v>39</v>
      </c>
      <c r="J1148" s="4">
        <v>2.113620245256</v>
      </c>
      <c r="K1148" s="4">
        <v>-6.55</v>
      </c>
      <c r="L1148" s="8" t="s">
        <v>655</v>
      </c>
      <c r="M1148" s="4">
        <v>-6.55</v>
      </c>
      <c r="N1148" s="8" t="s">
        <v>1566</v>
      </c>
      <c r="O1148" s="8" t="s">
        <v>1567</v>
      </c>
      <c r="P1148" s="8" t="s">
        <v>292</v>
      </c>
      <c r="Q1148" s="4">
        <v>5637689306</v>
      </c>
    </row>
    <row r="1149" spans="1:17" hidden="1" x14ac:dyDescent="0.15">
      <c r="A1149" s="8" t="s">
        <v>297</v>
      </c>
      <c r="B1149" s="8" t="s">
        <v>1265</v>
      </c>
      <c r="C1149" s="8" t="s">
        <v>59</v>
      </c>
      <c r="D1149" s="8" t="s">
        <v>93</v>
      </c>
      <c r="E1149" s="6">
        <v>43060</v>
      </c>
      <c r="F1149" s="8" t="s">
        <v>307</v>
      </c>
      <c r="G1149" s="8" t="s">
        <v>310</v>
      </c>
      <c r="H1149" s="4">
        <v>-100</v>
      </c>
      <c r="I1149" s="8" t="s">
        <v>39</v>
      </c>
      <c r="J1149" s="4">
        <v>2.1136452205589999</v>
      </c>
      <c r="K1149" s="4">
        <v>-211.35999999999999</v>
      </c>
      <c r="L1149" s="8" t="s">
        <v>655</v>
      </c>
      <c r="M1149" s="4">
        <v>-211.35999999999999</v>
      </c>
      <c r="N1149" s="8" t="s">
        <v>1266</v>
      </c>
      <c r="O1149" s="8" t="s">
        <v>1570</v>
      </c>
      <c r="P1149" s="8" t="s">
        <v>292</v>
      </c>
      <c r="Q1149" s="4">
        <v>5637690082</v>
      </c>
    </row>
    <row r="1150" spans="1:17" hidden="1" x14ac:dyDescent="0.15">
      <c r="A1150" s="8" t="s">
        <v>297</v>
      </c>
      <c r="B1150" s="8" t="s">
        <v>1571</v>
      </c>
      <c r="C1150" s="8" t="s">
        <v>59</v>
      </c>
      <c r="D1150" s="8" t="s">
        <v>93</v>
      </c>
      <c r="E1150" s="6">
        <v>43061</v>
      </c>
      <c r="F1150" s="8" t="s">
        <v>307</v>
      </c>
      <c r="G1150" s="8" t="s">
        <v>308</v>
      </c>
      <c r="H1150" s="4">
        <v>-100</v>
      </c>
      <c r="I1150" s="8" t="s">
        <v>39</v>
      </c>
      <c r="J1150" s="4">
        <v>0.37425357142900001</v>
      </c>
      <c r="K1150" s="4">
        <v>-37.43</v>
      </c>
      <c r="L1150" s="8" t="s">
        <v>655</v>
      </c>
      <c r="M1150" s="4">
        <v>-37.43</v>
      </c>
      <c r="N1150" s="8" t="s">
        <v>1572</v>
      </c>
      <c r="O1150" s="8" t="s">
        <v>1573</v>
      </c>
      <c r="P1150" s="8" t="s">
        <v>292</v>
      </c>
      <c r="Q1150" s="4">
        <v>5637688078</v>
      </c>
    </row>
    <row r="1151" spans="1:17" hidden="1" x14ac:dyDescent="0.15">
      <c r="A1151" s="8" t="s">
        <v>297</v>
      </c>
      <c r="B1151" s="8" t="s">
        <v>1571</v>
      </c>
      <c r="C1151" s="8" t="s">
        <v>59</v>
      </c>
      <c r="D1151" s="8" t="s">
        <v>93</v>
      </c>
      <c r="E1151" s="6">
        <v>43061</v>
      </c>
      <c r="F1151" s="8" t="s">
        <v>307</v>
      </c>
      <c r="G1151" s="8" t="s">
        <v>308</v>
      </c>
      <c r="H1151" s="4">
        <v>-20</v>
      </c>
      <c r="I1151" s="8" t="s">
        <v>39</v>
      </c>
      <c r="J1151" s="4">
        <v>0.37425357142900001</v>
      </c>
      <c r="K1151" s="4">
        <v>-7.49</v>
      </c>
      <c r="L1151" s="8" t="s">
        <v>655</v>
      </c>
      <c r="M1151" s="4">
        <v>-7.49</v>
      </c>
      <c r="N1151" s="8" t="s">
        <v>1572</v>
      </c>
      <c r="O1151" s="8" t="s">
        <v>1574</v>
      </c>
      <c r="P1151" s="8" t="s">
        <v>292</v>
      </c>
      <c r="Q1151" s="4">
        <v>5637688080</v>
      </c>
    </row>
    <row r="1152" spans="1:17" hidden="1" x14ac:dyDescent="0.15">
      <c r="A1152" s="8" t="s">
        <v>297</v>
      </c>
      <c r="B1152" s="8" t="s">
        <v>1575</v>
      </c>
      <c r="C1152" s="8" t="s">
        <v>59</v>
      </c>
      <c r="D1152" s="8" t="s">
        <v>93</v>
      </c>
      <c r="E1152" s="6">
        <v>43061</v>
      </c>
      <c r="F1152" s="8" t="s">
        <v>307</v>
      </c>
      <c r="G1152" s="8" t="s">
        <v>310</v>
      </c>
      <c r="H1152" s="4">
        <v>-4.8</v>
      </c>
      <c r="I1152" s="8" t="s">
        <v>39</v>
      </c>
      <c r="J1152" s="4">
        <v>2.1136634362929998</v>
      </c>
      <c r="K1152" s="4">
        <v>-10.15</v>
      </c>
      <c r="L1152" s="8" t="s">
        <v>655</v>
      </c>
      <c r="M1152" s="4">
        <v>-10.15</v>
      </c>
      <c r="N1152" s="8" t="s">
        <v>1576</v>
      </c>
      <c r="O1152" s="8" t="s">
        <v>1577</v>
      </c>
      <c r="P1152" s="8" t="s">
        <v>292</v>
      </c>
      <c r="Q1152" s="4">
        <v>5637690714</v>
      </c>
    </row>
    <row r="1153" spans="1:17" hidden="1" x14ac:dyDescent="0.15">
      <c r="A1153" s="8" t="s">
        <v>17</v>
      </c>
      <c r="B1153" s="8" t="s">
        <v>1038</v>
      </c>
      <c r="C1153" s="8" t="s">
        <v>59</v>
      </c>
      <c r="D1153" s="8" t="s">
        <v>93</v>
      </c>
      <c r="E1153" s="6">
        <v>43062</v>
      </c>
      <c r="F1153" s="8" t="s">
        <v>307</v>
      </c>
      <c r="G1153" s="8" t="s">
        <v>310</v>
      </c>
      <c r="H1153" s="4">
        <v>100</v>
      </c>
      <c r="I1153" s="8" t="s">
        <v>39</v>
      </c>
      <c r="J1153" s="4">
        <v>1.417</v>
      </c>
      <c r="K1153" s="4">
        <v>141.69999999999999</v>
      </c>
      <c r="L1153" s="8" t="s">
        <v>291</v>
      </c>
      <c r="M1153" s="4">
        <v>122.04</v>
      </c>
      <c r="N1153" s="8" t="s">
        <v>1039</v>
      </c>
      <c r="O1153" s="8" t="s">
        <v>1578</v>
      </c>
      <c r="P1153" s="8" t="s">
        <v>292</v>
      </c>
      <c r="Q1153" s="4">
        <v>5637692232</v>
      </c>
    </row>
    <row r="1154" spans="1:17" hidden="1" x14ac:dyDescent="0.15">
      <c r="A1154" s="8" t="s">
        <v>17</v>
      </c>
      <c r="B1154" s="8" t="s">
        <v>1038</v>
      </c>
      <c r="C1154" s="8" t="s">
        <v>59</v>
      </c>
      <c r="D1154" s="8" t="s">
        <v>93</v>
      </c>
      <c r="E1154" s="6">
        <v>43062</v>
      </c>
      <c r="F1154" s="8" t="s">
        <v>307</v>
      </c>
      <c r="G1154" s="8" t="s">
        <v>310</v>
      </c>
      <c r="H1154" s="4">
        <v>100</v>
      </c>
      <c r="I1154" s="8" t="s">
        <v>39</v>
      </c>
      <c r="J1154" s="4">
        <v>1.417</v>
      </c>
      <c r="K1154" s="4">
        <v>141.69999999999999</v>
      </c>
      <c r="L1154" s="8" t="s">
        <v>291</v>
      </c>
      <c r="M1154" s="4">
        <v>122.04</v>
      </c>
      <c r="N1154" s="8" t="s">
        <v>1039</v>
      </c>
      <c r="O1154" s="8" t="s">
        <v>1578</v>
      </c>
      <c r="P1154" s="8" t="s">
        <v>292</v>
      </c>
      <c r="Q1154" s="4">
        <v>5637692233</v>
      </c>
    </row>
    <row r="1155" spans="1:17" hidden="1" x14ac:dyDescent="0.15">
      <c r="A1155" s="8" t="s">
        <v>17</v>
      </c>
      <c r="B1155" s="8" t="s">
        <v>1038</v>
      </c>
      <c r="C1155" s="8" t="s">
        <v>59</v>
      </c>
      <c r="D1155" s="8" t="s">
        <v>93</v>
      </c>
      <c r="E1155" s="6">
        <v>43062</v>
      </c>
      <c r="F1155" s="8" t="s">
        <v>307</v>
      </c>
      <c r="G1155" s="8" t="s">
        <v>310</v>
      </c>
      <c r="H1155" s="4">
        <v>100</v>
      </c>
      <c r="I1155" s="8" t="s">
        <v>39</v>
      </c>
      <c r="J1155" s="4">
        <v>1.417</v>
      </c>
      <c r="K1155" s="4">
        <v>141.69999999999999</v>
      </c>
      <c r="L1155" s="8" t="s">
        <v>291</v>
      </c>
      <c r="M1155" s="4">
        <v>122.04</v>
      </c>
      <c r="N1155" s="8" t="s">
        <v>1039</v>
      </c>
      <c r="O1155" s="8" t="s">
        <v>1578</v>
      </c>
      <c r="P1155" s="8" t="s">
        <v>292</v>
      </c>
      <c r="Q1155" s="4">
        <v>5637692234</v>
      </c>
    </row>
    <row r="1156" spans="1:17" hidden="1" x14ac:dyDescent="0.15">
      <c r="A1156" s="8" t="s">
        <v>17</v>
      </c>
      <c r="B1156" s="8" t="s">
        <v>1038</v>
      </c>
      <c r="C1156" s="8" t="s">
        <v>59</v>
      </c>
      <c r="D1156" s="8" t="s">
        <v>93</v>
      </c>
      <c r="E1156" s="6">
        <v>43062</v>
      </c>
      <c r="F1156" s="8" t="s">
        <v>307</v>
      </c>
      <c r="G1156" s="8" t="s">
        <v>310</v>
      </c>
      <c r="H1156" s="4">
        <v>100</v>
      </c>
      <c r="I1156" s="8" t="s">
        <v>39</v>
      </c>
      <c r="J1156" s="4">
        <v>1.417</v>
      </c>
      <c r="K1156" s="4">
        <v>141.69999999999999</v>
      </c>
      <c r="L1156" s="8" t="s">
        <v>291</v>
      </c>
      <c r="M1156" s="4">
        <v>122.04</v>
      </c>
      <c r="N1156" s="8" t="s">
        <v>1039</v>
      </c>
      <c r="O1156" s="8" t="s">
        <v>1578</v>
      </c>
      <c r="P1156" s="8" t="s">
        <v>292</v>
      </c>
      <c r="Q1156" s="4">
        <v>5637691507</v>
      </c>
    </row>
    <row r="1157" spans="1:17" hidden="1" x14ac:dyDescent="0.15">
      <c r="A1157" s="8" t="s">
        <v>17</v>
      </c>
      <c r="B1157" s="8" t="s">
        <v>1038</v>
      </c>
      <c r="C1157" s="8" t="s">
        <v>59</v>
      </c>
      <c r="D1157" s="8" t="s">
        <v>93</v>
      </c>
      <c r="E1157" s="6">
        <v>43062</v>
      </c>
      <c r="F1157" s="8" t="s">
        <v>307</v>
      </c>
      <c r="G1157" s="8" t="s">
        <v>310</v>
      </c>
      <c r="H1157" s="4">
        <v>100</v>
      </c>
      <c r="I1157" s="8" t="s">
        <v>39</v>
      </c>
      <c r="J1157" s="4">
        <v>1.417</v>
      </c>
      <c r="K1157" s="4">
        <v>141.69999999999999</v>
      </c>
      <c r="L1157" s="8" t="s">
        <v>291</v>
      </c>
      <c r="M1157" s="4">
        <v>122.04</v>
      </c>
      <c r="N1157" s="8" t="s">
        <v>1039</v>
      </c>
      <c r="O1157" s="8" t="s">
        <v>1578</v>
      </c>
      <c r="P1157" s="8" t="s">
        <v>292</v>
      </c>
      <c r="Q1157" s="4">
        <v>5637692224</v>
      </c>
    </row>
    <row r="1158" spans="1:17" hidden="1" x14ac:dyDescent="0.15">
      <c r="A1158" s="8" t="s">
        <v>17</v>
      </c>
      <c r="B1158" s="8" t="s">
        <v>1038</v>
      </c>
      <c r="C1158" s="8" t="s">
        <v>59</v>
      </c>
      <c r="D1158" s="8" t="s">
        <v>93</v>
      </c>
      <c r="E1158" s="6">
        <v>43062</v>
      </c>
      <c r="F1158" s="8" t="s">
        <v>307</v>
      </c>
      <c r="G1158" s="8" t="s">
        <v>310</v>
      </c>
      <c r="H1158" s="4">
        <v>100</v>
      </c>
      <c r="I1158" s="8" t="s">
        <v>39</v>
      </c>
      <c r="J1158" s="4">
        <v>1.417</v>
      </c>
      <c r="K1158" s="4">
        <v>141.69999999999999</v>
      </c>
      <c r="L1158" s="8" t="s">
        <v>291</v>
      </c>
      <c r="M1158" s="4">
        <v>122.04</v>
      </c>
      <c r="N1158" s="8" t="s">
        <v>1039</v>
      </c>
      <c r="O1158" s="8" t="s">
        <v>1578</v>
      </c>
      <c r="P1158" s="8" t="s">
        <v>292</v>
      </c>
      <c r="Q1158" s="4">
        <v>5637692225</v>
      </c>
    </row>
    <row r="1159" spans="1:17" hidden="1" x14ac:dyDescent="0.15">
      <c r="A1159" s="8" t="s">
        <v>17</v>
      </c>
      <c r="B1159" s="8" t="s">
        <v>1038</v>
      </c>
      <c r="C1159" s="8" t="s">
        <v>59</v>
      </c>
      <c r="D1159" s="8" t="s">
        <v>93</v>
      </c>
      <c r="E1159" s="6">
        <v>43062</v>
      </c>
      <c r="F1159" s="8" t="s">
        <v>307</v>
      </c>
      <c r="G1159" s="8" t="s">
        <v>310</v>
      </c>
      <c r="H1159" s="4">
        <v>100</v>
      </c>
      <c r="I1159" s="8" t="s">
        <v>39</v>
      </c>
      <c r="J1159" s="4">
        <v>1.417</v>
      </c>
      <c r="K1159" s="4">
        <v>141.69999999999999</v>
      </c>
      <c r="L1159" s="8" t="s">
        <v>291</v>
      </c>
      <c r="M1159" s="4">
        <v>122.04</v>
      </c>
      <c r="N1159" s="8" t="s">
        <v>1039</v>
      </c>
      <c r="O1159" s="8" t="s">
        <v>1578</v>
      </c>
      <c r="P1159" s="8" t="s">
        <v>292</v>
      </c>
      <c r="Q1159" s="4">
        <v>5637692226</v>
      </c>
    </row>
    <row r="1160" spans="1:17" hidden="1" x14ac:dyDescent="0.15">
      <c r="A1160" s="8" t="s">
        <v>17</v>
      </c>
      <c r="B1160" s="8" t="s">
        <v>1038</v>
      </c>
      <c r="C1160" s="8" t="s">
        <v>59</v>
      </c>
      <c r="D1160" s="8" t="s">
        <v>93</v>
      </c>
      <c r="E1160" s="6">
        <v>43062</v>
      </c>
      <c r="F1160" s="8" t="s">
        <v>307</v>
      </c>
      <c r="G1160" s="8" t="s">
        <v>310</v>
      </c>
      <c r="H1160" s="4">
        <v>100</v>
      </c>
      <c r="I1160" s="8" t="s">
        <v>39</v>
      </c>
      <c r="J1160" s="4">
        <v>1.417</v>
      </c>
      <c r="K1160" s="4">
        <v>141.69999999999999</v>
      </c>
      <c r="L1160" s="8" t="s">
        <v>291</v>
      </c>
      <c r="M1160" s="4">
        <v>122.04</v>
      </c>
      <c r="N1160" s="8" t="s">
        <v>1039</v>
      </c>
      <c r="O1160" s="8" t="s">
        <v>1578</v>
      </c>
      <c r="P1160" s="8" t="s">
        <v>292</v>
      </c>
      <c r="Q1160" s="4">
        <v>5637692227</v>
      </c>
    </row>
    <row r="1161" spans="1:17" hidden="1" x14ac:dyDescent="0.15">
      <c r="A1161" s="8" t="s">
        <v>17</v>
      </c>
      <c r="B1161" s="8" t="s">
        <v>1038</v>
      </c>
      <c r="C1161" s="8" t="s">
        <v>59</v>
      </c>
      <c r="D1161" s="8" t="s">
        <v>93</v>
      </c>
      <c r="E1161" s="6">
        <v>43062</v>
      </c>
      <c r="F1161" s="8" t="s">
        <v>307</v>
      </c>
      <c r="G1161" s="8" t="s">
        <v>310</v>
      </c>
      <c r="H1161" s="4">
        <v>100</v>
      </c>
      <c r="I1161" s="8" t="s">
        <v>39</v>
      </c>
      <c r="J1161" s="4">
        <v>1.417</v>
      </c>
      <c r="K1161" s="4">
        <v>141.69999999999999</v>
      </c>
      <c r="L1161" s="8" t="s">
        <v>291</v>
      </c>
      <c r="M1161" s="4">
        <v>122.04</v>
      </c>
      <c r="N1161" s="8" t="s">
        <v>1039</v>
      </c>
      <c r="O1161" s="8" t="s">
        <v>1578</v>
      </c>
      <c r="P1161" s="8" t="s">
        <v>292</v>
      </c>
      <c r="Q1161" s="4">
        <v>5637692228</v>
      </c>
    </row>
    <row r="1162" spans="1:17" hidden="1" x14ac:dyDescent="0.15">
      <c r="A1162" s="8" t="s">
        <v>17</v>
      </c>
      <c r="B1162" s="8" t="s">
        <v>1038</v>
      </c>
      <c r="C1162" s="8" t="s">
        <v>59</v>
      </c>
      <c r="D1162" s="8" t="s">
        <v>93</v>
      </c>
      <c r="E1162" s="6">
        <v>43062</v>
      </c>
      <c r="F1162" s="8" t="s">
        <v>307</v>
      </c>
      <c r="G1162" s="8" t="s">
        <v>310</v>
      </c>
      <c r="H1162" s="4">
        <v>100</v>
      </c>
      <c r="I1162" s="8" t="s">
        <v>39</v>
      </c>
      <c r="J1162" s="4">
        <v>1.417</v>
      </c>
      <c r="K1162" s="4">
        <v>141.69999999999999</v>
      </c>
      <c r="L1162" s="8" t="s">
        <v>291</v>
      </c>
      <c r="M1162" s="4">
        <v>122.04</v>
      </c>
      <c r="N1162" s="8" t="s">
        <v>1039</v>
      </c>
      <c r="O1162" s="8" t="s">
        <v>1578</v>
      </c>
      <c r="P1162" s="8" t="s">
        <v>292</v>
      </c>
      <c r="Q1162" s="4">
        <v>5637692229</v>
      </c>
    </row>
    <row r="1163" spans="1:17" hidden="1" x14ac:dyDescent="0.15">
      <c r="A1163" s="8" t="s">
        <v>17</v>
      </c>
      <c r="B1163" s="8" t="s">
        <v>1038</v>
      </c>
      <c r="C1163" s="8" t="s">
        <v>59</v>
      </c>
      <c r="D1163" s="8" t="s">
        <v>93</v>
      </c>
      <c r="E1163" s="6">
        <v>43062</v>
      </c>
      <c r="F1163" s="8" t="s">
        <v>307</v>
      </c>
      <c r="G1163" s="8" t="s">
        <v>310</v>
      </c>
      <c r="H1163" s="4">
        <v>100</v>
      </c>
      <c r="I1163" s="8" t="s">
        <v>39</v>
      </c>
      <c r="J1163" s="4">
        <v>1.417</v>
      </c>
      <c r="K1163" s="4">
        <v>141.69999999999999</v>
      </c>
      <c r="L1163" s="8" t="s">
        <v>291</v>
      </c>
      <c r="M1163" s="4">
        <v>122.04</v>
      </c>
      <c r="N1163" s="8" t="s">
        <v>1039</v>
      </c>
      <c r="O1163" s="8" t="s">
        <v>1578</v>
      </c>
      <c r="P1163" s="8" t="s">
        <v>292</v>
      </c>
      <c r="Q1163" s="4">
        <v>5637692230</v>
      </c>
    </row>
    <row r="1164" spans="1:17" hidden="1" x14ac:dyDescent="0.15">
      <c r="A1164" s="8" t="s">
        <v>17</v>
      </c>
      <c r="B1164" s="8" t="s">
        <v>1038</v>
      </c>
      <c r="C1164" s="8" t="s">
        <v>59</v>
      </c>
      <c r="D1164" s="8" t="s">
        <v>93</v>
      </c>
      <c r="E1164" s="6">
        <v>43062</v>
      </c>
      <c r="F1164" s="8" t="s">
        <v>307</v>
      </c>
      <c r="G1164" s="8" t="s">
        <v>310</v>
      </c>
      <c r="H1164" s="4">
        <v>100</v>
      </c>
      <c r="I1164" s="8" t="s">
        <v>39</v>
      </c>
      <c r="J1164" s="4">
        <v>1.417</v>
      </c>
      <c r="K1164" s="4">
        <v>141.69999999999999</v>
      </c>
      <c r="L1164" s="8" t="s">
        <v>291</v>
      </c>
      <c r="M1164" s="4">
        <v>122.04</v>
      </c>
      <c r="N1164" s="8" t="s">
        <v>1039</v>
      </c>
      <c r="O1164" s="8" t="s">
        <v>1578</v>
      </c>
      <c r="P1164" s="8" t="s">
        <v>292</v>
      </c>
      <c r="Q1164" s="4">
        <v>5637692231</v>
      </c>
    </row>
    <row r="1165" spans="1:17" hidden="1" x14ac:dyDescent="0.15">
      <c r="A1165" s="8" t="s">
        <v>297</v>
      </c>
      <c r="B1165" s="8" t="s">
        <v>1579</v>
      </c>
      <c r="C1165" s="8" t="s">
        <v>59</v>
      </c>
      <c r="D1165" s="8" t="s">
        <v>93</v>
      </c>
      <c r="E1165" s="6">
        <v>43063</v>
      </c>
      <c r="F1165" s="8" t="s">
        <v>307</v>
      </c>
      <c r="G1165" s="8" t="s">
        <v>310</v>
      </c>
      <c r="H1165" s="4">
        <v>100</v>
      </c>
      <c r="I1165" s="8" t="s">
        <v>39</v>
      </c>
      <c r="J1165" s="4">
        <v>2.1136143381129999</v>
      </c>
      <c r="K1165" s="4">
        <v>211.35999999999999</v>
      </c>
      <c r="L1165" s="8" t="s">
        <v>655</v>
      </c>
      <c r="M1165" s="4">
        <v>211.35999999999999</v>
      </c>
      <c r="N1165" s="8" t="s">
        <v>1580</v>
      </c>
      <c r="O1165" s="8" t="s">
        <v>1581</v>
      </c>
      <c r="P1165" s="8" t="s">
        <v>292</v>
      </c>
      <c r="Q1165" s="4">
        <v>5637692044</v>
      </c>
    </row>
    <row r="1166" spans="1:17" hidden="1" x14ac:dyDescent="0.15">
      <c r="A1166" s="8" t="s">
        <v>297</v>
      </c>
      <c r="B1166" s="8" t="s">
        <v>1582</v>
      </c>
      <c r="C1166" s="8" t="s">
        <v>59</v>
      </c>
      <c r="D1166" s="8" t="s">
        <v>93</v>
      </c>
      <c r="E1166" s="6">
        <v>43063</v>
      </c>
      <c r="F1166" s="8" t="s">
        <v>307</v>
      </c>
      <c r="G1166" s="8" t="s">
        <v>310</v>
      </c>
      <c r="H1166" s="4">
        <v>-100</v>
      </c>
      <c r="I1166" s="8" t="s">
        <v>39</v>
      </c>
      <c r="J1166" s="4">
        <v>2.1136248687779995</v>
      </c>
      <c r="K1166" s="4">
        <v>-211.35999999999999</v>
      </c>
      <c r="L1166" s="8" t="s">
        <v>655</v>
      </c>
      <c r="M1166" s="4">
        <v>-211.35999999999999</v>
      </c>
      <c r="N1166" s="8" t="s">
        <v>1583</v>
      </c>
      <c r="O1166" s="8" t="s">
        <v>1584</v>
      </c>
      <c r="P1166" s="8" t="s">
        <v>292</v>
      </c>
      <c r="Q1166" s="4">
        <v>5637692047</v>
      </c>
    </row>
    <row r="1167" spans="1:17" hidden="1" x14ac:dyDescent="0.15">
      <c r="A1167" s="8" t="s">
        <v>297</v>
      </c>
      <c r="B1167" s="8" t="s">
        <v>1582</v>
      </c>
      <c r="C1167" s="8" t="s">
        <v>59</v>
      </c>
      <c r="D1167" s="8" t="s">
        <v>93</v>
      </c>
      <c r="E1167" s="6">
        <v>43063</v>
      </c>
      <c r="F1167" s="8" t="s">
        <v>307</v>
      </c>
      <c r="G1167" s="8" t="s">
        <v>310</v>
      </c>
      <c r="H1167" s="4">
        <v>-100</v>
      </c>
      <c r="I1167" s="8" t="s">
        <v>39</v>
      </c>
      <c r="J1167" s="4">
        <v>2.1136248687779995</v>
      </c>
      <c r="K1167" s="4">
        <v>-211.35999999999999</v>
      </c>
      <c r="L1167" s="8" t="s">
        <v>655</v>
      </c>
      <c r="M1167" s="4">
        <v>-211.35999999999999</v>
      </c>
      <c r="N1167" s="8" t="s">
        <v>1583</v>
      </c>
      <c r="O1167" s="8" t="s">
        <v>1584</v>
      </c>
      <c r="P1167" s="8" t="s">
        <v>292</v>
      </c>
      <c r="Q1167" s="4">
        <v>5637692039</v>
      </c>
    </row>
    <row r="1168" spans="1:17" hidden="1" x14ac:dyDescent="0.15">
      <c r="A1168" s="8" t="s">
        <v>297</v>
      </c>
      <c r="B1168" s="8" t="s">
        <v>1579</v>
      </c>
      <c r="C1168" s="8" t="s">
        <v>59</v>
      </c>
      <c r="D1168" s="8" t="s">
        <v>93</v>
      </c>
      <c r="E1168" s="6">
        <v>43063</v>
      </c>
      <c r="F1168" s="8" t="s">
        <v>307</v>
      </c>
      <c r="G1168" s="8" t="s">
        <v>310</v>
      </c>
      <c r="H1168" s="4">
        <v>100</v>
      </c>
      <c r="I1168" s="8" t="s">
        <v>39</v>
      </c>
      <c r="J1168" s="4">
        <v>2.1136143381129999</v>
      </c>
      <c r="K1168" s="4">
        <v>211.35999999999999</v>
      </c>
      <c r="L1168" s="8" t="s">
        <v>655</v>
      </c>
      <c r="M1168" s="4">
        <v>211.35999999999999</v>
      </c>
      <c r="N1168" s="8" t="s">
        <v>1580</v>
      </c>
      <c r="O1168" s="8" t="s">
        <v>1581</v>
      </c>
      <c r="P1168" s="8" t="s">
        <v>292</v>
      </c>
      <c r="Q1168" s="4">
        <v>5637692043</v>
      </c>
    </row>
    <row r="1169" spans="1:17" hidden="1" x14ac:dyDescent="0.15">
      <c r="A1169" s="8" t="s">
        <v>297</v>
      </c>
      <c r="B1169" s="8" t="s">
        <v>1585</v>
      </c>
      <c r="C1169" s="8" t="s">
        <v>59</v>
      </c>
      <c r="D1169" s="8" t="s">
        <v>93</v>
      </c>
      <c r="E1169" s="6">
        <v>43063</v>
      </c>
      <c r="F1169" s="8" t="s">
        <v>307</v>
      </c>
      <c r="G1169" s="8" t="s">
        <v>310</v>
      </c>
      <c r="H1169" s="4">
        <v>-25.84</v>
      </c>
      <c r="I1169" s="8" t="s">
        <v>39</v>
      </c>
      <c r="J1169" s="4">
        <v>2.1136452990740002</v>
      </c>
      <c r="K1169" s="4">
        <v>-54.62</v>
      </c>
      <c r="L1169" s="8" t="s">
        <v>655</v>
      </c>
      <c r="M1169" s="4">
        <v>-54.62</v>
      </c>
      <c r="N1169" s="8" t="s">
        <v>1586</v>
      </c>
      <c r="O1169" s="8" t="s">
        <v>1587</v>
      </c>
      <c r="P1169" s="8" t="s">
        <v>292</v>
      </c>
      <c r="Q1169" s="4">
        <v>5637691520</v>
      </c>
    </row>
    <row r="1170" spans="1:17" hidden="1" x14ac:dyDescent="0.15">
      <c r="A1170" s="8" t="s">
        <v>297</v>
      </c>
      <c r="B1170" s="8" t="s">
        <v>1588</v>
      </c>
      <c r="C1170" s="8" t="s">
        <v>59</v>
      </c>
      <c r="D1170" s="8" t="s">
        <v>93</v>
      </c>
      <c r="E1170" s="6">
        <v>43066</v>
      </c>
      <c r="F1170" s="8" t="s">
        <v>307</v>
      </c>
      <c r="G1170" s="8" t="s">
        <v>310</v>
      </c>
      <c r="H1170" s="4">
        <v>-11.6</v>
      </c>
      <c r="I1170" s="8" t="s">
        <v>39</v>
      </c>
      <c r="J1170" s="4">
        <v>2.1136296496469997</v>
      </c>
      <c r="K1170" s="4">
        <v>-24.52</v>
      </c>
      <c r="L1170" s="8" t="s">
        <v>655</v>
      </c>
      <c r="M1170" s="4">
        <v>-24.52</v>
      </c>
      <c r="N1170" s="8" t="s">
        <v>1589</v>
      </c>
      <c r="O1170" s="8" t="s">
        <v>1590</v>
      </c>
      <c r="P1170" s="8" t="s">
        <v>292</v>
      </c>
      <c r="Q1170" s="4">
        <v>5637691900</v>
      </c>
    </row>
    <row r="1171" spans="1:17" hidden="1" x14ac:dyDescent="0.15">
      <c r="A1171" s="8" t="s">
        <v>653</v>
      </c>
      <c r="B1171" s="8" t="s">
        <v>81</v>
      </c>
      <c r="C1171" s="8" t="s">
        <v>59</v>
      </c>
      <c r="D1171" s="8" t="s">
        <v>93</v>
      </c>
      <c r="E1171" s="6">
        <v>43069</v>
      </c>
      <c r="F1171" s="8" t="s">
        <v>307</v>
      </c>
      <c r="G1171" s="8" t="s">
        <v>308</v>
      </c>
      <c r="H1171" s="4">
        <v>0</v>
      </c>
      <c r="I1171" s="8" t="s">
        <v>39</v>
      </c>
      <c r="J1171" s="4">
        <v>0</v>
      </c>
      <c r="K1171" s="4">
        <v>-1256.9100000000001</v>
      </c>
      <c r="L1171" s="8" t="s">
        <v>655</v>
      </c>
      <c r="M1171" s="4">
        <v>-1256.9100000000001</v>
      </c>
      <c r="N1171" s="8" t="s">
        <v>698</v>
      </c>
      <c r="O1171" s="8" t="s">
        <v>1591</v>
      </c>
      <c r="P1171" s="8" t="s">
        <v>292</v>
      </c>
      <c r="Q1171" s="4">
        <v>0</v>
      </c>
    </row>
    <row r="1172" spans="1:17" hidden="1" x14ac:dyDescent="0.15">
      <c r="A1172" s="8" t="s">
        <v>297</v>
      </c>
      <c r="B1172" s="8" t="s">
        <v>1592</v>
      </c>
      <c r="C1172" s="8" t="s">
        <v>59</v>
      </c>
      <c r="D1172" s="8" t="s">
        <v>93</v>
      </c>
      <c r="E1172" s="6">
        <v>43076</v>
      </c>
      <c r="F1172" s="8" t="s">
        <v>307</v>
      </c>
      <c r="G1172" s="8" t="s">
        <v>310</v>
      </c>
      <c r="H1172" s="4">
        <v>-84.9</v>
      </c>
      <c r="I1172" s="8" t="s">
        <v>39</v>
      </c>
      <c r="J1172" s="4">
        <v>1.6227143733390001</v>
      </c>
      <c r="K1172" s="4">
        <v>-137.77000000000001</v>
      </c>
      <c r="L1172" s="8" t="s">
        <v>655</v>
      </c>
      <c r="M1172" s="4">
        <v>-137.77000000000001</v>
      </c>
      <c r="N1172" s="8" t="s">
        <v>1593</v>
      </c>
      <c r="O1172" s="8" t="s">
        <v>1594</v>
      </c>
      <c r="P1172" s="8" t="s">
        <v>292</v>
      </c>
      <c r="Q1172" s="4">
        <v>5637696042</v>
      </c>
    </row>
    <row r="1173" spans="1:17" hidden="1" x14ac:dyDescent="0.15">
      <c r="A1173" s="8" t="s">
        <v>297</v>
      </c>
      <c r="B1173" s="8" t="s">
        <v>1592</v>
      </c>
      <c r="C1173" s="8" t="s">
        <v>59</v>
      </c>
      <c r="D1173" s="8" t="s">
        <v>93</v>
      </c>
      <c r="E1173" s="6">
        <v>43076</v>
      </c>
      <c r="F1173" s="8" t="s">
        <v>307</v>
      </c>
      <c r="G1173" s="8" t="s">
        <v>310</v>
      </c>
      <c r="H1173" s="4">
        <v>-101.6</v>
      </c>
      <c r="I1173" s="8" t="s">
        <v>39</v>
      </c>
      <c r="J1173" s="4">
        <v>1.6227143733390001</v>
      </c>
      <c r="K1173" s="4">
        <v>-164.87</v>
      </c>
      <c r="L1173" s="8" t="s">
        <v>655</v>
      </c>
      <c r="M1173" s="4">
        <v>-164.87</v>
      </c>
      <c r="N1173" s="8" t="s">
        <v>1593</v>
      </c>
      <c r="O1173" s="8" t="s">
        <v>1594</v>
      </c>
      <c r="P1173" s="8" t="s">
        <v>292</v>
      </c>
      <c r="Q1173" s="4">
        <v>5637694429</v>
      </c>
    </row>
    <row r="1174" spans="1:17" hidden="1" x14ac:dyDescent="0.15">
      <c r="A1174" s="8" t="s">
        <v>297</v>
      </c>
      <c r="B1174" s="8" t="s">
        <v>1378</v>
      </c>
      <c r="C1174" s="8" t="s">
        <v>59</v>
      </c>
      <c r="D1174" s="8" t="s">
        <v>93</v>
      </c>
      <c r="E1174" s="6">
        <v>43080</v>
      </c>
      <c r="F1174" s="8" t="s">
        <v>307</v>
      </c>
      <c r="G1174" s="8" t="s">
        <v>310</v>
      </c>
      <c r="H1174" s="4">
        <v>-60.2</v>
      </c>
      <c r="I1174" s="8" t="s">
        <v>39</v>
      </c>
      <c r="J1174" s="4">
        <v>1.6227114395250002</v>
      </c>
      <c r="K1174" s="4">
        <v>-97.69</v>
      </c>
      <c r="L1174" s="8" t="s">
        <v>655</v>
      </c>
      <c r="M1174" s="4">
        <v>-97.69</v>
      </c>
      <c r="N1174" s="8" t="s">
        <v>1379</v>
      </c>
      <c r="O1174" s="8" t="s">
        <v>1595</v>
      </c>
      <c r="P1174" s="8" t="s">
        <v>292</v>
      </c>
      <c r="Q1174" s="4">
        <v>5637696070</v>
      </c>
    </row>
    <row r="1175" spans="1:17" hidden="1" x14ac:dyDescent="0.15">
      <c r="A1175" s="8" t="s">
        <v>297</v>
      </c>
      <c r="B1175" s="8" t="s">
        <v>1378</v>
      </c>
      <c r="C1175" s="8" t="s">
        <v>59</v>
      </c>
      <c r="D1175" s="8" t="s">
        <v>93</v>
      </c>
      <c r="E1175" s="6">
        <v>43080</v>
      </c>
      <c r="F1175" s="8" t="s">
        <v>307</v>
      </c>
      <c r="G1175" s="8" t="s">
        <v>310</v>
      </c>
      <c r="H1175" s="4">
        <v>-5.4</v>
      </c>
      <c r="I1175" s="8" t="s">
        <v>39</v>
      </c>
      <c r="J1175" s="4">
        <v>1.6227114395250002</v>
      </c>
      <c r="K1175" s="4">
        <v>-8.76</v>
      </c>
      <c r="L1175" s="8" t="s">
        <v>655</v>
      </c>
      <c r="M1175" s="4">
        <v>-8.76</v>
      </c>
      <c r="N1175" s="8" t="s">
        <v>1379</v>
      </c>
      <c r="O1175" s="8" t="s">
        <v>1595</v>
      </c>
      <c r="P1175" s="8" t="s">
        <v>292</v>
      </c>
      <c r="Q1175" s="4">
        <v>5637696071</v>
      </c>
    </row>
    <row r="1176" spans="1:17" hidden="1" x14ac:dyDescent="0.15">
      <c r="A1176" s="8" t="s">
        <v>297</v>
      </c>
      <c r="B1176" s="8" t="s">
        <v>1596</v>
      </c>
      <c r="C1176" s="8" t="s">
        <v>59</v>
      </c>
      <c r="D1176" s="8" t="s">
        <v>93</v>
      </c>
      <c r="E1176" s="6">
        <v>43080</v>
      </c>
      <c r="F1176" s="8" t="s">
        <v>307</v>
      </c>
      <c r="G1176" s="8" t="s">
        <v>310</v>
      </c>
      <c r="H1176" s="4">
        <v>-9.0400000000000009</v>
      </c>
      <c r="I1176" s="8" t="s">
        <v>39</v>
      </c>
      <c r="J1176" s="4">
        <v>1.6227118926890001</v>
      </c>
      <c r="K1176" s="4">
        <v>-14.67</v>
      </c>
      <c r="L1176" s="8" t="s">
        <v>655</v>
      </c>
      <c r="M1176" s="4">
        <v>-14.67</v>
      </c>
      <c r="N1176" s="8" t="s">
        <v>1597</v>
      </c>
      <c r="O1176" s="8" t="s">
        <v>1598</v>
      </c>
      <c r="P1176" s="8" t="s">
        <v>292</v>
      </c>
      <c r="Q1176" s="4">
        <v>5637695374</v>
      </c>
    </row>
    <row r="1177" spans="1:17" hidden="1" x14ac:dyDescent="0.15">
      <c r="A1177" s="8" t="s">
        <v>297</v>
      </c>
      <c r="B1177" s="8" t="s">
        <v>1378</v>
      </c>
      <c r="C1177" s="8" t="s">
        <v>59</v>
      </c>
      <c r="D1177" s="8" t="s">
        <v>93</v>
      </c>
      <c r="E1177" s="6">
        <v>43080</v>
      </c>
      <c r="F1177" s="8" t="s">
        <v>307</v>
      </c>
      <c r="G1177" s="8" t="s">
        <v>310</v>
      </c>
      <c r="H1177" s="4">
        <v>-5.4</v>
      </c>
      <c r="I1177" s="8" t="s">
        <v>39</v>
      </c>
      <c r="J1177" s="4">
        <v>1.6227114395250002</v>
      </c>
      <c r="K1177" s="4">
        <v>-8.76</v>
      </c>
      <c r="L1177" s="8" t="s">
        <v>655</v>
      </c>
      <c r="M1177" s="4">
        <v>-8.76</v>
      </c>
      <c r="N1177" s="8" t="s">
        <v>1379</v>
      </c>
      <c r="O1177" s="8" t="s">
        <v>1595</v>
      </c>
      <c r="P1177" s="8" t="s">
        <v>292</v>
      </c>
      <c r="Q1177" s="4">
        <v>5637695519</v>
      </c>
    </row>
    <row r="1178" spans="1:17" hidden="1" x14ac:dyDescent="0.15">
      <c r="A1178" s="8" t="s">
        <v>297</v>
      </c>
      <c r="B1178" s="8" t="s">
        <v>1461</v>
      </c>
      <c r="C1178" s="8" t="s">
        <v>59</v>
      </c>
      <c r="D1178" s="8" t="s">
        <v>93</v>
      </c>
      <c r="E1178" s="6">
        <v>43081</v>
      </c>
      <c r="F1178" s="8" t="s">
        <v>307</v>
      </c>
      <c r="G1178" s="8" t="s">
        <v>310</v>
      </c>
      <c r="H1178" s="4">
        <v>-100</v>
      </c>
      <c r="I1178" s="8" t="s">
        <v>39</v>
      </c>
      <c r="J1178" s="4">
        <v>1.6227131847549998</v>
      </c>
      <c r="K1178" s="4">
        <v>-162.27000000000001</v>
      </c>
      <c r="L1178" s="8" t="s">
        <v>655</v>
      </c>
      <c r="M1178" s="4">
        <v>-162.27000000000001</v>
      </c>
      <c r="N1178" s="8" t="s">
        <v>1462</v>
      </c>
      <c r="O1178" s="8" t="s">
        <v>1599</v>
      </c>
      <c r="P1178" s="8" t="s">
        <v>292</v>
      </c>
      <c r="Q1178" s="4">
        <v>5637696679</v>
      </c>
    </row>
    <row r="1179" spans="1:17" hidden="1" x14ac:dyDescent="0.15">
      <c r="A1179" s="8" t="s">
        <v>297</v>
      </c>
      <c r="B1179" s="8" t="s">
        <v>1461</v>
      </c>
      <c r="C1179" s="8" t="s">
        <v>59</v>
      </c>
      <c r="D1179" s="8" t="s">
        <v>93</v>
      </c>
      <c r="E1179" s="6">
        <v>43081</v>
      </c>
      <c r="F1179" s="8" t="s">
        <v>307</v>
      </c>
      <c r="G1179" s="8" t="s">
        <v>310</v>
      </c>
      <c r="H1179" s="4">
        <v>-100</v>
      </c>
      <c r="I1179" s="8" t="s">
        <v>39</v>
      </c>
      <c r="J1179" s="4">
        <v>1.6227131847549998</v>
      </c>
      <c r="K1179" s="4">
        <v>-162.27000000000001</v>
      </c>
      <c r="L1179" s="8" t="s">
        <v>655</v>
      </c>
      <c r="M1179" s="4">
        <v>-162.27000000000001</v>
      </c>
      <c r="N1179" s="8" t="s">
        <v>1462</v>
      </c>
      <c r="O1179" s="8" t="s">
        <v>1599</v>
      </c>
      <c r="P1179" s="8" t="s">
        <v>292</v>
      </c>
      <c r="Q1179" s="4">
        <v>5637696692</v>
      </c>
    </row>
    <row r="1180" spans="1:17" hidden="1" x14ac:dyDescent="0.15">
      <c r="A1180" s="8" t="s">
        <v>297</v>
      </c>
      <c r="B1180" s="8" t="s">
        <v>1461</v>
      </c>
      <c r="C1180" s="8" t="s">
        <v>59</v>
      </c>
      <c r="D1180" s="8" t="s">
        <v>93</v>
      </c>
      <c r="E1180" s="6">
        <v>43081</v>
      </c>
      <c r="F1180" s="8" t="s">
        <v>307</v>
      </c>
      <c r="G1180" s="8" t="s">
        <v>310</v>
      </c>
      <c r="H1180" s="4">
        <v>-100</v>
      </c>
      <c r="I1180" s="8" t="s">
        <v>39</v>
      </c>
      <c r="J1180" s="4">
        <v>1.6227131847549998</v>
      </c>
      <c r="K1180" s="4">
        <v>-162.27000000000001</v>
      </c>
      <c r="L1180" s="8" t="s">
        <v>655</v>
      </c>
      <c r="M1180" s="4">
        <v>-162.27000000000001</v>
      </c>
      <c r="N1180" s="8" t="s">
        <v>1462</v>
      </c>
      <c r="O1180" s="8" t="s">
        <v>1599</v>
      </c>
      <c r="P1180" s="8" t="s">
        <v>292</v>
      </c>
      <c r="Q1180" s="4">
        <v>5637696693</v>
      </c>
    </row>
    <row r="1181" spans="1:17" hidden="1" x14ac:dyDescent="0.15">
      <c r="A1181" s="8" t="s">
        <v>297</v>
      </c>
      <c r="B1181" s="8" t="s">
        <v>1109</v>
      </c>
      <c r="C1181" s="8" t="s">
        <v>59</v>
      </c>
      <c r="D1181" s="8" t="s">
        <v>93</v>
      </c>
      <c r="E1181" s="6">
        <v>43083</v>
      </c>
      <c r="F1181" s="8" t="s">
        <v>307</v>
      </c>
      <c r="G1181" s="8" t="s">
        <v>310</v>
      </c>
      <c r="H1181" s="4">
        <v>100</v>
      </c>
      <c r="I1181" s="8" t="s">
        <v>39</v>
      </c>
      <c r="J1181" s="4">
        <v>2.1136351323139997</v>
      </c>
      <c r="K1181" s="4">
        <v>211.35999999999999</v>
      </c>
      <c r="L1181" s="8" t="s">
        <v>655</v>
      </c>
      <c r="M1181" s="4">
        <v>211.35999999999999</v>
      </c>
      <c r="N1181" s="8" t="s">
        <v>1110</v>
      </c>
      <c r="O1181" s="8" t="s">
        <v>1600</v>
      </c>
      <c r="P1181" s="8" t="s">
        <v>292</v>
      </c>
      <c r="Q1181" s="4">
        <v>5637697422</v>
      </c>
    </row>
    <row r="1182" spans="1:17" hidden="1" x14ac:dyDescent="0.15">
      <c r="A1182" s="8" t="s">
        <v>297</v>
      </c>
      <c r="B1182" s="8" t="s">
        <v>1112</v>
      </c>
      <c r="C1182" s="8" t="s">
        <v>59</v>
      </c>
      <c r="D1182" s="8" t="s">
        <v>93</v>
      </c>
      <c r="E1182" s="6">
        <v>43084</v>
      </c>
      <c r="F1182" s="8" t="s">
        <v>307</v>
      </c>
      <c r="G1182" s="8" t="s">
        <v>310</v>
      </c>
      <c r="H1182" s="4">
        <v>-100</v>
      </c>
      <c r="I1182" s="8" t="s">
        <v>39</v>
      </c>
      <c r="J1182" s="4">
        <v>1.6623209501320002</v>
      </c>
      <c r="K1182" s="4">
        <v>-166.23</v>
      </c>
      <c r="L1182" s="8" t="s">
        <v>655</v>
      </c>
      <c r="M1182" s="4">
        <v>-166.23</v>
      </c>
      <c r="N1182" s="8" t="s">
        <v>1113</v>
      </c>
      <c r="O1182" s="8" t="s">
        <v>1601</v>
      </c>
      <c r="P1182" s="8" t="s">
        <v>292</v>
      </c>
      <c r="Q1182" s="4">
        <v>5637697430</v>
      </c>
    </row>
    <row r="1183" spans="1:17" hidden="1" x14ac:dyDescent="0.15">
      <c r="A1183" s="8" t="s">
        <v>297</v>
      </c>
      <c r="B1183" s="8" t="s">
        <v>1478</v>
      </c>
      <c r="C1183" s="8" t="s">
        <v>59</v>
      </c>
      <c r="D1183" s="8" t="s">
        <v>93</v>
      </c>
      <c r="E1183" s="6">
        <v>43087</v>
      </c>
      <c r="F1183" s="8" t="s">
        <v>307</v>
      </c>
      <c r="G1183" s="8" t="s">
        <v>310</v>
      </c>
      <c r="H1183" s="4">
        <v>100</v>
      </c>
      <c r="I1183" s="8" t="s">
        <v>39</v>
      </c>
      <c r="J1183" s="4">
        <v>1.6227131847549998</v>
      </c>
      <c r="K1183" s="4">
        <v>162.27000000000001</v>
      </c>
      <c r="L1183" s="8" t="s">
        <v>655</v>
      </c>
      <c r="M1183" s="4">
        <v>162.27000000000001</v>
      </c>
      <c r="N1183" s="8" t="s">
        <v>1479</v>
      </c>
      <c r="O1183" s="8" t="s">
        <v>1602</v>
      </c>
      <c r="P1183" s="8" t="s">
        <v>292</v>
      </c>
      <c r="Q1183" s="4">
        <v>5637698096</v>
      </c>
    </row>
    <row r="1184" spans="1:17" hidden="1" x14ac:dyDescent="0.15">
      <c r="A1184" s="8" t="s">
        <v>297</v>
      </c>
      <c r="B1184" s="8" t="s">
        <v>1481</v>
      </c>
      <c r="C1184" s="8" t="s">
        <v>59</v>
      </c>
      <c r="D1184" s="8" t="s">
        <v>93</v>
      </c>
      <c r="E1184" s="6">
        <v>43087</v>
      </c>
      <c r="F1184" s="8" t="s">
        <v>307</v>
      </c>
      <c r="G1184" s="8" t="s">
        <v>310</v>
      </c>
      <c r="H1184" s="4">
        <v>-100</v>
      </c>
      <c r="I1184" s="8" t="s">
        <v>39</v>
      </c>
      <c r="J1184" s="4">
        <v>1.6540650017430001</v>
      </c>
      <c r="K1184" s="4">
        <v>-165.41</v>
      </c>
      <c r="L1184" s="8" t="s">
        <v>655</v>
      </c>
      <c r="M1184" s="4">
        <v>-165.41</v>
      </c>
      <c r="N1184" s="8" t="s">
        <v>1482</v>
      </c>
      <c r="O1184" s="8" t="s">
        <v>1603</v>
      </c>
      <c r="P1184" s="8" t="s">
        <v>292</v>
      </c>
      <c r="Q1184" s="4">
        <v>5637698107</v>
      </c>
    </row>
    <row r="1185" spans="1:17" hidden="1" x14ac:dyDescent="0.15">
      <c r="A1185" s="8" t="s">
        <v>297</v>
      </c>
      <c r="B1185" s="8" t="s">
        <v>1481</v>
      </c>
      <c r="C1185" s="8" t="s">
        <v>59</v>
      </c>
      <c r="D1185" s="8" t="s">
        <v>93</v>
      </c>
      <c r="E1185" s="6">
        <v>43087</v>
      </c>
      <c r="F1185" s="8" t="s">
        <v>307</v>
      </c>
      <c r="G1185" s="8" t="s">
        <v>310</v>
      </c>
      <c r="H1185" s="4">
        <v>-100</v>
      </c>
      <c r="I1185" s="8" t="s">
        <v>39</v>
      </c>
      <c r="J1185" s="4">
        <v>1.6540650017430001</v>
      </c>
      <c r="K1185" s="4">
        <v>-165.41</v>
      </c>
      <c r="L1185" s="8" t="s">
        <v>655</v>
      </c>
      <c r="M1185" s="4">
        <v>-165.41</v>
      </c>
      <c r="N1185" s="8" t="s">
        <v>1482</v>
      </c>
      <c r="O1185" s="8" t="s">
        <v>1603</v>
      </c>
      <c r="P1185" s="8" t="s">
        <v>292</v>
      </c>
      <c r="Q1185" s="4">
        <v>5637698101</v>
      </c>
    </row>
    <row r="1186" spans="1:17" hidden="1" x14ac:dyDescent="0.15">
      <c r="A1186" s="8" t="s">
        <v>297</v>
      </c>
      <c r="B1186" s="8" t="s">
        <v>1478</v>
      </c>
      <c r="C1186" s="8" t="s">
        <v>59</v>
      </c>
      <c r="D1186" s="8" t="s">
        <v>93</v>
      </c>
      <c r="E1186" s="6">
        <v>43087</v>
      </c>
      <c r="F1186" s="8" t="s">
        <v>307</v>
      </c>
      <c r="G1186" s="8" t="s">
        <v>310</v>
      </c>
      <c r="H1186" s="4">
        <v>100</v>
      </c>
      <c r="I1186" s="8" t="s">
        <v>39</v>
      </c>
      <c r="J1186" s="4">
        <v>1.6227131847549998</v>
      </c>
      <c r="K1186" s="4">
        <v>162.27000000000001</v>
      </c>
      <c r="L1186" s="8" t="s">
        <v>655</v>
      </c>
      <c r="M1186" s="4">
        <v>162.27000000000001</v>
      </c>
      <c r="N1186" s="8" t="s">
        <v>1479</v>
      </c>
      <c r="O1186" s="8" t="s">
        <v>1602</v>
      </c>
      <c r="P1186" s="8" t="s">
        <v>292</v>
      </c>
      <c r="Q1186" s="4">
        <v>5637698094</v>
      </c>
    </row>
    <row r="1187" spans="1:17" hidden="1" x14ac:dyDescent="0.15">
      <c r="A1187" s="8" t="s">
        <v>297</v>
      </c>
      <c r="B1187" s="8" t="s">
        <v>1481</v>
      </c>
      <c r="C1187" s="8" t="s">
        <v>59</v>
      </c>
      <c r="D1187" s="8" t="s">
        <v>93</v>
      </c>
      <c r="E1187" s="6">
        <v>43087</v>
      </c>
      <c r="F1187" s="8" t="s">
        <v>307</v>
      </c>
      <c r="G1187" s="8" t="s">
        <v>310</v>
      </c>
      <c r="H1187" s="4">
        <v>-100</v>
      </c>
      <c r="I1187" s="8" t="s">
        <v>39</v>
      </c>
      <c r="J1187" s="4">
        <v>1.6540650017430001</v>
      </c>
      <c r="K1187" s="4">
        <v>-165.41</v>
      </c>
      <c r="L1187" s="8" t="s">
        <v>655</v>
      </c>
      <c r="M1187" s="4">
        <v>-165.41</v>
      </c>
      <c r="N1187" s="8" t="s">
        <v>1482</v>
      </c>
      <c r="O1187" s="8" t="s">
        <v>1603</v>
      </c>
      <c r="P1187" s="8" t="s">
        <v>292</v>
      </c>
      <c r="Q1187" s="4">
        <v>5637698106</v>
      </c>
    </row>
    <row r="1188" spans="1:17" hidden="1" x14ac:dyDescent="0.15">
      <c r="A1188" s="8" t="s">
        <v>297</v>
      </c>
      <c r="B1188" s="8" t="s">
        <v>1478</v>
      </c>
      <c r="C1188" s="8" t="s">
        <v>59</v>
      </c>
      <c r="D1188" s="8" t="s">
        <v>93</v>
      </c>
      <c r="E1188" s="6">
        <v>43087</v>
      </c>
      <c r="F1188" s="8" t="s">
        <v>307</v>
      </c>
      <c r="G1188" s="8" t="s">
        <v>310</v>
      </c>
      <c r="H1188" s="4">
        <v>100</v>
      </c>
      <c r="I1188" s="8" t="s">
        <v>39</v>
      </c>
      <c r="J1188" s="4">
        <v>1.6227131847549998</v>
      </c>
      <c r="K1188" s="4">
        <v>162.27000000000001</v>
      </c>
      <c r="L1188" s="8" t="s">
        <v>655</v>
      </c>
      <c r="M1188" s="4">
        <v>162.27000000000001</v>
      </c>
      <c r="N1188" s="8" t="s">
        <v>1479</v>
      </c>
      <c r="O1188" s="8" t="s">
        <v>1602</v>
      </c>
      <c r="P1188" s="8" t="s">
        <v>292</v>
      </c>
      <c r="Q1188" s="4">
        <v>5637698095</v>
      </c>
    </row>
    <row r="1189" spans="1:17" hidden="1" x14ac:dyDescent="0.15">
      <c r="A1189" s="8" t="s">
        <v>653</v>
      </c>
      <c r="B1189" s="8" t="s">
        <v>81</v>
      </c>
      <c r="C1189" s="8" t="s">
        <v>59</v>
      </c>
      <c r="D1189" s="8" t="s">
        <v>93</v>
      </c>
      <c r="E1189" s="6">
        <v>43096</v>
      </c>
      <c r="F1189" s="8" t="s">
        <v>307</v>
      </c>
      <c r="G1189" s="8" t="s">
        <v>310</v>
      </c>
      <c r="H1189" s="4">
        <v>-33.840000000000003</v>
      </c>
      <c r="I1189" s="8" t="s">
        <v>39</v>
      </c>
      <c r="J1189" s="4">
        <v>1.6540599999999999</v>
      </c>
      <c r="K1189" s="4">
        <v>-55.97</v>
      </c>
      <c r="L1189" s="8" t="s">
        <v>655</v>
      </c>
      <c r="M1189" s="4">
        <v>-55.97</v>
      </c>
      <c r="N1189" s="8" t="s">
        <v>656</v>
      </c>
      <c r="O1189" s="8" t="s">
        <v>1604</v>
      </c>
      <c r="P1189" s="8" t="s">
        <v>292</v>
      </c>
      <c r="Q1189" s="4">
        <v>0</v>
      </c>
    </row>
    <row r="1190" spans="1:17" hidden="1" x14ac:dyDescent="0.15">
      <c r="A1190" s="8" t="s">
        <v>297</v>
      </c>
      <c r="B1190" s="8" t="s">
        <v>1396</v>
      </c>
      <c r="C1190" s="8" t="s">
        <v>123</v>
      </c>
      <c r="D1190" s="8" t="s">
        <v>124</v>
      </c>
      <c r="E1190" s="6">
        <v>43026</v>
      </c>
      <c r="F1190" s="8" t="s">
        <v>307</v>
      </c>
      <c r="G1190" s="8" t="s">
        <v>310</v>
      </c>
      <c r="H1190" s="4">
        <v>-32</v>
      </c>
      <c r="I1190" s="8" t="s">
        <v>39</v>
      </c>
      <c r="J1190" s="4">
        <v>1.4298780143479999</v>
      </c>
      <c r="K1190" s="4">
        <v>-45.76</v>
      </c>
      <c r="L1190" s="8" t="s">
        <v>655</v>
      </c>
      <c r="M1190" s="4">
        <v>-45.76</v>
      </c>
      <c r="N1190" s="8" t="s">
        <v>1397</v>
      </c>
      <c r="O1190" s="8" t="s">
        <v>1605</v>
      </c>
      <c r="P1190" s="8" t="s">
        <v>292</v>
      </c>
      <c r="Q1190" s="4">
        <v>5637680521</v>
      </c>
    </row>
    <row r="1191" spans="1:17" hidden="1" x14ac:dyDescent="0.15">
      <c r="A1191" s="8" t="s">
        <v>297</v>
      </c>
      <c r="B1191" s="8" t="s">
        <v>1606</v>
      </c>
      <c r="C1191" s="8" t="s">
        <v>123</v>
      </c>
      <c r="D1191" s="8" t="s">
        <v>124</v>
      </c>
      <c r="E1191" s="6">
        <v>43041</v>
      </c>
      <c r="F1191" s="8" t="s">
        <v>307</v>
      </c>
      <c r="G1191" s="8" t="s">
        <v>310</v>
      </c>
      <c r="H1191" s="4">
        <v>-100</v>
      </c>
      <c r="I1191" s="8" t="s">
        <v>39</v>
      </c>
      <c r="J1191" s="4">
        <v>1.4298752043470002</v>
      </c>
      <c r="K1191" s="4">
        <v>-142.99</v>
      </c>
      <c r="L1191" s="8" t="s">
        <v>655</v>
      </c>
      <c r="M1191" s="4">
        <v>-142.99</v>
      </c>
      <c r="N1191" s="8" t="s">
        <v>1607</v>
      </c>
      <c r="O1191" s="8" t="s">
        <v>1608</v>
      </c>
      <c r="P1191" s="8" t="s">
        <v>292</v>
      </c>
      <c r="Q1191" s="4">
        <v>5637685067</v>
      </c>
    </row>
    <row r="1192" spans="1:17" hidden="1" x14ac:dyDescent="0.15">
      <c r="A1192" s="8" t="s">
        <v>297</v>
      </c>
      <c r="B1192" s="8" t="s">
        <v>1606</v>
      </c>
      <c r="C1192" s="8" t="s">
        <v>123</v>
      </c>
      <c r="D1192" s="8" t="s">
        <v>124</v>
      </c>
      <c r="E1192" s="6">
        <v>43041</v>
      </c>
      <c r="F1192" s="8" t="s">
        <v>307</v>
      </c>
      <c r="G1192" s="8" t="s">
        <v>310</v>
      </c>
      <c r="H1192" s="4">
        <v>-80</v>
      </c>
      <c r="I1192" s="8" t="s">
        <v>39</v>
      </c>
      <c r="J1192" s="4">
        <v>1.4298752043470002</v>
      </c>
      <c r="K1192" s="4">
        <v>-114.39000000000001</v>
      </c>
      <c r="L1192" s="8" t="s">
        <v>655</v>
      </c>
      <c r="M1192" s="4">
        <v>-114.39000000000001</v>
      </c>
      <c r="N1192" s="8" t="s">
        <v>1607</v>
      </c>
      <c r="O1192" s="8" t="s">
        <v>1609</v>
      </c>
      <c r="P1192" s="8" t="s">
        <v>292</v>
      </c>
      <c r="Q1192" s="4">
        <v>5637685068</v>
      </c>
    </row>
    <row r="1193" spans="1:17" hidden="1" x14ac:dyDescent="0.15">
      <c r="A1193" s="8" t="s">
        <v>297</v>
      </c>
      <c r="B1193" s="8" t="s">
        <v>1425</v>
      </c>
      <c r="C1193" s="8" t="s">
        <v>123</v>
      </c>
      <c r="D1193" s="8" t="s">
        <v>124</v>
      </c>
      <c r="E1193" s="6">
        <v>43045</v>
      </c>
      <c r="F1193" s="8" t="s">
        <v>307</v>
      </c>
      <c r="G1193" s="8" t="s">
        <v>310</v>
      </c>
      <c r="H1193" s="4">
        <v>-8</v>
      </c>
      <c r="I1193" s="8" t="s">
        <v>39</v>
      </c>
      <c r="J1193" s="4">
        <v>1.4298731672159999</v>
      </c>
      <c r="K1193" s="4">
        <v>-11.44</v>
      </c>
      <c r="L1193" s="8" t="s">
        <v>655</v>
      </c>
      <c r="M1193" s="4">
        <v>-11.44</v>
      </c>
      <c r="N1193" s="8" t="s">
        <v>1426</v>
      </c>
      <c r="O1193" s="8" t="s">
        <v>1610</v>
      </c>
      <c r="P1193" s="8" t="s">
        <v>292</v>
      </c>
      <c r="Q1193" s="4">
        <v>5637685066</v>
      </c>
    </row>
    <row r="1194" spans="1:17" hidden="1" x14ac:dyDescent="0.15">
      <c r="A1194" s="8" t="s">
        <v>297</v>
      </c>
      <c r="B1194" s="8" t="s">
        <v>1425</v>
      </c>
      <c r="C1194" s="8" t="s">
        <v>123</v>
      </c>
      <c r="D1194" s="8" t="s">
        <v>124</v>
      </c>
      <c r="E1194" s="6">
        <v>43045</v>
      </c>
      <c r="F1194" s="8" t="s">
        <v>307</v>
      </c>
      <c r="G1194" s="8" t="s">
        <v>310</v>
      </c>
      <c r="H1194" s="4">
        <v>-24</v>
      </c>
      <c r="I1194" s="8" t="s">
        <v>39</v>
      </c>
      <c r="J1194" s="4">
        <v>1.4298731672159999</v>
      </c>
      <c r="K1194" s="4">
        <v>-34.32</v>
      </c>
      <c r="L1194" s="8" t="s">
        <v>655</v>
      </c>
      <c r="M1194" s="4">
        <v>-34.32</v>
      </c>
      <c r="N1194" s="8" t="s">
        <v>1426</v>
      </c>
      <c r="O1194" s="8" t="s">
        <v>1610</v>
      </c>
      <c r="P1194" s="8" t="s">
        <v>292</v>
      </c>
      <c r="Q1194" s="4">
        <v>5637685438</v>
      </c>
    </row>
    <row r="1195" spans="1:17" hidden="1" x14ac:dyDescent="0.15">
      <c r="A1195" s="8" t="s">
        <v>17</v>
      </c>
      <c r="B1195" s="8" t="s">
        <v>991</v>
      </c>
      <c r="C1195" s="8" t="s">
        <v>123</v>
      </c>
      <c r="D1195" s="8" t="s">
        <v>124</v>
      </c>
      <c r="E1195" s="6">
        <v>43053</v>
      </c>
      <c r="F1195" s="8" t="s">
        <v>307</v>
      </c>
      <c r="G1195" s="8" t="s">
        <v>308</v>
      </c>
      <c r="H1195" s="4">
        <v>100</v>
      </c>
      <c r="I1195" s="8" t="s">
        <v>39</v>
      </c>
      <c r="J1195" s="4">
        <v>1.5468</v>
      </c>
      <c r="K1195" s="4">
        <v>154.68</v>
      </c>
      <c r="L1195" s="8" t="s">
        <v>291</v>
      </c>
      <c r="M1195" s="4">
        <v>132.62</v>
      </c>
      <c r="N1195" s="8" t="s">
        <v>992</v>
      </c>
      <c r="O1195" s="8" t="s">
        <v>1611</v>
      </c>
      <c r="P1195" s="8" t="s">
        <v>292</v>
      </c>
      <c r="Q1195" s="4">
        <v>5637688969</v>
      </c>
    </row>
    <row r="1196" spans="1:17" hidden="1" x14ac:dyDescent="0.15">
      <c r="A1196" s="8" t="s">
        <v>17</v>
      </c>
      <c r="B1196" s="8" t="s">
        <v>991</v>
      </c>
      <c r="C1196" s="8" t="s">
        <v>123</v>
      </c>
      <c r="D1196" s="8" t="s">
        <v>124</v>
      </c>
      <c r="E1196" s="6">
        <v>43053</v>
      </c>
      <c r="F1196" s="8" t="s">
        <v>307</v>
      </c>
      <c r="G1196" s="8" t="s">
        <v>308</v>
      </c>
      <c r="H1196" s="4">
        <v>100</v>
      </c>
      <c r="I1196" s="8" t="s">
        <v>39</v>
      </c>
      <c r="J1196" s="4">
        <v>1.5468</v>
      </c>
      <c r="K1196" s="4">
        <v>154.68</v>
      </c>
      <c r="L1196" s="8" t="s">
        <v>291</v>
      </c>
      <c r="M1196" s="4">
        <v>132.62</v>
      </c>
      <c r="N1196" s="8" t="s">
        <v>992</v>
      </c>
      <c r="O1196" s="8" t="s">
        <v>1611</v>
      </c>
      <c r="P1196" s="8" t="s">
        <v>292</v>
      </c>
      <c r="Q1196" s="4">
        <v>5637688971</v>
      </c>
    </row>
    <row r="1197" spans="1:17" hidden="1" x14ac:dyDescent="0.15">
      <c r="A1197" s="8" t="s">
        <v>17</v>
      </c>
      <c r="B1197" s="8" t="s">
        <v>991</v>
      </c>
      <c r="C1197" s="8" t="s">
        <v>123</v>
      </c>
      <c r="D1197" s="8" t="s">
        <v>124</v>
      </c>
      <c r="E1197" s="6">
        <v>43053</v>
      </c>
      <c r="F1197" s="8" t="s">
        <v>307</v>
      </c>
      <c r="G1197" s="8" t="s">
        <v>308</v>
      </c>
      <c r="H1197" s="4">
        <v>100</v>
      </c>
      <c r="I1197" s="8" t="s">
        <v>39</v>
      </c>
      <c r="J1197" s="4">
        <v>1.5468</v>
      </c>
      <c r="K1197" s="4">
        <v>154.68</v>
      </c>
      <c r="L1197" s="8" t="s">
        <v>291</v>
      </c>
      <c r="M1197" s="4">
        <v>132.62</v>
      </c>
      <c r="N1197" s="8" t="s">
        <v>992</v>
      </c>
      <c r="O1197" s="8" t="s">
        <v>1611</v>
      </c>
      <c r="P1197" s="8" t="s">
        <v>292</v>
      </c>
      <c r="Q1197" s="4">
        <v>5637688973</v>
      </c>
    </row>
    <row r="1198" spans="1:17" hidden="1" x14ac:dyDescent="0.15">
      <c r="A1198" s="8" t="s">
        <v>17</v>
      </c>
      <c r="B1198" s="8" t="s">
        <v>991</v>
      </c>
      <c r="C1198" s="8" t="s">
        <v>123</v>
      </c>
      <c r="D1198" s="8" t="s">
        <v>124</v>
      </c>
      <c r="E1198" s="6">
        <v>43053</v>
      </c>
      <c r="F1198" s="8" t="s">
        <v>307</v>
      </c>
      <c r="G1198" s="8" t="s">
        <v>308</v>
      </c>
      <c r="H1198" s="4">
        <v>100</v>
      </c>
      <c r="I1198" s="8" t="s">
        <v>39</v>
      </c>
      <c r="J1198" s="4">
        <v>1.5468</v>
      </c>
      <c r="K1198" s="4">
        <v>154.68</v>
      </c>
      <c r="L1198" s="8" t="s">
        <v>291</v>
      </c>
      <c r="M1198" s="4">
        <v>132.62</v>
      </c>
      <c r="N1198" s="8" t="s">
        <v>992</v>
      </c>
      <c r="O1198" s="8" t="s">
        <v>1611</v>
      </c>
      <c r="P1198" s="8" t="s">
        <v>292</v>
      </c>
      <c r="Q1198" s="4">
        <v>5637688975</v>
      </c>
    </row>
    <row r="1199" spans="1:17" hidden="1" x14ac:dyDescent="0.15">
      <c r="A1199" s="8" t="s">
        <v>17</v>
      </c>
      <c r="B1199" s="8" t="s">
        <v>991</v>
      </c>
      <c r="C1199" s="8" t="s">
        <v>123</v>
      </c>
      <c r="D1199" s="8" t="s">
        <v>124</v>
      </c>
      <c r="E1199" s="6">
        <v>43053</v>
      </c>
      <c r="F1199" s="8" t="s">
        <v>307</v>
      </c>
      <c r="G1199" s="8" t="s">
        <v>308</v>
      </c>
      <c r="H1199" s="4">
        <v>100</v>
      </c>
      <c r="I1199" s="8" t="s">
        <v>39</v>
      </c>
      <c r="J1199" s="4">
        <v>1.5468</v>
      </c>
      <c r="K1199" s="4">
        <v>154.68</v>
      </c>
      <c r="L1199" s="8" t="s">
        <v>291</v>
      </c>
      <c r="M1199" s="4">
        <v>132.62</v>
      </c>
      <c r="N1199" s="8" t="s">
        <v>992</v>
      </c>
      <c r="O1199" s="8" t="s">
        <v>1611</v>
      </c>
      <c r="P1199" s="8" t="s">
        <v>292</v>
      </c>
      <c r="Q1199" s="4">
        <v>5637688977</v>
      </c>
    </row>
    <row r="1200" spans="1:17" hidden="1" x14ac:dyDescent="0.15">
      <c r="A1200" s="8" t="s">
        <v>17</v>
      </c>
      <c r="B1200" s="8" t="s">
        <v>991</v>
      </c>
      <c r="C1200" s="8" t="s">
        <v>123</v>
      </c>
      <c r="D1200" s="8" t="s">
        <v>124</v>
      </c>
      <c r="E1200" s="6">
        <v>43053</v>
      </c>
      <c r="F1200" s="8" t="s">
        <v>307</v>
      </c>
      <c r="G1200" s="8" t="s">
        <v>308</v>
      </c>
      <c r="H1200" s="4">
        <v>100</v>
      </c>
      <c r="I1200" s="8" t="s">
        <v>39</v>
      </c>
      <c r="J1200" s="4">
        <v>1.5468</v>
      </c>
      <c r="K1200" s="4">
        <v>154.68</v>
      </c>
      <c r="L1200" s="8" t="s">
        <v>291</v>
      </c>
      <c r="M1200" s="4">
        <v>132.64000000000001</v>
      </c>
      <c r="N1200" s="8" t="s">
        <v>992</v>
      </c>
      <c r="O1200" s="8" t="s">
        <v>1611</v>
      </c>
      <c r="P1200" s="8" t="s">
        <v>292</v>
      </c>
      <c r="Q1200" s="4">
        <v>5637688626</v>
      </c>
    </row>
    <row r="1201" spans="1:17" hidden="1" x14ac:dyDescent="0.15">
      <c r="A1201" s="8" t="s">
        <v>297</v>
      </c>
      <c r="B1201" s="8" t="s">
        <v>1612</v>
      </c>
      <c r="C1201" s="8" t="s">
        <v>123</v>
      </c>
      <c r="D1201" s="8" t="s">
        <v>124</v>
      </c>
      <c r="E1201" s="6">
        <v>43061</v>
      </c>
      <c r="F1201" s="8" t="s">
        <v>307</v>
      </c>
      <c r="G1201" s="8" t="s">
        <v>310</v>
      </c>
      <c r="H1201" s="4">
        <v>-8.1</v>
      </c>
      <c r="I1201" s="8" t="s">
        <v>39</v>
      </c>
      <c r="J1201" s="4">
        <v>1.4298697193850001</v>
      </c>
      <c r="K1201" s="4">
        <v>-11.58</v>
      </c>
      <c r="L1201" s="8" t="s">
        <v>655</v>
      </c>
      <c r="M1201" s="4">
        <v>-11.58</v>
      </c>
      <c r="N1201" s="8" t="s">
        <v>1613</v>
      </c>
      <c r="O1201" s="8" t="s">
        <v>1614</v>
      </c>
      <c r="P1201" s="8" t="s">
        <v>292</v>
      </c>
      <c r="Q1201" s="4">
        <v>5637690299</v>
      </c>
    </row>
    <row r="1202" spans="1:17" hidden="1" x14ac:dyDescent="0.15">
      <c r="A1202" s="8" t="s">
        <v>297</v>
      </c>
      <c r="B1202" s="8" t="s">
        <v>1615</v>
      </c>
      <c r="C1202" s="8" t="s">
        <v>123</v>
      </c>
      <c r="D1202" s="8" t="s">
        <v>124</v>
      </c>
      <c r="E1202" s="6">
        <v>43063</v>
      </c>
      <c r="F1202" s="8" t="s">
        <v>307</v>
      </c>
      <c r="G1202" s="8" t="s">
        <v>310</v>
      </c>
      <c r="H1202" s="4">
        <v>-100</v>
      </c>
      <c r="I1202" s="8" t="s">
        <v>39</v>
      </c>
      <c r="J1202" s="4">
        <v>1.4298713828810001</v>
      </c>
      <c r="K1202" s="4">
        <v>-142.99</v>
      </c>
      <c r="L1202" s="8" t="s">
        <v>655</v>
      </c>
      <c r="M1202" s="4">
        <v>-142.99</v>
      </c>
      <c r="N1202" s="8" t="s">
        <v>1616</v>
      </c>
      <c r="O1202" s="8" t="s">
        <v>1617</v>
      </c>
      <c r="P1202" s="8" t="s">
        <v>292</v>
      </c>
      <c r="Q1202" s="4">
        <v>5637690956</v>
      </c>
    </row>
    <row r="1203" spans="1:17" hidden="1" x14ac:dyDescent="0.15">
      <c r="A1203" s="8" t="s">
        <v>297</v>
      </c>
      <c r="B1203" s="8" t="s">
        <v>1615</v>
      </c>
      <c r="C1203" s="8" t="s">
        <v>123</v>
      </c>
      <c r="D1203" s="8" t="s">
        <v>124</v>
      </c>
      <c r="E1203" s="6">
        <v>43063</v>
      </c>
      <c r="F1203" s="8" t="s">
        <v>307</v>
      </c>
      <c r="G1203" s="8" t="s">
        <v>310</v>
      </c>
      <c r="H1203" s="4">
        <v>-100</v>
      </c>
      <c r="I1203" s="8" t="s">
        <v>39</v>
      </c>
      <c r="J1203" s="4">
        <v>1.4298713828810001</v>
      </c>
      <c r="K1203" s="4">
        <v>-142.99</v>
      </c>
      <c r="L1203" s="8" t="s">
        <v>655</v>
      </c>
      <c r="M1203" s="4">
        <v>-142.99</v>
      </c>
      <c r="N1203" s="8" t="s">
        <v>1616</v>
      </c>
      <c r="O1203" s="8" t="s">
        <v>1617</v>
      </c>
      <c r="P1203" s="8" t="s">
        <v>292</v>
      </c>
      <c r="Q1203" s="4">
        <v>5637691018</v>
      </c>
    </row>
    <row r="1204" spans="1:17" hidden="1" x14ac:dyDescent="0.15">
      <c r="A1204" s="8" t="s">
        <v>653</v>
      </c>
      <c r="B1204" s="8" t="s">
        <v>81</v>
      </c>
      <c r="C1204" s="8" t="s">
        <v>123</v>
      </c>
      <c r="D1204" s="8" t="s">
        <v>124</v>
      </c>
      <c r="E1204" s="6">
        <v>43069</v>
      </c>
      <c r="F1204" s="8" t="s">
        <v>307</v>
      </c>
      <c r="G1204" s="8" t="s">
        <v>308</v>
      </c>
      <c r="H1204" s="4">
        <v>0</v>
      </c>
      <c r="I1204" s="8" t="s">
        <v>39</v>
      </c>
      <c r="J1204" s="4">
        <v>0</v>
      </c>
      <c r="K1204" s="4">
        <v>-928.07999999999993</v>
      </c>
      <c r="L1204" s="8" t="s">
        <v>655</v>
      </c>
      <c r="M1204" s="4">
        <v>-928.07999999999993</v>
      </c>
      <c r="N1204" s="8" t="s">
        <v>698</v>
      </c>
      <c r="O1204" s="8" t="s">
        <v>1618</v>
      </c>
      <c r="P1204" s="8" t="s">
        <v>292</v>
      </c>
      <c r="Q1204" s="4">
        <v>0</v>
      </c>
    </row>
    <row r="1205" spans="1:17" hidden="1" x14ac:dyDescent="0.15">
      <c r="A1205" s="8" t="s">
        <v>297</v>
      </c>
      <c r="B1205" s="8" t="s">
        <v>1619</v>
      </c>
      <c r="C1205" s="8" t="s">
        <v>123</v>
      </c>
      <c r="D1205" s="8" t="s">
        <v>124</v>
      </c>
      <c r="E1205" s="6">
        <v>43070</v>
      </c>
      <c r="F1205" s="8" t="s">
        <v>307</v>
      </c>
      <c r="G1205" s="8" t="s">
        <v>310</v>
      </c>
      <c r="H1205" s="4">
        <v>-15</v>
      </c>
      <c r="I1205" s="8" t="s">
        <v>39</v>
      </c>
      <c r="J1205" s="4">
        <v>1.4298654767209997</v>
      </c>
      <c r="K1205" s="4">
        <v>-21.45</v>
      </c>
      <c r="L1205" s="8" t="s">
        <v>655</v>
      </c>
      <c r="M1205" s="4">
        <v>-21.45</v>
      </c>
      <c r="N1205" s="8" t="s">
        <v>1620</v>
      </c>
      <c r="O1205" s="8" t="s">
        <v>1621</v>
      </c>
      <c r="P1205" s="8" t="s">
        <v>292</v>
      </c>
      <c r="Q1205" s="4">
        <v>5637694153</v>
      </c>
    </row>
    <row r="1206" spans="1:17" hidden="1" x14ac:dyDescent="0.15">
      <c r="A1206" s="8" t="s">
        <v>17</v>
      </c>
      <c r="B1206" s="8" t="s">
        <v>1622</v>
      </c>
      <c r="C1206" s="8" t="s">
        <v>123</v>
      </c>
      <c r="D1206" s="8" t="s">
        <v>124</v>
      </c>
      <c r="E1206" s="6">
        <v>43075</v>
      </c>
      <c r="F1206" s="8" t="s">
        <v>307</v>
      </c>
      <c r="G1206" s="8" t="s">
        <v>310</v>
      </c>
      <c r="H1206" s="4">
        <v>100</v>
      </c>
      <c r="I1206" s="8" t="s">
        <v>39</v>
      </c>
      <c r="J1206" s="4">
        <v>1.5492000000000001</v>
      </c>
      <c r="K1206" s="4">
        <v>154.92000000000002</v>
      </c>
      <c r="L1206" s="8" t="s">
        <v>291</v>
      </c>
      <c r="M1206" s="4">
        <v>132.62</v>
      </c>
      <c r="N1206" s="8" t="s">
        <v>1623</v>
      </c>
      <c r="O1206" s="8" t="s">
        <v>1624</v>
      </c>
      <c r="P1206" s="8" t="s">
        <v>292</v>
      </c>
      <c r="Q1206" s="4">
        <v>5637695640</v>
      </c>
    </row>
    <row r="1207" spans="1:17" hidden="1" x14ac:dyDescent="0.15">
      <c r="A1207" s="8" t="s">
        <v>17</v>
      </c>
      <c r="B1207" s="8" t="s">
        <v>1622</v>
      </c>
      <c r="C1207" s="8" t="s">
        <v>123</v>
      </c>
      <c r="D1207" s="8" t="s">
        <v>124</v>
      </c>
      <c r="E1207" s="6">
        <v>43075</v>
      </c>
      <c r="F1207" s="8" t="s">
        <v>307</v>
      </c>
      <c r="G1207" s="8" t="s">
        <v>310</v>
      </c>
      <c r="H1207" s="4">
        <v>100</v>
      </c>
      <c r="I1207" s="8" t="s">
        <v>39</v>
      </c>
      <c r="J1207" s="4">
        <v>1.5492000000000001</v>
      </c>
      <c r="K1207" s="4">
        <v>154.92000000000002</v>
      </c>
      <c r="L1207" s="8" t="s">
        <v>291</v>
      </c>
      <c r="M1207" s="4">
        <v>132.62</v>
      </c>
      <c r="N1207" s="8" t="s">
        <v>1623</v>
      </c>
      <c r="O1207" s="8" t="s">
        <v>1624</v>
      </c>
      <c r="P1207" s="8" t="s">
        <v>292</v>
      </c>
      <c r="Q1207" s="4">
        <v>5637695641</v>
      </c>
    </row>
    <row r="1208" spans="1:17" hidden="1" x14ac:dyDescent="0.15">
      <c r="A1208" s="8" t="s">
        <v>17</v>
      </c>
      <c r="B1208" s="8" t="s">
        <v>1622</v>
      </c>
      <c r="C1208" s="8" t="s">
        <v>123</v>
      </c>
      <c r="D1208" s="8" t="s">
        <v>124</v>
      </c>
      <c r="E1208" s="6">
        <v>43075</v>
      </c>
      <c r="F1208" s="8" t="s">
        <v>307</v>
      </c>
      <c r="G1208" s="8" t="s">
        <v>310</v>
      </c>
      <c r="H1208" s="4">
        <v>100</v>
      </c>
      <c r="I1208" s="8" t="s">
        <v>39</v>
      </c>
      <c r="J1208" s="4">
        <v>1.5492000000000001</v>
      </c>
      <c r="K1208" s="4">
        <v>154.92000000000002</v>
      </c>
      <c r="L1208" s="8" t="s">
        <v>291</v>
      </c>
      <c r="M1208" s="4">
        <v>132.62</v>
      </c>
      <c r="N1208" s="8" t="s">
        <v>1623</v>
      </c>
      <c r="O1208" s="8" t="s">
        <v>1624</v>
      </c>
      <c r="P1208" s="8" t="s">
        <v>292</v>
      </c>
      <c r="Q1208" s="4">
        <v>5637695642</v>
      </c>
    </row>
    <row r="1209" spans="1:17" hidden="1" x14ac:dyDescent="0.15">
      <c r="A1209" s="8" t="s">
        <v>17</v>
      </c>
      <c r="B1209" s="8" t="s">
        <v>1622</v>
      </c>
      <c r="C1209" s="8" t="s">
        <v>123</v>
      </c>
      <c r="D1209" s="8" t="s">
        <v>124</v>
      </c>
      <c r="E1209" s="6">
        <v>43075</v>
      </c>
      <c r="F1209" s="8" t="s">
        <v>307</v>
      </c>
      <c r="G1209" s="8" t="s">
        <v>310</v>
      </c>
      <c r="H1209" s="4">
        <v>100</v>
      </c>
      <c r="I1209" s="8" t="s">
        <v>39</v>
      </c>
      <c r="J1209" s="4">
        <v>1.5492000000000001</v>
      </c>
      <c r="K1209" s="4">
        <v>154.92000000000002</v>
      </c>
      <c r="L1209" s="8" t="s">
        <v>291</v>
      </c>
      <c r="M1209" s="4">
        <v>132.62</v>
      </c>
      <c r="N1209" s="8" t="s">
        <v>1623</v>
      </c>
      <c r="O1209" s="8" t="s">
        <v>1624</v>
      </c>
      <c r="P1209" s="8" t="s">
        <v>292</v>
      </c>
      <c r="Q1209" s="4">
        <v>5637695643</v>
      </c>
    </row>
    <row r="1210" spans="1:17" hidden="1" x14ac:dyDescent="0.15">
      <c r="A1210" s="8" t="s">
        <v>17</v>
      </c>
      <c r="B1210" s="8" t="s">
        <v>1622</v>
      </c>
      <c r="C1210" s="8" t="s">
        <v>123</v>
      </c>
      <c r="D1210" s="8" t="s">
        <v>124</v>
      </c>
      <c r="E1210" s="6">
        <v>43075</v>
      </c>
      <c r="F1210" s="8" t="s">
        <v>307</v>
      </c>
      <c r="G1210" s="8" t="s">
        <v>310</v>
      </c>
      <c r="H1210" s="4">
        <v>100</v>
      </c>
      <c r="I1210" s="8" t="s">
        <v>39</v>
      </c>
      <c r="J1210" s="4">
        <v>1.5493000000000001</v>
      </c>
      <c r="K1210" s="4">
        <v>154.93</v>
      </c>
      <c r="L1210" s="8" t="s">
        <v>291</v>
      </c>
      <c r="M1210" s="4">
        <v>132.64000000000001</v>
      </c>
      <c r="N1210" s="8" t="s">
        <v>1623</v>
      </c>
      <c r="O1210" s="8" t="s">
        <v>1624</v>
      </c>
      <c r="P1210" s="8" t="s">
        <v>292</v>
      </c>
      <c r="Q1210" s="4">
        <v>5637691524</v>
      </c>
    </row>
    <row r="1211" spans="1:17" hidden="1" x14ac:dyDescent="0.15">
      <c r="A1211" s="8" t="s">
        <v>653</v>
      </c>
      <c r="B1211" s="8" t="s">
        <v>81</v>
      </c>
      <c r="C1211" s="8" t="s">
        <v>123</v>
      </c>
      <c r="D1211" s="8" t="s">
        <v>124</v>
      </c>
      <c r="E1211" s="6">
        <v>43096</v>
      </c>
      <c r="F1211" s="8" t="s">
        <v>307</v>
      </c>
      <c r="G1211" s="8" t="s">
        <v>310</v>
      </c>
      <c r="H1211" s="4">
        <v>-0.25</v>
      </c>
      <c r="I1211" s="8" t="s">
        <v>39</v>
      </c>
      <c r="J1211" s="4">
        <v>1.4709100000000002</v>
      </c>
      <c r="K1211" s="4">
        <v>-0.37</v>
      </c>
      <c r="L1211" s="8" t="s">
        <v>655</v>
      </c>
      <c r="M1211" s="4">
        <v>-0.37</v>
      </c>
      <c r="N1211" s="8" t="s">
        <v>656</v>
      </c>
      <c r="O1211" s="8" t="s">
        <v>1625</v>
      </c>
      <c r="P1211" s="8" t="s">
        <v>292</v>
      </c>
      <c r="Q1211" s="4">
        <v>0</v>
      </c>
    </row>
    <row r="1212" spans="1:17" hidden="1" x14ac:dyDescent="0.15">
      <c r="A1212" s="8" t="s">
        <v>297</v>
      </c>
      <c r="B1212" s="8" t="s">
        <v>819</v>
      </c>
      <c r="C1212" s="8" t="s">
        <v>76</v>
      </c>
      <c r="D1212" s="8" t="s">
        <v>110</v>
      </c>
      <c r="E1212" s="6">
        <v>43011</v>
      </c>
      <c r="F1212" s="8" t="s">
        <v>307</v>
      </c>
      <c r="G1212" s="8" t="s">
        <v>310</v>
      </c>
      <c r="H1212" s="4">
        <v>-6.2</v>
      </c>
      <c r="I1212" s="8" t="s">
        <v>39</v>
      </c>
      <c r="J1212" s="4">
        <v>2.718319259626</v>
      </c>
      <c r="K1212" s="4">
        <v>-16.850000000000001</v>
      </c>
      <c r="L1212" s="8" t="s">
        <v>655</v>
      </c>
      <c r="M1212" s="4">
        <v>-16.850000000000001</v>
      </c>
      <c r="N1212" s="8" t="s">
        <v>820</v>
      </c>
      <c r="O1212" s="8" t="s">
        <v>1626</v>
      </c>
      <c r="P1212" s="8" t="s">
        <v>292</v>
      </c>
      <c r="Q1212" s="4">
        <v>5637678317</v>
      </c>
    </row>
    <row r="1213" spans="1:17" hidden="1" x14ac:dyDescent="0.15">
      <c r="A1213" s="8" t="s">
        <v>297</v>
      </c>
      <c r="B1213" s="8" t="s">
        <v>819</v>
      </c>
      <c r="C1213" s="8" t="s">
        <v>76</v>
      </c>
      <c r="D1213" s="8" t="s">
        <v>110</v>
      </c>
      <c r="E1213" s="6">
        <v>43011</v>
      </c>
      <c r="F1213" s="8" t="s">
        <v>307</v>
      </c>
      <c r="G1213" s="8" t="s">
        <v>310</v>
      </c>
      <c r="H1213" s="4">
        <v>-40.299999999999997</v>
      </c>
      <c r="I1213" s="8" t="s">
        <v>39</v>
      </c>
      <c r="J1213" s="4">
        <v>2.718319259626</v>
      </c>
      <c r="K1213" s="4">
        <v>-109.55</v>
      </c>
      <c r="L1213" s="8" t="s">
        <v>655</v>
      </c>
      <c r="M1213" s="4">
        <v>-109.55</v>
      </c>
      <c r="N1213" s="8" t="s">
        <v>820</v>
      </c>
      <c r="O1213" s="8" t="s">
        <v>1626</v>
      </c>
      <c r="P1213" s="8" t="s">
        <v>292</v>
      </c>
      <c r="Q1213" s="4">
        <v>5637678316</v>
      </c>
    </row>
    <row r="1214" spans="1:17" hidden="1" x14ac:dyDescent="0.15">
      <c r="A1214" s="8" t="s">
        <v>297</v>
      </c>
      <c r="B1214" s="8" t="s">
        <v>819</v>
      </c>
      <c r="C1214" s="8" t="s">
        <v>76</v>
      </c>
      <c r="D1214" s="8" t="s">
        <v>110</v>
      </c>
      <c r="E1214" s="6">
        <v>43011</v>
      </c>
      <c r="F1214" s="8" t="s">
        <v>307</v>
      </c>
      <c r="G1214" s="8" t="s">
        <v>310</v>
      </c>
      <c r="H1214" s="4">
        <v>-6.2</v>
      </c>
      <c r="I1214" s="8" t="s">
        <v>39</v>
      </c>
      <c r="J1214" s="4">
        <v>2.718319259626</v>
      </c>
      <c r="K1214" s="4">
        <v>-16.850000000000001</v>
      </c>
      <c r="L1214" s="8" t="s">
        <v>655</v>
      </c>
      <c r="M1214" s="4">
        <v>-16.850000000000001</v>
      </c>
      <c r="N1214" s="8" t="s">
        <v>820</v>
      </c>
      <c r="O1214" s="8" t="s">
        <v>1626</v>
      </c>
      <c r="P1214" s="8" t="s">
        <v>292</v>
      </c>
      <c r="Q1214" s="4">
        <v>5637677198</v>
      </c>
    </row>
    <row r="1215" spans="1:17" hidden="1" x14ac:dyDescent="0.15">
      <c r="A1215" s="8" t="s">
        <v>297</v>
      </c>
      <c r="B1215" s="8" t="s">
        <v>819</v>
      </c>
      <c r="C1215" s="8" t="s">
        <v>76</v>
      </c>
      <c r="D1215" s="8" t="s">
        <v>110</v>
      </c>
      <c r="E1215" s="6">
        <v>43011</v>
      </c>
      <c r="F1215" s="8" t="s">
        <v>307</v>
      </c>
      <c r="G1215" s="8" t="s">
        <v>310</v>
      </c>
      <c r="H1215" s="4">
        <v>-46.5</v>
      </c>
      <c r="I1215" s="8" t="s">
        <v>39</v>
      </c>
      <c r="J1215" s="4">
        <v>2.718319259626</v>
      </c>
      <c r="K1215" s="4">
        <v>-126.4</v>
      </c>
      <c r="L1215" s="8" t="s">
        <v>655</v>
      </c>
      <c r="M1215" s="4">
        <v>-126.4</v>
      </c>
      <c r="N1215" s="8" t="s">
        <v>820</v>
      </c>
      <c r="O1215" s="8" t="s">
        <v>1626</v>
      </c>
      <c r="P1215" s="8" t="s">
        <v>292</v>
      </c>
      <c r="Q1215" s="4">
        <v>5637678313</v>
      </c>
    </row>
    <row r="1216" spans="1:17" hidden="1" x14ac:dyDescent="0.15">
      <c r="A1216" s="8" t="s">
        <v>297</v>
      </c>
      <c r="B1216" s="8" t="s">
        <v>819</v>
      </c>
      <c r="C1216" s="8" t="s">
        <v>76</v>
      </c>
      <c r="D1216" s="8" t="s">
        <v>110</v>
      </c>
      <c r="E1216" s="6">
        <v>43011</v>
      </c>
      <c r="F1216" s="8" t="s">
        <v>307</v>
      </c>
      <c r="G1216" s="8" t="s">
        <v>310</v>
      </c>
      <c r="H1216" s="4">
        <v>-40.299999999999997</v>
      </c>
      <c r="I1216" s="8" t="s">
        <v>39</v>
      </c>
      <c r="J1216" s="4">
        <v>2.718319259626</v>
      </c>
      <c r="K1216" s="4">
        <v>-109.55</v>
      </c>
      <c r="L1216" s="8" t="s">
        <v>655</v>
      </c>
      <c r="M1216" s="4">
        <v>-109.55</v>
      </c>
      <c r="N1216" s="8" t="s">
        <v>820</v>
      </c>
      <c r="O1216" s="8" t="s">
        <v>1626</v>
      </c>
      <c r="P1216" s="8" t="s">
        <v>292</v>
      </c>
      <c r="Q1216" s="4">
        <v>5637678312</v>
      </c>
    </row>
    <row r="1217" spans="1:17" hidden="1" x14ac:dyDescent="0.15">
      <c r="A1217" s="8" t="s">
        <v>297</v>
      </c>
      <c r="B1217" s="8" t="s">
        <v>819</v>
      </c>
      <c r="C1217" s="8" t="s">
        <v>76</v>
      </c>
      <c r="D1217" s="8" t="s">
        <v>110</v>
      </c>
      <c r="E1217" s="6">
        <v>43011</v>
      </c>
      <c r="F1217" s="8" t="s">
        <v>307</v>
      </c>
      <c r="G1217" s="8" t="s">
        <v>310</v>
      </c>
      <c r="H1217" s="4">
        <v>-9.3000000000000007</v>
      </c>
      <c r="I1217" s="8" t="s">
        <v>39</v>
      </c>
      <c r="J1217" s="4">
        <v>2.718319259626</v>
      </c>
      <c r="K1217" s="4">
        <v>-25.28</v>
      </c>
      <c r="L1217" s="8" t="s">
        <v>655</v>
      </c>
      <c r="M1217" s="4">
        <v>-25.28</v>
      </c>
      <c r="N1217" s="8" t="s">
        <v>820</v>
      </c>
      <c r="O1217" s="8" t="s">
        <v>1626</v>
      </c>
      <c r="P1217" s="8" t="s">
        <v>292</v>
      </c>
      <c r="Q1217" s="4">
        <v>5637678318</v>
      </c>
    </row>
    <row r="1218" spans="1:17" hidden="1" x14ac:dyDescent="0.15">
      <c r="A1218" s="8" t="s">
        <v>17</v>
      </c>
      <c r="B1218" s="8" t="s">
        <v>1309</v>
      </c>
      <c r="C1218" s="8" t="s">
        <v>76</v>
      </c>
      <c r="D1218" s="8" t="s">
        <v>110</v>
      </c>
      <c r="E1218" s="6">
        <v>43021</v>
      </c>
      <c r="F1218" s="8" t="s">
        <v>307</v>
      </c>
      <c r="G1218" s="8" t="s">
        <v>310</v>
      </c>
      <c r="H1218" s="4">
        <v>100</v>
      </c>
      <c r="I1218" s="8" t="s">
        <v>39</v>
      </c>
      <c r="J1218" s="4">
        <v>2.6598999999999999</v>
      </c>
      <c r="K1218" s="4">
        <v>265.99</v>
      </c>
      <c r="L1218" s="8" t="s">
        <v>291</v>
      </c>
      <c r="M1218" s="4">
        <v>230.61999999999998</v>
      </c>
      <c r="N1218" s="8" t="s">
        <v>1310</v>
      </c>
      <c r="O1218" s="8" t="s">
        <v>1627</v>
      </c>
      <c r="P1218" s="8" t="s">
        <v>292</v>
      </c>
      <c r="Q1218" s="4">
        <v>5637681337</v>
      </c>
    </row>
    <row r="1219" spans="1:17" hidden="1" x14ac:dyDescent="0.15">
      <c r="A1219" s="8" t="s">
        <v>17</v>
      </c>
      <c r="B1219" s="8" t="s">
        <v>1309</v>
      </c>
      <c r="C1219" s="8" t="s">
        <v>76</v>
      </c>
      <c r="D1219" s="8" t="s">
        <v>110</v>
      </c>
      <c r="E1219" s="6">
        <v>43021</v>
      </c>
      <c r="F1219" s="8" t="s">
        <v>307</v>
      </c>
      <c r="G1219" s="8" t="s">
        <v>310</v>
      </c>
      <c r="H1219" s="4">
        <v>100</v>
      </c>
      <c r="I1219" s="8" t="s">
        <v>39</v>
      </c>
      <c r="J1219" s="4">
        <v>2.6598999999999999</v>
      </c>
      <c r="K1219" s="4">
        <v>265.99</v>
      </c>
      <c r="L1219" s="8" t="s">
        <v>291</v>
      </c>
      <c r="M1219" s="4">
        <v>230.61999999999998</v>
      </c>
      <c r="N1219" s="8" t="s">
        <v>1310</v>
      </c>
      <c r="O1219" s="8" t="s">
        <v>1627</v>
      </c>
      <c r="P1219" s="8" t="s">
        <v>292</v>
      </c>
      <c r="Q1219" s="4">
        <v>5637681339</v>
      </c>
    </row>
    <row r="1220" spans="1:17" hidden="1" x14ac:dyDescent="0.15">
      <c r="A1220" s="8" t="s">
        <v>17</v>
      </c>
      <c r="B1220" s="8" t="s">
        <v>1309</v>
      </c>
      <c r="C1220" s="8" t="s">
        <v>76</v>
      </c>
      <c r="D1220" s="8" t="s">
        <v>110</v>
      </c>
      <c r="E1220" s="6">
        <v>43021</v>
      </c>
      <c r="F1220" s="8" t="s">
        <v>307</v>
      </c>
      <c r="G1220" s="8" t="s">
        <v>310</v>
      </c>
      <c r="H1220" s="4">
        <v>100</v>
      </c>
      <c r="I1220" s="8" t="s">
        <v>39</v>
      </c>
      <c r="J1220" s="4">
        <v>2.6598999999999999</v>
      </c>
      <c r="K1220" s="4">
        <v>265.99</v>
      </c>
      <c r="L1220" s="8" t="s">
        <v>291</v>
      </c>
      <c r="M1220" s="4">
        <v>230.61999999999998</v>
      </c>
      <c r="N1220" s="8" t="s">
        <v>1310</v>
      </c>
      <c r="O1220" s="8" t="s">
        <v>1627</v>
      </c>
      <c r="P1220" s="8" t="s">
        <v>292</v>
      </c>
      <c r="Q1220" s="4">
        <v>5637681340</v>
      </c>
    </row>
    <row r="1221" spans="1:17" hidden="1" x14ac:dyDescent="0.15">
      <c r="A1221" s="8" t="s">
        <v>17</v>
      </c>
      <c r="B1221" s="8" t="s">
        <v>1309</v>
      </c>
      <c r="C1221" s="8" t="s">
        <v>76</v>
      </c>
      <c r="D1221" s="8" t="s">
        <v>110</v>
      </c>
      <c r="E1221" s="6">
        <v>43021</v>
      </c>
      <c r="F1221" s="8" t="s">
        <v>307</v>
      </c>
      <c r="G1221" s="8" t="s">
        <v>310</v>
      </c>
      <c r="H1221" s="4">
        <v>100</v>
      </c>
      <c r="I1221" s="8" t="s">
        <v>39</v>
      </c>
      <c r="J1221" s="4">
        <v>2.6598999999999999</v>
      </c>
      <c r="K1221" s="4">
        <v>265.99</v>
      </c>
      <c r="L1221" s="8" t="s">
        <v>291</v>
      </c>
      <c r="M1221" s="4">
        <v>230.61999999999998</v>
      </c>
      <c r="N1221" s="8" t="s">
        <v>1310</v>
      </c>
      <c r="O1221" s="8" t="s">
        <v>1627</v>
      </c>
      <c r="P1221" s="8" t="s">
        <v>292</v>
      </c>
      <c r="Q1221" s="4">
        <v>5637681341</v>
      </c>
    </row>
    <row r="1222" spans="1:17" hidden="1" x14ac:dyDescent="0.15">
      <c r="A1222" s="8" t="s">
        <v>17</v>
      </c>
      <c r="B1222" s="8" t="s">
        <v>1309</v>
      </c>
      <c r="C1222" s="8" t="s">
        <v>76</v>
      </c>
      <c r="D1222" s="8" t="s">
        <v>110</v>
      </c>
      <c r="E1222" s="6">
        <v>43021</v>
      </c>
      <c r="F1222" s="8" t="s">
        <v>307</v>
      </c>
      <c r="G1222" s="8" t="s">
        <v>310</v>
      </c>
      <c r="H1222" s="4">
        <v>100</v>
      </c>
      <c r="I1222" s="8" t="s">
        <v>39</v>
      </c>
      <c r="J1222" s="4">
        <v>2.6598999999999999</v>
      </c>
      <c r="K1222" s="4">
        <v>265.99</v>
      </c>
      <c r="L1222" s="8" t="s">
        <v>291</v>
      </c>
      <c r="M1222" s="4">
        <v>230.61999999999998</v>
      </c>
      <c r="N1222" s="8" t="s">
        <v>1310</v>
      </c>
      <c r="O1222" s="8" t="s">
        <v>1627</v>
      </c>
      <c r="P1222" s="8" t="s">
        <v>292</v>
      </c>
      <c r="Q1222" s="4">
        <v>5637681342</v>
      </c>
    </row>
    <row r="1223" spans="1:17" hidden="1" x14ac:dyDescent="0.15">
      <c r="A1223" s="8" t="s">
        <v>17</v>
      </c>
      <c r="B1223" s="8" t="s">
        <v>1309</v>
      </c>
      <c r="C1223" s="8" t="s">
        <v>76</v>
      </c>
      <c r="D1223" s="8" t="s">
        <v>110</v>
      </c>
      <c r="E1223" s="6">
        <v>43021</v>
      </c>
      <c r="F1223" s="8" t="s">
        <v>307</v>
      </c>
      <c r="G1223" s="8" t="s">
        <v>310</v>
      </c>
      <c r="H1223" s="4">
        <v>100</v>
      </c>
      <c r="I1223" s="8" t="s">
        <v>39</v>
      </c>
      <c r="J1223" s="4">
        <v>2.6598999999999999</v>
      </c>
      <c r="K1223" s="4">
        <v>265.99</v>
      </c>
      <c r="L1223" s="8" t="s">
        <v>291</v>
      </c>
      <c r="M1223" s="4">
        <v>230.61999999999998</v>
      </c>
      <c r="N1223" s="8" t="s">
        <v>1310</v>
      </c>
      <c r="O1223" s="8" t="s">
        <v>1627</v>
      </c>
      <c r="P1223" s="8" t="s">
        <v>292</v>
      </c>
      <c r="Q1223" s="4">
        <v>5637681343</v>
      </c>
    </row>
    <row r="1224" spans="1:17" hidden="1" x14ac:dyDescent="0.15">
      <c r="A1224" s="8" t="s">
        <v>17</v>
      </c>
      <c r="B1224" s="8" t="s">
        <v>1309</v>
      </c>
      <c r="C1224" s="8" t="s">
        <v>76</v>
      </c>
      <c r="D1224" s="8" t="s">
        <v>110</v>
      </c>
      <c r="E1224" s="6">
        <v>43021</v>
      </c>
      <c r="F1224" s="8" t="s">
        <v>307</v>
      </c>
      <c r="G1224" s="8" t="s">
        <v>310</v>
      </c>
      <c r="H1224" s="4">
        <v>100</v>
      </c>
      <c r="I1224" s="8" t="s">
        <v>39</v>
      </c>
      <c r="J1224" s="4">
        <v>2.6598999999999999</v>
      </c>
      <c r="K1224" s="4">
        <v>265.99</v>
      </c>
      <c r="L1224" s="8" t="s">
        <v>291</v>
      </c>
      <c r="M1224" s="4">
        <v>230.61999999999998</v>
      </c>
      <c r="N1224" s="8" t="s">
        <v>1310</v>
      </c>
      <c r="O1224" s="8" t="s">
        <v>1627</v>
      </c>
      <c r="P1224" s="8" t="s">
        <v>292</v>
      </c>
      <c r="Q1224" s="4">
        <v>5637681078</v>
      </c>
    </row>
    <row r="1225" spans="1:17" hidden="1" x14ac:dyDescent="0.15">
      <c r="A1225" s="8" t="s">
        <v>17</v>
      </c>
      <c r="B1225" s="8" t="s">
        <v>1309</v>
      </c>
      <c r="C1225" s="8" t="s">
        <v>76</v>
      </c>
      <c r="D1225" s="8" t="s">
        <v>110</v>
      </c>
      <c r="E1225" s="6">
        <v>43021</v>
      </c>
      <c r="F1225" s="8" t="s">
        <v>307</v>
      </c>
      <c r="G1225" s="8" t="s">
        <v>310</v>
      </c>
      <c r="H1225" s="4">
        <v>100</v>
      </c>
      <c r="I1225" s="8" t="s">
        <v>39</v>
      </c>
      <c r="J1225" s="4">
        <v>2.6593000000000004</v>
      </c>
      <c r="K1225" s="4">
        <v>265.93</v>
      </c>
      <c r="L1225" s="8" t="s">
        <v>291</v>
      </c>
      <c r="M1225" s="4">
        <v>230.64000000000001</v>
      </c>
      <c r="N1225" s="8" t="s">
        <v>1310</v>
      </c>
      <c r="O1225" s="8" t="s">
        <v>1627</v>
      </c>
      <c r="P1225" s="8" t="s">
        <v>292</v>
      </c>
      <c r="Q1225" s="4">
        <v>5637681344</v>
      </c>
    </row>
    <row r="1226" spans="1:17" hidden="1" x14ac:dyDescent="0.15">
      <c r="A1226" s="8" t="s">
        <v>17</v>
      </c>
      <c r="B1226" s="8" t="s">
        <v>1309</v>
      </c>
      <c r="C1226" s="8" t="s">
        <v>76</v>
      </c>
      <c r="D1226" s="8" t="s">
        <v>110</v>
      </c>
      <c r="E1226" s="6">
        <v>43021</v>
      </c>
      <c r="F1226" s="8" t="s">
        <v>307</v>
      </c>
      <c r="G1226" s="8" t="s">
        <v>310</v>
      </c>
      <c r="H1226" s="4">
        <v>100</v>
      </c>
      <c r="I1226" s="8" t="s">
        <v>39</v>
      </c>
      <c r="J1226" s="4">
        <v>2.6598999999999999</v>
      </c>
      <c r="K1226" s="4">
        <v>265.99</v>
      </c>
      <c r="L1226" s="8" t="s">
        <v>291</v>
      </c>
      <c r="M1226" s="4">
        <v>230.61999999999998</v>
      </c>
      <c r="N1226" s="8" t="s">
        <v>1310</v>
      </c>
      <c r="O1226" s="8" t="s">
        <v>1627</v>
      </c>
      <c r="P1226" s="8" t="s">
        <v>292</v>
      </c>
      <c r="Q1226" s="4">
        <v>5637681333</v>
      </c>
    </row>
    <row r="1227" spans="1:17" hidden="1" x14ac:dyDescent="0.15">
      <c r="A1227" s="8" t="s">
        <v>17</v>
      </c>
      <c r="B1227" s="8" t="s">
        <v>1309</v>
      </c>
      <c r="C1227" s="8" t="s">
        <v>76</v>
      </c>
      <c r="D1227" s="8" t="s">
        <v>110</v>
      </c>
      <c r="E1227" s="6">
        <v>43021</v>
      </c>
      <c r="F1227" s="8" t="s">
        <v>307</v>
      </c>
      <c r="G1227" s="8" t="s">
        <v>310</v>
      </c>
      <c r="H1227" s="4">
        <v>100</v>
      </c>
      <c r="I1227" s="8" t="s">
        <v>39</v>
      </c>
      <c r="J1227" s="4">
        <v>2.6598999999999999</v>
      </c>
      <c r="K1227" s="4">
        <v>265.99</v>
      </c>
      <c r="L1227" s="8" t="s">
        <v>291</v>
      </c>
      <c r="M1227" s="4">
        <v>230.61999999999998</v>
      </c>
      <c r="N1227" s="8" t="s">
        <v>1310</v>
      </c>
      <c r="O1227" s="8" t="s">
        <v>1627</v>
      </c>
      <c r="P1227" s="8" t="s">
        <v>292</v>
      </c>
      <c r="Q1227" s="4">
        <v>5637681334</v>
      </c>
    </row>
    <row r="1228" spans="1:17" hidden="1" x14ac:dyDescent="0.15">
      <c r="A1228" s="8" t="s">
        <v>17</v>
      </c>
      <c r="B1228" s="8" t="s">
        <v>1309</v>
      </c>
      <c r="C1228" s="8" t="s">
        <v>76</v>
      </c>
      <c r="D1228" s="8" t="s">
        <v>110</v>
      </c>
      <c r="E1228" s="6">
        <v>43021</v>
      </c>
      <c r="F1228" s="8" t="s">
        <v>307</v>
      </c>
      <c r="G1228" s="8" t="s">
        <v>310</v>
      </c>
      <c r="H1228" s="4">
        <v>100</v>
      </c>
      <c r="I1228" s="8" t="s">
        <v>39</v>
      </c>
      <c r="J1228" s="4">
        <v>2.6598999999999999</v>
      </c>
      <c r="K1228" s="4">
        <v>265.99</v>
      </c>
      <c r="L1228" s="8" t="s">
        <v>291</v>
      </c>
      <c r="M1228" s="4">
        <v>230.61999999999998</v>
      </c>
      <c r="N1228" s="8" t="s">
        <v>1310</v>
      </c>
      <c r="O1228" s="8" t="s">
        <v>1627</v>
      </c>
      <c r="P1228" s="8" t="s">
        <v>292</v>
      </c>
      <c r="Q1228" s="4">
        <v>5637681335</v>
      </c>
    </row>
    <row r="1229" spans="1:17" hidden="1" x14ac:dyDescent="0.15">
      <c r="A1229" s="8" t="s">
        <v>17</v>
      </c>
      <c r="B1229" s="8" t="s">
        <v>1309</v>
      </c>
      <c r="C1229" s="8" t="s">
        <v>76</v>
      </c>
      <c r="D1229" s="8" t="s">
        <v>110</v>
      </c>
      <c r="E1229" s="6">
        <v>43021</v>
      </c>
      <c r="F1229" s="8" t="s">
        <v>307</v>
      </c>
      <c r="G1229" s="8" t="s">
        <v>310</v>
      </c>
      <c r="H1229" s="4">
        <v>100</v>
      </c>
      <c r="I1229" s="8" t="s">
        <v>39</v>
      </c>
      <c r="J1229" s="4">
        <v>2.6598999999999999</v>
      </c>
      <c r="K1229" s="4">
        <v>265.99</v>
      </c>
      <c r="L1229" s="8" t="s">
        <v>291</v>
      </c>
      <c r="M1229" s="4">
        <v>230.61999999999998</v>
      </c>
      <c r="N1229" s="8" t="s">
        <v>1310</v>
      </c>
      <c r="O1229" s="8" t="s">
        <v>1627</v>
      </c>
      <c r="P1229" s="8" t="s">
        <v>292</v>
      </c>
      <c r="Q1229" s="4">
        <v>5637681336</v>
      </c>
    </row>
    <row r="1230" spans="1:17" hidden="1" x14ac:dyDescent="0.15">
      <c r="A1230" s="8" t="s">
        <v>297</v>
      </c>
      <c r="B1230" s="8" t="s">
        <v>1628</v>
      </c>
      <c r="C1230" s="8" t="s">
        <v>76</v>
      </c>
      <c r="D1230" s="8" t="s">
        <v>110</v>
      </c>
      <c r="E1230" s="6">
        <v>43026</v>
      </c>
      <c r="F1230" s="8" t="s">
        <v>307</v>
      </c>
      <c r="G1230" s="8" t="s">
        <v>310</v>
      </c>
      <c r="H1230" s="4">
        <v>-100</v>
      </c>
      <c r="I1230" s="8" t="s">
        <v>39</v>
      </c>
      <c r="J1230" s="4">
        <v>2.7183373791339998</v>
      </c>
      <c r="K1230" s="4">
        <v>-271.83000000000004</v>
      </c>
      <c r="L1230" s="8" t="s">
        <v>655</v>
      </c>
      <c r="M1230" s="4">
        <v>-271.83000000000004</v>
      </c>
      <c r="N1230" s="8" t="s">
        <v>1629</v>
      </c>
      <c r="O1230" s="8" t="s">
        <v>1630</v>
      </c>
      <c r="P1230" s="8" t="s">
        <v>292</v>
      </c>
      <c r="Q1230" s="4">
        <v>5637681441</v>
      </c>
    </row>
    <row r="1231" spans="1:17" hidden="1" x14ac:dyDescent="0.15">
      <c r="A1231" s="8" t="s">
        <v>297</v>
      </c>
      <c r="B1231" s="8" t="s">
        <v>1628</v>
      </c>
      <c r="C1231" s="8" t="s">
        <v>76</v>
      </c>
      <c r="D1231" s="8" t="s">
        <v>110</v>
      </c>
      <c r="E1231" s="6">
        <v>43026</v>
      </c>
      <c r="F1231" s="8" t="s">
        <v>307</v>
      </c>
      <c r="G1231" s="8" t="s">
        <v>310</v>
      </c>
      <c r="H1231" s="4">
        <v>-100</v>
      </c>
      <c r="I1231" s="8" t="s">
        <v>39</v>
      </c>
      <c r="J1231" s="4">
        <v>2.7183373791339998</v>
      </c>
      <c r="K1231" s="4">
        <v>-271.83000000000004</v>
      </c>
      <c r="L1231" s="8" t="s">
        <v>655</v>
      </c>
      <c r="M1231" s="4">
        <v>-271.83000000000004</v>
      </c>
      <c r="N1231" s="8" t="s">
        <v>1629</v>
      </c>
      <c r="O1231" s="8" t="s">
        <v>1630</v>
      </c>
      <c r="P1231" s="8" t="s">
        <v>292</v>
      </c>
      <c r="Q1231" s="4">
        <v>5637681442</v>
      </c>
    </row>
    <row r="1232" spans="1:17" hidden="1" x14ac:dyDescent="0.15">
      <c r="A1232" s="8" t="s">
        <v>297</v>
      </c>
      <c r="B1232" s="8" t="s">
        <v>1628</v>
      </c>
      <c r="C1232" s="8" t="s">
        <v>76</v>
      </c>
      <c r="D1232" s="8" t="s">
        <v>110</v>
      </c>
      <c r="E1232" s="6">
        <v>43026</v>
      </c>
      <c r="F1232" s="8" t="s">
        <v>307</v>
      </c>
      <c r="G1232" s="8" t="s">
        <v>310</v>
      </c>
      <c r="H1232" s="4">
        <v>-100</v>
      </c>
      <c r="I1232" s="8" t="s">
        <v>39</v>
      </c>
      <c r="J1232" s="4">
        <v>2.7183373791339998</v>
      </c>
      <c r="K1232" s="4">
        <v>-271.83000000000004</v>
      </c>
      <c r="L1232" s="8" t="s">
        <v>655</v>
      </c>
      <c r="M1232" s="4">
        <v>-271.83000000000004</v>
      </c>
      <c r="N1232" s="8" t="s">
        <v>1629</v>
      </c>
      <c r="O1232" s="8" t="s">
        <v>1630</v>
      </c>
      <c r="P1232" s="8" t="s">
        <v>292</v>
      </c>
      <c r="Q1232" s="4">
        <v>5637681439</v>
      </c>
    </row>
    <row r="1233" spans="1:17" hidden="1" x14ac:dyDescent="0.15">
      <c r="A1233" s="8" t="s">
        <v>297</v>
      </c>
      <c r="B1233" s="8" t="s">
        <v>1628</v>
      </c>
      <c r="C1233" s="8" t="s">
        <v>76</v>
      </c>
      <c r="D1233" s="8" t="s">
        <v>110</v>
      </c>
      <c r="E1233" s="6">
        <v>43026</v>
      </c>
      <c r="F1233" s="8" t="s">
        <v>307</v>
      </c>
      <c r="G1233" s="8" t="s">
        <v>310</v>
      </c>
      <c r="H1233" s="4">
        <v>-100</v>
      </c>
      <c r="I1233" s="8" t="s">
        <v>39</v>
      </c>
      <c r="J1233" s="4">
        <v>2.7183373791339998</v>
      </c>
      <c r="K1233" s="4">
        <v>-271.83000000000004</v>
      </c>
      <c r="L1233" s="8" t="s">
        <v>655</v>
      </c>
      <c r="M1233" s="4">
        <v>-271.83000000000004</v>
      </c>
      <c r="N1233" s="8" t="s">
        <v>1629</v>
      </c>
      <c r="O1233" s="8" t="s">
        <v>1630</v>
      </c>
      <c r="P1233" s="8" t="s">
        <v>292</v>
      </c>
      <c r="Q1233" s="4">
        <v>5637681440</v>
      </c>
    </row>
    <row r="1234" spans="1:17" hidden="1" x14ac:dyDescent="0.15">
      <c r="A1234" s="8" t="s">
        <v>297</v>
      </c>
      <c r="B1234" s="8" t="s">
        <v>1628</v>
      </c>
      <c r="C1234" s="8" t="s">
        <v>76</v>
      </c>
      <c r="D1234" s="8" t="s">
        <v>110</v>
      </c>
      <c r="E1234" s="6">
        <v>43026</v>
      </c>
      <c r="F1234" s="8" t="s">
        <v>307</v>
      </c>
      <c r="G1234" s="8" t="s">
        <v>310</v>
      </c>
      <c r="H1234" s="4">
        <v>-100</v>
      </c>
      <c r="I1234" s="8" t="s">
        <v>39</v>
      </c>
      <c r="J1234" s="4">
        <v>2.7183373791339998</v>
      </c>
      <c r="K1234" s="4">
        <v>-271.83000000000004</v>
      </c>
      <c r="L1234" s="8" t="s">
        <v>655</v>
      </c>
      <c r="M1234" s="4">
        <v>-271.83000000000004</v>
      </c>
      <c r="N1234" s="8" t="s">
        <v>1629</v>
      </c>
      <c r="O1234" s="8" t="s">
        <v>1631</v>
      </c>
      <c r="P1234" s="8" t="s">
        <v>292</v>
      </c>
      <c r="Q1234" s="4">
        <v>5637680743</v>
      </c>
    </row>
    <row r="1235" spans="1:17" hidden="1" x14ac:dyDescent="0.15">
      <c r="A1235" s="8" t="s">
        <v>297</v>
      </c>
      <c r="B1235" s="8" t="s">
        <v>1628</v>
      </c>
      <c r="C1235" s="8" t="s">
        <v>76</v>
      </c>
      <c r="D1235" s="8" t="s">
        <v>110</v>
      </c>
      <c r="E1235" s="6">
        <v>43026</v>
      </c>
      <c r="F1235" s="8" t="s">
        <v>307</v>
      </c>
      <c r="G1235" s="8" t="s">
        <v>310</v>
      </c>
      <c r="H1235" s="4">
        <v>-100</v>
      </c>
      <c r="I1235" s="8" t="s">
        <v>39</v>
      </c>
      <c r="J1235" s="4">
        <v>2.7183373791339998</v>
      </c>
      <c r="K1235" s="4">
        <v>-271.83000000000004</v>
      </c>
      <c r="L1235" s="8" t="s">
        <v>655</v>
      </c>
      <c r="M1235" s="4">
        <v>-271.83000000000004</v>
      </c>
      <c r="N1235" s="8" t="s">
        <v>1629</v>
      </c>
      <c r="O1235" s="8" t="s">
        <v>1631</v>
      </c>
      <c r="P1235" s="8" t="s">
        <v>292</v>
      </c>
      <c r="Q1235" s="4">
        <v>5637680745</v>
      </c>
    </row>
    <row r="1236" spans="1:17" hidden="1" x14ac:dyDescent="0.15">
      <c r="A1236" s="8" t="s">
        <v>297</v>
      </c>
      <c r="B1236" s="8" t="s">
        <v>1628</v>
      </c>
      <c r="C1236" s="8" t="s">
        <v>76</v>
      </c>
      <c r="D1236" s="8" t="s">
        <v>110</v>
      </c>
      <c r="E1236" s="6">
        <v>43026</v>
      </c>
      <c r="F1236" s="8" t="s">
        <v>307</v>
      </c>
      <c r="G1236" s="8" t="s">
        <v>310</v>
      </c>
      <c r="H1236" s="4">
        <v>-100</v>
      </c>
      <c r="I1236" s="8" t="s">
        <v>39</v>
      </c>
      <c r="J1236" s="4">
        <v>2.7183373791339998</v>
      </c>
      <c r="K1236" s="4">
        <v>-271.83000000000004</v>
      </c>
      <c r="L1236" s="8" t="s">
        <v>655</v>
      </c>
      <c r="M1236" s="4">
        <v>-271.83000000000004</v>
      </c>
      <c r="N1236" s="8" t="s">
        <v>1629</v>
      </c>
      <c r="O1236" s="8" t="s">
        <v>1631</v>
      </c>
      <c r="P1236" s="8" t="s">
        <v>292</v>
      </c>
      <c r="Q1236" s="4">
        <v>5637680746</v>
      </c>
    </row>
    <row r="1237" spans="1:17" hidden="1" x14ac:dyDescent="0.15">
      <c r="A1237" s="8" t="s">
        <v>297</v>
      </c>
      <c r="B1237" s="8" t="s">
        <v>1628</v>
      </c>
      <c r="C1237" s="8" t="s">
        <v>76</v>
      </c>
      <c r="D1237" s="8" t="s">
        <v>110</v>
      </c>
      <c r="E1237" s="6">
        <v>43026</v>
      </c>
      <c r="F1237" s="8" t="s">
        <v>307</v>
      </c>
      <c r="G1237" s="8" t="s">
        <v>310</v>
      </c>
      <c r="H1237" s="4">
        <v>-100</v>
      </c>
      <c r="I1237" s="8" t="s">
        <v>39</v>
      </c>
      <c r="J1237" s="4">
        <v>2.7183373791339998</v>
      </c>
      <c r="K1237" s="4">
        <v>-271.83000000000004</v>
      </c>
      <c r="L1237" s="8" t="s">
        <v>655</v>
      </c>
      <c r="M1237" s="4">
        <v>-271.83000000000004</v>
      </c>
      <c r="N1237" s="8" t="s">
        <v>1629</v>
      </c>
      <c r="O1237" s="8" t="s">
        <v>1631</v>
      </c>
      <c r="P1237" s="8" t="s">
        <v>292</v>
      </c>
      <c r="Q1237" s="4">
        <v>5637680699</v>
      </c>
    </row>
    <row r="1238" spans="1:17" hidden="1" x14ac:dyDescent="0.15">
      <c r="A1238" s="8" t="s">
        <v>297</v>
      </c>
      <c r="B1238" s="8" t="s">
        <v>1246</v>
      </c>
      <c r="C1238" s="8" t="s">
        <v>76</v>
      </c>
      <c r="D1238" s="8" t="s">
        <v>110</v>
      </c>
      <c r="E1238" s="6">
        <v>43026</v>
      </c>
      <c r="F1238" s="8" t="s">
        <v>307</v>
      </c>
      <c r="G1238" s="8" t="s">
        <v>310</v>
      </c>
      <c r="H1238" s="4">
        <v>-100</v>
      </c>
      <c r="I1238" s="8" t="s">
        <v>39</v>
      </c>
      <c r="J1238" s="4">
        <v>2.7183303560169998</v>
      </c>
      <c r="K1238" s="4">
        <v>-271.83000000000004</v>
      </c>
      <c r="L1238" s="8" t="s">
        <v>655</v>
      </c>
      <c r="M1238" s="4">
        <v>-271.83000000000004</v>
      </c>
      <c r="N1238" s="8" t="s">
        <v>1247</v>
      </c>
      <c r="O1238" s="8" t="s">
        <v>1632</v>
      </c>
      <c r="P1238" s="8" t="s">
        <v>292</v>
      </c>
      <c r="Q1238" s="4">
        <v>5637680036</v>
      </c>
    </row>
    <row r="1239" spans="1:17" hidden="1" x14ac:dyDescent="0.15">
      <c r="A1239" s="8" t="s">
        <v>297</v>
      </c>
      <c r="B1239" s="8" t="s">
        <v>1628</v>
      </c>
      <c r="C1239" s="8" t="s">
        <v>76</v>
      </c>
      <c r="D1239" s="8" t="s">
        <v>110</v>
      </c>
      <c r="E1239" s="6">
        <v>43026</v>
      </c>
      <c r="F1239" s="8" t="s">
        <v>307</v>
      </c>
      <c r="G1239" s="8" t="s">
        <v>310</v>
      </c>
      <c r="H1239" s="4">
        <v>-100</v>
      </c>
      <c r="I1239" s="8" t="s">
        <v>39</v>
      </c>
      <c r="J1239" s="4">
        <v>2.7183373791339998</v>
      </c>
      <c r="K1239" s="4">
        <v>-271.83000000000004</v>
      </c>
      <c r="L1239" s="8" t="s">
        <v>655</v>
      </c>
      <c r="M1239" s="4">
        <v>-271.83000000000004</v>
      </c>
      <c r="N1239" s="8" t="s">
        <v>1629</v>
      </c>
      <c r="O1239" s="8" t="s">
        <v>1630</v>
      </c>
      <c r="P1239" s="8" t="s">
        <v>292</v>
      </c>
      <c r="Q1239" s="4">
        <v>5637681437</v>
      </c>
    </row>
    <row r="1240" spans="1:17" hidden="1" x14ac:dyDescent="0.15">
      <c r="A1240" s="8" t="s">
        <v>297</v>
      </c>
      <c r="B1240" s="8" t="s">
        <v>1628</v>
      </c>
      <c r="C1240" s="8" t="s">
        <v>76</v>
      </c>
      <c r="D1240" s="8" t="s">
        <v>110</v>
      </c>
      <c r="E1240" s="6">
        <v>43026</v>
      </c>
      <c r="F1240" s="8" t="s">
        <v>307</v>
      </c>
      <c r="G1240" s="8" t="s">
        <v>310</v>
      </c>
      <c r="H1240" s="4">
        <v>-100</v>
      </c>
      <c r="I1240" s="8" t="s">
        <v>39</v>
      </c>
      <c r="J1240" s="4">
        <v>2.7183373791339998</v>
      </c>
      <c r="K1240" s="4">
        <v>-271.83000000000004</v>
      </c>
      <c r="L1240" s="8" t="s">
        <v>655</v>
      </c>
      <c r="M1240" s="4">
        <v>-271.83000000000004</v>
      </c>
      <c r="N1240" s="8" t="s">
        <v>1629</v>
      </c>
      <c r="O1240" s="8" t="s">
        <v>1630</v>
      </c>
      <c r="P1240" s="8" t="s">
        <v>292</v>
      </c>
      <c r="Q1240" s="4">
        <v>5637681438</v>
      </c>
    </row>
    <row r="1241" spans="1:17" hidden="1" x14ac:dyDescent="0.15">
      <c r="A1241" s="8" t="s">
        <v>297</v>
      </c>
      <c r="B1241" s="8" t="s">
        <v>1628</v>
      </c>
      <c r="C1241" s="8" t="s">
        <v>76</v>
      </c>
      <c r="D1241" s="8" t="s">
        <v>110</v>
      </c>
      <c r="E1241" s="6">
        <v>43026</v>
      </c>
      <c r="F1241" s="8" t="s">
        <v>307</v>
      </c>
      <c r="G1241" s="8" t="s">
        <v>310</v>
      </c>
      <c r="H1241" s="4">
        <v>-100</v>
      </c>
      <c r="I1241" s="8" t="s">
        <v>39</v>
      </c>
      <c r="J1241" s="4">
        <v>2.7183373791339998</v>
      </c>
      <c r="K1241" s="4">
        <v>-271.83000000000004</v>
      </c>
      <c r="L1241" s="8" t="s">
        <v>655</v>
      </c>
      <c r="M1241" s="4">
        <v>-271.83000000000004</v>
      </c>
      <c r="N1241" s="8" t="s">
        <v>1629</v>
      </c>
      <c r="O1241" s="8" t="s">
        <v>1630</v>
      </c>
      <c r="P1241" s="8" t="s">
        <v>292</v>
      </c>
      <c r="Q1241" s="4">
        <v>5637681447</v>
      </c>
    </row>
    <row r="1242" spans="1:17" hidden="1" x14ac:dyDescent="0.15">
      <c r="A1242" s="8" t="s">
        <v>297</v>
      </c>
      <c r="B1242" s="8" t="s">
        <v>1628</v>
      </c>
      <c r="C1242" s="8" t="s">
        <v>76</v>
      </c>
      <c r="D1242" s="8" t="s">
        <v>110</v>
      </c>
      <c r="E1242" s="6">
        <v>43026</v>
      </c>
      <c r="F1242" s="8" t="s">
        <v>307</v>
      </c>
      <c r="G1242" s="8" t="s">
        <v>310</v>
      </c>
      <c r="H1242" s="4">
        <v>-100</v>
      </c>
      <c r="I1242" s="8" t="s">
        <v>39</v>
      </c>
      <c r="J1242" s="4">
        <v>2.7183373791339998</v>
      </c>
      <c r="K1242" s="4">
        <v>-271.83000000000004</v>
      </c>
      <c r="L1242" s="8" t="s">
        <v>655</v>
      </c>
      <c r="M1242" s="4">
        <v>-271.83000000000004</v>
      </c>
      <c r="N1242" s="8" t="s">
        <v>1629</v>
      </c>
      <c r="O1242" s="8" t="s">
        <v>1630</v>
      </c>
      <c r="P1242" s="8" t="s">
        <v>292</v>
      </c>
      <c r="Q1242" s="4">
        <v>5637681404</v>
      </c>
    </row>
    <row r="1243" spans="1:17" hidden="1" x14ac:dyDescent="0.15">
      <c r="A1243" s="8" t="s">
        <v>297</v>
      </c>
      <c r="B1243" s="8" t="s">
        <v>1628</v>
      </c>
      <c r="C1243" s="8" t="s">
        <v>76</v>
      </c>
      <c r="D1243" s="8" t="s">
        <v>110</v>
      </c>
      <c r="E1243" s="6">
        <v>43026</v>
      </c>
      <c r="F1243" s="8" t="s">
        <v>307</v>
      </c>
      <c r="G1243" s="8" t="s">
        <v>310</v>
      </c>
      <c r="H1243" s="4">
        <v>-100</v>
      </c>
      <c r="I1243" s="8" t="s">
        <v>39</v>
      </c>
      <c r="J1243" s="4">
        <v>2.7183373791339998</v>
      </c>
      <c r="K1243" s="4">
        <v>-271.83000000000004</v>
      </c>
      <c r="L1243" s="8" t="s">
        <v>655</v>
      </c>
      <c r="M1243" s="4">
        <v>-271.83000000000004</v>
      </c>
      <c r="N1243" s="8" t="s">
        <v>1629</v>
      </c>
      <c r="O1243" s="8" t="s">
        <v>1630</v>
      </c>
      <c r="P1243" s="8" t="s">
        <v>292</v>
      </c>
      <c r="Q1243" s="4">
        <v>5637681445</v>
      </c>
    </row>
    <row r="1244" spans="1:17" hidden="1" x14ac:dyDescent="0.15">
      <c r="A1244" s="8" t="s">
        <v>297</v>
      </c>
      <c r="B1244" s="8" t="s">
        <v>1628</v>
      </c>
      <c r="C1244" s="8" t="s">
        <v>76</v>
      </c>
      <c r="D1244" s="8" t="s">
        <v>110</v>
      </c>
      <c r="E1244" s="6">
        <v>43026</v>
      </c>
      <c r="F1244" s="8" t="s">
        <v>307</v>
      </c>
      <c r="G1244" s="8" t="s">
        <v>310</v>
      </c>
      <c r="H1244" s="4">
        <v>-100</v>
      </c>
      <c r="I1244" s="8" t="s">
        <v>39</v>
      </c>
      <c r="J1244" s="4">
        <v>2.7183373791339998</v>
      </c>
      <c r="K1244" s="4">
        <v>-271.83000000000004</v>
      </c>
      <c r="L1244" s="8" t="s">
        <v>655</v>
      </c>
      <c r="M1244" s="4">
        <v>-271.83000000000004</v>
      </c>
      <c r="N1244" s="8" t="s">
        <v>1629</v>
      </c>
      <c r="O1244" s="8" t="s">
        <v>1630</v>
      </c>
      <c r="P1244" s="8" t="s">
        <v>292</v>
      </c>
      <c r="Q1244" s="4">
        <v>5637681446</v>
      </c>
    </row>
    <row r="1245" spans="1:17" hidden="1" x14ac:dyDescent="0.15">
      <c r="A1245" s="8" t="s">
        <v>297</v>
      </c>
      <c r="B1245" s="8" t="s">
        <v>1628</v>
      </c>
      <c r="C1245" s="8" t="s">
        <v>76</v>
      </c>
      <c r="D1245" s="8" t="s">
        <v>110</v>
      </c>
      <c r="E1245" s="6">
        <v>43026</v>
      </c>
      <c r="F1245" s="8" t="s">
        <v>307</v>
      </c>
      <c r="G1245" s="8" t="s">
        <v>310</v>
      </c>
      <c r="H1245" s="4">
        <v>-100</v>
      </c>
      <c r="I1245" s="8" t="s">
        <v>39</v>
      </c>
      <c r="J1245" s="4">
        <v>2.7183373791339998</v>
      </c>
      <c r="K1245" s="4">
        <v>-271.83000000000004</v>
      </c>
      <c r="L1245" s="8" t="s">
        <v>655</v>
      </c>
      <c r="M1245" s="4">
        <v>-271.83000000000004</v>
      </c>
      <c r="N1245" s="8" t="s">
        <v>1629</v>
      </c>
      <c r="O1245" s="8" t="s">
        <v>1630</v>
      </c>
      <c r="P1245" s="8" t="s">
        <v>292</v>
      </c>
      <c r="Q1245" s="4">
        <v>5637681443</v>
      </c>
    </row>
    <row r="1246" spans="1:17" hidden="1" x14ac:dyDescent="0.15">
      <c r="A1246" s="8" t="s">
        <v>297</v>
      </c>
      <c r="B1246" s="8" t="s">
        <v>1628</v>
      </c>
      <c r="C1246" s="8" t="s">
        <v>76</v>
      </c>
      <c r="D1246" s="8" t="s">
        <v>110</v>
      </c>
      <c r="E1246" s="6">
        <v>43026</v>
      </c>
      <c r="F1246" s="8" t="s">
        <v>307</v>
      </c>
      <c r="G1246" s="8" t="s">
        <v>310</v>
      </c>
      <c r="H1246" s="4">
        <v>-100</v>
      </c>
      <c r="I1246" s="8" t="s">
        <v>39</v>
      </c>
      <c r="J1246" s="4">
        <v>2.7183373791339998</v>
      </c>
      <c r="K1246" s="4">
        <v>-271.83000000000004</v>
      </c>
      <c r="L1246" s="8" t="s">
        <v>655</v>
      </c>
      <c r="M1246" s="4">
        <v>-271.83000000000004</v>
      </c>
      <c r="N1246" s="8" t="s">
        <v>1629</v>
      </c>
      <c r="O1246" s="8" t="s">
        <v>1630</v>
      </c>
      <c r="P1246" s="8" t="s">
        <v>292</v>
      </c>
      <c r="Q1246" s="4">
        <v>5637681444</v>
      </c>
    </row>
    <row r="1247" spans="1:17" hidden="1" x14ac:dyDescent="0.15">
      <c r="A1247" s="8" t="s">
        <v>297</v>
      </c>
      <c r="B1247" s="8" t="s">
        <v>1633</v>
      </c>
      <c r="C1247" s="8" t="s">
        <v>76</v>
      </c>
      <c r="D1247" s="8" t="s">
        <v>110</v>
      </c>
      <c r="E1247" s="6">
        <v>43031</v>
      </c>
      <c r="F1247" s="8" t="s">
        <v>307</v>
      </c>
      <c r="G1247" s="8" t="s">
        <v>310</v>
      </c>
      <c r="H1247" s="4">
        <v>-5</v>
      </c>
      <c r="I1247" s="8" t="s">
        <v>39</v>
      </c>
      <c r="J1247" s="4">
        <v>2.7182861647559999</v>
      </c>
      <c r="K1247" s="4">
        <v>-13.59</v>
      </c>
      <c r="L1247" s="8" t="s">
        <v>655</v>
      </c>
      <c r="M1247" s="4">
        <v>-13.59</v>
      </c>
      <c r="N1247" s="8" t="s">
        <v>1634</v>
      </c>
      <c r="O1247" s="8" t="s">
        <v>1635</v>
      </c>
      <c r="P1247" s="8" t="s">
        <v>292</v>
      </c>
      <c r="Q1247" s="4">
        <v>5637682013</v>
      </c>
    </row>
    <row r="1248" spans="1:17" hidden="1" x14ac:dyDescent="0.15">
      <c r="A1248" s="8" t="s">
        <v>297</v>
      </c>
      <c r="B1248" s="8" t="s">
        <v>1633</v>
      </c>
      <c r="C1248" s="8" t="s">
        <v>76</v>
      </c>
      <c r="D1248" s="8" t="s">
        <v>110</v>
      </c>
      <c r="E1248" s="6">
        <v>43031</v>
      </c>
      <c r="F1248" s="8" t="s">
        <v>307</v>
      </c>
      <c r="G1248" s="8" t="s">
        <v>310</v>
      </c>
      <c r="H1248" s="4">
        <v>-5.5299999999999994</v>
      </c>
      <c r="I1248" s="8" t="s">
        <v>39</v>
      </c>
      <c r="J1248" s="4">
        <v>2.7182861647559999</v>
      </c>
      <c r="K1248" s="4">
        <v>-15.03</v>
      </c>
      <c r="L1248" s="8" t="s">
        <v>655</v>
      </c>
      <c r="M1248" s="4">
        <v>-15.03</v>
      </c>
      <c r="N1248" s="8" t="s">
        <v>1634</v>
      </c>
      <c r="O1248" s="8" t="s">
        <v>1635</v>
      </c>
      <c r="P1248" s="8" t="s">
        <v>292</v>
      </c>
      <c r="Q1248" s="4">
        <v>5637682070</v>
      </c>
    </row>
    <row r="1249" spans="1:17" hidden="1" x14ac:dyDescent="0.15">
      <c r="A1249" s="8" t="s">
        <v>297</v>
      </c>
      <c r="B1249" s="8" t="s">
        <v>1636</v>
      </c>
      <c r="C1249" s="8" t="s">
        <v>76</v>
      </c>
      <c r="D1249" s="8" t="s">
        <v>110</v>
      </c>
      <c r="E1249" s="6">
        <v>43038</v>
      </c>
      <c r="F1249" s="8" t="s">
        <v>307</v>
      </c>
      <c r="G1249" s="8" t="s">
        <v>310</v>
      </c>
      <c r="H1249" s="4">
        <v>-2.2000000000000002</v>
      </c>
      <c r="I1249" s="8" t="s">
        <v>39</v>
      </c>
      <c r="J1249" s="4">
        <v>-0.51304306990500004</v>
      </c>
      <c r="K1249" s="4">
        <v>1.1300000000000001</v>
      </c>
      <c r="L1249" s="8" t="s">
        <v>655</v>
      </c>
      <c r="M1249" s="4">
        <v>1.1300000000000001</v>
      </c>
      <c r="N1249" s="8" t="s">
        <v>1637</v>
      </c>
      <c r="O1249" s="8" t="s">
        <v>1638</v>
      </c>
      <c r="P1249" s="8" t="s">
        <v>292</v>
      </c>
      <c r="Q1249" s="4">
        <v>5637683532</v>
      </c>
    </row>
    <row r="1250" spans="1:17" hidden="1" x14ac:dyDescent="0.15">
      <c r="A1250" s="8" t="s">
        <v>653</v>
      </c>
      <c r="B1250" s="8" t="s">
        <v>81</v>
      </c>
      <c r="C1250" s="8" t="s">
        <v>76</v>
      </c>
      <c r="D1250" s="8" t="s">
        <v>110</v>
      </c>
      <c r="E1250" s="6">
        <v>43039</v>
      </c>
      <c r="F1250" s="8" t="s">
        <v>307</v>
      </c>
      <c r="G1250" s="8" t="s">
        <v>310</v>
      </c>
      <c r="H1250" s="4">
        <v>0</v>
      </c>
      <c r="I1250" s="8" t="s">
        <v>39</v>
      </c>
      <c r="J1250" s="4">
        <v>0</v>
      </c>
      <c r="K1250" s="4">
        <v>10</v>
      </c>
      <c r="L1250" s="8" t="s">
        <v>655</v>
      </c>
      <c r="M1250" s="4">
        <v>10</v>
      </c>
      <c r="N1250" s="8" t="s">
        <v>690</v>
      </c>
      <c r="O1250" s="8" t="s">
        <v>1639</v>
      </c>
      <c r="P1250" s="8" t="s">
        <v>292</v>
      </c>
      <c r="Q1250" s="4">
        <v>0</v>
      </c>
    </row>
    <row r="1251" spans="1:17" hidden="1" x14ac:dyDescent="0.15">
      <c r="A1251" s="8" t="s">
        <v>17</v>
      </c>
      <c r="B1251" s="8" t="s">
        <v>1189</v>
      </c>
      <c r="C1251" s="8" t="s">
        <v>76</v>
      </c>
      <c r="D1251" s="8" t="s">
        <v>110</v>
      </c>
      <c r="E1251" s="6">
        <v>43040</v>
      </c>
      <c r="F1251" s="8" t="s">
        <v>307</v>
      </c>
      <c r="G1251" s="8" t="s">
        <v>310</v>
      </c>
      <c r="H1251" s="4">
        <v>100</v>
      </c>
      <c r="I1251" s="8" t="s">
        <v>39</v>
      </c>
      <c r="J1251" s="4">
        <v>2.6856999999999998</v>
      </c>
      <c r="K1251" s="4">
        <v>268.57</v>
      </c>
      <c r="L1251" s="8" t="s">
        <v>291</v>
      </c>
      <c r="M1251" s="4">
        <v>230.61999999999998</v>
      </c>
      <c r="N1251" s="8" t="s">
        <v>1190</v>
      </c>
      <c r="O1251" s="8" t="s">
        <v>1640</v>
      </c>
      <c r="P1251" s="8" t="s">
        <v>292</v>
      </c>
      <c r="Q1251" s="4">
        <v>5637684146</v>
      </c>
    </row>
    <row r="1252" spans="1:17" hidden="1" x14ac:dyDescent="0.15">
      <c r="A1252" s="8" t="s">
        <v>17</v>
      </c>
      <c r="B1252" s="8" t="s">
        <v>1189</v>
      </c>
      <c r="C1252" s="8" t="s">
        <v>76</v>
      </c>
      <c r="D1252" s="8" t="s">
        <v>110</v>
      </c>
      <c r="E1252" s="6">
        <v>43040</v>
      </c>
      <c r="F1252" s="8" t="s">
        <v>307</v>
      </c>
      <c r="G1252" s="8" t="s">
        <v>310</v>
      </c>
      <c r="H1252" s="4">
        <v>100</v>
      </c>
      <c r="I1252" s="8" t="s">
        <v>39</v>
      </c>
      <c r="J1252" s="4">
        <v>2.6856999999999998</v>
      </c>
      <c r="K1252" s="4">
        <v>268.57</v>
      </c>
      <c r="L1252" s="8" t="s">
        <v>291</v>
      </c>
      <c r="M1252" s="4">
        <v>230.61999999999998</v>
      </c>
      <c r="N1252" s="8" t="s">
        <v>1190</v>
      </c>
      <c r="O1252" s="8" t="s">
        <v>1640</v>
      </c>
      <c r="P1252" s="8" t="s">
        <v>292</v>
      </c>
      <c r="Q1252" s="4">
        <v>5637684147</v>
      </c>
    </row>
    <row r="1253" spans="1:17" hidden="1" x14ac:dyDescent="0.15">
      <c r="A1253" s="8" t="s">
        <v>17</v>
      </c>
      <c r="B1253" s="8" t="s">
        <v>1189</v>
      </c>
      <c r="C1253" s="8" t="s">
        <v>76</v>
      </c>
      <c r="D1253" s="8" t="s">
        <v>110</v>
      </c>
      <c r="E1253" s="6">
        <v>43040</v>
      </c>
      <c r="F1253" s="8" t="s">
        <v>307</v>
      </c>
      <c r="G1253" s="8" t="s">
        <v>310</v>
      </c>
      <c r="H1253" s="4">
        <v>100</v>
      </c>
      <c r="I1253" s="8" t="s">
        <v>39</v>
      </c>
      <c r="J1253" s="4">
        <v>2.6856999999999998</v>
      </c>
      <c r="K1253" s="4">
        <v>268.57</v>
      </c>
      <c r="L1253" s="8" t="s">
        <v>291</v>
      </c>
      <c r="M1253" s="4">
        <v>230.61999999999998</v>
      </c>
      <c r="N1253" s="8" t="s">
        <v>1190</v>
      </c>
      <c r="O1253" s="8" t="s">
        <v>1640</v>
      </c>
      <c r="P1253" s="8" t="s">
        <v>292</v>
      </c>
      <c r="Q1253" s="4">
        <v>5637684148</v>
      </c>
    </row>
    <row r="1254" spans="1:17" hidden="1" x14ac:dyDescent="0.15">
      <c r="A1254" s="8" t="s">
        <v>17</v>
      </c>
      <c r="B1254" s="8" t="s">
        <v>1189</v>
      </c>
      <c r="C1254" s="8" t="s">
        <v>76</v>
      </c>
      <c r="D1254" s="8" t="s">
        <v>110</v>
      </c>
      <c r="E1254" s="6">
        <v>43040</v>
      </c>
      <c r="F1254" s="8" t="s">
        <v>307</v>
      </c>
      <c r="G1254" s="8" t="s">
        <v>310</v>
      </c>
      <c r="H1254" s="4">
        <v>100</v>
      </c>
      <c r="I1254" s="8" t="s">
        <v>39</v>
      </c>
      <c r="J1254" s="4">
        <v>2.6856999999999998</v>
      </c>
      <c r="K1254" s="4">
        <v>268.57</v>
      </c>
      <c r="L1254" s="8" t="s">
        <v>291</v>
      </c>
      <c r="M1254" s="4">
        <v>230.61999999999998</v>
      </c>
      <c r="N1254" s="8" t="s">
        <v>1190</v>
      </c>
      <c r="O1254" s="8" t="s">
        <v>1640</v>
      </c>
      <c r="P1254" s="8" t="s">
        <v>292</v>
      </c>
      <c r="Q1254" s="4">
        <v>5637684149</v>
      </c>
    </row>
    <row r="1255" spans="1:17" hidden="1" x14ac:dyDescent="0.15">
      <c r="A1255" s="8" t="s">
        <v>17</v>
      </c>
      <c r="B1255" s="8" t="s">
        <v>1189</v>
      </c>
      <c r="C1255" s="8" t="s">
        <v>76</v>
      </c>
      <c r="D1255" s="8" t="s">
        <v>110</v>
      </c>
      <c r="E1255" s="6">
        <v>43040</v>
      </c>
      <c r="F1255" s="8" t="s">
        <v>307</v>
      </c>
      <c r="G1255" s="8" t="s">
        <v>310</v>
      </c>
      <c r="H1255" s="4">
        <v>100</v>
      </c>
      <c r="I1255" s="8" t="s">
        <v>39</v>
      </c>
      <c r="J1255" s="4">
        <v>2.6859000000000002</v>
      </c>
      <c r="K1255" s="4">
        <v>268.59000000000003</v>
      </c>
      <c r="L1255" s="8" t="s">
        <v>291</v>
      </c>
      <c r="M1255" s="4">
        <v>230.63000000000002</v>
      </c>
      <c r="N1255" s="8" t="s">
        <v>1190</v>
      </c>
      <c r="O1255" s="8" t="s">
        <v>1640</v>
      </c>
      <c r="P1255" s="8" t="s">
        <v>292</v>
      </c>
      <c r="Q1255" s="4">
        <v>5637683265</v>
      </c>
    </row>
    <row r="1256" spans="1:17" hidden="1" x14ac:dyDescent="0.15">
      <c r="A1256" s="8" t="s">
        <v>17</v>
      </c>
      <c r="B1256" s="8" t="s">
        <v>1641</v>
      </c>
      <c r="C1256" s="8" t="s">
        <v>76</v>
      </c>
      <c r="D1256" s="8" t="s">
        <v>110</v>
      </c>
      <c r="E1256" s="6">
        <v>43045</v>
      </c>
      <c r="F1256" s="8" t="s">
        <v>307</v>
      </c>
      <c r="G1256" s="8" t="s">
        <v>310</v>
      </c>
      <c r="H1256" s="4">
        <v>100</v>
      </c>
      <c r="I1256" s="8" t="s">
        <v>39</v>
      </c>
      <c r="J1256" s="4">
        <v>2.6802999999999999</v>
      </c>
      <c r="K1256" s="4">
        <v>268.03000000000003</v>
      </c>
      <c r="L1256" s="8" t="s">
        <v>291</v>
      </c>
      <c r="M1256" s="4">
        <v>230.66</v>
      </c>
      <c r="N1256" s="8" t="s">
        <v>1642</v>
      </c>
      <c r="O1256" s="8" t="s">
        <v>1643</v>
      </c>
      <c r="P1256" s="8" t="s">
        <v>292</v>
      </c>
      <c r="Q1256" s="4">
        <v>5637685281</v>
      </c>
    </row>
    <row r="1257" spans="1:17" hidden="1" x14ac:dyDescent="0.15">
      <c r="A1257" s="8" t="s">
        <v>17</v>
      </c>
      <c r="B1257" s="8" t="s">
        <v>1641</v>
      </c>
      <c r="C1257" s="8" t="s">
        <v>76</v>
      </c>
      <c r="D1257" s="8" t="s">
        <v>110</v>
      </c>
      <c r="E1257" s="6">
        <v>43045</v>
      </c>
      <c r="F1257" s="8" t="s">
        <v>307</v>
      </c>
      <c r="G1257" s="8" t="s">
        <v>310</v>
      </c>
      <c r="H1257" s="4">
        <v>100</v>
      </c>
      <c r="I1257" s="8" t="s">
        <v>39</v>
      </c>
      <c r="J1257" s="4">
        <v>2.6800999999999999</v>
      </c>
      <c r="K1257" s="4">
        <v>268.01</v>
      </c>
      <c r="L1257" s="8" t="s">
        <v>291</v>
      </c>
      <c r="M1257" s="4">
        <v>230.61999999999998</v>
      </c>
      <c r="N1257" s="8" t="s">
        <v>1642</v>
      </c>
      <c r="O1257" s="8" t="s">
        <v>1643</v>
      </c>
      <c r="P1257" s="8" t="s">
        <v>292</v>
      </c>
      <c r="Q1257" s="4">
        <v>5637685264</v>
      </c>
    </row>
    <row r="1258" spans="1:17" hidden="1" x14ac:dyDescent="0.15">
      <c r="A1258" s="8" t="s">
        <v>17</v>
      </c>
      <c r="B1258" s="8" t="s">
        <v>1641</v>
      </c>
      <c r="C1258" s="8" t="s">
        <v>76</v>
      </c>
      <c r="D1258" s="8" t="s">
        <v>110</v>
      </c>
      <c r="E1258" s="6">
        <v>43045</v>
      </c>
      <c r="F1258" s="8" t="s">
        <v>307</v>
      </c>
      <c r="G1258" s="8" t="s">
        <v>310</v>
      </c>
      <c r="H1258" s="4">
        <v>100</v>
      </c>
      <c r="I1258" s="8" t="s">
        <v>39</v>
      </c>
      <c r="J1258" s="4">
        <v>2.6800999999999999</v>
      </c>
      <c r="K1258" s="4">
        <v>268.01</v>
      </c>
      <c r="L1258" s="8" t="s">
        <v>291</v>
      </c>
      <c r="M1258" s="4">
        <v>230.61999999999998</v>
      </c>
      <c r="N1258" s="8" t="s">
        <v>1642</v>
      </c>
      <c r="O1258" s="8" t="s">
        <v>1643</v>
      </c>
      <c r="P1258" s="8" t="s">
        <v>292</v>
      </c>
      <c r="Q1258" s="4">
        <v>5637685265</v>
      </c>
    </row>
    <row r="1259" spans="1:17" hidden="1" x14ac:dyDescent="0.15">
      <c r="A1259" s="8" t="s">
        <v>17</v>
      </c>
      <c r="B1259" s="8" t="s">
        <v>1641</v>
      </c>
      <c r="C1259" s="8" t="s">
        <v>76</v>
      </c>
      <c r="D1259" s="8" t="s">
        <v>110</v>
      </c>
      <c r="E1259" s="6">
        <v>43045</v>
      </c>
      <c r="F1259" s="8" t="s">
        <v>307</v>
      </c>
      <c r="G1259" s="8" t="s">
        <v>310</v>
      </c>
      <c r="H1259" s="4">
        <v>100</v>
      </c>
      <c r="I1259" s="8" t="s">
        <v>39</v>
      </c>
      <c r="J1259" s="4">
        <v>2.6800999999999999</v>
      </c>
      <c r="K1259" s="4">
        <v>268.01</v>
      </c>
      <c r="L1259" s="8" t="s">
        <v>291</v>
      </c>
      <c r="M1259" s="4">
        <v>230.61999999999998</v>
      </c>
      <c r="N1259" s="8" t="s">
        <v>1642</v>
      </c>
      <c r="O1259" s="8" t="s">
        <v>1643</v>
      </c>
      <c r="P1259" s="8" t="s">
        <v>292</v>
      </c>
      <c r="Q1259" s="4">
        <v>5637685266</v>
      </c>
    </row>
    <row r="1260" spans="1:17" hidden="1" x14ac:dyDescent="0.15">
      <c r="A1260" s="8" t="s">
        <v>17</v>
      </c>
      <c r="B1260" s="8" t="s">
        <v>1641</v>
      </c>
      <c r="C1260" s="8" t="s">
        <v>76</v>
      </c>
      <c r="D1260" s="8" t="s">
        <v>110</v>
      </c>
      <c r="E1260" s="6">
        <v>43045</v>
      </c>
      <c r="F1260" s="8" t="s">
        <v>307</v>
      </c>
      <c r="G1260" s="8" t="s">
        <v>310</v>
      </c>
      <c r="H1260" s="4">
        <v>100</v>
      </c>
      <c r="I1260" s="8" t="s">
        <v>39</v>
      </c>
      <c r="J1260" s="4">
        <v>2.6800999999999999</v>
      </c>
      <c r="K1260" s="4">
        <v>268.01</v>
      </c>
      <c r="L1260" s="8" t="s">
        <v>291</v>
      </c>
      <c r="M1260" s="4">
        <v>230.61999999999998</v>
      </c>
      <c r="N1260" s="8" t="s">
        <v>1642</v>
      </c>
      <c r="O1260" s="8" t="s">
        <v>1643</v>
      </c>
      <c r="P1260" s="8" t="s">
        <v>292</v>
      </c>
      <c r="Q1260" s="4">
        <v>5637685267</v>
      </c>
    </row>
    <row r="1261" spans="1:17" hidden="1" x14ac:dyDescent="0.15">
      <c r="A1261" s="8" t="s">
        <v>17</v>
      </c>
      <c r="B1261" s="8" t="s">
        <v>1641</v>
      </c>
      <c r="C1261" s="8" t="s">
        <v>76</v>
      </c>
      <c r="D1261" s="8" t="s">
        <v>110</v>
      </c>
      <c r="E1261" s="6">
        <v>43045</v>
      </c>
      <c r="F1261" s="8" t="s">
        <v>307</v>
      </c>
      <c r="G1261" s="8" t="s">
        <v>310</v>
      </c>
      <c r="H1261" s="4">
        <v>100</v>
      </c>
      <c r="I1261" s="8" t="s">
        <v>39</v>
      </c>
      <c r="J1261" s="4">
        <v>2.6800999999999999</v>
      </c>
      <c r="K1261" s="4">
        <v>268.01</v>
      </c>
      <c r="L1261" s="8" t="s">
        <v>291</v>
      </c>
      <c r="M1261" s="4">
        <v>230.61999999999998</v>
      </c>
      <c r="N1261" s="8" t="s">
        <v>1642</v>
      </c>
      <c r="O1261" s="8" t="s">
        <v>1643</v>
      </c>
      <c r="P1261" s="8" t="s">
        <v>292</v>
      </c>
      <c r="Q1261" s="4">
        <v>5637685268</v>
      </c>
    </row>
    <row r="1262" spans="1:17" hidden="1" x14ac:dyDescent="0.15">
      <c r="A1262" s="8" t="s">
        <v>17</v>
      </c>
      <c r="B1262" s="8" t="s">
        <v>1641</v>
      </c>
      <c r="C1262" s="8" t="s">
        <v>76</v>
      </c>
      <c r="D1262" s="8" t="s">
        <v>110</v>
      </c>
      <c r="E1262" s="6">
        <v>43045</v>
      </c>
      <c r="F1262" s="8" t="s">
        <v>307</v>
      </c>
      <c r="G1262" s="8" t="s">
        <v>310</v>
      </c>
      <c r="H1262" s="4">
        <v>100</v>
      </c>
      <c r="I1262" s="8" t="s">
        <v>39</v>
      </c>
      <c r="J1262" s="4">
        <v>2.6800999999999999</v>
      </c>
      <c r="K1262" s="4">
        <v>268.01</v>
      </c>
      <c r="L1262" s="8" t="s">
        <v>291</v>
      </c>
      <c r="M1262" s="4">
        <v>230.61999999999998</v>
      </c>
      <c r="N1262" s="8" t="s">
        <v>1642</v>
      </c>
      <c r="O1262" s="8" t="s">
        <v>1643</v>
      </c>
      <c r="P1262" s="8" t="s">
        <v>292</v>
      </c>
      <c r="Q1262" s="4">
        <v>5637685269</v>
      </c>
    </row>
    <row r="1263" spans="1:17" hidden="1" x14ac:dyDescent="0.15">
      <c r="A1263" s="8" t="s">
        <v>17</v>
      </c>
      <c r="B1263" s="8" t="s">
        <v>1641</v>
      </c>
      <c r="C1263" s="8" t="s">
        <v>76</v>
      </c>
      <c r="D1263" s="8" t="s">
        <v>110</v>
      </c>
      <c r="E1263" s="6">
        <v>43045</v>
      </c>
      <c r="F1263" s="8" t="s">
        <v>307</v>
      </c>
      <c r="G1263" s="8" t="s">
        <v>310</v>
      </c>
      <c r="H1263" s="4">
        <v>100</v>
      </c>
      <c r="I1263" s="8" t="s">
        <v>39</v>
      </c>
      <c r="J1263" s="4">
        <v>2.6800999999999999</v>
      </c>
      <c r="K1263" s="4">
        <v>268.01</v>
      </c>
      <c r="L1263" s="8" t="s">
        <v>291</v>
      </c>
      <c r="M1263" s="4">
        <v>230.61999999999998</v>
      </c>
      <c r="N1263" s="8" t="s">
        <v>1642</v>
      </c>
      <c r="O1263" s="8" t="s">
        <v>1643</v>
      </c>
      <c r="P1263" s="8" t="s">
        <v>292</v>
      </c>
      <c r="Q1263" s="4">
        <v>5637685270</v>
      </c>
    </row>
    <row r="1264" spans="1:17" hidden="1" x14ac:dyDescent="0.15">
      <c r="A1264" s="8" t="s">
        <v>17</v>
      </c>
      <c r="B1264" s="8" t="s">
        <v>1641</v>
      </c>
      <c r="C1264" s="8" t="s">
        <v>76</v>
      </c>
      <c r="D1264" s="8" t="s">
        <v>110</v>
      </c>
      <c r="E1264" s="6">
        <v>43045</v>
      </c>
      <c r="F1264" s="8" t="s">
        <v>307</v>
      </c>
      <c r="G1264" s="8" t="s">
        <v>310</v>
      </c>
      <c r="H1264" s="4">
        <v>100</v>
      </c>
      <c r="I1264" s="8" t="s">
        <v>39</v>
      </c>
      <c r="J1264" s="4">
        <v>2.6800999999999999</v>
      </c>
      <c r="K1264" s="4">
        <v>268.01</v>
      </c>
      <c r="L1264" s="8" t="s">
        <v>291</v>
      </c>
      <c r="M1264" s="4">
        <v>230.61999999999998</v>
      </c>
      <c r="N1264" s="8" t="s">
        <v>1642</v>
      </c>
      <c r="O1264" s="8" t="s">
        <v>1643</v>
      </c>
      <c r="P1264" s="8" t="s">
        <v>292</v>
      </c>
      <c r="Q1264" s="4">
        <v>5637685271</v>
      </c>
    </row>
    <row r="1265" spans="1:17" hidden="1" x14ac:dyDescent="0.15">
      <c r="A1265" s="8" t="s">
        <v>17</v>
      </c>
      <c r="B1265" s="8" t="s">
        <v>1641</v>
      </c>
      <c r="C1265" s="8" t="s">
        <v>76</v>
      </c>
      <c r="D1265" s="8" t="s">
        <v>110</v>
      </c>
      <c r="E1265" s="6">
        <v>43045</v>
      </c>
      <c r="F1265" s="8" t="s">
        <v>307</v>
      </c>
      <c r="G1265" s="8" t="s">
        <v>310</v>
      </c>
      <c r="H1265" s="4">
        <v>100</v>
      </c>
      <c r="I1265" s="8" t="s">
        <v>39</v>
      </c>
      <c r="J1265" s="4">
        <v>2.6800999999999999</v>
      </c>
      <c r="K1265" s="4">
        <v>268.01</v>
      </c>
      <c r="L1265" s="8" t="s">
        <v>291</v>
      </c>
      <c r="M1265" s="4">
        <v>230.61999999999998</v>
      </c>
      <c r="N1265" s="8" t="s">
        <v>1642</v>
      </c>
      <c r="O1265" s="8" t="s">
        <v>1643</v>
      </c>
      <c r="P1265" s="8" t="s">
        <v>292</v>
      </c>
      <c r="Q1265" s="4">
        <v>5637685272</v>
      </c>
    </row>
    <row r="1266" spans="1:17" hidden="1" x14ac:dyDescent="0.15">
      <c r="A1266" s="8" t="s">
        <v>17</v>
      </c>
      <c r="B1266" s="8" t="s">
        <v>1641</v>
      </c>
      <c r="C1266" s="8" t="s">
        <v>76</v>
      </c>
      <c r="D1266" s="8" t="s">
        <v>110</v>
      </c>
      <c r="E1266" s="6">
        <v>43045</v>
      </c>
      <c r="F1266" s="8" t="s">
        <v>307</v>
      </c>
      <c r="G1266" s="8" t="s">
        <v>310</v>
      </c>
      <c r="H1266" s="4">
        <v>100</v>
      </c>
      <c r="I1266" s="8" t="s">
        <v>39</v>
      </c>
      <c r="J1266" s="4">
        <v>2.6800999999999999</v>
      </c>
      <c r="K1266" s="4">
        <v>268.01</v>
      </c>
      <c r="L1266" s="8" t="s">
        <v>291</v>
      </c>
      <c r="M1266" s="4">
        <v>230.61999999999998</v>
      </c>
      <c r="N1266" s="8" t="s">
        <v>1642</v>
      </c>
      <c r="O1266" s="8" t="s">
        <v>1643</v>
      </c>
      <c r="P1266" s="8" t="s">
        <v>292</v>
      </c>
      <c r="Q1266" s="4">
        <v>5637685273</v>
      </c>
    </row>
    <row r="1267" spans="1:17" hidden="1" x14ac:dyDescent="0.15">
      <c r="A1267" s="8" t="s">
        <v>17</v>
      </c>
      <c r="B1267" s="8" t="s">
        <v>1641</v>
      </c>
      <c r="C1267" s="8" t="s">
        <v>76</v>
      </c>
      <c r="D1267" s="8" t="s">
        <v>110</v>
      </c>
      <c r="E1267" s="6">
        <v>43045</v>
      </c>
      <c r="F1267" s="8" t="s">
        <v>307</v>
      </c>
      <c r="G1267" s="8" t="s">
        <v>310</v>
      </c>
      <c r="H1267" s="4">
        <v>100</v>
      </c>
      <c r="I1267" s="8" t="s">
        <v>39</v>
      </c>
      <c r="J1267" s="4">
        <v>2.6800999999999999</v>
      </c>
      <c r="K1267" s="4">
        <v>268.01</v>
      </c>
      <c r="L1267" s="8" t="s">
        <v>291</v>
      </c>
      <c r="M1267" s="4">
        <v>230.61999999999998</v>
      </c>
      <c r="N1267" s="8" t="s">
        <v>1642</v>
      </c>
      <c r="O1267" s="8" t="s">
        <v>1643</v>
      </c>
      <c r="P1267" s="8" t="s">
        <v>292</v>
      </c>
      <c r="Q1267" s="4">
        <v>5637685274</v>
      </c>
    </row>
    <row r="1268" spans="1:17" hidden="1" x14ac:dyDescent="0.15">
      <c r="A1268" s="8" t="s">
        <v>17</v>
      </c>
      <c r="B1268" s="8" t="s">
        <v>1641</v>
      </c>
      <c r="C1268" s="8" t="s">
        <v>76</v>
      </c>
      <c r="D1268" s="8" t="s">
        <v>110</v>
      </c>
      <c r="E1268" s="6">
        <v>43045</v>
      </c>
      <c r="F1268" s="8" t="s">
        <v>307</v>
      </c>
      <c r="G1268" s="8" t="s">
        <v>310</v>
      </c>
      <c r="H1268" s="4">
        <v>100</v>
      </c>
      <c r="I1268" s="8" t="s">
        <v>39</v>
      </c>
      <c r="J1268" s="4">
        <v>2.6800999999999999</v>
      </c>
      <c r="K1268" s="4">
        <v>268.01</v>
      </c>
      <c r="L1268" s="8" t="s">
        <v>291</v>
      </c>
      <c r="M1268" s="4">
        <v>230.61999999999998</v>
      </c>
      <c r="N1268" s="8" t="s">
        <v>1642</v>
      </c>
      <c r="O1268" s="8" t="s">
        <v>1643</v>
      </c>
      <c r="P1268" s="8" t="s">
        <v>292</v>
      </c>
      <c r="Q1268" s="4">
        <v>5637685275</v>
      </c>
    </row>
    <row r="1269" spans="1:17" hidden="1" x14ac:dyDescent="0.15">
      <c r="A1269" s="8" t="s">
        <v>17</v>
      </c>
      <c r="B1269" s="8" t="s">
        <v>1641</v>
      </c>
      <c r="C1269" s="8" t="s">
        <v>76</v>
      </c>
      <c r="D1269" s="8" t="s">
        <v>110</v>
      </c>
      <c r="E1269" s="6">
        <v>43045</v>
      </c>
      <c r="F1269" s="8" t="s">
        <v>307</v>
      </c>
      <c r="G1269" s="8" t="s">
        <v>310</v>
      </c>
      <c r="H1269" s="4">
        <v>100</v>
      </c>
      <c r="I1269" s="8" t="s">
        <v>39</v>
      </c>
      <c r="J1269" s="4">
        <v>2.6800999999999999</v>
      </c>
      <c r="K1269" s="4">
        <v>268.01</v>
      </c>
      <c r="L1269" s="8" t="s">
        <v>291</v>
      </c>
      <c r="M1269" s="4">
        <v>230.61999999999998</v>
      </c>
      <c r="N1269" s="8" t="s">
        <v>1642</v>
      </c>
      <c r="O1269" s="8" t="s">
        <v>1643</v>
      </c>
      <c r="P1269" s="8" t="s">
        <v>292</v>
      </c>
      <c r="Q1269" s="4">
        <v>5637685276</v>
      </c>
    </row>
    <row r="1270" spans="1:17" hidden="1" x14ac:dyDescent="0.15">
      <c r="A1270" s="8" t="s">
        <v>17</v>
      </c>
      <c r="B1270" s="8" t="s">
        <v>1641</v>
      </c>
      <c r="C1270" s="8" t="s">
        <v>76</v>
      </c>
      <c r="D1270" s="8" t="s">
        <v>110</v>
      </c>
      <c r="E1270" s="6">
        <v>43045</v>
      </c>
      <c r="F1270" s="8" t="s">
        <v>307</v>
      </c>
      <c r="G1270" s="8" t="s">
        <v>310</v>
      </c>
      <c r="H1270" s="4">
        <v>100</v>
      </c>
      <c r="I1270" s="8" t="s">
        <v>39</v>
      </c>
      <c r="J1270" s="4">
        <v>2.6800999999999999</v>
      </c>
      <c r="K1270" s="4">
        <v>268.01</v>
      </c>
      <c r="L1270" s="8" t="s">
        <v>291</v>
      </c>
      <c r="M1270" s="4">
        <v>230.61999999999998</v>
      </c>
      <c r="N1270" s="8" t="s">
        <v>1642</v>
      </c>
      <c r="O1270" s="8" t="s">
        <v>1643</v>
      </c>
      <c r="P1270" s="8" t="s">
        <v>292</v>
      </c>
      <c r="Q1270" s="4">
        <v>5637685277</v>
      </c>
    </row>
    <row r="1271" spans="1:17" hidden="1" x14ac:dyDescent="0.15">
      <c r="A1271" s="8" t="s">
        <v>17</v>
      </c>
      <c r="B1271" s="8" t="s">
        <v>1641</v>
      </c>
      <c r="C1271" s="8" t="s">
        <v>76</v>
      </c>
      <c r="D1271" s="8" t="s">
        <v>110</v>
      </c>
      <c r="E1271" s="6">
        <v>43045</v>
      </c>
      <c r="F1271" s="8" t="s">
        <v>307</v>
      </c>
      <c r="G1271" s="8" t="s">
        <v>310</v>
      </c>
      <c r="H1271" s="4">
        <v>100</v>
      </c>
      <c r="I1271" s="8" t="s">
        <v>39</v>
      </c>
      <c r="J1271" s="4">
        <v>2.6800999999999999</v>
      </c>
      <c r="K1271" s="4">
        <v>268.01</v>
      </c>
      <c r="L1271" s="8" t="s">
        <v>291</v>
      </c>
      <c r="M1271" s="4">
        <v>230.61999999999998</v>
      </c>
      <c r="N1271" s="8" t="s">
        <v>1642</v>
      </c>
      <c r="O1271" s="8" t="s">
        <v>1643</v>
      </c>
      <c r="P1271" s="8" t="s">
        <v>292</v>
      </c>
      <c r="Q1271" s="4">
        <v>5637685278</v>
      </c>
    </row>
    <row r="1272" spans="1:17" hidden="1" x14ac:dyDescent="0.15">
      <c r="A1272" s="8" t="s">
        <v>17</v>
      </c>
      <c r="B1272" s="8" t="s">
        <v>1641</v>
      </c>
      <c r="C1272" s="8" t="s">
        <v>76</v>
      </c>
      <c r="D1272" s="8" t="s">
        <v>110</v>
      </c>
      <c r="E1272" s="6">
        <v>43045</v>
      </c>
      <c r="F1272" s="8" t="s">
        <v>307</v>
      </c>
      <c r="G1272" s="8" t="s">
        <v>310</v>
      </c>
      <c r="H1272" s="4">
        <v>100</v>
      </c>
      <c r="I1272" s="8" t="s">
        <v>39</v>
      </c>
      <c r="J1272" s="4">
        <v>2.6800999999999999</v>
      </c>
      <c r="K1272" s="4">
        <v>268.01</v>
      </c>
      <c r="L1272" s="8" t="s">
        <v>291</v>
      </c>
      <c r="M1272" s="4">
        <v>230.61999999999998</v>
      </c>
      <c r="N1272" s="8" t="s">
        <v>1642</v>
      </c>
      <c r="O1272" s="8" t="s">
        <v>1643</v>
      </c>
      <c r="P1272" s="8" t="s">
        <v>292</v>
      </c>
      <c r="Q1272" s="4">
        <v>5637685279</v>
      </c>
    </row>
    <row r="1273" spans="1:17" hidden="1" x14ac:dyDescent="0.15">
      <c r="A1273" s="8" t="s">
        <v>17</v>
      </c>
      <c r="B1273" s="8" t="s">
        <v>1641</v>
      </c>
      <c r="C1273" s="8" t="s">
        <v>76</v>
      </c>
      <c r="D1273" s="8" t="s">
        <v>110</v>
      </c>
      <c r="E1273" s="6">
        <v>43045</v>
      </c>
      <c r="F1273" s="8" t="s">
        <v>307</v>
      </c>
      <c r="G1273" s="8" t="s">
        <v>310</v>
      </c>
      <c r="H1273" s="4">
        <v>100</v>
      </c>
      <c r="I1273" s="8" t="s">
        <v>39</v>
      </c>
      <c r="J1273" s="4">
        <v>2.6800999999999999</v>
      </c>
      <c r="K1273" s="4">
        <v>268.01</v>
      </c>
      <c r="L1273" s="8" t="s">
        <v>291</v>
      </c>
      <c r="M1273" s="4">
        <v>230.61999999999998</v>
      </c>
      <c r="N1273" s="8" t="s">
        <v>1642</v>
      </c>
      <c r="O1273" s="8" t="s">
        <v>1643</v>
      </c>
      <c r="P1273" s="8" t="s">
        <v>292</v>
      </c>
      <c r="Q1273" s="4">
        <v>5637685280</v>
      </c>
    </row>
    <row r="1274" spans="1:17" hidden="1" x14ac:dyDescent="0.15">
      <c r="A1274" s="8" t="s">
        <v>297</v>
      </c>
      <c r="B1274" s="8" t="s">
        <v>1644</v>
      </c>
      <c r="C1274" s="8" t="s">
        <v>76</v>
      </c>
      <c r="D1274" s="8" t="s">
        <v>110</v>
      </c>
      <c r="E1274" s="6">
        <v>43049</v>
      </c>
      <c r="F1274" s="8" t="s">
        <v>307</v>
      </c>
      <c r="G1274" s="8" t="s">
        <v>310</v>
      </c>
      <c r="H1274" s="4">
        <v>-56</v>
      </c>
      <c r="I1274" s="8" t="s">
        <v>39</v>
      </c>
      <c r="J1274" s="4">
        <v>2.584921973788</v>
      </c>
      <c r="K1274" s="4">
        <v>-144.76</v>
      </c>
      <c r="L1274" s="8" t="s">
        <v>655</v>
      </c>
      <c r="M1274" s="4">
        <v>-144.76</v>
      </c>
      <c r="N1274" s="8" t="s">
        <v>1645</v>
      </c>
      <c r="O1274" s="8" t="s">
        <v>1646</v>
      </c>
      <c r="P1274" s="8" t="s">
        <v>292</v>
      </c>
      <c r="Q1274" s="4">
        <v>5637687500</v>
      </c>
    </row>
    <row r="1275" spans="1:17" hidden="1" x14ac:dyDescent="0.15">
      <c r="A1275" s="8" t="s">
        <v>297</v>
      </c>
      <c r="B1275" s="8" t="s">
        <v>1644</v>
      </c>
      <c r="C1275" s="8" t="s">
        <v>76</v>
      </c>
      <c r="D1275" s="8" t="s">
        <v>110</v>
      </c>
      <c r="E1275" s="6">
        <v>43049</v>
      </c>
      <c r="F1275" s="8" t="s">
        <v>307</v>
      </c>
      <c r="G1275" s="8" t="s">
        <v>310</v>
      </c>
      <c r="H1275" s="4">
        <v>-97.7</v>
      </c>
      <c r="I1275" s="8" t="s">
        <v>39</v>
      </c>
      <c r="J1275" s="4">
        <v>2.584921973788</v>
      </c>
      <c r="K1275" s="4">
        <v>-252.55</v>
      </c>
      <c r="L1275" s="8" t="s">
        <v>655</v>
      </c>
      <c r="M1275" s="4">
        <v>-252.55</v>
      </c>
      <c r="N1275" s="8" t="s">
        <v>1645</v>
      </c>
      <c r="O1275" s="8" t="s">
        <v>1646</v>
      </c>
      <c r="P1275" s="8" t="s">
        <v>292</v>
      </c>
      <c r="Q1275" s="4">
        <v>5637681462</v>
      </c>
    </row>
    <row r="1276" spans="1:17" hidden="1" x14ac:dyDescent="0.15">
      <c r="A1276" s="8" t="s">
        <v>297</v>
      </c>
      <c r="B1276" s="8" t="s">
        <v>1647</v>
      </c>
      <c r="C1276" s="8" t="s">
        <v>76</v>
      </c>
      <c r="D1276" s="8" t="s">
        <v>110</v>
      </c>
      <c r="E1276" s="6">
        <v>43049</v>
      </c>
      <c r="F1276" s="8" t="s">
        <v>307</v>
      </c>
      <c r="G1276" s="8" t="s">
        <v>310</v>
      </c>
      <c r="H1276" s="4">
        <v>-6</v>
      </c>
      <c r="I1276" s="8" t="s">
        <v>39</v>
      </c>
      <c r="J1276" s="4">
        <v>2.5854614868930001</v>
      </c>
      <c r="K1276" s="4">
        <v>-15.51</v>
      </c>
      <c r="L1276" s="8" t="s">
        <v>655</v>
      </c>
      <c r="M1276" s="4">
        <v>-15.51</v>
      </c>
      <c r="N1276" s="8" t="s">
        <v>1648</v>
      </c>
      <c r="O1276" s="8" t="s">
        <v>1649</v>
      </c>
      <c r="P1276" s="8" t="s">
        <v>292</v>
      </c>
      <c r="Q1276" s="4">
        <v>5637686553</v>
      </c>
    </row>
    <row r="1277" spans="1:17" hidden="1" x14ac:dyDescent="0.15">
      <c r="A1277" s="8" t="s">
        <v>297</v>
      </c>
      <c r="B1277" s="8" t="s">
        <v>1650</v>
      </c>
      <c r="C1277" s="8" t="s">
        <v>76</v>
      </c>
      <c r="D1277" s="8" t="s">
        <v>110</v>
      </c>
      <c r="E1277" s="6">
        <v>43049</v>
      </c>
      <c r="F1277" s="8" t="s">
        <v>307</v>
      </c>
      <c r="G1277" s="8" t="s">
        <v>310</v>
      </c>
      <c r="H1277" s="4">
        <v>-15.72</v>
      </c>
      <c r="I1277" s="8" t="s">
        <v>39</v>
      </c>
      <c r="J1277" s="4">
        <v>2.584923660456</v>
      </c>
      <c r="K1277" s="4">
        <v>-40.630000000000003</v>
      </c>
      <c r="L1277" s="8" t="s">
        <v>655</v>
      </c>
      <c r="M1277" s="4">
        <v>-40.630000000000003</v>
      </c>
      <c r="N1277" s="8" t="s">
        <v>1651</v>
      </c>
      <c r="O1277" s="8" t="s">
        <v>1652</v>
      </c>
      <c r="P1277" s="8" t="s">
        <v>292</v>
      </c>
      <c r="Q1277" s="4">
        <v>5637685989</v>
      </c>
    </row>
    <row r="1278" spans="1:17" hidden="1" x14ac:dyDescent="0.15">
      <c r="A1278" s="8" t="s">
        <v>297</v>
      </c>
      <c r="B1278" s="8" t="s">
        <v>1644</v>
      </c>
      <c r="C1278" s="8" t="s">
        <v>76</v>
      </c>
      <c r="D1278" s="8" t="s">
        <v>110</v>
      </c>
      <c r="E1278" s="6">
        <v>43049</v>
      </c>
      <c r="F1278" s="8" t="s">
        <v>307</v>
      </c>
      <c r="G1278" s="8" t="s">
        <v>310</v>
      </c>
      <c r="H1278" s="4">
        <v>-97.2</v>
      </c>
      <c r="I1278" s="8" t="s">
        <v>39</v>
      </c>
      <c r="J1278" s="4">
        <v>2.584921973788</v>
      </c>
      <c r="K1278" s="4">
        <v>-251.25</v>
      </c>
      <c r="L1278" s="8" t="s">
        <v>655</v>
      </c>
      <c r="M1278" s="4">
        <v>-251.25</v>
      </c>
      <c r="N1278" s="8" t="s">
        <v>1645</v>
      </c>
      <c r="O1278" s="8" t="s">
        <v>1646</v>
      </c>
      <c r="P1278" s="8" t="s">
        <v>292</v>
      </c>
      <c r="Q1278" s="4">
        <v>5637687501</v>
      </c>
    </row>
    <row r="1279" spans="1:17" hidden="1" x14ac:dyDescent="0.15">
      <c r="A1279" s="8" t="s">
        <v>297</v>
      </c>
      <c r="B1279" s="8" t="s">
        <v>1650</v>
      </c>
      <c r="C1279" s="8" t="s">
        <v>76</v>
      </c>
      <c r="D1279" s="8" t="s">
        <v>110</v>
      </c>
      <c r="E1279" s="6">
        <v>43049</v>
      </c>
      <c r="F1279" s="8" t="s">
        <v>307</v>
      </c>
      <c r="G1279" s="8" t="s">
        <v>310</v>
      </c>
      <c r="H1279" s="4">
        <v>-3</v>
      </c>
      <c r="I1279" s="8" t="s">
        <v>39</v>
      </c>
      <c r="J1279" s="4">
        <v>2.584923660456</v>
      </c>
      <c r="K1279" s="4">
        <v>-7.75</v>
      </c>
      <c r="L1279" s="8" t="s">
        <v>655</v>
      </c>
      <c r="M1279" s="4">
        <v>-7.75</v>
      </c>
      <c r="N1279" s="8" t="s">
        <v>1651</v>
      </c>
      <c r="O1279" s="8" t="s">
        <v>1652</v>
      </c>
      <c r="P1279" s="8" t="s">
        <v>292</v>
      </c>
      <c r="Q1279" s="4">
        <v>5637687575</v>
      </c>
    </row>
    <row r="1280" spans="1:17" hidden="1" x14ac:dyDescent="0.15">
      <c r="A1280" s="8" t="s">
        <v>297</v>
      </c>
      <c r="B1280" s="8" t="s">
        <v>1650</v>
      </c>
      <c r="C1280" s="8" t="s">
        <v>76</v>
      </c>
      <c r="D1280" s="8" t="s">
        <v>110</v>
      </c>
      <c r="E1280" s="6">
        <v>43049</v>
      </c>
      <c r="F1280" s="8" t="s">
        <v>307</v>
      </c>
      <c r="G1280" s="8" t="s">
        <v>310</v>
      </c>
      <c r="H1280" s="4">
        <v>-3</v>
      </c>
      <c r="I1280" s="8" t="s">
        <v>39</v>
      </c>
      <c r="J1280" s="4">
        <v>2.584923660456</v>
      </c>
      <c r="K1280" s="4">
        <v>-7.75</v>
      </c>
      <c r="L1280" s="8" t="s">
        <v>655</v>
      </c>
      <c r="M1280" s="4">
        <v>-7.75</v>
      </c>
      <c r="N1280" s="8" t="s">
        <v>1651</v>
      </c>
      <c r="O1280" s="8" t="s">
        <v>1652</v>
      </c>
      <c r="P1280" s="8" t="s">
        <v>292</v>
      </c>
      <c r="Q1280" s="4">
        <v>5637687576</v>
      </c>
    </row>
    <row r="1281" spans="1:17" hidden="1" x14ac:dyDescent="0.15">
      <c r="A1281" s="8" t="s">
        <v>297</v>
      </c>
      <c r="B1281" s="8" t="s">
        <v>1644</v>
      </c>
      <c r="C1281" s="8" t="s">
        <v>76</v>
      </c>
      <c r="D1281" s="8" t="s">
        <v>110</v>
      </c>
      <c r="E1281" s="6">
        <v>43049</v>
      </c>
      <c r="F1281" s="8" t="s">
        <v>307</v>
      </c>
      <c r="G1281" s="8" t="s">
        <v>310</v>
      </c>
      <c r="H1281" s="4">
        <v>-97.9</v>
      </c>
      <c r="I1281" s="8" t="s">
        <v>39</v>
      </c>
      <c r="J1281" s="4">
        <v>2.584921973788</v>
      </c>
      <c r="K1281" s="4">
        <v>-253.06</v>
      </c>
      <c r="L1281" s="8" t="s">
        <v>655</v>
      </c>
      <c r="M1281" s="4">
        <v>-253.06</v>
      </c>
      <c r="N1281" s="8" t="s">
        <v>1645</v>
      </c>
      <c r="O1281" s="8" t="s">
        <v>1646</v>
      </c>
      <c r="P1281" s="8" t="s">
        <v>292</v>
      </c>
      <c r="Q1281" s="4">
        <v>5637687503</v>
      </c>
    </row>
    <row r="1282" spans="1:17" hidden="1" x14ac:dyDescent="0.15">
      <c r="A1282" s="8" t="s">
        <v>297</v>
      </c>
      <c r="B1282" s="8" t="s">
        <v>1644</v>
      </c>
      <c r="C1282" s="8" t="s">
        <v>76</v>
      </c>
      <c r="D1282" s="8" t="s">
        <v>110</v>
      </c>
      <c r="E1282" s="6">
        <v>43049</v>
      </c>
      <c r="F1282" s="8" t="s">
        <v>307</v>
      </c>
      <c r="G1282" s="8" t="s">
        <v>310</v>
      </c>
      <c r="H1282" s="4">
        <v>-98.2</v>
      </c>
      <c r="I1282" s="8" t="s">
        <v>39</v>
      </c>
      <c r="J1282" s="4">
        <v>2.584921973788</v>
      </c>
      <c r="K1282" s="4">
        <v>-253.84</v>
      </c>
      <c r="L1282" s="8" t="s">
        <v>655</v>
      </c>
      <c r="M1282" s="4">
        <v>-253.84</v>
      </c>
      <c r="N1282" s="8" t="s">
        <v>1645</v>
      </c>
      <c r="O1282" s="8" t="s">
        <v>1646</v>
      </c>
      <c r="P1282" s="8" t="s">
        <v>292</v>
      </c>
      <c r="Q1282" s="4">
        <v>5637687502</v>
      </c>
    </row>
    <row r="1283" spans="1:17" hidden="1" x14ac:dyDescent="0.15">
      <c r="A1283" s="8" t="s">
        <v>297</v>
      </c>
      <c r="B1283" s="8" t="s">
        <v>1650</v>
      </c>
      <c r="C1283" s="8" t="s">
        <v>76</v>
      </c>
      <c r="D1283" s="8" t="s">
        <v>110</v>
      </c>
      <c r="E1283" s="6">
        <v>43049</v>
      </c>
      <c r="F1283" s="8" t="s">
        <v>307</v>
      </c>
      <c r="G1283" s="8" t="s">
        <v>310</v>
      </c>
      <c r="H1283" s="4">
        <v>-3</v>
      </c>
      <c r="I1283" s="8" t="s">
        <v>39</v>
      </c>
      <c r="J1283" s="4">
        <v>2.584923660456</v>
      </c>
      <c r="K1283" s="4">
        <v>-7.75</v>
      </c>
      <c r="L1283" s="8" t="s">
        <v>655</v>
      </c>
      <c r="M1283" s="4">
        <v>-7.75</v>
      </c>
      <c r="N1283" s="8" t="s">
        <v>1651</v>
      </c>
      <c r="O1283" s="8" t="s">
        <v>1652</v>
      </c>
      <c r="P1283" s="8" t="s">
        <v>292</v>
      </c>
      <c r="Q1283" s="4">
        <v>5637687572</v>
      </c>
    </row>
    <row r="1284" spans="1:17" hidden="1" x14ac:dyDescent="0.15">
      <c r="A1284" s="8" t="s">
        <v>297</v>
      </c>
      <c r="B1284" s="8" t="s">
        <v>1650</v>
      </c>
      <c r="C1284" s="8" t="s">
        <v>76</v>
      </c>
      <c r="D1284" s="8" t="s">
        <v>110</v>
      </c>
      <c r="E1284" s="6">
        <v>43049</v>
      </c>
      <c r="F1284" s="8" t="s">
        <v>307</v>
      </c>
      <c r="G1284" s="8" t="s">
        <v>310</v>
      </c>
      <c r="H1284" s="4">
        <v>-3</v>
      </c>
      <c r="I1284" s="8" t="s">
        <v>39</v>
      </c>
      <c r="J1284" s="4">
        <v>2.584923660456</v>
      </c>
      <c r="K1284" s="4">
        <v>-7.75</v>
      </c>
      <c r="L1284" s="8" t="s">
        <v>655</v>
      </c>
      <c r="M1284" s="4">
        <v>-7.75</v>
      </c>
      <c r="N1284" s="8" t="s">
        <v>1651</v>
      </c>
      <c r="O1284" s="8" t="s">
        <v>1652</v>
      </c>
      <c r="P1284" s="8" t="s">
        <v>292</v>
      </c>
      <c r="Q1284" s="4">
        <v>5637687573</v>
      </c>
    </row>
    <row r="1285" spans="1:17" hidden="1" x14ac:dyDescent="0.15">
      <c r="A1285" s="8" t="s">
        <v>297</v>
      </c>
      <c r="B1285" s="8" t="s">
        <v>1628</v>
      </c>
      <c r="C1285" s="8" t="s">
        <v>76</v>
      </c>
      <c r="D1285" s="8" t="s">
        <v>110</v>
      </c>
      <c r="E1285" s="6">
        <v>43053</v>
      </c>
      <c r="F1285" s="8" t="s">
        <v>307</v>
      </c>
      <c r="G1285" s="8" t="s">
        <v>310</v>
      </c>
      <c r="H1285" s="4">
        <v>-100</v>
      </c>
      <c r="I1285" s="8" t="s">
        <v>39</v>
      </c>
      <c r="J1285" s="4">
        <v>2.5855328876499994</v>
      </c>
      <c r="K1285" s="4">
        <v>-258.55</v>
      </c>
      <c r="L1285" s="8" t="s">
        <v>655</v>
      </c>
      <c r="M1285" s="4">
        <v>-258.55</v>
      </c>
      <c r="N1285" s="8" t="s">
        <v>1653</v>
      </c>
      <c r="O1285" s="8" t="s">
        <v>1654</v>
      </c>
      <c r="P1285" s="8" t="s">
        <v>292</v>
      </c>
      <c r="Q1285" s="4">
        <v>5637687786</v>
      </c>
    </row>
    <row r="1286" spans="1:17" hidden="1" x14ac:dyDescent="0.15">
      <c r="A1286" s="8" t="s">
        <v>297</v>
      </c>
      <c r="B1286" s="8" t="s">
        <v>1628</v>
      </c>
      <c r="C1286" s="8" t="s">
        <v>76</v>
      </c>
      <c r="D1286" s="8" t="s">
        <v>110</v>
      </c>
      <c r="E1286" s="6">
        <v>43053</v>
      </c>
      <c r="F1286" s="8" t="s">
        <v>307</v>
      </c>
      <c r="G1286" s="8" t="s">
        <v>310</v>
      </c>
      <c r="H1286" s="4">
        <v>-100</v>
      </c>
      <c r="I1286" s="8" t="s">
        <v>39</v>
      </c>
      <c r="J1286" s="4">
        <v>2.5855328876499994</v>
      </c>
      <c r="K1286" s="4">
        <v>-258.55</v>
      </c>
      <c r="L1286" s="8" t="s">
        <v>655</v>
      </c>
      <c r="M1286" s="4">
        <v>-258.55</v>
      </c>
      <c r="N1286" s="8" t="s">
        <v>1653</v>
      </c>
      <c r="O1286" s="8" t="s">
        <v>1654</v>
      </c>
      <c r="P1286" s="8" t="s">
        <v>292</v>
      </c>
      <c r="Q1286" s="4">
        <v>5637687787</v>
      </c>
    </row>
    <row r="1287" spans="1:17" hidden="1" x14ac:dyDescent="0.15">
      <c r="A1287" s="8" t="s">
        <v>297</v>
      </c>
      <c r="B1287" s="8" t="s">
        <v>1628</v>
      </c>
      <c r="C1287" s="8" t="s">
        <v>76</v>
      </c>
      <c r="D1287" s="8" t="s">
        <v>110</v>
      </c>
      <c r="E1287" s="6">
        <v>43053</v>
      </c>
      <c r="F1287" s="8" t="s">
        <v>307</v>
      </c>
      <c r="G1287" s="8" t="s">
        <v>310</v>
      </c>
      <c r="H1287" s="4">
        <v>-100</v>
      </c>
      <c r="I1287" s="8" t="s">
        <v>39</v>
      </c>
      <c r="J1287" s="4">
        <v>2.5855328876499994</v>
      </c>
      <c r="K1287" s="4">
        <v>-258.55</v>
      </c>
      <c r="L1287" s="8" t="s">
        <v>655</v>
      </c>
      <c r="M1287" s="4">
        <v>-258.55</v>
      </c>
      <c r="N1287" s="8" t="s">
        <v>1653</v>
      </c>
      <c r="O1287" s="8" t="s">
        <v>1654</v>
      </c>
      <c r="P1287" s="8" t="s">
        <v>292</v>
      </c>
      <c r="Q1287" s="4">
        <v>5637687804</v>
      </c>
    </row>
    <row r="1288" spans="1:17" hidden="1" x14ac:dyDescent="0.15">
      <c r="A1288" s="8" t="s">
        <v>297</v>
      </c>
      <c r="B1288" s="8" t="s">
        <v>1628</v>
      </c>
      <c r="C1288" s="8" t="s">
        <v>76</v>
      </c>
      <c r="D1288" s="8" t="s">
        <v>110</v>
      </c>
      <c r="E1288" s="6">
        <v>43053</v>
      </c>
      <c r="F1288" s="8" t="s">
        <v>307</v>
      </c>
      <c r="G1288" s="8" t="s">
        <v>310</v>
      </c>
      <c r="H1288" s="4">
        <v>-100</v>
      </c>
      <c r="I1288" s="8" t="s">
        <v>39</v>
      </c>
      <c r="J1288" s="4">
        <v>2.5855328876499994</v>
      </c>
      <c r="K1288" s="4">
        <v>-258.55</v>
      </c>
      <c r="L1288" s="8" t="s">
        <v>655</v>
      </c>
      <c r="M1288" s="4">
        <v>-258.55</v>
      </c>
      <c r="N1288" s="8" t="s">
        <v>1653</v>
      </c>
      <c r="O1288" s="8" t="s">
        <v>1654</v>
      </c>
      <c r="P1288" s="8" t="s">
        <v>292</v>
      </c>
      <c r="Q1288" s="4">
        <v>5637687784</v>
      </c>
    </row>
    <row r="1289" spans="1:17" hidden="1" x14ac:dyDescent="0.15">
      <c r="A1289" s="8" t="s">
        <v>297</v>
      </c>
      <c r="B1289" s="8" t="s">
        <v>1628</v>
      </c>
      <c r="C1289" s="8" t="s">
        <v>76</v>
      </c>
      <c r="D1289" s="8" t="s">
        <v>110</v>
      </c>
      <c r="E1289" s="6">
        <v>43053</v>
      </c>
      <c r="F1289" s="8" t="s">
        <v>307</v>
      </c>
      <c r="G1289" s="8" t="s">
        <v>310</v>
      </c>
      <c r="H1289" s="4">
        <v>-100</v>
      </c>
      <c r="I1289" s="8" t="s">
        <v>39</v>
      </c>
      <c r="J1289" s="4">
        <v>2.5855328876499994</v>
      </c>
      <c r="K1289" s="4">
        <v>-258.55</v>
      </c>
      <c r="L1289" s="8" t="s">
        <v>655</v>
      </c>
      <c r="M1289" s="4">
        <v>-258.55</v>
      </c>
      <c r="N1289" s="8" t="s">
        <v>1653</v>
      </c>
      <c r="O1289" s="8" t="s">
        <v>1654</v>
      </c>
      <c r="P1289" s="8" t="s">
        <v>292</v>
      </c>
      <c r="Q1289" s="4">
        <v>5637687802</v>
      </c>
    </row>
    <row r="1290" spans="1:17" hidden="1" x14ac:dyDescent="0.15">
      <c r="A1290" s="8" t="s">
        <v>297</v>
      </c>
      <c r="B1290" s="8" t="s">
        <v>1628</v>
      </c>
      <c r="C1290" s="8" t="s">
        <v>76</v>
      </c>
      <c r="D1290" s="8" t="s">
        <v>110</v>
      </c>
      <c r="E1290" s="6">
        <v>43053</v>
      </c>
      <c r="F1290" s="8" t="s">
        <v>307</v>
      </c>
      <c r="G1290" s="8" t="s">
        <v>310</v>
      </c>
      <c r="H1290" s="4">
        <v>-100</v>
      </c>
      <c r="I1290" s="8" t="s">
        <v>39</v>
      </c>
      <c r="J1290" s="4">
        <v>2.5855328876499994</v>
      </c>
      <c r="K1290" s="4">
        <v>-258.55</v>
      </c>
      <c r="L1290" s="8" t="s">
        <v>655</v>
      </c>
      <c r="M1290" s="4">
        <v>-258.55</v>
      </c>
      <c r="N1290" s="8" t="s">
        <v>1653</v>
      </c>
      <c r="O1290" s="8" t="s">
        <v>1654</v>
      </c>
      <c r="P1290" s="8" t="s">
        <v>292</v>
      </c>
      <c r="Q1290" s="4">
        <v>5637687803</v>
      </c>
    </row>
    <row r="1291" spans="1:17" hidden="1" x14ac:dyDescent="0.15">
      <c r="A1291" s="8" t="s">
        <v>297</v>
      </c>
      <c r="B1291" s="8" t="s">
        <v>1628</v>
      </c>
      <c r="C1291" s="8" t="s">
        <v>76</v>
      </c>
      <c r="D1291" s="8" t="s">
        <v>110</v>
      </c>
      <c r="E1291" s="6">
        <v>43053</v>
      </c>
      <c r="F1291" s="8" t="s">
        <v>307</v>
      </c>
      <c r="G1291" s="8" t="s">
        <v>310</v>
      </c>
      <c r="H1291" s="4">
        <v>-100</v>
      </c>
      <c r="I1291" s="8" t="s">
        <v>39</v>
      </c>
      <c r="J1291" s="4">
        <v>2.5855328876499994</v>
      </c>
      <c r="K1291" s="4">
        <v>-258.55</v>
      </c>
      <c r="L1291" s="8" t="s">
        <v>655</v>
      </c>
      <c r="M1291" s="4">
        <v>-258.55</v>
      </c>
      <c r="N1291" s="8" t="s">
        <v>1653</v>
      </c>
      <c r="O1291" s="8" t="s">
        <v>1654</v>
      </c>
      <c r="P1291" s="8" t="s">
        <v>292</v>
      </c>
      <c r="Q1291" s="4">
        <v>5637687800</v>
      </c>
    </row>
    <row r="1292" spans="1:17" hidden="1" x14ac:dyDescent="0.15">
      <c r="A1292" s="8" t="s">
        <v>297</v>
      </c>
      <c r="B1292" s="8" t="s">
        <v>1628</v>
      </c>
      <c r="C1292" s="8" t="s">
        <v>76</v>
      </c>
      <c r="D1292" s="8" t="s">
        <v>110</v>
      </c>
      <c r="E1292" s="6">
        <v>43053</v>
      </c>
      <c r="F1292" s="8" t="s">
        <v>307</v>
      </c>
      <c r="G1292" s="8" t="s">
        <v>310</v>
      </c>
      <c r="H1292" s="4">
        <v>-100</v>
      </c>
      <c r="I1292" s="8" t="s">
        <v>39</v>
      </c>
      <c r="J1292" s="4">
        <v>2.5855328876499994</v>
      </c>
      <c r="K1292" s="4">
        <v>-258.55</v>
      </c>
      <c r="L1292" s="8" t="s">
        <v>655</v>
      </c>
      <c r="M1292" s="4">
        <v>-258.55</v>
      </c>
      <c r="N1292" s="8" t="s">
        <v>1653</v>
      </c>
      <c r="O1292" s="8" t="s">
        <v>1654</v>
      </c>
      <c r="P1292" s="8" t="s">
        <v>292</v>
      </c>
      <c r="Q1292" s="4">
        <v>5637687801</v>
      </c>
    </row>
    <row r="1293" spans="1:17" hidden="1" x14ac:dyDescent="0.15">
      <c r="A1293" s="8" t="s">
        <v>297</v>
      </c>
      <c r="B1293" s="8" t="s">
        <v>1628</v>
      </c>
      <c r="C1293" s="8" t="s">
        <v>76</v>
      </c>
      <c r="D1293" s="8" t="s">
        <v>110</v>
      </c>
      <c r="E1293" s="6">
        <v>43053</v>
      </c>
      <c r="F1293" s="8" t="s">
        <v>307</v>
      </c>
      <c r="G1293" s="8" t="s">
        <v>310</v>
      </c>
      <c r="H1293" s="4">
        <v>-100</v>
      </c>
      <c r="I1293" s="8" t="s">
        <v>39</v>
      </c>
      <c r="J1293" s="4">
        <v>2.5855328876499994</v>
      </c>
      <c r="K1293" s="4">
        <v>-258.55</v>
      </c>
      <c r="L1293" s="8" t="s">
        <v>655</v>
      </c>
      <c r="M1293" s="4">
        <v>-258.55</v>
      </c>
      <c r="N1293" s="8" t="s">
        <v>1653</v>
      </c>
      <c r="O1293" s="8" t="s">
        <v>1654</v>
      </c>
      <c r="P1293" s="8" t="s">
        <v>292</v>
      </c>
      <c r="Q1293" s="4">
        <v>5637687798</v>
      </c>
    </row>
    <row r="1294" spans="1:17" hidden="1" x14ac:dyDescent="0.15">
      <c r="A1294" s="8" t="s">
        <v>297</v>
      </c>
      <c r="B1294" s="8" t="s">
        <v>1628</v>
      </c>
      <c r="C1294" s="8" t="s">
        <v>76</v>
      </c>
      <c r="D1294" s="8" t="s">
        <v>110</v>
      </c>
      <c r="E1294" s="6">
        <v>43053</v>
      </c>
      <c r="F1294" s="8" t="s">
        <v>307</v>
      </c>
      <c r="G1294" s="8" t="s">
        <v>310</v>
      </c>
      <c r="H1294" s="4">
        <v>-100</v>
      </c>
      <c r="I1294" s="8" t="s">
        <v>39</v>
      </c>
      <c r="J1294" s="4">
        <v>2.5855328876499994</v>
      </c>
      <c r="K1294" s="4">
        <v>-258.55</v>
      </c>
      <c r="L1294" s="8" t="s">
        <v>655</v>
      </c>
      <c r="M1294" s="4">
        <v>-258.55</v>
      </c>
      <c r="N1294" s="8" t="s">
        <v>1653</v>
      </c>
      <c r="O1294" s="8" t="s">
        <v>1654</v>
      </c>
      <c r="P1294" s="8" t="s">
        <v>292</v>
      </c>
      <c r="Q1294" s="4">
        <v>5637687799</v>
      </c>
    </row>
    <row r="1295" spans="1:17" hidden="1" x14ac:dyDescent="0.15">
      <c r="A1295" s="8" t="s">
        <v>297</v>
      </c>
      <c r="B1295" s="8" t="s">
        <v>1628</v>
      </c>
      <c r="C1295" s="8" t="s">
        <v>76</v>
      </c>
      <c r="D1295" s="8" t="s">
        <v>110</v>
      </c>
      <c r="E1295" s="6">
        <v>43053</v>
      </c>
      <c r="F1295" s="8" t="s">
        <v>307</v>
      </c>
      <c r="G1295" s="8" t="s">
        <v>310</v>
      </c>
      <c r="H1295" s="4">
        <v>-100</v>
      </c>
      <c r="I1295" s="8" t="s">
        <v>39</v>
      </c>
      <c r="J1295" s="4">
        <v>2.5855328876499994</v>
      </c>
      <c r="K1295" s="4">
        <v>-258.55</v>
      </c>
      <c r="L1295" s="8" t="s">
        <v>655</v>
      </c>
      <c r="M1295" s="4">
        <v>-258.55</v>
      </c>
      <c r="N1295" s="8" t="s">
        <v>1653</v>
      </c>
      <c r="O1295" s="8" t="s">
        <v>1654</v>
      </c>
      <c r="P1295" s="8" t="s">
        <v>292</v>
      </c>
      <c r="Q1295" s="4">
        <v>5637687796</v>
      </c>
    </row>
    <row r="1296" spans="1:17" hidden="1" x14ac:dyDescent="0.15">
      <c r="A1296" s="8" t="s">
        <v>297</v>
      </c>
      <c r="B1296" s="8" t="s">
        <v>1628</v>
      </c>
      <c r="C1296" s="8" t="s">
        <v>76</v>
      </c>
      <c r="D1296" s="8" t="s">
        <v>110</v>
      </c>
      <c r="E1296" s="6">
        <v>43053</v>
      </c>
      <c r="F1296" s="8" t="s">
        <v>307</v>
      </c>
      <c r="G1296" s="8" t="s">
        <v>310</v>
      </c>
      <c r="H1296" s="4">
        <v>-100</v>
      </c>
      <c r="I1296" s="8" t="s">
        <v>39</v>
      </c>
      <c r="J1296" s="4">
        <v>2.5855328876499994</v>
      </c>
      <c r="K1296" s="4">
        <v>-258.55</v>
      </c>
      <c r="L1296" s="8" t="s">
        <v>655</v>
      </c>
      <c r="M1296" s="4">
        <v>-258.55</v>
      </c>
      <c r="N1296" s="8" t="s">
        <v>1653</v>
      </c>
      <c r="O1296" s="8" t="s">
        <v>1654</v>
      </c>
      <c r="P1296" s="8" t="s">
        <v>292</v>
      </c>
      <c r="Q1296" s="4">
        <v>5637687797</v>
      </c>
    </row>
    <row r="1297" spans="1:17" hidden="1" x14ac:dyDescent="0.15">
      <c r="A1297" s="8" t="s">
        <v>297</v>
      </c>
      <c r="B1297" s="8" t="s">
        <v>1628</v>
      </c>
      <c r="C1297" s="8" t="s">
        <v>76</v>
      </c>
      <c r="D1297" s="8" t="s">
        <v>110</v>
      </c>
      <c r="E1297" s="6">
        <v>43053</v>
      </c>
      <c r="F1297" s="8" t="s">
        <v>307</v>
      </c>
      <c r="G1297" s="8" t="s">
        <v>310</v>
      </c>
      <c r="H1297" s="4">
        <v>-100</v>
      </c>
      <c r="I1297" s="8" t="s">
        <v>39</v>
      </c>
      <c r="J1297" s="4">
        <v>2.5855328876499994</v>
      </c>
      <c r="K1297" s="4">
        <v>-258.55</v>
      </c>
      <c r="L1297" s="8" t="s">
        <v>655</v>
      </c>
      <c r="M1297" s="4">
        <v>-258.55</v>
      </c>
      <c r="N1297" s="8" t="s">
        <v>1653</v>
      </c>
      <c r="O1297" s="8" t="s">
        <v>1654</v>
      </c>
      <c r="P1297" s="8" t="s">
        <v>292</v>
      </c>
      <c r="Q1297" s="4">
        <v>5637687794</v>
      </c>
    </row>
    <row r="1298" spans="1:17" hidden="1" x14ac:dyDescent="0.15">
      <c r="A1298" s="8" t="s">
        <v>297</v>
      </c>
      <c r="B1298" s="8" t="s">
        <v>1628</v>
      </c>
      <c r="C1298" s="8" t="s">
        <v>76</v>
      </c>
      <c r="D1298" s="8" t="s">
        <v>110</v>
      </c>
      <c r="E1298" s="6">
        <v>43053</v>
      </c>
      <c r="F1298" s="8" t="s">
        <v>307</v>
      </c>
      <c r="G1298" s="8" t="s">
        <v>310</v>
      </c>
      <c r="H1298" s="4">
        <v>-100</v>
      </c>
      <c r="I1298" s="8" t="s">
        <v>39</v>
      </c>
      <c r="J1298" s="4">
        <v>2.5855328876499994</v>
      </c>
      <c r="K1298" s="4">
        <v>-258.55</v>
      </c>
      <c r="L1298" s="8" t="s">
        <v>655</v>
      </c>
      <c r="M1298" s="4">
        <v>-258.55</v>
      </c>
      <c r="N1298" s="8" t="s">
        <v>1653</v>
      </c>
      <c r="O1298" s="8" t="s">
        <v>1654</v>
      </c>
      <c r="P1298" s="8" t="s">
        <v>292</v>
      </c>
      <c r="Q1298" s="4">
        <v>5637687795</v>
      </c>
    </row>
    <row r="1299" spans="1:17" hidden="1" x14ac:dyDescent="0.15">
      <c r="A1299" s="8" t="s">
        <v>297</v>
      </c>
      <c r="B1299" s="8" t="s">
        <v>1628</v>
      </c>
      <c r="C1299" s="8" t="s">
        <v>76</v>
      </c>
      <c r="D1299" s="8" t="s">
        <v>110</v>
      </c>
      <c r="E1299" s="6">
        <v>43053</v>
      </c>
      <c r="F1299" s="8" t="s">
        <v>307</v>
      </c>
      <c r="G1299" s="8" t="s">
        <v>310</v>
      </c>
      <c r="H1299" s="4">
        <v>-100</v>
      </c>
      <c r="I1299" s="8" t="s">
        <v>39</v>
      </c>
      <c r="J1299" s="4">
        <v>2.5855328876499994</v>
      </c>
      <c r="K1299" s="4">
        <v>-258.55</v>
      </c>
      <c r="L1299" s="8" t="s">
        <v>655</v>
      </c>
      <c r="M1299" s="4">
        <v>-258.55</v>
      </c>
      <c r="N1299" s="8" t="s">
        <v>1653</v>
      </c>
      <c r="O1299" s="8" t="s">
        <v>1654</v>
      </c>
      <c r="P1299" s="8" t="s">
        <v>292</v>
      </c>
      <c r="Q1299" s="4">
        <v>5637687790</v>
      </c>
    </row>
    <row r="1300" spans="1:17" hidden="1" x14ac:dyDescent="0.15">
      <c r="A1300" s="8" t="s">
        <v>297</v>
      </c>
      <c r="B1300" s="8" t="s">
        <v>1628</v>
      </c>
      <c r="C1300" s="8" t="s">
        <v>76</v>
      </c>
      <c r="D1300" s="8" t="s">
        <v>110</v>
      </c>
      <c r="E1300" s="6">
        <v>43053</v>
      </c>
      <c r="F1300" s="8" t="s">
        <v>307</v>
      </c>
      <c r="G1300" s="8" t="s">
        <v>310</v>
      </c>
      <c r="H1300" s="4">
        <v>-100</v>
      </c>
      <c r="I1300" s="8" t="s">
        <v>39</v>
      </c>
      <c r="J1300" s="4">
        <v>2.5855328876499994</v>
      </c>
      <c r="K1300" s="4">
        <v>-258.55</v>
      </c>
      <c r="L1300" s="8" t="s">
        <v>655</v>
      </c>
      <c r="M1300" s="4">
        <v>-258.55</v>
      </c>
      <c r="N1300" s="8" t="s">
        <v>1653</v>
      </c>
      <c r="O1300" s="8" t="s">
        <v>1654</v>
      </c>
      <c r="P1300" s="8" t="s">
        <v>292</v>
      </c>
      <c r="Q1300" s="4">
        <v>5637687791</v>
      </c>
    </row>
    <row r="1301" spans="1:17" hidden="1" x14ac:dyDescent="0.15">
      <c r="A1301" s="8" t="s">
        <v>297</v>
      </c>
      <c r="B1301" s="8" t="s">
        <v>1628</v>
      </c>
      <c r="C1301" s="8" t="s">
        <v>76</v>
      </c>
      <c r="D1301" s="8" t="s">
        <v>110</v>
      </c>
      <c r="E1301" s="6">
        <v>43053</v>
      </c>
      <c r="F1301" s="8" t="s">
        <v>307</v>
      </c>
      <c r="G1301" s="8" t="s">
        <v>310</v>
      </c>
      <c r="H1301" s="4">
        <v>-100</v>
      </c>
      <c r="I1301" s="8" t="s">
        <v>39</v>
      </c>
      <c r="J1301" s="4">
        <v>2.5855328876499994</v>
      </c>
      <c r="K1301" s="4">
        <v>-258.55</v>
      </c>
      <c r="L1301" s="8" t="s">
        <v>655</v>
      </c>
      <c r="M1301" s="4">
        <v>-258.55</v>
      </c>
      <c r="N1301" s="8" t="s">
        <v>1653</v>
      </c>
      <c r="O1301" s="8" t="s">
        <v>1654</v>
      </c>
      <c r="P1301" s="8" t="s">
        <v>292</v>
      </c>
      <c r="Q1301" s="4">
        <v>5637687788</v>
      </c>
    </row>
    <row r="1302" spans="1:17" hidden="1" x14ac:dyDescent="0.15">
      <c r="A1302" s="8" t="s">
        <v>297</v>
      </c>
      <c r="B1302" s="8" t="s">
        <v>1628</v>
      </c>
      <c r="C1302" s="8" t="s">
        <v>76</v>
      </c>
      <c r="D1302" s="8" t="s">
        <v>110</v>
      </c>
      <c r="E1302" s="6">
        <v>43053</v>
      </c>
      <c r="F1302" s="8" t="s">
        <v>307</v>
      </c>
      <c r="G1302" s="8" t="s">
        <v>310</v>
      </c>
      <c r="H1302" s="4">
        <v>-100</v>
      </c>
      <c r="I1302" s="8" t="s">
        <v>39</v>
      </c>
      <c r="J1302" s="4">
        <v>2.5855328876499994</v>
      </c>
      <c r="K1302" s="4">
        <v>-258.55</v>
      </c>
      <c r="L1302" s="8" t="s">
        <v>655</v>
      </c>
      <c r="M1302" s="4">
        <v>-258.55</v>
      </c>
      <c r="N1302" s="8" t="s">
        <v>1653</v>
      </c>
      <c r="O1302" s="8" t="s">
        <v>1654</v>
      </c>
      <c r="P1302" s="8" t="s">
        <v>292</v>
      </c>
      <c r="Q1302" s="4">
        <v>5637687789</v>
      </c>
    </row>
    <row r="1303" spans="1:17" hidden="1" x14ac:dyDescent="0.15">
      <c r="A1303" s="8" t="s">
        <v>17</v>
      </c>
      <c r="B1303" s="8" t="s">
        <v>1344</v>
      </c>
      <c r="C1303" s="8" t="s">
        <v>76</v>
      </c>
      <c r="D1303" s="8" t="s">
        <v>110</v>
      </c>
      <c r="E1303" s="6">
        <v>43053</v>
      </c>
      <c r="F1303" s="8" t="s">
        <v>307</v>
      </c>
      <c r="G1303" s="8" t="s">
        <v>310</v>
      </c>
      <c r="H1303" s="4">
        <v>100</v>
      </c>
      <c r="I1303" s="8" t="s">
        <v>39</v>
      </c>
      <c r="J1303" s="4">
        <v>2.6898000000000004</v>
      </c>
      <c r="K1303" s="4">
        <v>268.98</v>
      </c>
      <c r="L1303" s="8" t="s">
        <v>291</v>
      </c>
      <c r="M1303" s="4">
        <v>230.61999999999998</v>
      </c>
      <c r="N1303" s="8" t="s">
        <v>1655</v>
      </c>
      <c r="O1303" s="8" t="s">
        <v>1656</v>
      </c>
      <c r="P1303" s="8" t="s">
        <v>292</v>
      </c>
      <c r="Q1303" s="4">
        <v>5637688853</v>
      </c>
    </row>
    <row r="1304" spans="1:17" hidden="1" x14ac:dyDescent="0.15">
      <c r="A1304" s="8" t="s">
        <v>17</v>
      </c>
      <c r="B1304" s="8" t="s">
        <v>1344</v>
      </c>
      <c r="C1304" s="8" t="s">
        <v>76</v>
      </c>
      <c r="D1304" s="8" t="s">
        <v>110</v>
      </c>
      <c r="E1304" s="6">
        <v>43053</v>
      </c>
      <c r="F1304" s="8" t="s">
        <v>307</v>
      </c>
      <c r="G1304" s="8" t="s">
        <v>310</v>
      </c>
      <c r="H1304" s="4">
        <v>100</v>
      </c>
      <c r="I1304" s="8" t="s">
        <v>39</v>
      </c>
      <c r="J1304" s="4">
        <v>2.6898000000000004</v>
      </c>
      <c r="K1304" s="4">
        <v>268.98</v>
      </c>
      <c r="L1304" s="8" t="s">
        <v>291</v>
      </c>
      <c r="M1304" s="4">
        <v>230.61999999999998</v>
      </c>
      <c r="N1304" s="8" t="s">
        <v>1655</v>
      </c>
      <c r="O1304" s="8" t="s">
        <v>1656</v>
      </c>
      <c r="P1304" s="8" t="s">
        <v>292</v>
      </c>
      <c r="Q1304" s="4">
        <v>5637688851</v>
      </c>
    </row>
    <row r="1305" spans="1:17" hidden="1" x14ac:dyDescent="0.15">
      <c r="A1305" s="8" t="s">
        <v>17</v>
      </c>
      <c r="B1305" s="8" t="s">
        <v>1344</v>
      </c>
      <c r="C1305" s="8" t="s">
        <v>76</v>
      </c>
      <c r="D1305" s="8" t="s">
        <v>110</v>
      </c>
      <c r="E1305" s="6">
        <v>43053</v>
      </c>
      <c r="F1305" s="8" t="s">
        <v>307</v>
      </c>
      <c r="G1305" s="8" t="s">
        <v>310</v>
      </c>
      <c r="H1305" s="4">
        <v>100</v>
      </c>
      <c r="I1305" s="8" t="s">
        <v>39</v>
      </c>
      <c r="J1305" s="4">
        <v>2.6898000000000004</v>
      </c>
      <c r="K1305" s="4">
        <v>268.98</v>
      </c>
      <c r="L1305" s="8" t="s">
        <v>291</v>
      </c>
      <c r="M1305" s="4">
        <v>230.61999999999998</v>
      </c>
      <c r="N1305" s="8" t="s">
        <v>1655</v>
      </c>
      <c r="O1305" s="8" t="s">
        <v>1656</v>
      </c>
      <c r="P1305" s="8" t="s">
        <v>292</v>
      </c>
      <c r="Q1305" s="4">
        <v>5637688852</v>
      </c>
    </row>
    <row r="1306" spans="1:17" hidden="1" x14ac:dyDescent="0.15">
      <c r="A1306" s="8" t="s">
        <v>17</v>
      </c>
      <c r="B1306" s="8" t="s">
        <v>1344</v>
      </c>
      <c r="C1306" s="8" t="s">
        <v>76</v>
      </c>
      <c r="D1306" s="8" t="s">
        <v>110</v>
      </c>
      <c r="E1306" s="6">
        <v>43053</v>
      </c>
      <c r="F1306" s="8" t="s">
        <v>307</v>
      </c>
      <c r="G1306" s="8" t="s">
        <v>310</v>
      </c>
      <c r="H1306" s="4">
        <v>100</v>
      </c>
      <c r="I1306" s="8" t="s">
        <v>39</v>
      </c>
      <c r="J1306" s="4">
        <v>2.6896999999999998</v>
      </c>
      <c r="K1306" s="4">
        <v>268.96999999999997</v>
      </c>
      <c r="L1306" s="8" t="s">
        <v>291</v>
      </c>
      <c r="M1306" s="4">
        <v>230.63000000000002</v>
      </c>
      <c r="N1306" s="8" t="s">
        <v>1655</v>
      </c>
      <c r="O1306" s="8" t="s">
        <v>1656</v>
      </c>
      <c r="P1306" s="8" t="s">
        <v>292</v>
      </c>
      <c r="Q1306" s="4">
        <v>5637686441</v>
      </c>
    </row>
    <row r="1307" spans="1:17" hidden="1" x14ac:dyDescent="0.15">
      <c r="A1307" s="8" t="s">
        <v>17</v>
      </c>
      <c r="B1307" s="8" t="s">
        <v>991</v>
      </c>
      <c r="C1307" s="8" t="s">
        <v>76</v>
      </c>
      <c r="D1307" s="8" t="s">
        <v>110</v>
      </c>
      <c r="E1307" s="6">
        <v>43053</v>
      </c>
      <c r="F1307" s="8" t="s">
        <v>307</v>
      </c>
      <c r="G1307" s="8" t="s">
        <v>308</v>
      </c>
      <c r="H1307" s="4">
        <v>70</v>
      </c>
      <c r="I1307" s="8" t="s">
        <v>39</v>
      </c>
      <c r="J1307" s="4">
        <v>1.7987142857139999</v>
      </c>
      <c r="K1307" s="4">
        <v>125.91</v>
      </c>
      <c r="L1307" s="8" t="s">
        <v>291</v>
      </c>
      <c r="M1307" s="4">
        <v>107.96</v>
      </c>
      <c r="N1307" s="8" t="s">
        <v>992</v>
      </c>
      <c r="O1307" s="8" t="s">
        <v>1657</v>
      </c>
      <c r="P1307" s="8" t="s">
        <v>292</v>
      </c>
      <c r="Q1307" s="4">
        <v>5637688979</v>
      </c>
    </row>
    <row r="1308" spans="1:17" hidden="1" x14ac:dyDescent="0.15">
      <c r="A1308" s="8" t="s">
        <v>17</v>
      </c>
      <c r="B1308" s="8" t="s">
        <v>991</v>
      </c>
      <c r="C1308" s="8" t="s">
        <v>76</v>
      </c>
      <c r="D1308" s="8" t="s">
        <v>110</v>
      </c>
      <c r="E1308" s="6">
        <v>43053</v>
      </c>
      <c r="F1308" s="8" t="s">
        <v>307</v>
      </c>
      <c r="G1308" s="8" t="s">
        <v>308</v>
      </c>
      <c r="H1308" s="4">
        <v>60</v>
      </c>
      <c r="I1308" s="8" t="s">
        <v>39</v>
      </c>
      <c r="J1308" s="4">
        <v>1.7986666666669997</v>
      </c>
      <c r="K1308" s="4">
        <v>107.92</v>
      </c>
      <c r="L1308" s="8" t="s">
        <v>291</v>
      </c>
      <c r="M1308" s="4">
        <v>92.53</v>
      </c>
      <c r="N1308" s="8" t="s">
        <v>992</v>
      </c>
      <c r="O1308" s="8" t="s">
        <v>1657</v>
      </c>
      <c r="P1308" s="8" t="s">
        <v>292</v>
      </c>
      <c r="Q1308" s="4">
        <v>5637688981</v>
      </c>
    </row>
    <row r="1309" spans="1:17" hidden="1" x14ac:dyDescent="0.15">
      <c r="A1309" s="8" t="s">
        <v>17</v>
      </c>
      <c r="B1309" s="8" t="s">
        <v>991</v>
      </c>
      <c r="C1309" s="8" t="s">
        <v>76</v>
      </c>
      <c r="D1309" s="8" t="s">
        <v>110</v>
      </c>
      <c r="E1309" s="6">
        <v>43053</v>
      </c>
      <c r="F1309" s="8" t="s">
        <v>307</v>
      </c>
      <c r="G1309" s="8" t="s">
        <v>308</v>
      </c>
      <c r="H1309" s="4">
        <v>65</v>
      </c>
      <c r="I1309" s="8" t="s">
        <v>39</v>
      </c>
      <c r="J1309" s="4">
        <v>1.798769230769</v>
      </c>
      <c r="K1309" s="4">
        <v>116.92</v>
      </c>
      <c r="L1309" s="8" t="s">
        <v>291</v>
      </c>
      <c r="M1309" s="4">
        <v>100.24</v>
      </c>
      <c r="N1309" s="8" t="s">
        <v>992</v>
      </c>
      <c r="O1309" s="8" t="s">
        <v>1657</v>
      </c>
      <c r="P1309" s="8" t="s">
        <v>292</v>
      </c>
      <c r="Q1309" s="4">
        <v>5637688983</v>
      </c>
    </row>
    <row r="1310" spans="1:17" hidden="1" x14ac:dyDescent="0.15">
      <c r="A1310" s="8" t="s">
        <v>17</v>
      </c>
      <c r="B1310" s="8" t="s">
        <v>991</v>
      </c>
      <c r="C1310" s="8" t="s">
        <v>76</v>
      </c>
      <c r="D1310" s="8" t="s">
        <v>110</v>
      </c>
      <c r="E1310" s="6">
        <v>43053</v>
      </c>
      <c r="F1310" s="8" t="s">
        <v>307</v>
      </c>
      <c r="G1310" s="8" t="s">
        <v>308</v>
      </c>
      <c r="H1310" s="4">
        <v>75</v>
      </c>
      <c r="I1310" s="8" t="s">
        <v>39</v>
      </c>
      <c r="J1310" s="4">
        <v>1.7986666666669997</v>
      </c>
      <c r="K1310" s="4">
        <v>134.9</v>
      </c>
      <c r="L1310" s="8" t="s">
        <v>291</v>
      </c>
      <c r="M1310" s="4">
        <v>115.67</v>
      </c>
      <c r="N1310" s="8" t="s">
        <v>992</v>
      </c>
      <c r="O1310" s="8" t="s">
        <v>1657</v>
      </c>
      <c r="P1310" s="8" t="s">
        <v>292</v>
      </c>
      <c r="Q1310" s="4">
        <v>5637688985</v>
      </c>
    </row>
    <row r="1311" spans="1:17" hidden="1" x14ac:dyDescent="0.15">
      <c r="A1311" s="8" t="s">
        <v>17</v>
      </c>
      <c r="B1311" s="8" t="s">
        <v>991</v>
      </c>
      <c r="C1311" s="8" t="s">
        <v>76</v>
      </c>
      <c r="D1311" s="8" t="s">
        <v>110</v>
      </c>
      <c r="E1311" s="6">
        <v>43053</v>
      </c>
      <c r="F1311" s="8" t="s">
        <v>307</v>
      </c>
      <c r="G1311" s="8" t="s">
        <v>308</v>
      </c>
      <c r="H1311" s="4">
        <v>80</v>
      </c>
      <c r="I1311" s="8" t="s">
        <v>39</v>
      </c>
      <c r="J1311" s="4">
        <v>1.7987500000000001</v>
      </c>
      <c r="K1311" s="4">
        <v>143.9</v>
      </c>
      <c r="L1311" s="8" t="s">
        <v>291</v>
      </c>
      <c r="M1311" s="4">
        <v>123.38</v>
      </c>
      <c r="N1311" s="8" t="s">
        <v>992</v>
      </c>
      <c r="O1311" s="8" t="s">
        <v>1657</v>
      </c>
      <c r="P1311" s="8" t="s">
        <v>292</v>
      </c>
      <c r="Q1311" s="4">
        <v>5637688628</v>
      </c>
    </row>
    <row r="1312" spans="1:17" hidden="1" x14ac:dyDescent="0.15">
      <c r="A1312" s="8" t="s">
        <v>17</v>
      </c>
      <c r="B1312" s="8" t="s">
        <v>1344</v>
      </c>
      <c r="C1312" s="8" t="s">
        <v>76</v>
      </c>
      <c r="D1312" s="8" t="s">
        <v>110</v>
      </c>
      <c r="E1312" s="6">
        <v>43053</v>
      </c>
      <c r="F1312" s="8" t="s">
        <v>307</v>
      </c>
      <c r="G1312" s="8" t="s">
        <v>310</v>
      </c>
      <c r="H1312" s="4">
        <v>100</v>
      </c>
      <c r="I1312" s="8" t="s">
        <v>39</v>
      </c>
      <c r="J1312" s="4">
        <v>2.6898000000000004</v>
      </c>
      <c r="K1312" s="4">
        <v>268.98</v>
      </c>
      <c r="L1312" s="8" t="s">
        <v>291</v>
      </c>
      <c r="M1312" s="4">
        <v>230.61999999999998</v>
      </c>
      <c r="N1312" s="8" t="s">
        <v>1655</v>
      </c>
      <c r="O1312" s="8" t="s">
        <v>1656</v>
      </c>
      <c r="P1312" s="8" t="s">
        <v>292</v>
      </c>
      <c r="Q1312" s="4">
        <v>5637688850</v>
      </c>
    </row>
    <row r="1313" spans="1:17" hidden="1" x14ac:dyDescent="0.15">
      <c r="A1313" s="8" t="s">
        <v>297</v>
      </c>
      <c r="B1313" s="8" t="s">
        <v>1265</v>
      </c>
      <c r="C1313" s="8" t="s">
        <v>76</v>
      </c>
      <c r="D1313" s="8" t="s">
        <v>110</v>
      </c>
      <c r="E1313" s="6">
        <v>43060</v>
      </c>
      <c r="F1313" s="8" t="s">
        <v>307</v>
      </c>
      <c r="G1313" s="8" t="s">
        <v>310</v>
      </c>
      <c r="H1313" s="4">
        <v>-100</v>
      </c>
      <c r="I1313" s="8" t="s">
        <v>39</v>
      </c>
      <c r="J1313" s="4">
        <v>6.9769717736739993</v>
      </c>
      <c r="K1313" s="4">
        <v>-697.7</v>
      </c>
      <c r="L1313" s="8" t="s">
        <v>655</v>
      </c>
      <c r="M1313" s="4">
        <v>-697.7</v>
      </c>
      <c r="N1313" s="8" t="s">
        <v>1266</v>
      </c>
      <c r="O1313" s="8" t="s">
        <v>1658</v>
      </c>
      <c r="P1313" s="8" t="s">
        <v>292</v>
      </c>
      <c r="Q1313" s="4">
        <v>5637690083</v>
      </c>
    </row>
    <row r="1314" spans="1:17" hidden="1" x14ac:dyDescent="0.15">
      <c r="A1314" s="8" t="s">
        <v>297</v>
      </c>
      <c r="B1314" s="8" t="s">
        <v>1659</v>
      </c>
      <c r="C1314" s="8" t="s">
        <v>76</v>
      </c>
      <c r="D1314" s="8" t="s">
        <v>110</v>
      </c>
      <c r="E1314" s="6">
        <v>43061</v>
      </c>
      <c r="F1314" s="8" t="s">
        <v>307</v>
      </c>
      <c r="G1314" s="8" t="s">
        <v>310</v>
      </c>
      <c r="H1314" s="4">
        <v>-100</v>
      </c>
      <c r="I1314" s="8" t="s">
        <v>39</v>
      </c>
      <c r="J1314" s="4">
        <v>6.9769981791099998</v>
      </c>
      <c r="K1314" s="4">
        <v>-697.7</v>
      </c>
      <c r="L1314" s="8" t="s">
        <v>655</v>
      </c>
      <c r="M1314" s="4">
        <v>-697.7</v>
      </c>
      <c r="N1314" s="8" t="s">
        <v>1660</v>
      </c>
      <c r="O1314" s="8" t="s">
        <v>1661</v>
      </c>
      <c r="P1314" s="8" t="s">
        <v>292</v>
      </c>
      <c r="Q1314" s="4">
        <v>5637689785</v>
      </c>
    </row>
    <row r="1315" spans="1:17" hidden="1" x14ac:dyDescent="0.15">
      <c r="A1315" s="8" t="s">
        <v>17</v>
      </c>
      <c r="B1315" s="8" t="s">
        <v>1662</v>
      </c>
      <c r="C1315" s="8" t="s">
        <v>76</v>
      </c>
      <c r="D1315" s="8" t="s">
        <v>110</v>
      </c>
      <c r="E1315" s="6">
        <v>43061</v>
      </c>
      <c r="F1315" s="8" t="s">
        <v>307</v>
      </c>
      <c r="G1315" s="8" t="s">
        <v>308</v>
      </c>
      <c r="H1315" s="4">
        <v>100</v>
      </c>
      <c r="I1315" s="8" t="s">
        <v>39</v>
      </c>
      <c r="J1315" s="4">
        <v>1.7922999999999998</v>
      </c>
      <c r="K1315" s="4">
        <v>179.23</v>
      </c>
      <c r="L1315" s="8" t="s">
        <v>291</v>
      </c>
      <c r="M1315" s="4">
        <v>154.22</v>
      </c>
      <c r="N1315" s="8" t="s">
        <v>1663</v>
      </c>
      <c r="O1315" s="8" t="s">
        <v>1664</v>
      </c>
      <c r="P1315" s="8" t="s">
        <v>292</v>
      </c>
      <c r="Q1315" s="4">
        <v>5637690479</v>
      </c>
    </row>
    <row r="1316" spans="1:17" hidden="1" x14ac:dyDescent="0.15">
      <c r="A1316" s="8" t="s">
        <v>17</v>
      </c>
      <c r="B1316" s="8" t="s">
        <v>1662</v>
      </c>
      <c r="C1316" s="8" t="s">
        <v>76</v>
      </c>
      <c r="D1316" s="8" t="s">
        <v>110</v>
      </c>
      <c r="E1316" s="6">
        <v>43061</v>
      </c>
      <c r="F1316" s="8" t="s">
        <v>307</v>
      </c>
      <c r="G1316" s="8" t="s">
        <v>308</v>
      </c>
      <c r="H1316" s="4">
        <v>100</v>
      </c>
      <c r="I1316" s="8" t="s">
        <v>39</v>
      </c>
      <c r="J1316" s="4">
        <v>1.7922999999999998</v>
      </c>
      <c r="K1316" s="4">
        <v>179.23</v>
      </c>
      <c r="L1316" s="8" t="s">
        <v>291</v>
      </c>
      <c r="M1316" s="4">
        <v>154.22</v>
      </c>
      <c r="N1316" s="8" t="s">
        <v>1663</v>
      </c>
      <c r="O1316" s="8" t="s">
        <v>1664</v>
      </c>
      <c r="P1316" s="8" t="s">
        <v>292</v>
      </c>
      <c r="Q1316" s="4">
        <v>5637690480</v>
      </c>
    </row>
    <row r="1317" spans="1:17" hidden="1" x14ac:dyDescent="0.15">
      <c r="A1317" s="8" t="s">
        <v>17</v>
      </c>
      <c r="B1317" s="8" t="s">
        <v>1662</v>
      </c>
      <c r="C1317" s="8" t="s">
        <v>76</v>
      </c>
      <c r="D1317" s="8" t="s">
        <v>110</v>
      </c>
      <c r="E1317" s="6">
        <v>43061</v>
      </c>
      <c r="F1317" s="8" t="s">
        <v>307</v>
      </c>
      <c r="G1317" s="8" t="s">
        <v>308</v>
      </c>
      <c r="H1317" s="4">
        <v>100</v>
      </c>
      <c r="I1317" s="8" t="s">
        <v>39</v>
      </c>
      <c r="J1317" s="4">
        <v>1.7922999999999998</v>
      </c>
      <c r="K1317" s="4">
        <v>179.23</v>
      </c>
      <c r="L1317" s="8" t="s">
        <v>291</v>
      </c>
      <c r="M1317" s="4">
        <v>154.22</v>
      </c>
      <c r="N1317" s="8" t="s">
        <v>1663</v>
      </c>
      <c r="O1317" s="8" t="s">
        <v>1664</v>
      </c>
      <c r="P1317" s="8" t="s">
        <v>292</v>
      </c>
      <c r="Q1317" s="4">
        <v>5637690481</v>
      </c>
    </row>
    <row r="1318" spans="1:17" hidden="1" x14ac:dyDescent="0.15">
      <c r="A1318" s="8" t="s">
        <v>17</v>
      </c>
      <c r="B1318" s="8" t="s">
        <v>1662</v>
      </c>
      <c r="C1318" s="8" t="s">
        <v>76</v>
      </c>
      <c r="D1318" s="8" t="s">
        <v>110</v>
      </c>
      <c r="E1318" s="6">
        <v>43061</v>
      </c>
      <c r="F1318" s="8" t="s">
        <v>307</v>
      </c>
      <c r="G1318" s="8" t="s">
        <v>308</v>
      </c>
      <c r="H1318" s="4">
        <v>100</v>
      </c>
      <c r="I1318" s="8" t="s">
        <v>39</v>
      </c>
      <c r="J1318" s="4">
        <v>1.7922999999999998</v>
      </c>
      <c r="K1318" s="4">
        <v>179.23</v>
      </c>
      <c r="L1318" s="8" t="s">
        <v>291</v>
      </c>
      <c r="M1318" s="4">
        <v>154.22</v>
      </c>
      <c r="N1318" s="8" t="s">
        <v>1663</v>
      </c>
      <c r="O1318" s="8" t="s">
        <v>1664</v>
      </c>
      <c r="P1318" s="8" t="s">
        <v>292</v>
      </c>
      <c r="Q1318" s="4">
        <v>5637690482</v>
      </c>
    </row>
    <row r="1319" spans="1:17" hidden="1" x14ac:dyDescent="0.15">
      <c r="A1319" s="8" t="s">
        <v>17</v>
      </c>
      <c r="B1319" s="8" t="s">
        <v>1662</v>
      </c>
      <c r="C1319" s="8" t="s">
        <v>76</v>
      </c>
      <c r="D1319" s="8" t="s">
        <v>110</v>
      </c>
      <c r="E1319" s="6">
        <v>43061</v>
      </c>
      <c r="F1319" s="8" t="s">
        <v>307</v>
      </c>
      <c r="G1319" s="8" t="s">
        <v>308</v>
      </c>
      <c r="H1319" s="4">
        <v>100</v>
      </c>
      <c r="I1319" s="8" t="s">
        <v>39</v>
      </c>
      <c r="J1319" s="4">
        <v>1.7922999999999998</v>
      </c>
      <c r="K1319" s="4">
        <v>179.23</v>
      </c>
      <c r="L1319" s="8" t="s">
        <v>291</v>
      </c>
      <c r="M1319" s="4">
        <v>154.22</v>
      </c>
      <c r="N1319" s="8" t="s">
        <v>1663</v>
      </c>
      <c r="O1319" s="8" t="s">
        <v>1664</v>
      </c>
      <c r="P1319" s="8" t="s">
        <v>292</v>
      </c>
      <c r="Q1319" s="4">
        <v>5637690483</v>
      </c>
    </row>
    <row r="1320" spans="1:17" hidden="1" x14ac:dyDescent="0.15">
      <c r="A1320" s="8" t="s">
        <v>17</v>
      </c>
      <c r="B1320" s="8" t="s">
        <v>1662</v>
      </c>
      <c r="C1320" s="8" t="s">
        <v>76</v>
      </c>
      <c r="D1320" s="8" t="s">
        <v>110</v>
      </c>
      <c r="E1320" s="6">
        <v>43061</v>
      </c>
      <c r="F1320" s="8" t="s">
        <v>307</v>
      </c>
      <c r="G1320" s="8" t="s">
        <v>308</v>
      </c>
      <c r="H1320" s="4">
        <v>100</v>
      </c>
      <c r="I1320" s="8" t="s">
        <v>39</v>
      </c>
      <c r="J1320" s="4">
        <v>1.7922999999999998</v>
      </c>
      <c r="K1320" s="4">
        <v>179.23</v>
      </c>
      <c r="L1320" s="8" t="s">
        <v>291</v>
      </c>
      <c r="M1320" s="4">
        <v>154.22</v>
      </c>
      <c r="N1320" s="8" t="s">
        <v>1663</v>
      </c>
      <c r="O1320" s="8" t="s">
        <v>1664</v>
      </c>
      <c r="P1320" s="8" t="s">
        <v>292</v>
      </c>
      <c r="Q1320" s="4">
        <v>5637690484</v>
      </c>
    </row>
    <row r="1321" spans="1:17" hidden="1" x14ac:dyDescent="0.15">
      <c r="A1321" s="8" t="s">
        <v>17</v>
      </c>
      <c r="B1321" s="8" t="s">
        <v>1662</v>
      </c>
      <c r="C1321" s="8" t="s">
        <v>76</v>
      </c>
      <c r="D1321" s="8" t="s">
        <v>110</v>
      </c>
      <c r="E1321" s="6">
        <v>43061</v>
      </c>
      <c r="F1321" s="8" t="s">
        <v>307</v>
      </c>
      <c r="G1321" s="8" t="s">
        <v>308</v>
      </c>
      <c r="H1321" s="4">
        <v>100</v>
      </c>
      <c r="I1321" s="8" t="s">
        <v>39</v>
      </c>
      <c r="J1321" s="4">
        <v>1.7922999999999998</v>
      </c>
      <c r="K1321" s="4">
        <v>179.23</v>
      </c>
      <c r="L1321" s="8" t="s">
        <v>291</v>
      </c>
      <c r="M1321" s="4">
        <v>154.22</v>
      </c>
      <c r="N1321" s="8" t="s">
        <v>1663</v>
      </c>
      <c r="O1321" s="8" t="s">
        <v>1664</v>
      </c>
      <c r="P1321" s="8" t="s">
        <v>292</v>
      </c>
      <c r="Q1321" s="4">
        <v>5637690485</v>
      </c>
    </row>
    <row r="1322" spans="1:17" hidden="1" x14ac:dyDescent="0.15">
      <c r="A1322" s="8" t="s">
        <v>17</v>
      </c>
      <c r="B1322" s="8" t="s">
        <v>1662</v>
      </c>
      <c r="C1322" s="8" t="s">
        <v>76</v>
      </c>
      <c r="D1322" s="8" t="s">
        <v>110</v>
      </c>
      <c r="E1322" s="6">
        <v>43061</v>
      </c>
      <c r="F1322" s="8" t="s">
        <v>307</v>
      </c>
      <c r="G1322" s="8" t="s">
        <v>308</v>
      </c>
      <c r="H1322" s="4">
        <v>100</v>
      </c>
      <c r="I1322" s="8" t="s">
        <v>39</v>
      </c>
      <c r="J1322" s="4">
        <v>1.7922999999999998</v>
      </c>
      <c r="K1322" s="4">
        <v>179.23</v>
      </c>
      <c r="L1322" s="8" t="s">
        <v>291</v>
      </c>
      <c r="M1322" s="4">
        <v>154.22</v>
      </c>
      <c r="N1322" s="8" t="s">
        <v>1663</v>
      </c>
      <c r="O1322" s="8" t="s">
        <v>1664</v>
      </c>
      <c r="P1322" s="8" t="s">
        <v>292</v>
      </c>
      <c r="Q1322" s="4">
        <v>5637690486</v>
      </c>
    </row>
    <row r="1323" spans="1:17" hidden="1" x14ac:dyDescent="0.15">
      <c r="A1323" s="8" t="s">
        <v>17</v>
      </c>
      <c r="B1323" s="8" t="s">
        <v>1662</v>
      </c>
      <c r="C1323" s="8" t="s">
        <v>76</v>
      </c>
      <c r="D1323" s="8" t="s">
        <v>110</v>
      </c>
      <c r="E1323" s="6">
        <v>43061</v>
      </c>
      <c r="F1323" s="8" t="s">
        <v>307</v>
      </c>
      <c r="G1323" s="8" t="s">
        <v>308</v>
      </c>
      <c r="H1323" s="4">
        <v>100</v>
      </c>
      <c r="I1323" s="8" t="s">
        <v>39</v>
      </c>
      <c r="J1323" s="4">
        <v>1.7922999999999998</v>
      </c>
      <c r="K1323" s="4">
        <v>179.23</v>
      </c>
      <c r="L1323" s="8" t="s">
        <v>291</v>
      </c>
      <c r="M1323" s="4">
        <v>154.22</v>
      </c>
      <c r="N1323" s="8" t="s">
        <v>1663</v>
      </c>
      <c r="O1323" s="8" t="s">
        <v>1664</v>
      </c>
      <c r="P1323" s="8" t="s">
        <v>292</v>
      </c>
      <c r="Q1323" s="4">
        <v>5637690487</v>
      </c>
    </row>
    <row r="1324" spans="1:17" hidden="1" x14ac:dyDescent="0.15">
      <c r="A1324" s="8" t="s">
        <v>17</v>
      </c>
      <c r="B1324" s="8" t="s">
        <v>1662</v>
      </c>
      <c r="C1324" s="8" t="s">
        <v>76</v>
      </c>
      <c r="D1324" s="8" t="s">
        <v>110</v>
      </c>
      <c r="E1324" s="6">
        <v>43061</v>
      </c>
      <c r="F1324" s="8" t="s">
        <v>307</v>
      </c>
      <c r="G1324" s="8" t="s">
        <v>308</v>
      </c>
      <c r="H1324" s="4">
        <v>100</v>
      </c>
      <c r="I1324" s="8" t="s">
        <v>39</v>
      </c>
      <c r="J1324" s="4">
        <v>1.7922999999999998</v>
      </c>
      <c r="K1324" s="4">
        <v>179.23</v>
      </c>
      <c r="L1324" s="8" t="s">
        <v>291</v>
      </c>
      <c r="M1324" s="4">
        <v>154.22</v>
      </c>
      <c r="N1324" s="8" t="s">
        <v>1663</v>
      </c>
      <c r="O1324" s="8" t="s">
        <v>1664</v>
      </c>
      <c r="P1324" s="8" t="s">
        <v>292</v>
      </c>
      <c r="Q1324" s="4">
        <v>5637690488</v>
      </c>
    </row>
    <row r="1325" spans="1:17" hidden="1" x14ac:dyDescent="0.15">
      <c r="A1325" s="8" t="s">
        <v>17</v>
      </c>
      <c r="B1325" s="8" t="s">
        <v>1662</v>
      </c>
      <c r="C1325" s="8" t="s">
        <v>76</v>
      </c>
      <c r="D1325" s="8" t="s">
        <v>110</v>
      </c>
      <c r="E1325" s="6">
        <v>43061</v>
      </c>
      <c r="F1325" s="8" t="s">
        <v>307</v>
      </c>
      <c r="G1325" s="8" t="s">
        <v>308</v>
      </c>
      <c r="H1325" s="4">
        <v>100</v>
      </c>
      <c r="I1325" s="8" t="s">
        <v>39</v>
      </c>
      <c r="J1325" s="4">
        <v>1.7922999999999998</v>
      </c>
      <c r="K1325" s="4">
        <v>179.23</v>
      </c>
      <c r="L1325" s="8" t="s">
        <v>291</v>
      </c>
      <c r="M1325" s="4">
        <v>154.22</v>
      </c>
      <c r="N1325" s="8" t="s">
        <v>1663</v>
      </c>
      <c r="O1325" s="8" t="s">
        <v>1664</v>
      </c>
      <c r="P1325" s="8" t="s">
        <v>292</v>
      </c>
      <c r="Q1325" s="4">
        <v>5637690489</v>
      </c>
    </row>
    <row r="1326" spans="1:17" hidden="1" x14ac:dyDescent="0.15">
      <c r="A1326" s="8" t="s">
        <v>17</v>
      </c>
      <c r="B1326" s="8" t="s">
        <v>1662</v>
      </c>
      <c r="C1326" s="8" t="s">
        <v>76</v>
      </c>
      <c r="D1326" s="8" t="s">
        <v>110</v>
      </c>
      <c r="E1326" s="6">
        <v>43061</v>
      </c>
      <c r="F1326" s="8" t="s">
        <v>307</v>
      </c>
      <c r="G1326" s="8" t="s">
        <v>308</v>
      </c>
      <c r="H1326" s="4">
        <v>100</v>
      </c>
      <c r="I1326" s="8" t="s">
        <v>39</v>
      </c>
      <c r="J1326" s="4">
        <v>1.7922999999999998</v>
      </c>
      <c r="K1326" s="4">
        <v>179.23</v>
      </c>
      <c r="L1326" s="8" t="s">
        <v>291</v>
      </c>
      <c r="M1326" s="4">
        <v>154.22</v>
      </c>
      <c r="N1326" s="8" t="s">
        <v>1663</v>
      </c>
      <c r="O1326" s="8" t="s">
        <v>1664</v>
      </c>
      <c r="P1326" s="8" t="s">
        <v>292</v>
      </c>
      <c r="Q1326" s="4">
        <v>5637690490</v>
      </c>
    </row>
    <row r="1327" spans="1:17" hidden="1" x14ac:dyDescent="0.15">
      <c r="A1327" s="8" t="s">
        <v>17</v>
      </c>
      <c r="B1327" s="8" t="s">
        <v>1662</v>
      </c>
      <c r="C1327" s="8" t="s">
        <v>76</v>
      </c>
      <c r="D1327" s="8" t="s">
        <v>110</v>
      </c>
      <c r="E1327" s="6">
        <v>43061</v>
      </c>
      <c r="F1327" s="8" t="s">
        <v>307</v>
      </c>
      <c r="G1327" s="8" t="s">
        <v>308</v>
      </c>
      <c r="H1327" s="4">
        <v>100</v>
      </c>
      <c r="I1327" s="8" t="s">
        <v>39</v>
      </c>
      <c r="J1327" s="4">
        <v>1.7922999999999998</v>
      </c>
      <c r="K1327" s="4">
        <v>179.23</v>
      </c>
      <c r="L1327" s="8" t="s">
        <v>291</v>
      </c>
      <c r="M1327" s="4">
        <v>154.22</v>
      </c>
      <c r="N1327" s="8" t="s">
        <v>1663</v>
      </c>
      <c r="O1327" s="8" t="s">
        <v>1664</v>
      </c>
      <c r="P1327" s="8" t="s">
        <v>292</v>
      </c>
      <c r="Q1327" s="4">
        <v>5637690491</v>
      </c>
    </row>
    <row r="1328" spans="1:17" hidden="1" x14ac:dyDescent="0.15">
      <c r="A1328" s="8" t="s">
        <v>17</v>
      </c>
      <c r="B1328" s="8" t="s">
        <v>1662</v>
      </c>
      <c r="C1328" s="8" t="s">
        <v>76</v>
      </c>
      <c r="D1328" s="8" t="s">
        <v>110</v>
      </c>
      <c r="E1328" s="6">
        <v>43061</v>
      </c>
      <c r="F1328" s="8" t="s">
        <v>307</v>
      </c>
      <c r="G1328" s="8" t="s">
        <v>308</v>
      </c>
      <c r="H1328" s="4">
        <v>100</v>
      </c>
      <c r="I1328" s="8" t="s">
        <v>39</v>
      </c>
      <c r="J1328" s="4">
        <v>1.7922999999999998</v>
      </c>
      <c r="K1328" s="4">
        <v>179.23</v>
      </c>
      <c r="L1328" s="8" t="s">
        <v>291</v>
      </c>
      <c r="M1328" s="4">
        <v>154.22</v>
      </c>
      <c r="N1328" s="8" t="s">
        <v>1663</v>
      </c>
      <c r="O1328" s="8" t="s">
        <v>1664</v>
      </c>
      <c r="P1328" s="8" t="s">
        <v>292</v>
      </c>
      <c r="Q1328" s="4">
        <v>5637690492</v>
      </c>
    </row>
    <row r="1329" spans="1:17" hidden="1" x14ac:dyDescent="0.15">
      <c r="A1329" s="8" t="s">
        <v>17</v>
      </c>
      <c r="B1329" s="8" t="s">
        <v>1662</v>
      </c>
      <c r="C1329" s="8" t="s">
        <v>76</v>
      </c>
      <c r="D1329" s="8" t="s">
        <v>110</v>
      </c>
      <c r="E1329" s="6">
        <v>43061</v>
      </c>
      <c r="F1329" s="8" t="s">
        <v>307</v>
      </c>
      <c r="G1329" s="8" t="s">
        <v>308</v>
      </c>
      <c r="H1329" s="4">
        <v>100</v>
      </c>
      <c r="I1329" s="8" t="s">
        <v>39</v>
      </c>
      <c r="J1329" s="4">
        <v>1.7922999999999998</v>
      </c>
      <c r="K1329" s="4">
        <v>179.23</v>
      </c>
      <c r="L1329" s="8" t="s">
        <v>291</v>
      </c>
      <c r="M1329" s="4">
        <v>154.22</v>
      </c>
      <c r="N1329" s="8" t="s">
        <v>1663</v>
      </c>
      <c r="O1329" s="8" t="s">
        <v>1664</v>
      </c>
      <c r="P1329" s="8" t="s">
        <v>292</v>
      </c>
      <c r="Q1329" s="4">
        <v>5637690493</v>
      </c>
    </row>
    <row r="1330" spans="1:17" hidden="1" x14ac:dyDescent="0.15">
      <c r="A1330" s="8" t="s">
        <v>17</v>
      </c>
      <c r="B1330" s="8" t="s">
        <v>1662</v>
      </c>
      <c r="C1330" s="8" t="s">
        <v>76</v>
      </c>
      <c r="D1330" s="8" t="s">
        <v>110</v>
      </c>
      <c r="E1330" s="6">
        <v>43061</v>
      </c>
      <c r="F1330" s="8" t="s">
        <v>307</v>
      </c>
      <c r="G1330" s="8" t="s">
        <v>308</v>
      </c>
      <c r="H1330" s="4">
        <v>100</v>
      </c>
      <c r="I1330" s="8" t="s">
        <v>39</v>
      </c>
      <c r="J1330" s="4">
        <v>1.7922999999999998</v>
      </c>
      <c r="K1330" s="4">
        <v>179.23</v>
      </c>
      <c r="L1330" s="8" t="s">
        <v>291</v>
      </c>
      <c r="M1330" s="4">
        <v>154.22</v>
      </c>
      <c r="N1330" s="8" t="s">
        <v>1663</v>
      </c>
      <c r="O1330" s="8" t="s">
        <v>1664</v>
      </c>
      <c r="P1330" s="8" t="s">
        <v>292</v>
      </c>
      <c r="Q1330" s="4">
        <v>5637690494</v>
      </c>
    </row>
    <row r="1331" spans="1:17" hidden="1" x14ac:dyDescent="0.15">
      <c r="A1331" s="8" t="s">
        <v>17</v>
      </c>
      <c r="B1331" s="8" t="s">
        <v>1662</v>
      </c>
      <c r="C1331" s="8" t="s">
        <v>76</v>
      </c>
      <c r="D1331" s="8" t="s">
        <v>110</v>
      </c>
      <c r="E1331" s="6">
        <v>43061</v>
      </c>
      <c r="F1331" s="8" t="s">
        <v>307</v>
      </c>
      <c r="G1331" s="8" t="s">
        <v>308</v>
      </c>
      <c r="H1331" s="4">
        <v>100</v>
      </c>
      <c r="I1331" s="8" t="s">
        <v>39</v>
      </c>
      <c r="J1331" s="4">
        <v>1.7922999999999998</v>
      </c>
      <c r="K1331" s="4">
        <v>179.23</v>
      </c>
      <c r="L1331" s="8" t="s">
        <v>291</v>
      </c>
      <c r="M1331" s="4">
        <v>154.22</v>
      </c>
      <c r="N1331" s="8" t="s">
        <v>1663</v>
      </c>
      <c r="O1331" s="8" t="s">
        <v>1664</v>
      </c>
      <c r="P1331" s="8" t="s">
        <v>292</v>
      </c>
      <c r="Q1331" s="4">
        <v>5637690495</v>
      </c>
    </row>
    <row r="1332" spans="1:17" hidden="1" x14ac:dyDescent="0.15">
      <c r="A1332" s="8" t="s">
        <v>17</v>
      </c>
      <c r="B1332" s="8" t="s">
        <v>1662</v>
      </c>
      <c r="C1332" s="8" t="s">
        <v>76</v>
      </c>
      <c r="D1332" s="8" t="s">
        <v>110</v>
      </c>
      <c r="E1332" s="6">
        <v>43061</v>
      </c>
      <c r="F1332" s="8" t="s">
        <v>307</v>
      </c>
      <c r="G1332" s="8" t="s">
        <v>308</v>
      </c>
      <c r="H1332" s="4">
        <v>100</v>
      </c>
      <c r="I1332" s="8" t="s">
        <v>39</v>
      </c>
      <c r="J1332" s="4">
        <v>1.7922999999999998</v>
      </c>
      <c r="K1332" s="4">
        <v>179.23</v>
      </c>
      <c r="L1332" s="8" t="s">
        <v>291</v>
      </c>
      <c r="M1332" s="4">
        <v>154.22</v>
      </c>
      <c r="N1332" s="8" t="s">
        <v>1663</v>
      </c>
      <c r="O1332" s="8" t="s">
        <v>1664</v>
      </c>
      <c r="P1332" s="8" t="s">
        <v>292</v>
      </c>
      <c r="Q1332" s="4">
        <v>5637690496</v>
      </c>
    </row>
    <row r="1333" spans="1:17" hidden="1" x14ac:dyDescent="0.15">
      <c r="A1333" s="8" t="s">
        <v>17</v>
      </c>
      <c r="B1333" s="8" t="s">
        <v>1662</v>
      </c>
      <c r="C1333" s="8" t="s">
        <v>76</v>
      </c>
      <c r="D1333" s="8" t="s">
        <v>110</v>
      </c>
      <c r="E1333" s="6">
        <v>43061</v>
      </c>
      <c r="F1333" s="8" t="s">
        <v>307</v>
      </c>
      <c r="G1333" s="8" t="s">
        <v>308</v>
      </c>
      <c r="H1333" s="4">
        <v>100</v>
      </c>
      <c r="I1333" s="8" t="s">
        <v>39</v>
      </c>
      <c r="J1333" s="4">
        <v>1.7916000000000001</v>
      </c>
      <c r="K1333" s="4">
        <v>179.16</v>
      </c>
      <c r="L1333" s="8" t="s">
        <v>291</v>
      </c>
      <c r="M1333" s="4">
        <v>154.30000000000001</v>
      </c>
      <c r="N1333" s="8" t="s">
        <v>1663</v>
      </c>
      <c r="O1333" s="8" t="s">
        <v>1664</v>
      </c>
      <c r="P1333" s="8" t="s">
        <v>292</v>
      </c>
      <c r="Q1333" s="4">
        <v>5637690979</v>
      </c>
    </row>
    <row r="1334" spans="1:17" hidden="1" x14ac:dyDescent="0.15">
      <c r="A1334" s="8" t="s">
        <v>297</v>
      </c>
      <c r="B1334" s="8" t="s">
        <v>1356</v>
      </c>
      <c r="C1334" s="8" t="s">
        <v>76</v>
      </c>
      <c r="D1334" s="8" t="s">
        <v>110</v>
      </c>
      <c r="E1334" s="6">
        <v>43061</v>
      </c>
      <c r="F1334" s="8" t="s">
        <v>307</v>
      </c>
      <c r="G1334" s="8" t="s">
        <v>310</v>
      </c>
      <c r="H1334" s="4">
        <v>-66</v>
      </c>
      <c r="I1334" s="8" t="s">
        <v>39</v>
      </c>
      <c r="J1334" s="4">
        <v>6.9770025384189989</v>
      </c>
      <c r="K1334" s="4">
        <v>-460.48</v>
      </c>
      <c r="L1334" s="8" t="s">
        <v>655</v>
      </c>
      <c r="M1334" s="4">
        <v>-460.48</v>
      </c>
      <c r="N1334" s="8" t="s">
        <v>1357</v>
      </c>
      <c r="O1334" s="8" t="s">
        <v>1665</v>
      </c>
      <c r="P1334" s="8" t="s">
        <v>292</v>
      </c>
      <c r="Q1334" s="4">
        <v>5637690238</v>
      </c>
    </row>
    <row r="1335" spans="1:17" hidden="1" x14ac:dyDescent="0.15">
      <c r="A1335" s="8" t="s">
        <v>297</v>
      </c>
      <c r="B1335" s="8" t="s">
        <v>1628</v>
      </c>
      <c r="C1335" s="8" t="s">
        <v>76</v>
      </c>
      <c r="D1335" s="8" t="s">
        <v>110</v>
      </c>
      <c r="E1335" s="6">
        <v>43061</v>
      </c>
      <c r="F1335" s="8" t="s">
        <v>307</v>
      </c>
      <c r="G1335" s="8" t="s">
        <v>310</v>
      </c>
      <c r="H1335" s="4">
        <v>-100</v>
      </c>
      <c r="I1335" s="8" t="s">
        <v>39</v>
      </c>
      <c r="J1335" s="4">
        <v>6.9770178800549996</v>
      </c>
      <c r="K1335" s="4">
        <v>-697.7</v>
      </c>
      <c r="L1335" s="8" t="s">
        <v>655</v>
      </c>
      <c r="M1335" s="4">
        <v>-697.7</v>
      </c>
      <c r="N1335" s="8" t="s">
        <v>1666</v>
      </c>
      <c r="O1335" s="8" t="s">
        <v>1667</v>
      </c>
      <c r="P1335" s="8" t="s">
        <v>292</v>
      </c>
      <c r="Q1335" s="4">
        <v>5637690755</v>
      </c>
    </row>
    <row r="1336" spans="1:17" hidden="1" x14ac:dyDescent="0.15">
      <c r="A1336" s="8" t="s">
        <v>297</v>
      </c>
      <c r="B1336" s="8" t="s">
        <v>1628</v>
      </c>
      <c r="C1336" s="8" t="s">
        <v>76</v>
      </c>
      <c r="D1336" s="8" t="s">
        <v>110</v>
      </c>
      <c r="E1336" s="6">
        <v>43061</v>
      </c>
      <c r="F1336" s="8" t="s">
        <v>307</v>
      </c>
      <c r="G1336" s="8" t="s">
        <v>310</v>
      </c>
      <c r="H1336" s="4">
        <v>-100</v>
      </c>
      <c r="I1336" s="8" t="s">
        <v>39</v>
      </c>
      <c r="J1336" s="4">
        <v>6.9770178800549996</v>
      </c>
      <c r="K1336" s="4">
        <v>-697.7</v>
      </c>
      <c r="L1336" s="8" t="s">
        <v>655</v>
      </c>
      <c r="M1336" s="4">
        <v>-697.7</v>
      </c>
      <c r="N1336" s="8" t="s">
        <v>1666</v>
      </c>
      <c r="O1336" s="8" t="s">
        <v>1667</v>
      </c>
      <c r="P1336" s="8" t="s">
        <v>292</v>
      </c>
      <c r="Q1336" s="4">
        <v>5637690756</v>
      </c>
    </row>
    <row r="1337" spans="1:17" hidden="1" x14ac:dyDescent="0.15">
      <c r="A1337" s="8" t="s">
        <v>297</v>
      </c>
      <c r="B1337" s="8" t="s">
        <v>1628</v>
      </c>
      <c r="C1337" s="8" t="s">
        <v>76</v>
      </c>
      <c r="D1337" s="8" t="s">
        <v>110</v>
      </c>
      <c r="E1337" s="6">
        <v>43061</v>
      </c>
      <c r="F1337" s="8" t="s">
        <v>307</v>
      </c>
      <c r="G1337" s="8" t="s">
        <v>310</v>
      </c>
      <c r="H1337" s="4">
        <v>-100</v>
      </c>
      <c r="I1337" s="8" t="s">
        <v>39</v>
      </c>
      <c r="J1337" s="4">
        <v>6.9770178800549996</v>
      </c>
      <c r="K1337" s="4">
        <v>-697.7</v>
      </c>
      <c r="L1337" s="8" t="s">
        <v>655</v>
      </c>
      <c r="M1337" s="4">
        <v>-697.7</v>
      </c>
      <c r="N1337" s="8" t="s">
        <v>1666</v>
      </c>
      <c r="O1337" s="8" t="s">
        <v>1667</v>
      </c>
      <c r="P1337" s="8" t="s">
        <v>292</v>
      </c>
      <c r="Q1337" s="4">
        <v>5637680633</v>
      </c>
    </row>
    <row r="1338" spans="1:17" hidden="1" x14ac:dyDescent="0.15">
      <c r="A1338" s="8" t="s">
        <v>297</v>
      </c>
      <c r="B1338" s="8" t="s">
        <v>1628</v>
      </c>
      <c r="C1338" s="8" t="s">
        <v>76</v>
      </c>
      <c r="D1338" s="8" t="s">
        <v>110</v>
      </c>
      <c r="E1338" s="6">
        <v>43061</v>
      </c>
      <c r="F1338" s="8" t="s">
        <v>307</v>
      </c>
      <c r="G1338" s="8" t="s">
        <v>310</v>
      </c>
      <c r="H1338" s="4">
        <v>-70</v>
      </c>
      <c r="I1338" s="8" t="s">
        <v>39</v>
      </c>
      <c r="J1338" s="4">
        <v>6.9770178800549996</v>
      </c>
      <c r="K1338" s="4">
        <v>-488.39</v>
      </c>
      <c r="L1338" s="8" t="s">
        <v>655</v>
      </c>
      <c r="M1338" s="4">
        <v>-488.39</v>
      </c>
      <c r="N1338" s="8" t="s">
        <v>1666</v>
      </c>
      <c r="O1338" s="8" t="s">
        <v>1668</v>
      </c>
      <c r="P1338" s="8" t="s">
        <v>292</v>
      </c>
      <c r="Q1338" s="4">
        <v>5637680634</v>
      </c>
    </row>
    <row r="1339" spans="1:17" hidden="1" x14ac:dyDescent="0.15">
      <c r="A1339" s="8" t="s">
        <v>297</v>
      </c>
      <c r="B1339" s="8" t="s">
        <v>1102</v>
      </c>
      <c r="C1339" s="8" t="s">
        <v>76</v>
      </c>
      <c r="D1339" s="8" t="s">
        <v>110</v>
      </c>
      <c r="E1339" s="6">
        <v>43063</v>
      </c>
      <c r="F1339" s="8" t="s">
        <v>307</v>
      </c>
      <c r="G1339" s="8" t="s">
        <v>310</v>
      </c>
      <c r="H1339" s="4">
        <v>-100</v>
      </c>
      <c r="I1339" s="8" t="s">
        <v>39</v>
      </c>
      <c r="J1339" s="4">
        <v>6.9769984840039996</v>
      </c>
      <c r="K1339" s="4">
        <v>-697.7</v>
      </c>
      <c r="L1339" s="8" t="s">
        <v>655</v>
      </c>
      <c r="M1339" s="4">
        <v>-697.7</v>
      </c>
      <c r="N1339" s="8" t="s">
        <v>1103</v>
      </c>
      <c r="O1339" s="8" t="s">
        <v>1669</v>
      </c>
      <c r="P1339" s="8" t="s">
        <v>292</v>
      </c>
      <c r="Q1339" s="4">
        <v>5637691037</v>
      </c>
    </row>
    <row r="1340" spans="1:17" hidden="1" x14ac:dyDescent="0.15">
      <c r="A1340" s="8" t="s">
        <v>297</v>
      </c>
      <c r="B1340" s="8" t="s">
        <v>1102</v>
      </c>
      <c r="C1340" s="8" t="s">
        <v>76</v>
      </c>
      <c r="D1340" s="8" t="s">
        <v>110</v>
      </c>
      <c r="E1340" s="6">
        <v>43063</v>
      </c>
      <c r="F1340" s="8" t="s">
        <v>307</v>
      </c>
      <c r="G1340" s="8" t="s">
        <v>310</v>
      </c>
      <c r="H1340" s="4">
        <v>-100</v>
      </c>
      <c r="I1340" s="8" t="s">
        <v>39</v>
      </c>
      <c r="J1340" s="4">
        <v>6.9769984840039996</v>
      </c>
      <c r="K1340" s="4">
        <v>-697.7</v>
      </c>
      <c r="L1340" s="8" t="s">
        <v>655</v>
      </c>
      <c r="M1340" s="4">
        <v>-697.7</v>
      </c>
      <c r="N1340" s="8" t="s">
        <v>1103</v>
      </c>
      <c r="O1340" s="8" t="s">
        <v>1669</v>
      </c>
      <c r="P1340" s="8" t="s">
        <v>292</v>
      </c>
      <c r="Q1340" s="4">
        <v>5637691038</v>
      </c>
    </row>
    <row r="1341" spans="1:17" hidden="1" x14ac:dyDescent="0.15">
      <c r="A1341" s="8" t="s">
        <v>297</v>
      </c>
      <c r="B1341" s="8" t="s">
        <v>1102</v>
      </c>
      <c r="C1341" s="8" t="s">
        <v>76</v>
      </c>
      <c r="D1341" s="8" t="s">
        <v>110</v>
      </c>
      <c r="E1341" s="6">
        <v>43063</v>
      </c>
      <c r="F1341" s="8" t="s">
        <v>307</v>
      </c>
      <c r="G1341" s="8" t="s">
        <v>310</v>
      </c>
      <c r="H1341" s="4">
        <v>-100</v>
      </c>
      <c r="I1341" s="8" t="s">
        <v>39</v>
      </c>
      <c r="J1341" s="4">
        <v>6.9769984840039996</v>
      </c>
      <c r="K1341" s="4">
        <v>-697.7</v>
      </c>
      <c r="L1341" s="8" t="s">
        <v>655</v>
      </c>
      <c r="M1341" s="4">
        <v>-697.7</v>
      </c>
      <c r="N1341" s="8" t="s">
        <v>1103</v>
      </c>
      <c r="O1341" s="8" t="s">
        <v>1669</v>
      </c>
      <c r="P1341" s="8" t="s">
        <v>292</v>
      </c>
      <c r="Q1341" s="4">
        <v>5637691039</v>
      </c>
    </row>
    <row r="1342" spans="1:17" hidden="1" x14ac:dyDescent="0.15">
      <c r="A1342" s="8" t="s">
        <v>297</v>
      </c>
      <c r="B1342" s="8" t="s">
        <v>1102</v>
      </c>
      <c r="C1342" s="8" t="s">
        <v>76</v>
      </c>
      <c r="D1342" s="8" t="s">
        <v>110</v>
      </c>
      <c r="E1342" s="6">
        <v>43063</v>
      </c>
      <c r="F1342" s="8" t="s">
        <v>307</v>
      </c>
      <c r="G1342" s="8" t="s">
        <v>310</v>
      </c>
      <c r="H1342" s="4">
        <v>-100</v>
      </c>
      <c r="I1342" s="8" t="s">
        <v>39</v>
      </c>
      <c r="J1342" s="4">
        <v>6.9769984840039996</v>
      </c>
      <c r="K1342" s="4">
        <v>-697.7</v>
      </c>
      <c r="L1342" s="8" t="s">
        <v>655</v>
      </c>
      <c r="M1342" s="4">
        <v>-697.7</v>
      </c>
      <c r="N1342" s="8" t="s">
        <v>1103</v>
      </c>
      <c r="O1342" s="8" t="s">
        <v>1669</v>
      </c>
      <c r="P1342" s="8" t="s">
        <v>292</v>
      </c>
      <c r="Q1342" s="4">
        <v>5637691040</v>
      </c>
    </row>
    <row r="1343" spans="1:17" hidden="1" x14ac:dyDescent="0.15">
      <c r="A1343" s="8" t="s">
        <v>297</v>
      </c>
      <c r="B1343" s="8" t="s">
        <v>1102</v>
      </c>
      <c r="C1343" s="8" t="s">
        <v>76</v>
      </c>
      <c r="D1343" s="8" t="s">
        <v>110</v>
      </c>
      <c r="E1343" s="6">
        <v>43063</v>
      </c>
      <c r="F1343" s="8" t="s">
        <v>307</v>
      </c>
      <c r="G1343" s="8" t="s">
        <v>310</v>
      </c>
      <c r="H1343" s="4">
        <v>-100</v>
      </c>
      <c r="I1343" s="8" t="s">
        <v>39</v>
      </c>
      <c r="J1343" s="4">
        <v>6.9769984840039996</v>
      </c>
      <c r="K1343" s="4">
        <v>-697.7</v>
      </c>
      <c r="L1343" s="8" t="s">
        <v>655</v>
      </c>
      <c r="M1343" s="4">
        <v>-697.7</v>
      </c>
      <c r="N1343" s="8" t="s">
        <v>1103</v>
      </c>
      <c r="O1343" s="8" t="s">
        <v>1669</v>
      </c>
      <c r="P1343" s="8" t="s">
        <v>292</v>
      </c>
      <c r="Q1343" s="4">
        <v>5637691041</v>
      </c>
    </row>
    <row r="1344" spans="1:17" hidden="1" x14ac:dyDescent="0.15">
      <c r="A1344" s="8" t="s">
        <v>297</v>
      </c>
      <c r="B1344" s="8" t="s">
        <v>1102</v>
      </c>
      <c r="C1344" s="8" t="s">
        <v>76</v>
      </c>
      <c r="D1344" s="8" t="s">
        <v>110</v>
      </c>
      <c r="E1344" s="6">
        <v>43063</v>
      </c>
      <c r="F1344" s="8" t="s">
        <v>307</v>
      </c>
      <c r="G1344" s="8" t="s">
        <v>310</v>
      </c>
      <c r="H1344" s="4">
        <v>-24</v>
      </c>
      <c r="I1344" s="8" t="s">
        <v>39</v>
      </c>
      <c r="J1344" s="4">
        <v>6.9769984840039996</v>
      </c>
      <c r="K1344" s="4">
        <v>-167.45</v>
      </c>
      <c r="L1344" s="8" t="s">
        <v>655</v>
      </c>
      <c r="M1344" s="4">
        <v>-167.45</v>
      </c>
      <c r="N1344" s="8" t="s">
        <v>1103</v>
      </c>
      <c r="O1344" s="8" t="s">
        <v>1669</v>
      </c>
      <c r="P1344" s="8" t="s">
        <v>292</v>
      </c>
      <c r="Q1344" s="4">
        <v>5637690733</v>
      </c>
    </row>
    <row r="1345" spans="1:17" hidden="1" x14ac:dyDescent="0.15">
      <c r="A1345" s="8" t="s">
        <v>297</v>
      </c>
      <c r="B1345" s="8" t="s">
        <v>748</v>
      </c>
      <c r="C1345" s="8" t="s">
        <v>76</v>
      </c>
      <c r="D1345" s="8" t="s">
        <v>110</v>
      </c>
      <c r="E1345" s="6">
        <v>43066</v>
      </c>
      <c r="F1345" s="8" t="s">
        <v>307</v>
      </c>
      <c r="G1345" s="8" t="s">
        <v>310</v>
      </c>
      <c r="H1345" s="4">
        <v>-6.6</v>
      </c>
      <c r="I1345" s="8" t="s">
        <v>39</v>
      </c>
      <c r="J1345" s="4">
        <v>6.9770009762730014</v>
      </c>
      <c r="K1345" s="4">
        <v>-46.05</v>
      </c>
      <c r="L1345" s="8" t="s">
        <v>655</v>
      </c>
      <c r="M1345" s="4">
        <v>-46.05</v>
      </c>
      <c r="N1345" s="8" t="s">
        <v>749</v>
      </c>
      <c r="O1345" s="8" t="s">
        <v>1670</v>
      </c>
      <c r="P1345" s="8" t="s">
        <v>292</v>
      </c>
      <c r="Q1345" s="4">
        <v>5637691016</v>
      </c>
    </row>
    <row r="1346" spans="1:17" hidden="1" x14ac:dyDescent="0.15">
      <c r="A1346" s="8" t="s">
        <v>297</v>
      </c>
      <c r="B1346" s="8" t="s">
        <v>1671</v>
      </c>
      <c r="C1346" s="8" t="s">
        <v>76</v>
      </c>
      <c r="D1346" s="8" t="s">
        <v>110</v>
      </c>
      <c r="E1346" s="6">
        <v>43069</v>
      </c>
      <c r="F1346" s="8" t="s">
        <v>307</v>
      </c>
      <c r="G1346" s="8" t="s">
        <v>310</v>
      </c>
      <c r="H1346" s="4">
        <v>-100</v>
      </c>
      <c r="I1346" s="8" t="s">
        <v>39</v>
      </c>
      <c r="J1346" s="4">
        <v>10.391374971515999</v>
      </c>
      <c r="K1346" s="4">
        <v>-1039.1400000000001</v>
      </c>
      <c r="L1346" s="8" t="s">
        <v>655</v>
      </c>
      <c r="M1346" s="4">
        <v>-1039.1400000000001</v>
      </c>
      <c r="N1346" s="8" t="s">
        <v>1672</v>
      </c>
      <c r="O1346" s="8" t="s">
        <v>1673</v>
      </c>
      <c r="P1346" s="8" t="s">
        <v>292</v>
      </c>
      <c r="Q1346" s="4">
        <v>5637692487</v>
      </c>
    </row>
    <row r="1347" spans="1:17" hidden="1" x14ac:dyDescent="0.15">
      <c r="A1347" s="8" t="s">
        <v>653</v>
      </c>
      <c r="B1347" s="8" t="s">
        <v>81</v>
      </c>
      <c r="C1347" s="8" t="s">
        <v>76</v>
      </c>
      <c r="D1347" s="8" t="s">
        <v>110</v>
      </c>
      <c r="E1347" s="6">
        <v>43069</v>
      </c>
      <c r="F1347" s="8" t="s">
        <v>307</v>
      </c>
      <c r="G1347" s="8" t="s">
        <v>310</v>
      </c>
      <c r="H1347" s="4">
        <v>0</v>
      </c>
      <c r="I1347" s="8" t="s">
        <v>39</v>
      </c>
      <c r="J1347" s="4">
        <v>0</v>
      </c>
      <c r="K1347" s="4">
        <v>7563.05</v>
      </c>
      <c r="L1347" s="8" t="s">
        <v>655</v>
      </c>
      <c r="M1347" s="4">
        <v>7563.05</v>
      </c>
      <c r="N1347" s="8" t="s">
        <v>698</v>
      </c>
      <c r="O1347" s="8" t="s">
        <v>1674</v>
      </c>
      <c r="P1347" s="8" t="s">
        <v>292</v>
      </c>
      <c r="Q1347" s="4">
        <v>0</v>
      </c>
    </row>
    <row r="1348" spans="1:17" hidden="1" x14ac:dyDescent="0.15">
      <c r="A1348" s="8" t="s">
        <v>653</v>
      </c>
      <c r="B1348" s="8" t="s">
        <v>81</v>
      </c>
      <c r="C1348" s="8" t="s">
        <v>76</v>
      </c>
      <c r="D1348" s="8" t="s">
        <v>110</v>
      </c>
      <c r="E1348" s="6">
        <v>43069</v>
      </c>
      <c r="F1348" s="8" t="s">
        <v>307</v>
      </c>
      <c r="G1348" s="8" t="s">
        <v>308</v>
      </c>
      <c r="H1348" s="4">
        <v>0</v>
      </c>
      <c r="I1348" s="8" t="s">
        <v>39</v>
      </c>
      <c r="J1348" s="4">
        <v>0</v>
      </c>
      <c r="K1348" s="4">
        <v>-4034.85</v>
      </c>
      <c r="L1348" s="8" t="s">
        <v>655</v>
      </c>
      <c r="M1348" s="4">
        <v>-4034.85</v>
      </c>
      <c r="N1348" s="8" t="s">
        <v>698</v>
      </c>
      <c r="O1348" s="8" t="s">
        <v>1675</v>
      </c>
      <c r="P1348" s="8" t="s">
        <v>292</v>
      </c>
      <c r="Q1348" s="4">
        <v>0</v>
      </c>
    </row>
    <row r="1349" spans="1:17" hidden="1" x14ac:dyDescent="0.15">
      <c r="A1349" s="8" t="s">
        <v>297</v>
      </c>
      <c r="B1349" s="8" t="s">
        <v>849</v>
      </c>
      <c r="C1349" s="8" t="s">
        <v>76</v>
      </c>
      <c r="D1349" s="8" t="s">
        <v>110</v>
      </c>
      <c r="E1349" s="6">
        <v>43075</v>
      </c>
      <c r="F1349" s="8" t="s">
        <v>307</v>
      </c>
      <c r="G1349" s="8" t="s">
        <v>310</v>
      </c>
      <c r="H1349" s="4">
        <v>-22</v>
      </c>
      <c r="I1349" s="8" t="s">
        <v>39</v>
      </c>
      <c r="J1349" s="4">
        <v>4.1694609999999996E-6</v>
      </c>
      <c r="K1349" s="4">
        <v>0</v>
      </c>
      <c r="L1349" s="8" t="s">
        <v>655</v>
      </c>
      <c r="M1349" s="4">
        <v>0</v>
      </c>
      <c r="N1349" s="8" t="s">
        <v>850</v>
      </c>
      <c r="O1349" s="8" t="s">
        <v>1676</v>
      </c>
      <c r="P1349" s="8" t="s">
        <v>292</v>
      </c>
      <c r="Q1349" s="4">
        <v>5637695429</v>
      </c>
    </row>
    <row r="1350" spans="1:17" hidden="1" x14ac:dyDescent="0.15">
      <c r="A1350" s="8" t="s">
        <v>297</v>
      </c>
      <c r="B1350" s="8" t="s">
        <v>849</v>
      </c>
      <c r="C1350" s="8" t="s">
        <v>76</v>
      </c>
      <c r="D1350" s="8" t="s">
        <v>110</v>
      </c>
      <c r="E1350" s="6">
        <v>43075</v>
      </c>
      <c r="F1350" s="8" t="s">
        <v>307</v>
      </c>
      <c r="G1350" s="8" t="s">
        <v>310</v>
      </c>
      <c r="H1350" s="4">
        <v>-100</v>
      </c>
      <c r="I1350" s="8" t="s">
        <v>39</v>
      </c>
      <c r="J1350" s="4">
        <v>4.1694609999999996E-6</v>
      </c>
      <c r="K1350" s="4">
        <v>0</v>
      </c>
      <c r="L1350" s="8" t="s">
        <v>655</v>
      </c>
      <c r="M1350" s="4">
        <v>0</v>
      </c>
      <c r="N1350" s="8" t="s">
        <v>850</v>
      </c>
      <c r="O1350" s="8" t="s">
        <v>1676</v>
      </c>
      <c r="P1350" s="8" t="s">
        <v>292</v>
      </c>
      <c r="Q1350" s="4">
        <v>5637695426</v>
      </c>
    </row>
    <row r="1351" spans="1:17" hidden="1" x14ac:dyDescent="0.15">
      <c r="A1351" s="8" t="s">
        <v>297</v>
      </c>
      <c r="B1351" s="8" t="s">
        <v>1677</v>
      </c>
      <c r="C1351" s="8" t="s">
        <v>76</v>
      </c>
      <c r="D1351" s="8" t="s">
        <v>110</v>
      </c>
      <c r="E1351" s="6">
        <v>43081</v>
      </c>
      <c r="F1351" s="8" t="s">
        <v>307</v>
      </c>
      <c r="G1351" s="8" t="s">
        <v>310</v>
      </c>
      <c r="H1351" s="4">
        <v>-14.6</v>
      </c>
      <c r="I1351" s="8" t="s">
        <v>39</v>
      </c>
      <c r="J1351" s="4">
        <v>3.5708940000000002E-6</v>
      </c>
      <c r="K1351" s="4">
        <v>0</v>
      </c>
      <c r="L1351" s="8" t="s">
        <v>655</v>
      </c>
      <c r="M1351" s="4">
        <v>0</v>
      </c>
      <c r="N1351" s="8" t="s">
        <v>1678</v>
      </c>
      <c r="O1351" s="8" t="s">
        <v>1679</v>
      </c>
      <c r="P1351" s="8" t="s">
        <v>292</v>
      </c>
      <c r="Q1351" s="4">
        <v>5637694230</v>
      </c>
    </row>
    <row r="1352" spans="1:17" hidden="1" x14ac:dyDescent="0.15">
      <c r="A1352" s="8" t="s">
        <v>297</v>
      </c>
      <c r="B1352" s="8" t="s">
        <v>1680</v>
      </c>
      <c r="C1352" s="8" t="s">
        <v>61</v>
      </c>
      <c r="D1352" s="8" t="s">
        <v>213</v>
      </c>
      <c r="E1352" s="6">
        <v>43012</v>
      </c>
      <c r="F1352" s="8" t="s">
        <v>307</v>
      </c>
      <c r="G1352" s="8" t="s">
        <v>310</v>
      </c>
      <c r="H1352" s="4">
        <v>-5.4</v>
      </c>
      <c r="I1352" s="8" t="s">
        <v>39</v>
      </c>
      <c r="J1352" s="4">
        <v>0.40300195171600001</v>
      </c>
      <c r="K1352" s="4">
        <v>-2.1800000000000002</v>
      </c>
      <c r="L1352" s="8" t="s">
        <v>655</v>
      </c>
      <c r="M1352" s="4">
        <v>-2.1800000000000002</v>
      </c>
      <c r="N1352" s="8" t="s">
        <v>1681</v>
      </c>
      <c r="O1352" s="8" t="s">
        <v>1682</v>
      </c>
      <c r="P1352" s="8" t="s">
        <v>292</v>
      </c>
      <c r="Q1352" s="4">
        <v>5637678338</v>
      </c>
    </row>
    <row r="1353" spans="1:17" hidden="1" x14ac:dyDescent="0.15">
      <c r="A1353" s="8" t="s">
        <v>297</v>
      </c>
      <c r="B1353" s="8" t="s">
        <v>1683</v>
      </c>
      <c r="C1353" s="8" t="s">
        <v>61</v>
      </c>
      <c r="D1353" s="8" t="s">
        <v>213</v>
      </c>
      <c r="E1353" s="6">
        <v>43021</v>
      </c>
      <c r="F1353" s="8" t="s">
        <v>307</v>
      </c>
      <c r="G1353" s="8" t="s">
        <v>310</v>
      </c>
      <c r="H1353" s="4">
        <v>-7</v>
      </c>
      <c r="I1353" s="8" t="s">
        <v>39</v>
      </c>
      <c r="J1353" s="4">
        <v>0.40299756170200002</v>
      </c>
      <c r="K1353" s="4">
        <v>-2.82</v>
      </c>
      <c r="L1353" s="8" t="s">
        <v>655</v>
      </c>
      <c r="M1353" s="4">
        <v>-2.82</v>
      </c>
      <c r="N1353" s="8" t="s">
        <v>1684</v>
      </c>
      <c r="O1353" s="8" t="s">
        <v>1685</v>
      </c>
      <c r="P1353" s="8" t="s">
        <v>292</v>
      </c>
      <c r="Q1353" s="4">
        <v>5637680045</v>
      </c>
    </row>
    <row r="1354" spans="1:17" hidden="1" x14ac:dyDescent="0.15">
      <c r="A1354" s="8" t="s">
        <v>653</v>
      </c>
      <c r="B1354" s="8" t="s">
        <v>81</v>
      </c>
      <c r="C1354" s="8" t="s">
        <v>61</v>
      </c>
      <c r="D1354" s="8" t="s">
        <v>213</v>
      </c>
      <c r="E1354" s="6">
        <v>43027</v>
      </c>
      <c r="F1354" s="8" t="s">
        <v>307</v>
      </c>
      <c r="G1354" s="8" t="s">
        <v>310</v>
      </c>
      <c r="H1354" s="4">
        <v>0.9</v>
      </c>
      <c r="I1354" s="8" t="s">
        <v>39</v>
      </c>
      <c r="J1354" s="4">
        <v>0.40299000000000001</v>
      </c>
      <c r="K1354" s="4">
        <v>0.36</v>
      </c>
      <c r="L1354" s="8" t="s">
        <v>655</v>
      </c>
      <c r="M1354" s="4">
        <v>0.36</v>
      </c>
      <c r="N1354" s="8" t="s">
        <v>1071</v>
      </c>
      <c r="O1354" s="8" t="s">
        <v>1686</v>
      </c>
      <c r="P1354" s="8" t="s">
        <v>292</v>
      </c>
      <c r="Q1354" s="4">
        <v>0</v>
      </c>
    </row>
    <row r="1355" spans="1:17" hidden="1" x14ac:dyDescent="0.15">
      <c r="A1355" s="8" t="s">
        <v>297</v>
      </c>
      <c r="B1355" s="8" t="s">
        <v>1687</v>
      </c>
      <c r="C1355" s="8" t="s">
        <v>61</v>
      </c>
      <c r="D1355" s="8" t="s">
        <v>213</v>
      </c>
      <c r="E1355" s="6">
        <v>43031</v>
      </c>
      <c r="F1355" s="8" t="s">
        <v>307</v>
      </c>
      <c r="G1355" s="8" t="s">
        <v>310</v>
      </c>
      <c r="H1355" s="4">
        <v>-4.4000000000000004</v>
      </c>
      <c r="I1355" s="8" t="s">
        <v>39</v>
      </c>
      <c r="J1355" s="4">
        <v>0.402998709718</v>
      </c>
      <c r="K1355" s="4">
        <v>-1.77</v>
      </c>
      <c r="L1355" s="8" t="s">
        <v>655</v>
      </c>
      <c r="M1355" s="4">
        <v>-1.77</v>
      </c>
      <c r="N1355" s="8" t="s">
        <v>1688</v>
      </c>
      <c r="O1355" s="8" t="s">
        <v>1689</v>
      </c>
      <c r="P1355" s="8" t="s">
        <v>292</v>
      </c>
      <c r="Q1355" s="4">
        <v>5637681816</v>
      </c>
    </row>
    <row r="1356" spans="1:17" hidden="1" x14ac:dyDescent="0.15">
      <c r="A1356" s="8" t="s">
        <v>297</v>
      </c>
      <c r="B1356" s="8" t="s">
        <v>1687</v>
      </c>
      <c r="C1356" s="8" t="s">
        <v>61</v>
      </c>
      <c r="D1356" s="8" t="s">
        <v>213</v>
      </c>
      <c r="E1356" s="6">
        <v>43031</v>
      </c>
      <c r="F1356" s="8" t="s">
        <v>307</v>
      </c>
      <c r="G1356" s="8" t="s">
        <v>310</v>
      </c>
      <c r="H1356" s="4">
        <v>-5.0999999999999996</v>
      </c>
      <c r="I1356" s="8" t="s">
        <v>39</v>
      </c>
      <c r="J1356" s="4">
        <v>0.402998709718</v>
      </c>
      <c r="K1356" s="4">
        <v>-2.06</v>
      </c>
      <c r="L1356" s="8" t="s">
        <v>655</v>
      </c>
      <c r="M1356" s="4">
        <v>-2.06</v>
      </c>
      <c r="N1356" s="8" t="s">
        <v>1688</v>
      </c>
      <c r="O1356" s="8" t="s">
        <v>1690</v>
      </c>
      <c r="P1356" s="8" t="s">
        <v>292</v>
      </c>
      <c r="Q1356" s="4">
        <v>5637681815</v>
      </c>
    </row>
    <row r="1357" spans="1:17" hidden="1" x14ac:dyDescent="0.15">
      <c r="A1357" s="8" t="s">
        <v>297</v>
      </c>
      <c r="B1357" s="8" t="s">
        <v>1691</v>
      </c>
      <c r="C1357" s="8" t="s">
        <v>61</v>
      </c>
      <c r="D1357" s="8" t="s">
        <v>213</v>
      </c>
      <c r="E1357" s="6">
        <v>43031</v>
      </c>
      <c r="F1357" s="8" t="s">
        <v>307</v>
      </c>
      <c r="G1357" s="8" t="s">
        <v>310</v>
      </c>
      <c r="H1357" s="4">
        <v>-6</v>
      </c>
      <c r="I1357" s="8" t="s">
        <v>39</v>
      </c>
      <c r="J1357" s="4">
        <v>0.40299692365700002</v>
      </c>
      <c r="K1357" s="4">
        <v>-2.42</v>
      </c>
      <c r="L1357" s="8" t="s">
        <v>655</v>
      </c>
      <c r="M1357" s="4">
        <v>-2.42</v>
      </c>
      <c r="N1357" s="8" t="s">
        <v>1692</v>
      </c>
      <c r="O1357" s="8" t="s">
        <v>1693</v>
      </c>
      <c r="P1357" s="8" t="s">
        <v>292</v>
      </c>
      <c r="Q1357" s="4">
        <v>5637681911</v>
      </c>
    </row>
    <row r="1358" spans="1:17" hidden="1" x14ac:dyDescent="0.15">
      <c r="A1358" s="8" t="s">
        <v>297</v>
      </c>
      <c r="B1358" s="8" t="s">
        <v>1691</v>
      </c>
      <c r="C1358" s="8" t="s">
        <v>61</v>
      </c>
      <c r="D1358" s="8" t="s">
        <v>213</v>
      </c>
      <c r="E1358" s="6">
        <v>43031</v>
      </c>
      <c r="F1358" s="8" t="s">
        <v>307</v>
      </c>
      <c r="G1358" s="8" t="s">
        <v>310</v>
      </c>
      <c r="H1358" s="4">
        <v>-0.9</v>
      </c>
      <c r="I1358" s="8" t="s">
        <v>39</v>
      </c>
      <c r="J1358" s="4">
        <v>0.40299692365700002</v>
      </c>
      <c r="K1358" s="4">
        <v>-0.36</v>
      </c>
      <c r="L1358" s="8" t="s">
        <v>655</v>
      </c>
      <c r="M1358" s="4">
        <v>-0.36</v>
      </c>
      <c r="N1358" s="8" t="s">
        <v>1692</v>
      </c>
      <c r="O1358" s="8" t="s">
        <v>1693</v>
      </c>
      <c r="P1358" s="8" t="s">
        <v>292</v>
      </c>
      <c r="Q1358" s="4">
        <v>5637681705</v>
      </c>
    </row>
    <row r="1359" spans="1:17" hidden="1" x14ac:dyDescent="0.15">
      <c r="A1359" s="8" t="s">
        <v>297</v>
      </c>
      <c r="B1359" s="8" t="s">
        <v>1691</v>
      </c>
      <c r="C1359" s="8" t="s">
        <v>61</v>
      </c>
      <c r="D1359" s="8" t="s">
        <v>213</v>
      </c>
      <c r="E1359" s="6">
        <v>43031</v>
      </c>
      <c r="F1359" s="8" t="s">
        <v>307</v>
      </c>
      <c r="G1359" s="8" t="s">
        <v>310</v>
      </c>
      <c r="H1359" s="4">
        <v>-2.1</v>
      </c>
      <c r="I1359" s="8" t="s">
        <v>39</v>
      </c>
      <c r="J1359" s="4">
        <v>0.40299692365700002</v>
      </c>
      <c r="K1359" s="4">
        <v>-0.85</v>
      </c>
      <c r="L1359" s="8" t="s">
        <v>655</v>
      </c>
      <c r="M1359" s="4">
        <v>-0.85</v>
      </c>
      <c r="N1359" s="8" t="s">
        <v>1692</v>
      </c>
      <c r="O1359" s="8" t="s">
        <v>1693</v>
      </c>
      <c r="P1359" s="8" t="s">
        <v>292</v>
      </c>
      <c r="Q1359" s="4">
        <v>5637681914</v>
      </c>
    </row>
    <row r="1360" spans="1:17" hidden="1" x14ac:dyDescent="0.15">
      <c r="A1360" s="8" t="s">
        <v>17</v>
      </c>
      <c r="B1360" s="8" t="s">
        <v>1428</v>
      </c>
      <c r="C1360" s="8" t="s">
        <v>61</v>
      </c>
      <c r="D1360" s="8" t="s">
        <v>213</v>
      </c>
      <c r="E1360" s="6">
        <v>43045</v>
      </c>
      <c r="F1360" s="8" t="s">
        <v>307</v>
      </c>
      <c r="G1360" s="8" t="s">
        <v>308</v>
      </c>
      <c r="H1360" s="4">
        <v>100</v>
      </c>
      <c r="I1360" s="8" t="s">
        <v>39</v>
      </c>
      <c r="J1360" s="4">
        <v>3.3220000000000001</v>
      </c>
      <c r="K1360" s="4">
        <v>332.2</v>
      </c>
      <c r="L1360" s="8" t="s">
        <v>291</v>
      </c>
      <c r="M1360" s="4">
        <v>285.86</v>
      </c>
      <c r="N1360" s="8" t="s">
        <v>1429</v>
      </c>
      <c r="O1360" s="8" t="s">
        <v>1694</v>
      </c>
      <c r="P1360" s="8" t="s">
        <v>292</v>
      </c>
      <c r="Q1360" s="4">
        <v>5637685133</v>
      </c>
    </row>
    <row r="1361" spans="1:17" hidden="1" x14ac:dyDescent="0.15">
      <c r="A1361" s="8" t="s">
        <v>17</v>
      </c>
      <c r="B1361" s="8" t="s">
        <v>1428</v>
      </c>
      <c r="C1361" s="8" t="s">
        <v>61</v>
      </c>
      <c r="D1361" s="8" t="s">
        <v>213</v>
      </c>
      <c r="E1361" s="6">
        <v>43045</v>
      </c>
      <c r="F1361" s="8" t="s">
        <v>307</v>
      </c>
      <c r="G1361" s="8" t="s">
        <v>308</v>
      </c>
      <c r="H1361" s="4">
        <v>100</v>
      </c>
      <c r="I1361" s="8" t="s">
        <v>39</v>
      </c>
      <c r="J1361" s="4">
        <v>3.3220000000000001</v>
      </c>
      <c r="K1361" s="4">
        <v>332.2</v>
      </c>
      <c r="L1361" s="8" t="s">
        <v>291</v>
      </c>
      <c r="M1361" s="4">
        <v>285.86</v>
      </c>
      <c r="N1361" s="8" t="s">
        <v>1429</v>
      </c>
      <c r="O1361" s="8" t="s">
        <v>1694</v>
      </c>
      <c r="P1361" s="8" t="s">
        <v>292</v>
      </c>
      <c r="Q1361" s="4">
        <v>5637685135</v>
      </c>
    </row>
    <row r="1362" spans="1:17" hidden="1" x14ac:dyDescent="0.15">
      <c r="A1362" s="8" t="s">
        <v>17</v>
      </c>
      <c r="B1362" s="8" t="s">
        <v>1428</v>
      </c>
      <c r="C1362" s="8" t="s">
        <v>61</v>
      </c>
      <c r="D1362" s="8" t="s">
        <v>213</v>
      </c>
      <c r="E1362" s="6">
        <v>43045</v>
      </c>
      <c r="F1362" s="8" t="s">
        <v>307</v>
      </c>
      <c r="G1362" s="8" t="s">
        <v>308</v>
      </c>
      <c r="H1362" s="4">
        <v>150</v>
      </c>
      <c r="I1362" s="8" t="s">
        <v>39</v>
      </c>
      <c r="J1362" s="4">
        <v>3.3220000000000001</v>
      </c>
      <c r="K1362" s="4">
        <v>498.3</v>
      </c>
      <c r="L1362" s="8" t="s">
        <v>291</v>
      </c>
      <c r="M1362" s="4">
        <v>428.78000000000003</v>
      </c>
      <c r="N1362" s="8" t="s">
        <v>1429</v>
      </c>
      <c r="O1362" s="8" t="s">
        <v>1694</v>
      </c>
      <c r="P1362" s="8" t="s">
        <v>292</v>
      </c>
      <c r="Q1362" s="4">
        <v>5637685137</v>
      </c>
    </row>
    <row r="1363" spans="1:17" hidden="1" x14ac:dyDescent="0.15">
      <c r="A1363" s="8" t="s">
        <v>17</v>
      </c>
      <c r="B1363" s="8" t="s">
        <v>1428</v>
      </c>
      <c r="C1363" s="8" t="s">
        <v>61</v>
      </c>
      <c r="D1363" s="8" t="s">
        <v>213</v>
      </c>
      <c r="E1363" s="6">
        <v>43045</v>
      </c>
      <c r="F1363" s="8" t="s">
        <v>307</v>
      </c>
      <c r="G1363" s="8" t="s">
        <v>308</v>
      </c>
      <c r="H1363" s="4">
        <v>150</v>
      </c>
      <c r="I1363" s="8" t="s">
        <v>39</v>
      </c>
      <c r="J1363" s="4">
        <v>3.3220000000000001</v>
      </c>
      <c r="K1363" s="4">
        <v>498.3</v>
      </c>
      <c r="L1363" s="8" t="s">
        <v>291</v>
      </c>
      <c r="M1363" s="4">
        <v>428.78000000000003</v>
      </c>
      <c r="N1363" s="8" t="s">
        <v>1429</v>
      </c>
      <c r="O1363" s="8" t="s">
        <v>1694</v>
      </c>
      <c r="P1363" s="8" t="s">
        <v>292</v>
      </c>
      <c r="Q1363" s="4">
        <v>5637684938</v>
      </c>
    </row>
    <row r="1364" spans="1:17" hidden="1" x14ac:dyDescent="0.15">
      <c r="A1364" s="8" t="s">
        <v>297</v>
      </c>
      <c r="B1364" s="8" t="s">
        <v>1436</v>
      </c>
      <c r="C1364" s="8" t="s">
        <v>61</v>
      </c>
      <c r="D1364" s="8" t="s">
        <v>213</v>
      </c>
      <c r="E1364" s="6">
        <v>43046</v>
      </c>
      <c r="F1364" s="8" t="s">
        <v>307</v>
      </c>
      <c r="G1364" s="8" t="s">
        <v>308</v>
      </c>
      <c r="H1364" s="4">
        <v>-150</v>
      </c>
      <c r="I1364" s="8" t="s">
        <v>39</v>
      </c>
      <c r="J1364" s="4">
        <v>3.3220000000000001</v>
      </c>
      <c r="K1364" s="4">
        <v>-498.3</v>
      </c>
      <c r="L1364" s="8" t="s">
        <v>655</v>
      </c>
      <c r="M1364" s="4">
        <v>-498.3</v>
      </c>
      <c r="N1364" s="8" t="s">
        <v>1437</v>
      </c>
      <c r="O1364" s="8" t="s">
        <v>1695</v>
      </c>
      <c r="P1364" s="8" t="s">
        <v>292</v>
      </c>
      <c r="Q1364" s="4">
        <v>5637685138</v>
      </c>
    </row>
    <row r="1365" spans="1:17" hidden="1" x14ac:dyDescent="0.15">
      <c r="A1365" s="8" t="s">
        <v>297</v>
      </c>
      <c r="B1365" s="8" t="s">
        <v>1436</v>
      </c>
      <c r="C1365" s="8" t="s">
        <v>61</v>
      </c>
      <c r="D1365" s="8" t="s">
        <v>213</v>
      </c>
      <c r="E1365" s="6">
        <v>43046</v>
      </c>
      <c r="F1365" s="8" t="s">
        <v>307</v>
      </c>
      <c r="G1365" s="8" t="s">
        <v>308</v>
      </c>
      <c r="H1365" s="4">
        <v>-100</v>
      </c>
      <c r="I1365" s="8" t="s">
        <v>39</v>
      </c>
      <c r="J1365" s="4">
        <v>3.3220000000000001</v>
      </c>
      <c r="K1365" s="4">
        <v>-332.2</v>
      </c>
      <c r="L1365" s="8" t="s">
        <v>655</v>
      </c>
      <c r="M1365" s="4">
        <v>-332.2</v>
      </c>
      <c r="N1365" s="8" t="s">
        <v>1437</v>
      </c>
      <c r="O1365" s="8" t="s">
        <v>1695</v>
      </c>
      <c r="P1365" s="8" t="s">
        <v>292</v>
      </c>
      <c r="Q1365" s="4">
        <v>5637684861</v>
      </c>
    </row>
    <row r="1366" spans="1:17" hidden="1" x14ac:dyDescent="0.15">
      <c r="A1366" s="8" t="s">
        <v>297</v>
      </c>
      <c r="B1366" s="8" t="s">
        <v>1436</v>
      </c>
      <c r="C1366" s="8" t="s">
        <v>61</v>
      </c>
      <c r="D1366" s="8" t="s">
        <v>213</v>
      </c>
      <c r="E1366" s="6">
        <v>43046</v>
      </c>
      <c r="F1366" s="8" t="s">
        <v>307</v>
      </c>
      <c r="G1366" s="8" t="s">
        <v>308</v>
      </c>
      <c r="H1366" s="4">
        <v>-100</v>
      </c>
      <c r="I1366" s="8" t="s">
        <v>39</v>
      </c>
      <c r="J1366" s="4">
        <v>3.3220000000000001</v>
      </c>
      <c r="K1366" s="4">
        <v>-332.2</v>
      </c>
      <c r="L1366" s="8" t="s">
        <v>655</v>
      </c>
      <c r="M1366" s="4">
        <v>-332.2</v>
      </c>
      <c r="N1366" s="8" t="s">
        <v>1437</v>
      </c>
      <c r="O1366" s="8" t="s">
        <v>1695</v>
      </c>
      <c r="P1366" s="8" t="s">
        <v>292</v>
      </c>
      <c r="Q1366" s="4">
        <v>5637685134</v>
      </c>
    </row>
    <row r="1367" spans="1:17" hidden="1" x14ac:dyDescent="0.15">
      <c r="A1367" s="8" t="s">
        <v>297</v>
      </c>
      <c r="B1367" s="8" t="s">
        <v>1436</v>
      </c>
      <c r="C1367" s="8" t="s">
        <v>61</v>
      </c>
      <c r="D1367" s="8" t="s">
        <v>213</v>
      </c>
      <c r="E1367" s="6">
        <v>43046</v>
      </c>
      <c r="F1367" s="8" t="s">
        <v>307</v>
      </c>
      <c r="G1367" s="8" t="s">
        <v>308</v>
      </c>
      <c r="H1367" s="4">
        <v>-150</v>
      </c>
      <c r="I1367" s="8" t="s">
        <v>39</v>
      </c>
      <c r="J1367" s="4">
        <v>3.3220000000000001</v>
      </c>
      <c r="K1367" s="4">
        <v>-498.3</v>
      </c>
      <c r="L1367" s="8" t="s">
        <v>655</v>
      </c>
      <c r="M1367" s="4">
        <v>-498.3</v>
      </c>
      <c r="N1367" s="8" t="s">
        <v>1437</v>
      </c>
      <c r="O1367" s="8" t="s">
        <v>1695</v>
      </c>
      <c r="P1367" s="8" t="s">
        <v>292</v>
      </c>
      <c r="Q1367" s="4">
        <v>5637685136</v>
      </c>
    </row>
    <row r="1368" spans="1:17" hidden="1" x14ac:dyDescent="0.15">
      <c r="A1368" s="8" t="s">
        <v>653</v>
      </c>
      <c r="B1368" s="8" t="s">
        <v>81</v>
      </c>
      <c r="C1368" s="8" t="s">
        <v>61</v>
      </c>
      <c r="D1368" s="8" t="s">
        <v>213</v>
      </c>
      <c r="E1368" s="6">
        <v>43096</v>
      </c>
      <c r="F1368" s="8" t="s">
        <v>307</v>
      </c>
      <c r="G1368" s="8" t="s">
        <v>310</v>
      </c>
      <c r="H1368" s="4">
        <v>-2.04</v>
      </c>
      <c r="I1368" s="8" t="s">
        <v>39</v>
      </c>
      <c r="J1368" s="4">
        <v>0.40299000000000001</v>
      </c>
      <c r="K1368" s="4">
        <v>-0.82</v>
      </c>
      <c r="L1368" s="8" t="s">
        <v>655</v>
      </c>
      <c r="M1368" s="4">
        <v>-0.82</v>
      </c>
      <c r="N1368" s="8" t="s">
        <v>656</v>
      </c>
      <c r="O1368" s="8" t="s">
        <v>1696</v>
      </c>
      <c r="P1368" s="8" t="s">
        <v>292</v>
      </c>
      <c r="Q1368" s="4">
        <v>0</v>
      </c>
    </row>
    <row r="1369" spans="1:17" hidden="1" x14ac:dyDescent="0.15">
      <c r="A1369" s="8" t="s">
        <v>297</v>
      </c>
      <c r="B1369" s="8" t="s">
        <v>1697</v>
      </c>
      <c r="C1369" s="8" t="s">
        <v>24</v>
      </c>
      <c r="D1369" s="8" t="s">
        <v>34</v>
      </c>
      <c r="E1369" s="6">
        <v>43011</v>
      </c>
      <c r="F1369" s="8" t="s">
        <v>307</v>
      </c>
      <c r="G1369" s="8" t="s">
        <v>310</v>
      </c>
      <c r="H1369" s="4">
        <v>-28.4</v>
      </c>
      <c r="I1369" s="8" t="s">
        <v>39</v>
      </c>
      <c r="J1369" s="4">
        <v>3.9463596696200001</v>
      </c>
      <c r="K1369" s="4">
        <v>-112.08</v>
      </c>
      <c r="L1369" s="8" t="s">
        <v>655</v>
      </c>
      <c r="M1369" s="4">
        <v>-112.08</v>
      </c>
      <c r="N1369" s="8" t="s">
        <v>1698</v>
      </c>
      <c r="O1369" s="8" t="s">
        <v>1699</v>
      </c>
      <c r="P1369" s="8" t="s">
        <v>292</v>
      </c>
      <c r="Q1369" s="4">
        <v>5637678203</v>
      </c>
    </row>
    <row r="1370" spans="1:17" hidden="1" x14ac:dyDescent="0.15">
      <c r="A1370" s="8" t="s">
        <v>297</v>
      </c>
      <c r="B1370" s="8" t="s">
        <v>1700</v>
      </c>
      <c r="C1370" s="8" t="s">
        <v>24</v>
      </c>
      <c r="D1370" s="8" t="s">
        <v>34</v>
      </c>
      <c r="E1370" s="6">
        <v>43039</v>
      </c>
      <c r="F1370" s="8" t="s">
        <v>307</v>
      </c>
      <c r="G1370" s="8" t="s">
        <v>310</v>
      </c>
      <c r="H1370" s="4">
        <v>-150</v>
      </c>
      <c r="I1370" s="8" t="s">
        <v>39</v>
      </c>
      <c r="J1370" s="4">
        <v>3.9463553115060002</v>
      </c>
      <c r="K1370" s="4">
        <v>-591.95000000000005</v>
      </c>
      <c r="L1370" s="8" t="s">
        <v>655</v>
      </c>
      <c r="M1370" s="4">
        <v>-591.95000000000005</v>
      </c>
      <c r="N1370" s="8" t="s">
        <v>1701</v>
      </c>
      <c r="O1370" s="8" t="s">
        <v>1702</v>
      </c>
      <c r="P1370" s="8" t="s">
        <v>292</v>
      </c>
      <c r="Q1370" s="4">
        <v>5637683922</v>
      </c>
    </row>
    <row r="1371" spans="1:17" hidden="1" x14ac:dyDescent="0.15">
      <c r="A1371" s="8" t="s">
        <v>297</v>
      </c>
      <c r="B1371" s="8" t="s">
        <v>1094</v>
      </c>
      <c r="C1371" s="8" t="s">
        <v>24</v>
      </c>
      <c r="D1371" s="8" t="s">
        <v>34</v>
      </c>
      <c r="E1371" s="6">
        <v>43060</v>
      </c>
      <c r="F1371" s="8" t="s">
        <v>307</v>
      </c>
      <c r="G1371" s="8" t="s">
        <v>310</v>
      </c>
      <c r="H1371" s="4">
        <v>-100</v>
      </c>
      <c r="I1371" s="8" t="s">
        <v>39</v>
      </c>
      <c r="J1371" s="4">
        <v>3.9463605711199996</v>
      </c>
      <c r="K1371" s="4">
        <v>-394.64</v>
      </c>
      <c r="L1371" s="8" t="s">
        <v>655</v>
      </c>
      <c r="M1371" s="4">
        <v>-394.64</v>
      </c>
      <c r="N1371" s="8" t="s">
        <v>1095</v>
      </c>
      <c r="O1371" s="8" t="s">
        <v>1703</v>
      </c>
      <c r="P1371" s="8" t="s">
        <v>292</v>
      </c>
      <c r="Q1371" s="4">
        <v>5637689764</v>
      </c>
    </row>
    <row r="1372" spans="1:17" hidden="1" x14ac:dyDescent="0.15">
      <c r="A1372" s="8" t="s">
        <v>297</v>
      </c>
      <c r="B1372" s="8" t="s">
        <v>1704</v>
      </c>
      <c r="C1372" s="8" t="s">
        <v>24</v>
      </c>
      <c r="D1372" s="8" t="s">
        <v>34</v>
      </c>
      <c r="E1372" s="6">
        <v>43075</v>
      </c>
      <c r="F1372" s="8" t="s">
        <v>307</v>
      </c>
      <c r="G1372" s="8" t="s">
        <v>310</v>
      </c>
      <c r="H1372" s="4">
        <v>-31.05</v>
      </c>
      <c r="I1372" s="8" t="s">
        <v>39</v>
      </c>
      <c r="J1372" s="4">
        <v>3.9463530865179997</v>
      </c>
      <c r="K1372" s="4">
        <v>-122.53</v>
      </c>
      <c r="L1372" s="8" t="s">
        <v>655</v>
      </c>
      <c r="M1372" s="4">
        <v>-122.53</v>
      </c>
      <c r="N1372" s="8" t="s">
        <v>1705</v>
      </c>
      <c r="O1372" s="8" t="s">
        <v>1706</v>
      </c>
      <c r="P1372" s="8" t="s">
        <v>292</v>
      </c>
      <c r="Q1372" s="4">
        <v>5637694102</v>
      </c>
    </row>
    <row r="1373" spans="1:17" hidden="1" x14ac:dyDescent="0.15">
      <c r="A1373" s="8" t="s">
        <v>297</v>
      </c>
      <c r="B1373" s="8" t="s">
        <v>1109</v>
      </c>
      <c r="C1373" s="8" t="s">
        <v>24</v>
      </c>
      <c r="D1373" s="8" t="s">
        <v>34</v>
      </c>
      <c r="E1373" s="6">
        <v>43083</v>
      </c>
      <c r="F1373" s="8" t="s">
        <v>307</v>
      </c>
      <c r="G1373" s="8" t="s">
        <v>310</v>
      </c>
      <c r="H1373" s="4">
        <v>100</v>
      </c>
      <c r="I1373" s="8" t="s">
        <v>39</v>
      </c>
      <c r="J1373" s="4">
        <v>3.9463605711199996</v>
      </c>
      <c r="K1373" s="4">
        <v>394.64</v>
      </c>
      <c r="L1373" s="8" t="s">
        <v>655</v>
      </c>
      <c r="M1373" s="4">
        <v>394.64</v>
      </c>
      <c r="N1373" s="8" t="s">
        <v>1110</v>
      </c>
      <c r="O1373" s="8" t="s">
        <v>1707</v>
      </c>
      <c r="P1373" s="8" t="s">
        <v>292</v>
      </c>
      <c r="Q1373" s="4">
        <v>5637697421</v>
      </c>
    </row>
    <row r="1374" spans="1:17" hidden="1" x14ac:dyDescent="0.15">
      <c r="A1374" s="8" t="s">
        <v>297</v>
      </c>
      <c r="B1374" s="8" t="s">
        <v>1708</v>
      </c>
      <c r="C1374" s="8" t="s">
        <v>24</v>
      </c>
      <c r="D1374" s="8" t="s">
        <v>34</v>
      </c>
      <c r="E1374" s="6">
        <v>43083</v>
      </c>
      <c r="F1374" s="8" t="s">
        <v>307</v>
      </c>
      <c r="G1374" s="8" t="s">
        <v>310</v>
      </c>
      <c r="H1374" s="4">
        <v>150</v>
      </c>
      <c r="I1374" s="8" t="s">
        <v>39</v>
      </c>
      <c r="J1374" s="4">
        <v>3.9463553115060002</v>
      </c>
      <c r="K1374" s="4">
        <v>591.95000000000005</v>
      </c>
      <c r="L1374" s="8" t="s">
        <v>655</v>
      </c>
      <c r="M1374" s="4">
        <v>591.95000000000005</v>
      </c>
      <c r="N1374" s="8" t="s">
        <v>1709</v>
      </c>
      <c r="O1374" s="8" t="s">
        <v>1710</v>
      </c>
      <c r="P1374" s="8" t="s">
        <v>292</v>
      </c>
      <c r="Q1374" s="4">
        <v>5637697366</v>
      </c>
    </row>
    <row r="1375" spans="1:17" hidden="1" x14ac:dyDescent="0.15">
      <c r="A1375" s="8" t="s">
        <v>297</v>
      </c>
      <c r="B1375" s="8" t="s">
        <v>1711</v>
      </c>
      <c r="C1375" s="8" t="s">
        <v>24</v>
      </c>
      <c r="D1375" s="8" t="s">
        <v>34</v>
      </c>
      <c r="E1375" s="6">
        <v>43084</v>
      </c>
      <c r="F1375" s="8" t="s">
        <v>307</v>
      </c>
      <c r="G1375" s="8" t="s">
        <v>310</v>
      </c>
      <c r="H1375" s="4">
        <v>-150</v>
      </c>
      <c r="I1375" s="8" t="s">
        <v>39</v>
      </c>
      <c r="J1375" s="4">
        <v>3.9463611209900002</v>
      </c>
      <c r="K1375" s="4">
        <v>-591.95000000000005</v>
      </c>
      <c r="L1375" s="8" t="s">
        <v>655</v>
      </c>
      <c r="M1375" s="4">
        <v>-591.95000000000005</v>
      </c>
      <c r="N1375" s="8" t="s">
        <v>1712</v>
      </c>
      <c r="O1375" s="8" t="s">
        <v>1713</v>
      </c>
      <c r="P1375" s="8" t="s">
        <v>292</v>
      </c>
      <c r="Q1375" s="4">
        <v>5637697401</v>
      </c>
    </row>
    <row r="1376" spans="1:17" hidden="1" x14ac:dyDescent="0.15">
      <c r="A1376" s="8" t="s">
        <v>297</v>
      </c>
      <c r="B1376" s="8" t="s">
        <v>1112</v>
      </c>
      <c r="C1376" s="8" t="s">
        <v>24</v>
      </c>
      <c r="D1376" s="8" t="s">
        <v>34</v>
      </c>
      <c r="E1376" s="6">
        <v>43084</v>
      </c>
      <c r="F1376" s="8" t="s">
        <v>307</v>
      </c>
      <c r="G1376" s="8" t="s">
        <v>310</v>
      </c>
      <c r="H1376" s="4">
        <v>-100</v>
      </c>
      <c r="I1376" s="8" t="s">
        <v>39</v>
      </c>
      <c r="J1376" s="4">
        <v>3.9463681174619998</v>
      </c>
      <c r="K1376" s="4">
        <v>-394.64</v>
      </c>
      <c r="L1376" s="8" t="s">
        <v>655</v>
      </c>
      <c r="M1376" s="4">
        <v>-394.64</v>
      </c>
      <c r="N1376" s="8" t="s">
        <v>1113</v>
      </c>
      <c r="O1376" s="8" t="s">
        <v>1714</v>
      </c>
      <c r="P1376" s="8" t="s">
        <v>292</v>
      </c>
      <c r="Q1376" s="4">
        <v>5637697429</v>
      </c>
    </row>
    <row r="1377" spans="1:17" hidden="1" x14ac:dyDescent="0.15">
      <c r="A1377" s="8" t="s">
        <v>653</v>
      </c>
      <c r="B1377" s="8" t="s">
        <v>81</v>
      </c>
      <c r="C1377" s="8" t="s">
        <v>24</v>
      </c>
      <c r="D1377" s="8" t="s">
        <v>34</v>
      </c>
      <c r="E1377" s="6">
        <v>43096</v>
      </c>
      <c r="F1377" s="8" t="s">
        <v>307</v>
      </c>
      <c r="G1377" s="8" t="s">
        <v>310</v>
      </c>
      <c r="H1377" s="4">
        <v>4.95</v>
      </c>
      <c r="I1377" s="8" t="s">
        <v>39</v>
      </c>
      <c r="J1377" s="4">
        <v>3.9463599999999999</v>
      </c>
      <c r="K1377" s="4">
        <v>19.53</v>
      </c>
      <c r="L1377" s="8" t="s">
        <v>655</v>
      </c>
      <c r="M1377" s="4">
        <v>19.53</v>
      </c>
      <c r="N1377" s="8" t="s">
        <v>656</v>
      </c>
      <c r="O1377" s="8" t="s">
        <v>1715</v>
      </c>
      <c r="P1377" s="8" t="s">
        <v>292</v>
      </c>
      <c r="Q1377" s="4">
        <v>0</v>
      </c>
    </row>
    <row r="1378" spans="1:17" hidden="1" x14ac:dyDescent="0.15">
      <c r="A1378" s="8" t="s">
        <v>297</v>
      </c>
      <c r="B1378" s="8" t="s">
        <v>1683</v>
      </c>
      <c r="C1378" s="8" t="s">
        <v>77</v>
      </c>
      <c r="D1378" s="8" t="s">
        <v>214</v>
      </c>
      <c r="E1378" s="6">
        <v>43021</v>
      </c>
      <c r="F1378" s="8" t="s">
        <v>307</v>
      </c>
      <c r="G1378" s="8" t="s">
        <v>310</v>
      </c>
      <c r="H1378" s="4">
        <v>-6</v>
      </c>
      <c r="I1378" s="8" t="s">
        <v>39</v>
      </c>
      <c r="J1378" s="4">
        <v>3.4087919576819998</v>
      </c>
      <c r="K1378" s="4">
        <v>-20.45</v>
      </c>
      <c r="L1378" s="8" t="s">
        <v>655</v>
      </c>
      <c r="M1378" s="4">
        <v>-20.45</v>
      </c>
      <c r="N1378" s="8" t="s">
        <v>1684</v>
      </c>
      <c r="O1378" s="8" t="s">
        <v>1716</v>
      </c>
      <c r="P1378" s="8" t="s">
        <v>292</v>
      </c>
      <c r="Q1378" s="4">
        <v>5637680043</v>
      </c>
    </row>
    <row r="1379" spans="1:17" hidden="1" x14ac:dyDescent="0.15">
      <c r="A1379" s="8" t="s">
        <v>297</v>
      </c>
      <c r="B1379" s="8" t="s">
        <v>1700</v>
      </c>
      <c r="C1379" s="8" t="s">
        <v>77</v>
      </c>
      <c r="D1379" s="8" t="s">
        <v>214</v>
      </c>
      <c r="E1379" s="6">
        <v>43039</v>
      </c>
      <c r="F1379" s="8" t="s">
        <v>307</v>
      </c>
      <c r="G1379" s="8" t="s">
        <v>310</v>
      </c>
      <c r="H1379" s="4">
        <v>-60</v>
      </c>
      <c r="I1379" s="8" t="s">
        <v>39</v>
      </c>
      <c r="J1379" s="4">
        <v>3.4087941001360003</v>
      </c>
      <c r="K1379" s="4">
        <v>-204.53</v>
      </c>
      <c r="L1379" s="8" t="s">
        <v>655</v>
      </c>
      <c r="M1379" s="4">
        <v>-204.53</v>
      </c>
      <c r="N1379" s="8" t="s">
        <v>1701</v>
      </c>
      <c r="O1379" s="8" t="s">
        <v>1717</v>
      </c>
      <c r="P1379" s="8" t="s">
        <v>292</v>
      </c>
      <c r="Q1379" s="4">
        <v>5637683921</v>
      </c>
    </row>
    <row r="1380" spans="1:17" hidden="1" x14ac:dyDescent="0.15">
      <c r="A1380" s="8" t="s">
        <v>297</v>
      </c>
      <c r="B1380" s="8" t="s">
        <v>1718</v>
      </c>
      <c r="C1380" s="8" t="s">
        <v>77</v>
      </c>
      <c r="D1380" s="8" t="s">
        <v>214</v>
      </c>
      <c r="E1380" s="6">
        <v>43049</v>
      </c>
      <c r="F1380" s="8" t="s">
        <v>307</v>
      </c>
      <c r="G1380" s="8" t="s">
        <v>310</v>
      </c>
      <c r="H1380" s="4">
        <v>-3.8</v>
      </c>
      <c r="I1380" s="8" t="s">
        <v>39</v>
      </c>
      <c r="J1380" s="4">
        <v>3.4087921775530008</v>
      </c>
      <c r="K1380" s="4">
        <v>-12.95</v>
      </c>
      <c r="L1380" s="8" t="s">
        <v>655</v>
      </c>
      <c r="M1380" s="4">
        <v>-12.95</v>
      </c>
      <c r="N1380" s="8" t="s">
        <v>1719</v>
      </c>
      <c r="O1380" s="8" t="s">
        <v>1720</v>
      </c>
      <c r="P1380" s="8" t="s">
        <v>292</v>
      </c>
      <c r="Q1380" s="4">
        <v>5637687246</v>
      </c>
    </row>
    <row r="1381" spans="1:17" hidden="1" x14ac:dyDescent="0.15">
      <c r="A1381" s="8" t="s">
        <v>297</v>
      </c>
      <c r="B1381" s="8" t="s">
        <v>1718</v>
      </c>
      <c r="C1381" s="8" t="s">
        <v>77</v>
      </c>
      <c r="D1381" s="8" t="s">
        <v>214</v>
      </c>
      <c r="E1381" s="6">
        <v>43049</v>
      </c>
      <c r="F1381" s="8" t="s">
        <v>307</v>
      </c>
      <c r="G1381" s="8" t="s">
        <v>310</v>
      </c>
      <c r="H1381" s="4">
        <v>-3.8</v>
      </c>
      <c r="I1381" s="8" t="s">
        <v>39</v>
      </c>
      <c r="J1381" s="4">
        <v>3.4087921775530008</v>
      </c>
      <c r="K1381" s="4">
        <v>-12.95</v>
      </c>
      <c r="L1381" s="8" t="s">
        <v>655</v>
      </c>
      <c r="M1381" s="4">
        <v>-12.95</v>
      </c>
      <c r="N1381" s="8" t="s">
        <v>1719</v>
      </c>
      <c r="O1381" s="8" t="s">
        <v>1720</v>
      </c>
      <c r="P1381" s="8" t="s">
        <v>292</v>
      </c>
      <c r="Q1381" s="4">
        <v>5637687107</v>
      </c>
    </row>
    <row r="1382" spans="1:17" hidden="1" x14ac:dyDescent="0.15">
      <c r="A1382" s="8" t="s">
        <v>297</v>
      </c>
      <c r="B1382" s="8" t="s">
        <v>1721</v>
      </c>
      <c r="C1382" s="8" t="s">
        <v>77</v>
      </c>
      <c r="D1382" s="8" t="s">
        <v>214</v>
      </c>
      <c r="E1382" s="6">
        <v>43056</v>
      </c>
      <c r="F1382" s="8" t="s">
        <v>307</v>
      </c>
      <c r="G1382" s="8" t="s">
        <v>310</v>
      </c>
      <c r="H1382" s="4">
        <v>-14.4</v>
      </c>
      <c r="I1382" s="8" t="s">
        <v>39</v>
      </c>
      <c r="J1382" s="4">
        <v>3.4087977829149998</v>
      </c>
      <c r="K1382" s="4">
        <v>-49.09</v>
      </c>
      <c r="L1382" s="8" t="s">
        <v>655</v>
      </c>
      <c r="M1382" s="4">
        <v>-49.09</v>
      </c>
      <c r="N1382" s="8" t="s">
        <v>1722</v>
      </c>
      <c r="O1382" s="8" t="s">
        <v>1723</v>
      </c>
      <c r="P1382" s="8" t="s">
        <v>292</v>
      </c>
      <c r="Q1382" s="4">
        <v>5637689136</v>
      </c>
    </row>
    <row r="1383" spans="1:17" hidden="1" x14ac:dyDescent="0.15">
      <c r="A1383" s="8" t="s">
        <v>297</v>
      </c>
      <c r="B1383" s="8" t="s">
        <v>1102</v>
      </c>
      <c r="C1383" s="8" t="s">
        <v>77</v>
      </c>
      <c r="D1383" s="8" t="s">
        <v>214</v>
      </c>
      <c r="E1383" s="6">
        <v>43063</v>
      </c>
      <c r="F1383" s="8" t="s">
        <v>307</v>
      </c>
      <c r="G1383" s="8" t="s">
        <v>310</v>
      </c>
      <c r="H1383" s="4">
        <v>-121</v>
      </c>
      <c r="I1383" s="8" t="s">
        <v>39</v>
      </c>
      <c r="J1383" s="4">
        <v>3.4087950284630004</v>
      </c>
      <c r="K1383" s="4">
        <v>-412.46000000000004</v>
      </c>
      <c r="L1383" s="8" t="s">
        <v>655</v>
      </c>
      <c r="M1383" s="4">
        <v>-412.46000000000004</v>
      </c>
      <c r="N1383" s="8" t="s">
        <v>1103</v>
      </c>
      <c r="O1383" s="8" t="s">
        <v>1724</v>
      </c>
      <c r="P1383" s="8" t="s">
        <v>292</v>
      </c>
      <c r="Q1383" s="4">
        <v>5637690731</v>
      </c>
    </row>
    <row r="1384" spans="1:17" hidden="1" x14ac:dyDescent="0.15">
      <c r="A1384" s="8" t="s">
        <v>297</v>
      </c>
      <c r="B1384" s="8" t="s">
        <v>1725</v>
      </c>
      <c r="C1384" s="8" t="s">
        <v>77</v>
      </c>
      <c r="D1384" s="8" t="s">
        <v>214</v>
      </c>
      <c r="E1384" s="6">
        <v>43068</v>
      </c>
      <c r="F1384" s="8" t="s">
        <v>307</v>
      </c>
      <c r="G1384" s="8" t="s">
        <v>310</v>
      </c>
      <c r="H1384" s="4">
        <v>-7.05</v>
      </c>
      <c r="I1384" s="8" t="s">
        <v>39</v>
      </c>
      <c r="J1384" s="4">
        <v>3.4087989109140002</v>
      </c>
      <c r="K1384" s="4">
        <v>-24.03</v>
      </c>
      <c r="L1384" s="8" t="s">
        <v>655</v>
      </c>
      <c r="M1384" s="4">
        <v>-24.03</v>
      </c>
      <c r="N1384" s="8" t="s">
        <v>1726</v>
      </c>
      <c r="O1384" s="8" t="s">
        <v>1727</v>
      </c>
      <c r="P1384" s="8" t="s">
        <v>292</v>
      </c>
      <c r="Q1384" s="4">
        <v>5637692451</v>
      </c>
    </row>
    <row r="1385" spans="1:17" hidden="1" x14ac:dyDescent="0.15">
      <c r="A1385" s="8" t="s">
        <v>653</v>
      </c>
      <c r="B1385" s="8" t="s">
        <v>81</v>
      </c>
      <c r="C1385" s="8" t="s">
        <v>77</v>
      </c>
      <c r="D1385" s="8" t="s">
        <v>214</v>
      </c>
      <c r="E1385" s="6">
        <v>43069</v>
      </c>
      <c r="F1385" s="8" t="s">
        <v>307</v>
      </c>
      <c r="G1385" s="8" t="s">
        <v>310</v>
      </c>
      <c r="H1385" s="4">
        <v>-88.93</v>
      </c>
      <c r="I1385" s="8" t="s">
        <v>39</v>
      </c>
      <c r="J1385" s="4">
        <v>3.4088000000000003</v>
      </c>
      <c r="K1385" s="4">
        <v>-303.14</v>
      </c>
      <c r="L1385" s="8" t="s">
        <v>655</v>
      </c>
      <c r="M1385" s="4">
        <v>-303.14</v>
      </c>
      <c r="N1385" s="8" t="s">
        <v>698</v>
      </c>
      <c r="O1385" s="8" t="s">
        <v>1728</v>
      </c>
      <c r="P1385" s="8" t="s">
        <v>292</v>
      </c>
      <c r="Q1385" s="4">
        <v>0</v>
      </c>
    </row>
    <row r="1386" spans="1:17" hidden="1" x14ac:dyDescent="0.15">
      <c r="A1386" s="8" t="s">
        <v>653</v>
      </c>
      <c r="B1386" s="8" t="s">
        <v>81</v>
      </c>
      <c r="C1386" s="8" t="s">
        <v>77</v>
      </c>
      <c r="D1386" s="8" t="s">
        <v>214</v>
      </c>
      <c r="E1386" s="6">
        <v>43069</v>
      </c>
      <c r="F1386" s="8" t="s">
        <v>307</v>
      </c>
      <c r="G1386" s="8" t="s">
        <v>310</v>
      </c>
      <c r="H1386" s="4">
        <v>-88.93</v>
      </c>
      <c r="I1386" s="8" t="s">
        <v>39</v>
      </c>
      <c r="J1386" s="4">
        <v>3.4088000000000003</v>
      </c>
      <c r="K1386" s="4">
        <v>-303.14</v>
      </c>
      <c r="L1386" s="8" t="s">
        <v>655</v>
      </c>
      <c r="M1386" s="4">
        <v>-303.14</v>
      </c>
      <c r="N1386" s="8" t="s">
        <v>698</v>
      </c>
      <c r="O1386" s="8" t="s">
        <v>1729</v>
      </c>
      <c r="P1386" s="8" t="s">
        <v>292</v>
      </c>
      <c r="Q1386" s="4">
        <v>0</v>
      </c>
    </row>
    <row r="1387" spans="1:17" hidden="1" x14ac:dyDescent="0.15">
      <c r="A1387" s="8" t="s">
        <v>297</v>
      </c>
      <c r="B1387" s="8" t="s">
        <v>1708</v>
      </c>
      <c r="C1387" s="8" t="s">
        <v>77</v>
      </c>
      <c r="D1387" s="8" t="s">
        <v>214</v>
      </c>
      <c r="E1387" s="6">
        <v>43083</v>
      </c>
      <c r="F1387" s="8" t="s">
        <v>307</v>
      </c>
      <c r="G1387" s="8" t="s">
        <v>310</v>
      </c>
      <c r="H1387" s="4">
        <v>60</v>
      </c>
      <c r="I1387" s="8" t="s">
        <v>39</v>
      </c>
      <c r="J1387" s="4">
        <v>3.4087941001360003</v>
      </c>
      <c r="K1387" s="4">
        <v>204.53</v>
      </c>
      <c r="L1387" s="8" t="s">
        <v>655</v>
      </c>
      <c r="M1387" s="4">
        <v>204.53</v>
      </c>
      <c r="N1387" s="8" t="s">
        <v>1709</v>
      </c>
      <c r="O1387" s="8" t="s">
        <v>1730</v>
      </c>
      <c r="P1387" s="8" t="s">
        <v>292</v>
      </c>
      <c r="Q1387" s="4">
        <v>5637697365</v>
      </c>
    </row>
    <row r="1388" spans="1:17" hidden="1" x14ac:dyDescent="0.15">
      <c r="A1388" s="8" t="s">
        <v>297</v>
      </c>
      <c r="B1388" s="8" t="s">
        <v>1711</v>
      </c>
      <c r="C1388" s="8" t="s">
        <v>77</v>
      </c>
      <c r="D1388" s="8" t="s">
        <v>214</v>
      </c>
      <c r="E1388" s="6">
        <v>43084</v>
      </c>
      <c r="F1388" s="8" t="s">
        <v>307</v>
      </c>
      <c r="G1388" s="8" t="s">
        <v>310</v>
      </c>
      <c r="H1388" s="4">
        <v>-60</v>
      </c>
      <c r="I1388" s="8" t="s">
        <v>39</v>
      </c>
      <c r="J1388" s="4">
        <v>3.4088125776529998</v>
      </c>
      <c r="K1388" s="4">
        <v>-204.53</v>
      </c>
      <c r="L1388" s="8" t="s">
        <v>655</v>
      </c>
      <c r="M1388" s="4">
        <v>-204.53</v>
      </c>
      <c r="N1388" s="8" t="s">
        <v>1712</v>
      </c>
      <c r="O1388" s="8" t="s">
        <v>1731</v>
      </c>
      <c r="P1388" s="8" t="s">
        <v>292</v>
      </c>
      <c r="Q1388" s="4">
        <v>5637697400</v>
      </c>
    </row>
    <row r="1389" spans="1:17" hidden="1" x14ac:dyDescent="0.15">
      <c r="A1389" s="8" t="s">
        <v>297</v>
      </c>
      <c r="B1389" s="8" t="s">
        <v>869</v>
      </c>
      <c r="C1389" s="8" t="s">
        <v>77</v>
      </c>
      <c r="D1389" s="8" t="s">
        <v>214</v>
      </c>
      <c r="E1389" s="6">
        <v>43089</v>
      </c>
      <c r="F1389" s="8" t="s">
        <v>307</v>
      </c>
      <c r="G1389" s="8" t="s">
        <v>310</v>
      </c>
      <c r="H1389" s="4">
        <v>-90</v>
      </c>
      <c r="I1389" s="8" t="s">
        <v>39</v>
      </c>
      <c r="J1389" s="4">
        <v>3.4088111885080004</v>
      </c>
      <c r="K1389" s="4">
        <v>-306.79000000000002</v>
      </c>
      <c r="L1389" s="8" t="s">
        <v>655</v>
      </c>
      <c r="M1389" s="4">
        <v>-306.79000000000002</v>
      </c>
      <c r="N1389" s="8" t="s">
        <v>870</v>
      </c>
      <c r="O1389" s="8" t="s">
        <v>1732</v>
      </c>
      <c r="P1389" s="8" t="s">
        <v>292</v>
      </c>
      <c r="Q1389" s="4">
        <v>5637692491</v>
      </c>
    </row>
    <row r="1390" spans="1:17" hidden="1" x14ac:dyDescent="0.15">
      <c r="A1390" s="8" t="s">
        <v>653</v>
      </c>
      <c r="B1390" s="8" t="s">
        <v>81</v>
      </c>
      <c r="C1390" s="8" t="s">
        <v>77</v>
      </c>
      <c r="D1390" s="8" t="s">
        <v>214</v>
      </c>
      <c r="E1390" s="6">
        <v>43096</v>
      </c>
      <c r="F1390" s="8" t="s">
        <v>307</v>
      </c>
      <c r="G1390" s="8" t="s">
        <v>310</v>
      </c>
      <c r="H1390" s="4">
        <v>181.72</v>
      </c>
      <c r="I1390" s="8" t="s">
        <v>39</v>
      </c>
      <c r="J1390" s="4">
        <v>3.4088099999999999</v>
      </c>
      <c r="K1390" s="4">
        <v>619.45000000000005</v>
      </c>
      <c r="L1390" s="8" t="s">
        <v>655</v>
      </c>
      <c r="M1390" s="4">
        <v>619.45000000000005</v>
      </c>
      <c r="N1390" s="8" t="s">
        <v>656</v>
      </c>
      <c r="O1390" s="8" t="s">
        <v>1733</v>
      </c>
      <c r="P1390" s="8" t="s">
        <v>292</v>
      </c>
      <c r="Q1390" s="4">
        <v>0</v>
      </c>
    </row>
    <row r="1391" spans="1:17" hidden="1" x14ac:dyDescent="0.15">
      <c r="A1391" s="8" t="s">
        <v>297</v>
      </c>
      <c r="B1391" s="8" t="s">
        <v>819</v>
      </c>
      <c r="C1391" s="8" t="s">
        <v>78</v>
      </c>
      <c r="D1391" s="8" t="s">
        <v>163</v>
      </c>
      <c r="E1391" s="6">
        <v>43011</v>
      </c>
      <c r="F1391" s="8" t="s">
        <v>307</v>
      </c>
      <c r="G1391" s="8" t="s">
        <v>310</v>
      </c>
      <c r="H1391" s="4">
        <v>-34.96</v>
      </c>
      <c r="I1391" s="8" t="s">
        <v>39</v>
      </c>
      <c r="J1391" s="4">
        <v>2.6512208904980001</v>
      </c>
      <c r="K1391" s="4">
        <v>-92.69</v>
      </c>
      <c r="L1391" s="8" t="s">
        <v>655</v>
      </c>
      <c r="M1391" s="4">
        <v>-92.69</v>
      </c>
      <c r="N1391" s="8" t="s">
        <v>820</v>
      </c>
      <c r="O1391" s="8" t="s">
        <v>1734</v>
      </c>
      <c r="P1391" s="8" t="s">
        <v>292</v>
      </c>
      <c r="Q1391" s="4">
        <v>5637677206</v>
      </c>
    </row>
    <row r="1392" spans="1:17" hidden="1" x14ac:dyDescent="0.15">
      <c r="A1392" s="8" t="s">
        <v>297</v>
      </c>
      <c r="B1392" s="8" t="s">
        <v>1680</v>
      </c>
      <c r="C1392" s="8" t="s">
        <v>78</v>
      </c>
      <c r="D1392" s="8" t="s">
        <v>163</v>
      </c>
      <c r="E1392" s="6">
        <v>43012</v>
      </c>
      <c r="F1392" s="8" t="s">
        <v>307</v>
      </c>
      <c r="G1392" s="8" t="s">
        <v>310</v>
      </c>
      <c r="H1392" s="4">
        <v>-6.9</v>
      </c>
      <c r="I1392" s="8" t="s">
        <v>39</v>
      </c>
      <c r="J1392" s="4">
        <v>2.6512153461739998</v>
      </c>
      <c r="K1392" s="4">
        <v>-18.29</v>
      </c>
      <c r="L1392" s="8" t="s">
        <v>655</v>
      </c>
      <c r="M1392" s="4">
        <v>-18.29</v>
      </c>
      <c r="N1392" s="8" t="s">
        <v>1681</v>
      </c>
      <c r="O1392" s="8" t="s">
        <v>1735</v>
      </c>
      <c r="P1392" s="8" t="s">
        <v>292</v>
      </c>
      <c r="Q1392" s="4">
        <v>5637678339</v>
      </c>
    </row>
    <row r="1393" spans="1:17" hidden="1" x14ac:dyDescent="0.15">
      <c r="A1393" s="8" t="s">
        <v>653</v>
      </c>
      <c r="B1393" s="8" t="s">
        <v>81</v>
      </c>
      <c r="C1393" s="8" t="s">
        <v>78</v>
      </c>
      <c r="D1393" s="8" t="s">
        <v>163</v>
      </c>
      <c r="E1393" s="6">
        <v>43096</v>
      </c>
      <c r="F1393" s="8" t="s">
        <v>307</v>
      </c>
      <c r="G1393" s="8" t="s">
        <v>310</v>
      </c>
      <c r="H1393" s="4">
        <v>-44.23</v>
      </c>
      <c r="I1393" s="8" t="s">
        <v>39</v>
      </c>
      <c r="J1393" s="4">
        <v>2.6512199999999995</v>
      </c>
      <c r="K1393" s="4">
        <v>-117.25999999999999</v>
      </c>
      <c r="L1393" s="8" t="s">
        <v>655</v>
      </c>
      <c r="M1393" s="4">
        <v>-117.25999999999999</v>
      </c>
      <c r="N1393" s="8" t="s">
        <v>656</v>
      </c>
      <c r="O1393" s="8" t="s">
        <v>1736</v>
      </c>
      <c r="P1393" s="8" t="s">
        <v>292</v>
      </c>
      <c r="Q1393" s="4">
        <v>0</v>
      </c>
    </row>
    <row r="1394" spans="1:17" hidden="1" x14ac:dyDescent="0.15">
      <c r="A1394" s="8" t="s">
        <v>297</v>
      </c>
      <c r="B1394" s="8" t="s">
        <v>1680</v>
      </c>
      <c r="C1394" s="8" t="s">
        <v>62</v>
      </c>
      <c r="D1394" s="8" t="s">
        <v>94</v>
      </c>
      <c r="E1394" s="6">
        <v>43012</v>
      </c>
      <c r="F1394" s="8" t="s">
        <v>307</v>
      </c>
      <c r="G1394" s="8" t="s">
        <v>310</v>
      </c>
      <c r="H1394" s="4">
        <v>-6.2</v>
      </c>
      <c r="I1394" s="8" t="s">
        <v>39</v>
      </c>
      <c r="J1394" s="4">
        <v>4.0702509873340009</v>
      </c>
      <c r="K1394" s="4">
        <v>-25.24</v>
      </c>
      <c r="L1394" s="8" t="s">
        <v>655</v>
      </c>
      <c r="M1394" s="4">
        <v>-25.24</v>
      </c>
      <c r="N1394" s="8" t="s">
        <v>1681</v>
      </c>
      <c r="O1394" s="8" t="s">
        <v>1737</v>
      </c>
      <c r="P1394" s="8" t="s">
        <v>292</v>
      </c>
      <c r="Q1394" s="4">
        <v>5637678341</v>
      </c>
    </row>
    <row r="1395" spans="1:17" hidden="1" x14ac:dyDescent="0.15">
      <c r="A1395" s="8" t="s">
        <v>297</v>
      </c>
      <c r="B1395" s="8" t="s">
        <v>1683</v>
      </c>
      <c r="C1395" s="8" t="s">
        <v>62</v>
      </c>
      <c r="D1395" s="8" t="s">
        <v>94</v>
      </c>
      <c r="E1395" s="6">
        <v>43021</v>
      </c>
      <c r="F1395" s="8" t="s">
        <v>307</v>
      </c>
      <c r="G1395" s="8" t="s">
        <v>310</v>
      </c>
      <c r="H1395" s="4">
        <v>-7</v>
      </c>
      <c r="I1395" s="8" t="s">
        <v>39</v>
      </c>
      <c r="J1395" s="4">
        <v>4.0702466108529993</v>
      </c>
      <c r="K1395" s="4">
        <v>-28.49</v>
      </c>
      <c r="L1395" s="8" t="s">
        <v>655</v>
      </c>
      <c r="M1395" s="4">
        <v>-28.49</v>
      </c>
      <c r="N1395" s="8" t="s">
        <v>1684</v>
      </c>
      <c r="O1395" s="8" t="s">
        <v>1738</v>
      </c>
      <c r="P1395" s="8" t="s">
        <v>292</v>
      </c>
      <c r="Q1395" s="4">
        <v>5637680044</v>
      </c>
    </row>
    <row r="1396" spans="1:17" hidden="1" x14ac:dyDescent="0.15">
      <c r="A1396" s="8" t="s">
        <v>297</v>
      </c>
      <c r="B1396" s="8" t="s">
        <v>1739</v>
      </c>
      <c r="C1396" s="8" t="s">
        <v>62</v>
      </c>
      <c r="D1396" s="8" t="s">
        <v>94</v>
      </c>
      <c r="E1396" s="6">
        <v>43027</v>
      </c>
      <c r="F1396" s="8" t="s">
        <v>307</v>
      </c>
      <c r="G1396" s="8" t="s">
        <v>310</v>
      </c>
      <c r="H1396" s="4">
        <v>-7.2</v>
      </c>
      <c r="I1396" s="8" t="s">
        <v>39</v>
      </c>
      <c r="J1396" s="4">
        <v>4.0702483227490003</v>
      </c>
      <c r="K1396" s="4">
        <v>-29.31</v>
      </c>
      <c r="L1396" s="8" t="s">
        <v>655</v>
      </c>
      <c r="M1396" s="4">
        <v>-29.31</v>
      </c>
      <c r="N1396" s="8" t="s">
        <v>1740</v>
      </c>
      <c r="O1396" s="8" t="s">
        <v>1741</v>
      </c>
      <c r="P1396" s="8" t="s">
        <v>292</v>
      </c>
      <c r="Q1396" s="4">
        <v>5637680814</v>
      </c>
    </row>
    <row r="1397" spans="1:17" hidden="1" x14ac:dyDescent="0.15">
      <c r="A1397" s="8" t="s">
        <v>297</v>
      </c>
      <c r="B1397" s="8" t="s">
        <v>1742</v>
      </c>
      <c r="C1397" s="8" t="s">
        <v>62</v>
      </c>
      <c r="D1397" s="8" t="s">
        <v>94</v>
      </c>
      <c r="E1397" s="6">
        <v>43038</v>
      </c>
      <c r="F1397" s="8" t="s">
        <v>307</v>
      </c>
      <c r="G1397" s="8" t="s">
        <v>310</v>
      </c>
      <c r="H1397" s="4">
        <v>-20</v>
      </c>
      <c r="I1397" s="8" t="s">
        <v>39</v>
      </c>
      <c r="J1397" s="4">
        <v>4.0702441157210005</v>
      </c>
      <c r="K1397" s="4">
        <v>-81.400000000000006</v>
      </c>
      <c r="L1397" s="8" t="s">
        <v>655</v>
      </c>
      <c r="M1397" s="4">
        <v>-81.400000000000006</v>
      </c>
      <c r="N1397" s="8" t="s">
        <v>1743</v>
      </c>
      <c r="O1397" s="8" t="s">
        <v>1744</v>
      </c>
      <c r="P1397" s="8" t="s">
        <v>292</v>
      </c>
      <c r="Q1397" s="4">
        <v>5637683491</v>
      </c>
    </row>
    <row r="1398" spans="1:17" hidden="1" x14ac:dyDescent="0.15">
      <c r="A1398" s="8" t="s">
        <v>297</v>
      </c>
      <c r="B1398" s="8" t="s">
        <v>781</v>
      </c>
      <c r="C1398" s="8" t="s">
        <v>62</v>
      </c>
      <c r="D1398" s="8" t="s">
        <v>94</v>
      </c>
      <c r="E1398" s="6">
        <v>43039</v>
      </c>
      <c r="F1398" s="8" t="s">
        <v>307</v>
      </c>
      <c r="G1398" s="8" t="s">
        <v>310</v>
      </c>
      <c r="H1398" s="4">
        <v>-14</v>
      </c>
      <c r="I1398" s="8" t="s">
        <v>39</v>
      </c>
      <c r="J1398" s="4">
        <v>4.0702490915820002</v>
      </c>
      <c r="K1398" s="4">
        <v>-56.98</v>
      </c>
      <c r="L1398" s="8" t="s">
        <v>655</v>
      </c>
      <c r="M1398" s="4">
        <v>-56.98</v>
      </c>
      <c r="N1398" s="8" t="s">
        <v>782</v>
      </c>
      <c r="O1398" s="8" t="s">
        <v>1745</v>
      </c>
      <c r="P1398" s="8" t="s">
        <v>292</v>
      </c>
      <c r="Q1398" s="4">
        <v>5637682630</v>
      </c>
    </row>
    <row r="1399" spans="1:17" hidden="1" x14ac:dyDescent="0.15">
      <c r="A1399" s="8" t="s">
        <v>297</v>
      </c>
      <c r="B1399" s="8" t="s">
        <v>781</v>
      </c>
      <c r="C1399" s="8" t="s">
        <v>62</v>
      </c>
      <c r="D1399" s="8" t="s">
        <v>94</v>
      </c>
      <c r="E1399" s="6">
        <v>43039</v>
      </c>
      <c r="F1399" s="8" t="s">
        <v>307</v>
      </c>
      <c r="G1399" s="8" t="s">
        <v>310</v>
      </c>
      <c r="H1399" s="4">
        <v>-81.2</v>
      </c>
      <c r="I1399" s="8" t="s">
        <v>39</v>
      </c>
      <c r="J1399" s="4">
        <v>4.0702490915820002</v>
      </c>
      <c r="K1399" s="4">
        <v>-330.5</v>
      </c>
      <c r="L1399" s="8" t="s">
        <v>655</v>
      </c>
      <c r="M1399" s="4">
        <v>-330.5</v>
      </c>
      <c r="N1399" s="8" t="s">
        <v>782</v>
      </c>
      <c r="O1399" s="8" t="s">
        <v>1745</v>
      </c>
      <c r="P1399" s="8" t="s">
        <v>292</v>
      </c>
      <c r="Q1399" s="4">
        <v>5637682066</v>
      </c>
    </row>
    <row r="1400" spans="1:17" hidden="1" x14ac:dyDescent="0.15">
      <c r="A1400" s="8" t="s">
        <v>17</v>
      </c>
      <c r="B1400" s="8" t="s">
        <v>1428</v>
      </c>
      <c r="C1400" s="8" t="s">
        <v>62</v>
      </c>
      <c r="D1400" s="8" t="s">
        <v>94</v>
      </c>
      <c r="E1400" s="6">
        <v>43045</v>
      </c>
      <c r="F1400" s="8" t="s">
        <v>307</v>
      </c>
      <c r="G1400" s="8" t="s">
        <v>308</v>
      </c>
      <c r="H1400" s="4">
        <v>150</v>
      </c>
      <c r="I1400" s="8" t="s">
        <v>39</v>
      </c>
      <c r="J1400" s="4">
        <v>4.6470000000000002</v>
      </c>
      <c r="K1400" s="4">
        <v>697.05</v>
      </c>
      <c r="L1400" s="8" t="s">
        <v>291</v>
      </c>
      <c r="M1400" s="4">
        <v>599.81000000000006</v>
      </c>
      <c r="N1400" s="8" t="s">
        <v>1429</v>
      </c>
      <c r="O1400" s="8" t="s">
        <v>1746</v>
      </c>
      <c r="P1400" s="8" t="s">
        <v>292</v>
      </c>
      <c r="Q1400" s="4">
        <v>5637685139</v>
      </c>
    </row>
    <row r="1401" spans="1:17" hidden="1" x14ac:dyDescent="0.15">
      <c r="A1401" s="8" t="s">
        <v>17</v>
      </c>
      <c r="B1401" s="8" t="s">
        <v>1428</v>
      </c>
      <c r="C1401" s="8" t="s">
        <v>62</v>
      </c>
      <c r="D1401" s="8" t="s">
        <v>94</v>
      </c>
      <c r="E1401" s="6">
        <v>43045</v>
      </c>
      <c r="F1401" s="8" t="s">
        <v>307</v>
      </c>
      <c r="G1401" s="8" t="s">
        <v>308</v>
      </c>
      <c r="H1401" s="4">
        <v>150</v>
      </c>
      <c r="I1401" s="8" t="s">
        <v>39</v>
      </c>
      <c r="J1401" s="4">
        <v>4.6470000000000002</v>
      </c>
      <c r="K1401" s="4">
        <v>697.05</v>
      </c>
      <c r="L1401" s="8" t="s">
        <v>291</v>
      </c>
      <c r="M1401" s="4">
        <v>599.81000000000006</v>
      </c>
      <c r="N1401" s="8" t="s">
        <v>1429</v>
      </c>
      <c r="O1401" s="8" t="s">
        <v>1746</v>
      </c>
      <c r="P1401" s="8" t="s">
        <v>292</v>
      </c>
      <c r="Q1401" s="4">
        <v>5637684940</v>
      </c>
    </row>
    <row r="1402" spans="1:17" hidden="1" x14ac:dyDescent="0.15">
      <c r="A1402" s="8" t="s">
        <v>297</v>
      </c>
      <c r="B1402" s="8" t="s">
        <v>1436</v>
      </c>
      <c r="C1402" s="8" t="s">
        <v>62</v>
      </c>
      <c r="D1402" s="8" t="s">
        <v>94</v>
      </c>
      <c r="E1402" s="6">
        <v>43046</v>
      </c>
      <c r="F1402" s="8" t="s">
        <v>307</v>
      </c>
      <c r="G1402" s="8" t="s">
        <v>308</v>
      </c>
      <c r="H1402" s="4">
        <v>-150</v>
      </c>
      <c r="I1402" s="8" t="s">
        <v>39</v>
      </c>
      <c r="J1402" s="4">
        <v>0.77449999999999997</v>
      </c>
      <c r="K1402" s="4">
        <v>-116.17999999999999</v>
      </c>
      <c r="L1402" s="8" t="s">
        <v>655</v>
      </c>
      <c r="M1402" s="4">
        <v>-116.17999999999999</v>
      </c>
      <c r="N1402" s="8" t="s">
        <v>1437</v>
      </c>
      <c r="O1402" s="8" t="s">
        <v>1747</v>
      </c>
      <c r="P1402" s="8" t="s">
        <v>292</v>
      </c>
      <c r="Q1402" s="4">
        <v>5637685140</v>
      </c>
    </row>
    <row r="1403" spans="1:17" hidden="1" x14ac:dyDescent="0.15">
      <c r="A1403" s="8" t="s">
        <v>297</v>
      </c>
      <c r="B1403" s="8" t="s">
        <v>1436</v>
      </c>
      <c r="C1403" s="8" t="s">
        <v>62</v>
      </c>
      <c r="D1403" s="8" t="s">
        <v>94</v>
      </c>
      <c r="E1403" s="6">
        <v>43046</v>
      </c>
      <c r="F1403" s="8" t="s">
        <v>307</v>
      </c>
      <c r="G1403" s="8" t="s">
        <v>308</v>
      </c>
      <c r="H1403" s="4">
        <v>-150</v>
      </c>
      <c r="I1403" s="8" t="s">
        <v>39</v>
      </c>
      <c r="J1403" s="4">
        <v>0.77449999999999997</v>
      </c>
      <c r="K1403" s="4">
        <v>-116.17999999999999</v>
      </c>
      <c r="L1403" s="8" t="s">
        <v>655</v>
      </c>
      <c r="M1403" s="4">
        <v>-116.17999999999999</v>
      </c>
      <c r="N1403" s="8" t="s">
        <v>1437</v>
      </c>
      <c r="O1403" s="8" t="s">
        <v>1747</v>
      </c>
      <c r="P1403" s="8" t="s">
        <v>292</v>
      </c>
      <c r="Q1403" s="4">
        <v>5637684863</v>
      </c>
    </row>
    <row r="1404" spans="1:17" hidden="1" x14ac:dyDescent="0.15">
      <c r="A1404" s="8" t="s">
        <v>297</v>
      </c>
      <c r="B1404" s="8" t="s">
        <v>1748</v>
      </c>
      <c r="C1404" s="8" t="s">
        <v>62</v>
      </c>
      <c r="D1404" s="8" t="s">
        <v>94</v>
      </c>
      <c r="E1404" s="6">
        <v>43047</v>
      </c>
      <c r="F1404" s="8" t="s">
        <v>307</v>
      </c>
      <c r="G1404" s="8" t="s">
        <v>310</v>
      </c>
      <c r="H1404" s="4">
        <v>-41.2</v>
      </c>
      <c r="I1404" s="8" t="s">
        <v>39</v>
      </c>
      <c r="J1404" s="4">
        <v>4.0702577975849996</v>
      </c>
      <c r="K1404" s="4">
        <v>-167.69</v>
      </c>
      <c r="L1404" s="8" t="s">
        <v>655</v>
      </c>
      <c r="M1404" s="4">
        <v>-167.69</v>
      </c>
      <c r="N1404" s="8" t="s">
        <v>1749</v>
      </c>
      <c r="O1404" s="8" t="s">
        <v>1750</v>
      </c>
      <c r="P1404" s="8" t="s">
        <v>292</v>
      </c>
      <c r="Q1404" s="4">
        <v>5637686574</v>
      </c>
    </row>
    <row r="1405" spans="1:17" hidden="1" x14ac:dyDescent="0.15">
      <c r="A1405" s="8" t="s">
        <v>297</v>
      </c>
      <c r="B1405" s="8" t="s">
        <v>785</v>
      </c>
      <c r="C1405" s="8" t="s">
        <v>62</v>
      </c>
      <c r="D1405" s="8" t="s">
        <v>94</v>
      </c>
      <c r="E1405" s="6">
        <v>43049</v>
      </c>
      <c r="F1405" s="8" t="s">
        <v>307</v>
      </c>
      <c r="G1405" s="8" t="s">
        <v>310</v>
      </c>
      <c r="H1405" s="4">
        <v>81.2</v>
      </c>
      <c r="I1405" s="8" t="s">
        <v>39</v>
      </c>
      <c r="J1405" s="4">
        <v>4.0702490915820002</v>
      </c>
      <c r="K1405" s="4">
        <v>330.5</v>
      </c>
      <c r="L1405" s="8" t="s">
        <v>655</v>
      </c>
      <c r="M1405" s="4">
        <v>330.5</v>
      </c>
      <c r="N1405" s="8" t="s">
        <v>786</v>
      </c>
      <c r="O1405" s="8" t="s">
        <v>1751</v>
      </c>
      <c r="P1405" s="8" t="s">
        <v>292</v>
      </c>
      <c r="Q1405" s="4">
        <v>5637688066</v>
      </c>
    </row>
    <row r="1406" spans="1:17" hidden="1" x14ac:dyDescent="0.15">
      <c r="A1406" s="8" t="s">
        <v>17</v>
      </c>
      <c r="B1406" s="8" t="s">
        <v>1752</v>
      </c>
      <c r="C1406" s="8" t="s">
        <v>62</v>
      </c>
      <c r="D1406" s="8" t="s">
        <v>94</v>
      </c>
      <c r="E1406" s="6">
        <v>43049</v>
      </c>
      <c r="F1406" s="8" t="s">
        <v>307</v>
      </c>
      <c r="G1406" s="8" t="s">
        <v>310</v>
      </c>
      <c r="H1406" s="4">
        <v>80</v>
      </c>
      <c r="I1406" s="8" t="s">
        <v>39</v>
      </c>
      <c r="J1406" s="4">
        <v>1.581</v>
      </c>
      <c r="K1406" s="4">
        <v>126.47999999999999</v>
      </c>
      <c r="L1406" s="8" t="s">
        <v>291</v>
      </c>
      <c r="M1406" s="4">
        <v>109.12</v>
      </c>
      <c r="N1406" s="8" t="s">
        <v>1753</v>
      </c>
      <c r="O1406" s="8" t="s">
        <v>1754</v>
      </c>
      <c r="P1406" s="8" t="s">
        <v>292</v>
      </c>
      <c r="Q1406" s="4">
        <v>5637687729</v>
      </c>
    </row>
    <row r="1407" spans="1:17" hidden="1" x14ac:dyDescent="0.15">
      <c r="A1407" s="8" t="s">
        <v>297</v>
      </c>
      <c r="B1407" s="8" t="s">
        <v>785</v>
      </c>
      <c r="C1407" s="8" t="s">
        <v>62</v>
      </c>
      <c r="D1407" s="8" t="s">
        <v>94</v>
      </c>
      <c r="E1407" s="6">
        <v>43049</v>
      </c>
      <c r="F1407" s="8" t="s">
        <v>307</v>
      </c>
      <c r="G1407" s="8" t="s">
        <v>310</v>
      </c>
      <c r="H1407" s="4">
        <v>14</v>
      </c>
      <c r="I1407" s="8" t="s">
        <v>39</v>
      </c>
      <c r="J1407" s="4">
        <v>4.0702490915820002</v>
      </c>
      <c r="K1407" s="4">
        <v>56.98</v>
      </c>
      <c r="L1407" s="8" t="s">
        <v>655</v>
      </c>
      <c r="M1407" s="4">
        <v>56.98</v>
      </c>
      <c r="N1407" s="8" t="s">
        <v>786</v>
      </c>
      <c r="O1407" s="8" t="s">
        <v>1751</v>
      </c>
      <c r="P1407" s="8" t="s">
        <v>292</v>
      </c>
      <c r="Q1407" s="4">
        <v>5637688067</v>
      </c>
    </row>
    <row r="1408" spans="1:17" hidden="1" x14ac:dyDescent="0.15">
      <c r="A1408" s="8" t="s">
        <v>297</v>
      </c>
      <c r="B1408" s="8" t="s">
        <v>789</v>
      </c>
      <c r="C1408" s="8" t="s">
        <v>62</v>
      </c>
      <c r="D1408" s="8" t="s">
        <v>94</v>
      </c>
      <c r="E1408" s="6">
        <v>43052</v>
      </c>
      <c r="F1408" s="8" t="s">
        <v>307</v>
      </c>
      <c r="G1408" s="8" t="s">
        <v>310</v>
      </c>
      <c r="H1408" s="4">
        <v>-81.2</v>
      </c>
      <c r="I1408" s="8" t="s">
        <v>39</v>
      </c>
      <c r="J1408" s="4">
        <v>3.8750180477059999</v>
      </c>
      <c r="K1408" s="4">
        <v>-314.64999999999998</v>
      </c>
      <c r="L1408" s="8" t="s">
        <v>655</v>
      </c>
      <c r="M1408" s="4">
        <v>-314.64999999999998</v>
      </c>
      <c r="N1408" s="8" t="s">
        <v>790</v>
      </c>
      <c r="O1408" s="8" t="s">
        <v>1755</v>
      </c>
      <c r="P1408" s="8" t="s">
        <v>292</v>
      </c>
      <c r="Q1408" s="4">
        <v>5637688338</v>
      </c>
    </row>
    <row r="1409" spans="1:17" hidden="1" x14ac:dyDescent="0.15">
      <c r="A1409" s="8" t="s">
        <v>297</v>
      </c>
      <c r="B1409" s="8" t="s">
        <v>789</v>
      </c>
      <c r="C1409" s="8" t="s">
        <v>62</v>
      </c>
      <c r="D1409" s="8" t="s">
        <v>94</v>
      </c>
      <c r="E1409" s="6">
        <v>43052</v>
      </c>
      <c r="F1409" s="8" t="s">
        <v>307</v>
      </c>
      <c r="G1409" s="8" t="s">
        <v>310</v>
      </c>
      <c r="H1409" s="4">
        <v>-14</v>
      </c>
      <c r="I1409" s="8" t="s">
        <v>39</v>
      </c>
      <c r="J1409" s="4">
        <v>3.8750180477059999</v>
      </c>
      <c r="K1409" s="4">
        <v>-54.25</v>
      </c>
      <c r="L1409" s="8" t="s">
        <v>655</v>
      </c>
      <c r="M1409" s="4">
        <v>-54.25</v>
      </c>
      <c r="N1409" s="8" t="s">
        <v>790</v>
      </c>
      <c r="O1409" s="8" t="s">
        <v>1755</v>
      </c>
      <c r="P1409" s="8" t="s">
        <v>292</v>
      </c>
      <c r="Q1409" s="4">
        <v>5637688049</v>
      </c>
    </row>
    <row r="1410" spans="1:17" hidden="1" x14ac:dyDescent="0.15">
      <c r="A1410" s="8" t="s">
        <v>297</v>
      </c>
      <c r="B1410" s="8" t="s">
        <v>811</v>
      </c>
      <c r="C1410" s="8" t="s">
        <v>62</v>
      </c>
      <c r="D1410" s="8" t="s">
        <v>94</v>
      </c>
      <c r="E1410" s="6">
        <v>43052</v>
      </c>
      <c r="F1410" s="8" t="s">
        <v>307</v>
      </c>
      <c r="G1410" s="8" t="s">
        <v>310</v>
      </c>
      <c r="H1410" s="4">
        <v>-80</v>
      </c>
      <c r="I1410" s="8" t="s">
        <v>39</v>
      </c>
      <c r="J1410" s="4">
        <v>3.8750199055579997</v>
      </c>
      <c r="K1410" s="4">
        <v>-310</v>
      </c>
      <c r="L1410" s="8" t="s">
        <v>655</v>
      </c>
      <c r="M1410" s="4">
        <v>-310</v>
      </c>
      <c r="N1410" s="8" t="s">
        <v>812</v>
      </c>
      <c r="O1410" s="8" t="s">
        <v>1756</v>
      </c>
      <c r="P1410" s="8" t="s">
        <v>292</v>
      </c>
      <c r="Q1410" s="4">
        <v>5637687773</v>
      </c>
    </row>
    <row r="1411" spans="1:17" hidden="1" x14ac:dyDescent="0.15">
      <c r="A1411" s="8" t="s">
        <v>297</v>
      </c>
      <c r="B1411" s="8" t="s">
        <v>1757</v>
      </c>
      <c r="C1411" s="8" t="s">
        <v>62</v>
      </c>
      <c r="D1411" s="8" t="s">
        <v>94</v>
      </c>
      <c r="E1411" s="6">
        <v>43053</v>
      </c>
      <c r="F1411" s="8" t="s">
        <v>307</v>
      </c>
      <c r="G1411" s="8" t="s">
        <v>310</v>
      </c>
      <c r="H1411" s="4">
        <v>-52.22</v>
      </c>
      <c r="I1411" s="8" t="s">
        <v>39</v>
      </c>
      <c r="J1411" s="4">
        <v>3.8750217905539999</v>
      </c>
      <c r="K1411" s="4">
        <v>-202.35</v>
      </c>
      <c r="L1411" s="8" t="s">
        <v>655</v>
      </c>
      <c r="M1411" s="4">
        <v>-202.35</v>
      </c>
      <c r="N1411" s="8" t="s">
        <v>1758</v>
      </c>
      <c r="O1411" s="8" t="s">
        <v>1759</v>
      </c>
      <c r="P1411" s="8" t="s">
        <v>292</v>
      </c>
      <c r="Q1411" s="4">
        <v>5637687559</v>
      </c>
    </row>
    <row r="1412" spans="1:17" hidden="1" x14ac:dyDescent="0.15">
      <c r="A1412" s="8" t="s">
        <v>297</v>
      </c>
      <c r="B1412" s="8" t="s">
        <v>1760</v>
      </c>
      <c r="C1412" s="8" t="s">
        <v>62</v>
      </c>
      <c r="D1412" s="8" t="s">
        <v>94</v>
      </c>
      <c r="E1412" s="6">
        <v>43060</v>
      </c>
      <c r="F1412" s="8" t="s">
        <v>307</v>
      </c>
      <c r="G1412" s="8" t="s">
        <v>310</v>
      </c>
      <c r="H1412" s="4">
        <v>-10</v>
      </c>
      <c r="I1412" s="8" t="s">
        <v>39</v>
      </c>
      <c r="J1412" s="4">
        <v>3.8750263805049996</v>
      </c>
      <c r="K1412" s="4">
        <v>-38.75</v>
      </c>
      <c r="L1412" s="8" t="s">
        <v>655</v>
      </c>
      <c r="M1412" s="4">
        <v>-38.75</v>
      </c>
      <c r="N1412" s="8" t="s">
        <v>1761</v>
      </c>
      <c r="O1412" s="8" t="s">
        <v>1762</v>
      </c>
      <c r="P1412" s="8" t="s">
        <v>292</v>
      </c>
      <c r="Q1412" s="4">
        <v>5637689684</v>
      </c>
    </row>
    <row r="1413" spans="1:17" hidden="1" x14ac:dyDescent="0.15">
      <c r="A1413" s="8" t="s">
        <v>297</v>
      </c>
      <c r="B1413" s="8" t="s">
        <v>1763</v>
      </c>
      <c r="C1413" s="8" t="s">
        <v>62</v>
      </c>
      <c r="D1413" s="8" t="s">
        <v>94</v>
      </c>
      <c r="E1413" s="6">
        <v>43066</v>
      </c>
      <c r="F1413" s="8" t="s">
        <v>307</v>
      </c>
      <c r="G1413" s="8" t="s">
        <v>310</v>
      </c>
      <c r="H1413" s="4">
        <v>-9.6</v>
      </c>
      <c r="I1413" s="8" t="s">
        <v>39</v>
      </c>
      <c r="J1413" s="4">
        <v>3.875026717601</v>
      </c>
      <c r="K1413" s="4">
        <v>-37.200000000000003</v>
      </c>
      <c r="L1413" s="8" t="s">
        <v>655</v>
      </c>
      <c r="M1413" s="4">
        <v>-37.200000000000003</v>
      </c>
      <c r="N1413" s="8" t="s">
        <v>1764</v>
      </c>
      <c r="O1413" s="8" t="s">
        <v>1765</v>
      </c>
      <c r="P1413" s="8" t="s">
        <v>292</v>
      </c>
      <c r="Q1413" s="4">
        <v>5637692060</v>
      </c>
    </row>
    <row r="1414" spans="1:17" hidden="1" x14ac:dyDescent="0.15">
      <c r="A1414" s="8" t="s">
        <v>653</v>
      </c>
      <c r="B1414" s="8" t="s">
        <v>81</v>
      </c>
      <c r="C1414" s="8" t="s">
        <v>62</v>
      </c>
      <c r="D1414" s="8" t="s">
        <v>94</v>
      </c>
      <c r="E1414" s="6">
        <v>43069</v>
      </c>
      <c r="F1414" s="8" t="s">
        <v>307</v>
      </c>
      <c r="G1414" s="8" t="s">
        <v>308</v>
      </c>
      <c r="H1414" s="4">
        <v>0</v>
      </c>
      <c r="I1414" s="8" t="s">
        <v>39</v>
      </c>
      <c r="J1414" s="4">
        <v>0</v>
      </c>
      <c r="K1414" s="4">
        <v>-1161.74</v>
      </c>
      <c r="L1414" s="8" t="s">
        <v>655</v>
      </c>
      <c r="M1414" s="4">
        <v>-1161.74</v>
      </c>
      <c r="N1414" s="8" t="s">
        <v>698</v>
      </c>
      <c r="O1414" s="8" t="s">
        <v>1766</v>
      </c>
      <c r="P1414" s="8" t="s">
        <v>292</v>
      </c>
      <c r="Q1414" s="4">
        <v>0</v>
      </c>
    </row>
    <row r="1415" spans="1:17" hidden="1" x14ac:dyDescent="0.15">
      <c r="A1415" s="8" t="s">
        <v>297</v>
      </c>
      <c r="B1415" s="8" t="s">
        <v>1767</v>
      </c>
      <c r="C1415" s="8" t="s">
        <v>62</v>
      </c>
      <c r="D1415" s="8" t="s">
        <v>94</v>
      </c>
      <c r="E1415" s="6">
        <v>43083</v>
      </c>
      <c r="F1415" s="8" t="s">
        <v>307</v>
      </c>
      <c r="G1415" s="8" t="s">
        <v>310</v>
      </c>
      <c r="H1415" s="4">
        <v>-24.6</v>
      </c>
      <c r="I1415" s="8" t="s">
        <v>39</v>
      </c>
      <c r="J1415" s="4">
        <v>3.8750270494200003</v>
      </c>
      <c r="K1415" s="4">
        <v>-95.33</v>
      </c>
      <c r="L1415" s="8" t="s">
        <v>655</v>
      </c>
      <c r="M1415" s="4">
        <v>-95.33</v>
      </c>
      <c r="N1415" s="8" t="s">
        <v>1768</v>
      </c>
      <c r="O1415" s="8" t="s">
        <v>1769</v>
      </c>
      <c r="P1415" s="8" t="s">
        <v>292</v>
      </c>
      <c r="Q1415" s="4">
        <v>5637697207</v>
      </c>
    </row>
    <row r="1416" spans="1:17" hidden="1" x14ac:dyDescent="0.15">
      <c r="A1416" s="8" t="s">
        <v>653</v>
      </c>
      <c r="B1416" s="8" t="s">
        <v>81</v>
      </c>
      <c r="C1416" s="8" t="s">
        <v>62</v>
      </c>
      <c r="D1416" s="8" t="s">
        <v>94</v>
      </c>
      <c r="E1416" s="6">
        <v>43096</v>
      </c>
      <c r="F1416" s="8" t="s">
        <v>307</v>
      </c>
      <c r="G1416" s="8" t="s">
        <v>310</v>
      </c>
      <c r="H1416" s="4">
        <v>-10.15</v>
      </c>
      <c r="I1416" s="8" t="s">
        <v>39</v>
      </c>
      <c r="J1416" s="4">
        <v>3.8750200000000001</v>
      </c>
      <c r="K1416" s="4">
        <v>-39.33</v>
      </c>
      <c r="L1416" s="8" t="s">
        <v>655</v>
      </c>
      <c r="M1416" s="4">
        <v>-39.33</v>
      </c>
      <c r="N1416" s="8" t="s">
        <v>656</v>
      </c>
      <c r="O1416" s="8" t="s">
        <v>1770</v>
      </c>
      <c r="P1416" s="8" t="s">
        <v>292</v>
      </c>
      <c r="Q1416" s="4">
        <v>0</v>
      </c>
    </row>
    <row r="1417" spans="1:17" hidden="1" x14ac:dyDescent="0.15">
      <c r="A1417" s="8" t="s">
        <v>297</v>
      </c>
      <c r="B1417" s="8" t="s">
        <v>1680</v>
      </c>
      <c r="C1417" s="8" t="s">
        <v>63</v>
      </c>
      <c r="D1417" s="8" t="s">
        <v>95</v>
      </c>
      <c r="E1417" s="6">
        <v>43012</v>
      </c>
      <c r="F1417" s="8" t="s">
        <v>307</v>
      </c>
      <c r="G1417" s="8" t="s">
        <v>310</v>
      </c>
      <c r="H1417" s="4">
        <v>-16.2</v>
      </c>
      <c r="I1417" s="8" t="s">
        <v>39</v>
      </c>
      <c r="J1417" s="4">
        <v>4.9510323367340003</v>
      </c>
      <c r="K1417" s="4">
        <v>-80.209999999999994</v>
      </c>
      <c r="L1417" s="8" t="s">
        <v>655</v>
      </c>
      <c r="M1417" s="4">
        <v>-80.209999999999994</v>
      </c>
      <c r="N1417" s="8" t="s">
        <v>1681</v>
      </c>
      <c r="O1417" s="8" t="s">
        <v>1771</v>
      </c>
      <c r="P1417" s="8" t="s">
        <v>292</v>
      </c>
      <c r="Q1417" s="4">
        <v>5637678342</v>
      </c>
    </row>
    <row r="1418" spans="1:17" hidden="1" x14ac:dyDescent="0.15">
      <c r="A1418" s="8" t="s">
        <v>297</v>
      </c>
      <c r="B1418" s="8" t="s">
        <v>1683</v>
      </c>
      <c r="C1418" s="8" t="s">
        <v>63</v>
      </c>
      <c r="D1418" s="8" t="s">
        <v>95</v>
      </c>
      <c r="E1418" s="6">
        <v>43021</v>
      </c>
      <c r="F1418" s="8" t="s">
        <v>307</v>
      </c>
      <c r="G1418" s="8" t="s">
        <v>310</v>
      </c>
      <c r="H1418" s="4">
        <v>-3.4</v>
      </c>
      <c r="I1418" s="8" t="s">
        <v>39</v>
      </c>
      <c r="J1418" s="4">
        <v>4.9510263425070011</v>
      </c>
      <c r="K1418" s="4">
        <v>-16.829999999999998</v>
      </c>
      <c r="L1418" s="8" t="s">
        <v>655</v>
      </c>
      <c r="M1418" s="4">
        <v>-16.829999999999998</v>
      </c>
      <c r="N1418" s="8" t="s">
        <v>1684</v>
      </c>
      <c r="O1418" s="8" t="s">
        <v>1772</v>
      </c>
      <c r="P1418" s="8" t="s">
        <v>292</v>
      </c>
      <c r="Q1418" s="4">
        <v>5637680042</v>
      </c>
    </row>
    <row r="1419" spans="1:17" hidden="1" x14ac:dyDescent="0.15">
      <c r="A1419" s="8" t="s">
        <v>653</v>
      </c>
      <c r="B1419" s="8" t="s">
        <v>81</v>
      </c>
      <c r="C1419" s="8" t="s">
        <v>63</v>
      </c>
      <c r="D1419" s="8" t="s">
        <v>95</v>
      </c>
      <c r="E1419" s="6">
        <v>43024</v>
      </c>
      <c r="F1419" s="8" t="s">
        <v>307</v>
      </c>
      <c r="G1419" s="8" t="s">
        <v>310</v>
      </c>
      <c r="H1419" s="4">
        <v>3.65</v>
      </c>
      <c r="I1419" s="8" t="s">
        <v>39</v>
      </c>
      <c r="J1419" s="4">
        <v>4.9510399999999999</v>
      </c>
      <c r="K1419" s="4">
        <v>18.07</v>
      </c>
      <c r="L1419" s="8" t="s">
        <v>655</v>
      </c>
      <c r="M1419" s="4">
        <v>18.07</v>
      </c>
      <c r="N1419" s="8" t="s">
        <v>1773</v>
      </c>
      <c r="O1419" s="8" t="s">
        <v>1774</v>
      </c>
      <c r="P1419" s="8" t="s">
        <v>292</v>
      </c>
      <c r="Q1419" s="4">
        <v>0</v>
      </c>
    </row>
    <row r="1420" spans="1:17" hidden="1" x14ac:dyDescent="0.15">
      <c r="A1420" s="8" t="s">
        <v>297</v>
      </c>
      <c r="B1420" s="8" t="s">
        <v>822</v>
      </c>
      <c r="C1420" s="8" t="s">
        <v>63</v>
      </c>
      <c r="D1420" s="8" t="s">
        <v>95</v>
      </c>
      <c r="E1420" s="6">
        <v>43027</v>
      </c>
      <c r="F1420" s="8" t="s">
        <v>307</v>
      </c>
      <c r="G1420" s="8" t="s">
        <v>310</v>
      </c>
      <c r="H1420" s="4">
        <v>-15.75</v>
      </c>
      <c r="I1420" s="8" t="s">
        <v>39</v>
      </c>
      <c r="J1420" s="4">
        <v>4.9510327671860006</v>
      </c>
      <c r="K1420" s="4">
        <v>-77.98</v>
      </c>
      <c r="L1420" s="8" t="s">
        <v>655</v>
      </c>
      <c r="M1420" s="4">
        <v>-77.98</v>
      </c>
      <c r="N1420" s="8" t="s">
        <v>823</v>
      </c>
      <c r="O1420" s="8" t="s">
        <v>1775</v>
      </c>
      <c r="P1420" s="8" t="s">
        <v>292</v>
      </c>
      <c r="Q1420" s="4">
        <v>5637680937</v>
      </c>
    </row>
    <row r="1421" spans="1:17" hidden="1" x14ac:dyDescent="0.15">
      <c r="A1421" s="8" t="s">
        <v>297</v>
      </c>
      <c r="B1421" s="8" t="s">
        <v>822</v>
      </c>
      <c r="C1421" s="8" t="s">
        <v>63</v>
      </c>
      <c r="D1421" s="8" t="s">
        <v>95</v>
      </c>
      <c r="E1421" s="6">
        <v>43027</v>
      </c>
      <c r="F1421" s="8" t="s">
        <v>307</v>
      </c>
      <c r="G1421" s="8" t="s">
        <v>310</v>
      </c>
      <c r="H1421" s="4">
        <v>-47.25</v>
      </c>
      <c r="I1421" s="8" t="s">
        <v>39</v>
      </c>
      <c r="J1421" s="4">
        <v>4.9510327671860006</v>
      </c>
      <c r="K1421" s="4">
        <v>-233.94</v>
      </c>
      <c r="L1421" s="8" t="s">
        <v>655</v>
      </c>
      <c r="M1421" s="4">
        <v>-233.94</v>
      </c>
      <c r="N1421" s="8" t="s">
        <v>823</v>
      </c>
      <c r="O1421" s="8" t="s">
        <v>1775</v>
      </c>
      <c r="P1421" s="8" t="s">
        <v>292</v>
      </c>
      <c r="Q1421" s="4">
        <v>5637680766</v>
      </c>
    </row>
    <row r="1422" spans="1:17" hidden="1" x14ac:dyDescent="0.15">
      <c r="A1422" s="8" t="s">
        <v>297</v>
      </c>
      <c r="B1422" s="8" t="s">
        <v>1776</v>
      </c>
      <c r="C1422" s="8" t="s">
        <v>63</v>
      </c>
      <c r="D1422" s="8" t="s">
        <v>95</v>
      </c>
      <c r="E1422" s="6">
        <v>43027</v>
      </c>
      <c r="F1422" s="8" t="s">
        <v>307</v>
      </c>
      <c r="G1422" s="8" t="s">
        <v>310</v>
      </c>
      <c r="H1422" s="4">
        <v>-4.5999999999999996</v>
      </c>
      <c r="I1422" s="8" t="s">
        <v>39</v>
      </c>
      <c r="J1422" s="4">
        <v>4.9510224877589994</v>
      </c>
      <c r="K1422" s="4">
        <v>-22.77</v>
      </c>
      <c r="L1422" s="8" t="s">
        <v>655</v>
      </c>
      <c r="M1422" s="4">
        <v>-22.77</v>
      </c>
      <c r="N1422" s="8" t="s">
        <v>1777</v>
      </c>
      <c r="O1422" s="8" t="s">
        <v>1778</v>
      </c>
      <c r="P1422" s="8" t="s">
        <v>292</v>
      </c>
      <c r="Q1422" s="4">
        <v>5637681338</v>
      </c>
    </row>
    <row r="1423" spans="1:17" hidden="1" x14ac:dyDescent="0.15">
      <c r="A1423" s="8" t="s">
        <v>297</v>
      </c>
      <c r="B1423" s="8" t="s">
        <v>1779</v>
      </c>
      <c r="C1423" s="8" t="s">
        <v>63</v>
      </c>
      <c r="D1423" s="8" t="s">
        <v>95</v>
      </c>
      <c r="E1423" s="6">
        <v>43031</v>
      </c>
      <c r="F1423" s="8" t="s">
        <v>307</v>
      </c>
      <c r="G1423" s="8" t="s">
        <v>310</v>
      </c>
      <c r="H1423" s="4">
        <v>-18</v>
      </c>
      <c r="I1423" s="8" t="s">
        <v>39</v>
      </c>
      <c r="J1423" s="4">
        <v>4.9510323782930001</v>
      </c>
      <c r="K1423" s="4">
        <v>-89.12</v>
      </c>
      <c r="L1423" s="8" t="s">
        <v>655</v>
      </c>
      <c r="M1423" s="4">
        <v>-89.12</v>
      </c>
      <c r="N1423" s="8" t="s">
        <v>1780</v>
      </c>
      <c r="O1423" s="8" t="s">
        <v>1781</v>
      </c>
      <c r="P1423" s="8" t="s">
        <v>292</v>
      </c>
      <c r="Q1423" s="4">
        <v>5637680967</v>
      </c>
    </row>
    <row r="1424" spans="1:17" hidden="1" x14ac:dyDescent="0.15">
      <c r="A1424" s="8" t="s">
        <v>297</v>
      </c>
      <c r="B1424" s="8" t="s">
        <v>1779</v>
      </c>
      <c r="C1424" s="8" t="s">
        <v>63</v>
      </c>
      <c r="D1424" s="8" t="s">
        <v>95</v>
      </c>
      <c r="E1424" s="6">
        <v>43031</v>
      </c>
      <c r="F1424" s="8" t="s">
        <v>307</v>
      </c>
      <c r="G1424" s="8" t="s">
        <v>310</v>
      </c>
      <c r="H1424" s="4">
        <v>-4.5</v>
      </c>
      <c r="I1424" s="8" t="s">
        <v>39</v>
      </c>
      <c r="J1424" s="4">
        <v>4.9510323782930001</v>
      </c>
      <c r="K1424" s="4">
        <v>-22.28</v>
      </c>
      <c r="L1424" s="8" t="s">
        <v>655</v>
      </c>
      <c r="M1424" s="4">
        <v>-22.28</v>
      </c>
      <c r="N1424" s="8" t="s">
        <v>1780</v>
      </c>
      <c r="O1424" s="8" t="s">
        <v>1781</v>
      </c>
      <c r="P1424" s="8" t="s">
        <v>292</v>
      </c>
      <c r="Q1424" s="4">
        <v>5637680924</v>
      </c>
    </row>
    <row r="1425" spans="1:17" hidden="1" x14ac:dyDescent="0.15">
      <c r="A1425" s="8" t="s">
        <v>297</v>
      </c>
      <c r="B1425" s="8" t="s">
        <v>1779</v>
      </c>
      <c r="C1425" s="8" t="s">
        <v>63</v>
      </c>
      <c r="D1425" s="8" t="s">
        <v>95</v>
      </c>
      <c r="E1425" s="6">
        <v>43031</v>
      </c>
      <c r="F1425" s="8" t="s">
        <v>307</v>
      </c>
      <c r="G1425" s="8" t="s">
        <v>310</v>
      </c>
      <c r="H1425" s="4">
        <v>-4.5</v>
      </c>
      <c r="I1425" s="8" t="s">
        <v>39</v>
      </c>
      <c r="J1425" s="4">
        <v>4.9510323782930001</v>
      </c>
      <c r="K1425" s="4">
        <v>-22.28</v>
      </c>
      <c r="L1425" s="8" t="s">
        <v>655</v>
      </c>
      <c r="M1425" s="4">
        <v>-22.28</v>
      </c>
      <c r="N1425" s="8" t="s">
        <v>1780</v>
      </c>
      <c r="O1425" s="8" t="s">
        <v>1781</v>
      </c>
      <c r="P1425" s="8" t="s">
        <v>292</v>
      </c>
      <c r="Q1425" s="4">
        <v>5637680968</v>
      </c>
    </row>
    <row r="1426" spans="1:17" hidden="1" x14ac:dyDescent="0.15">
      <c r="A1426" s="8" t="s">
        <v>297</v>
      </c>
      <c r="B1426" s="8" t="s">
        <v>1782</v>
      </c>
      <c r="C1426" s="8" t="s">
        <v>63</v>
      </c>
      <c r="D1426" s="8" t="s">
        <v>95</v>
      </c>
      <c r="E1426" s="6">
        <v>43038</v>
      </c>
      <c r="F1426" s="8" t="s">
        <v>307</v>
      </c>
      <c r="G1426" s="8" t="s">
        <v>310</v>
      </c>
      <c r="H1426" s="4">
        <v>-32</v>
      </c>
      <c r="I1426" s="8" t="s">
        <v>39</v>
      </c>
      <c r="J1426" s="4">
        <v>4.9510276390529997</v>
      </c>
      <c r="K1426" s="4">
        <v>-158.43</v>
      </c>
      <c r="L1426" s="8" t="s">
        <v>655</v>
      </c>
      <c r="M1426" s="4">
        <v>-158.43</v>
      </c>
      <c r="N1426" s="8" t="s">
        <v>1783</v>
      </c>
      <c r="O1426" s="8" t="s">
        <v>1784</v>
      </c>
      <c r="P1426" s="8" t="s">
        <v>292</v>
      </c>
      <c r="Q1426" s="4">
        <v>5637683608</v>
      </c>
    </row>
    <row r="1427" spans="1:17" hidden="1" x14ac:dyDescent="0.15">
      <c r="A1427" s="8" t="s">
        <v>297</v>
      </c>
      <c r="B1427" s="8" t="s">
        <v>1782</v>
      </c>
      <c r="C1427" s="8" t="s">
        <v>63</v>
      </c>
      <c r="D1427" s="8" t="s">
        <v>95</v>
      </c>
      <c r="E1427" s="6">
        <v>43038</v>
      </c>
      <c r="F1427" s="8" t="s">
        <v>307</v>
      </c>
      <c r="G1427" s="8" t="s">
        <v>310</v>
      </c>
      <c r="H1427" s="4">
        <v>-32</v>
      </c>
      <c r="I1427" s="8" t="s">
        <v>39</v>
      </c>
      <c r="J1427" s="4">
        <v>4.9510276390529997</v>
      </c>
      <c r="K1427" s="4">
        <v>-158.43</v>
      </c>
      <c r="L1427" s="8" t="s">
        <v>655</v>
      </c>
      <c r="M1427" s="4">
        <v>-158.43</v>
      </c>
      <c r="N1427" s="8" t="s">
        <v>1783</v>
      </c>
      <c r="O1427" s="8" t="s">
        <v>1784</v>
      </c>
      <c r="P1427" s="8" t="s">
        <v>292</v>
      </c>
      <c r="Q1427" s="4">
        <v>5637683582</v>
      </c>
    </row>
    <row r="1428" spans="1:17" hidden="1" x14ac:dyDescent="0.15">
      <c r="A1428" s="8" t="s">
        <v>17</v>
      </c>
      <c r="B1428" s="8" t="s">
        <v>1189</v>
      </c>
      <c r="C1428" s="8" t="s">
        <v>63</v>
      </c>
      <c r="D1428" s="8" t="s">
        <v>95</v>
      </c>
      <c r="E1428" s="6">
        <v>43040</v>
      </c>
      <c r="F1428" s="8" t="s">
        <v>307</v>
      </c>
      <c r="G1428" s="8" t="s">
        <v>310</v>
      </c>
      <c r="H1428" s="4">
        <v>100</v>
      </c>
      <c r="I1428" s="8" t="s">
        <v>39</v>
      </c>
      <c r="J1428" s="4">
        <v>5.1307999999999998</v>
      </c>
      <c r="K1428" s="4">
        <v>513.08000000000004</v>
      </c>
      <c r="L1428" s="8" t="s">
        <v>291</v>
      </c>
      <c r="M1428" s="4">
        <v>440.57</v>
      </c>
      <c r="N1428" s="8" t="s">
        <v>1190</v>
      </c>
      <c r="O1428" s="8" t="s">
        <v>1785</v>
      </c>
      <c r="P1428" s="8" t="s">
        <v>292</v>
      </c>
      <c r="Q1428" s="4">
        <v>5637684151</v>
      </c>
    </row>
    <row r="1429" spans="1:17" hidden="1" x14ac:dyDescent="0.15">
      <c r="A1429" s="8" t="s">
        <v>17</v>
      </c>
      <c r="B1429" s="8" t="s">
        <v>1189</v>
      </c>
      <c r="C1429" s="8" t="s">
        <v>63</v>
      </c>
      <c r="D1429" s="8" t="s">
        <v>95</v>
      </c>
      <c r="E1429" s="6">
        <v>43040</v>
      </c>
      <c r="F1429" s="8" t="s">
        <v>307</v>
      </c>
      <c r="G1429" s="8" t="s">
        <v>310</v>
      </c>
      <c r="H1429" s="4">
        <v>100</v>
      </c>
      <c r="I1429" s="8" t="s">
        <v>39</v>
      </c>
      <c r="J1429" s="4">
        <v>5.1306999999999992</v>
      </c>
      <c r="K1429" s="4">
        <v>513.06999999999994</v>
      </c>
      <c r="L1429" s="8" t="s">
        <v>291</v>
      </c>
      <c r="M1429" s="4">
        <v>440.58000000000004</v>
      </c>
      <c r="N1429" s="8" t="s">
        <v>1190</v>
      </c>
      <c r="O1429" s="8" t="s">
        <v>1785</v>
      </c>
      <c r="P1429" s="8" t="s">
        <v>292</v>
      </c>
      <c r="Q1429" s="4">
        <v>5637683267</v>
      </c>
    </row>
    <row r="1430" spans="1:17" hidden="1" x14ac:dyDescent="0.15">
      <c r="A1430" s="8" t="s">
        <v>17</v>
      </c>
      <c r="B1430" s="8" t="s">
        <v>1189</v>
      </c>
      <c r="C1430" s="8" t="s">
        <v>63</v>
      </c>
      <c r="D1430" s="8" t="s">
        <v>95</v>
      </c>
      <c r="E1430" s="6">
        <v>43040</v>
      </c>
      <c r="F1430" s="8" t="s">
        <v>307</v>
      </c>
      <c r="G1430" s="8" t="s">
        <v>310</v>
      </c>
      <c r="H1430" s="4">
        <v>100</v>
      </c>
      <c r="I1430" s="8" t="s">
        <v>39</v>
      </c>
      <c r="J1430" s="4">
        <v>5.1307999999999998</v>
      </c>
      <c r="K1430" s="4">
        <v>513.08000000000004</v>
      </c>
      <c r="L1430" s="8" t="s">
        <v>291</v>
      </c>
      <c r="M1430" s="4">
        <v>440.57</v>
      </c>
      <c r="N1430" s="8" t="s">
        <v>1190</v>
      </c>
      <c r="O1430" s="8" t="s">
        <v>1785</v>
      </c>
      <c r="P1430" s="8" t="s">
        <v>292</v>
      </c>
      <c r="Q1430" s="4">
        <v>5637684150</v>
      </c>
    </row>
    <row r="1431" spans="1:17" hidden="1" x14ac:dyDescent="0.15">
      <c r="A1431" s="8" t="s">
        <v>17</v>
      </c>
      <c r="B1431" s="8" t="s">
        <v>1428</v>
      </c>
      <c r="C1431" s="8" t="s">
        <v>63</v>
      </c>
      <c r="D1431" s="8" t="s">
        <v>95</v>
      </c>
      <c r="E1431" s="6">
        <v>43045</v>
      </c>
      <c r="F1431" s="8" t="s">
        <v>307</v>
      </c>
      <c r="G1431" s="8" t="s">
        <v>308</v>
      </c>
      <c r="H1431" s="4">
        <v>100</v>
      </c>
      <c r="I1431" s="8" t="s">
        <v>39</v>
      </c>
      <c r="J1431" s="4">
        <v>5.12</v>
      </c>
      <c r="K1431" s="4">
        <v>512</v>
      </c>
      <c r="L1431" s="8" t="s">
        <v>291</v>
      </c>
      <c r="M1431" s="4">
        <v>440.58000000000004</v>
      </c>
      <c r="N1431" s="8" t="s">
        <v>1429</v>
      </c>
      <c r="O1431" s="8" t="s">
        <v>1786</v>
      </c>
      <c r="P1431" s="8" t="s">
        <v>292</v>
      </c>
      <c r="Q1431" s="4">
        <v>5637684942</v>
      </c>
    </row>
    <row r="1432" spans="1:17" hidden="1" x14ac:dyDescent="0.15">
      <c r="A1432" s="8" t="s">
        <v>17</v>
      </c>
      <c r="B1432" s="8" t="s">
        <v>1428</v>
      </c>
      <c r="C1432" s="8" t="s">
        <v>63</v>
      </c>
      <c r="D1432" s="8" t="s">
        <v>95</v>
      </c>
      <c r="E1432" s="6">
        <v>43045</v>
      </c>
      <c r="F1432" s="8" t="s">
        <v>307</v>
      </c>
      <c r="G1432" s="8" t="s">
        <v>308</v>
      </c>
      <c r="H1432" s="4">
        <v>100</v>
      </c>
      <c r="I1432" s="8" t="s">
        <v>39</v>
      </c>
      <c r="J1432" s="4">
        <v>5.12</v>
      </c>
      <c r="K1432" s="4">
        <v>512</v>
      </c>
      <c r="L1432" s="8" t="s">
        <v>291</v>
      </c>
      <c r="M1432" s="4">
        <v>440.57</v>
      </c>
      <c r="N1432" s="8" t="s">
        <v>1429</v>
      </c>
      <c r="O1432" s="8" t="s">
        <v>1786</v>
      </c>
      <c r="P1432" s="8" t="s">
        <v>292</v>
      </c>
      <c r="Q1432" s="4">
        <v>5637685141</v>
      </c>
    </row>
    <row r="1433" spans="1:17" hidden="1" x14ac:dyDescent="0.15">
      <c r="A1433" s="8" t="s">
        <v>17</v>
      </c>
      <c r="B1433" s="8" t="s">
        <v>1428</v>
      </c>
      <c r="C1433" s="8" t="s">
        <v>63</v>
      </c>
      <c r="D1433" s="8" t="s">
        <v>95</v>
      </c>
      <c r="E1433" s="6">
        <v>43045</v>
      </c>
      <c r="F1433" s="8" t="s">
        <v>307</v>
      </c>
      <c r="G1433" s="8" t="s">
        <v>308</v>
      </c>
      <c r="H1433" s="4">
        <v>100</v>
      </c>
      <c r="I1433" s="8" t="s">
        <v>39</v>
      </c>
      <c r="J1433" s="4">
        <v>5.12</v>
      </c>
      <c r="K1433" s="4">
        <v>512</v>
      </c>
      <c r="L1433" s="8" t="s">
        <v>291</v>
      </c>
      <c r="M1433" s="4">
        <v>440.57</v>
      </c>
      <c r="N1433" s="8" t="s">
        <v>1429</v>
      </c>
      <c r="O1433" s="8" t="s">
        <v>1786</v>
      </c>
      <c r="P1433" s="8" t="s">
        <v>292</v>
      </c>
      <c r="Q1433" s="4">
        <v>5637685143</v>
      </c>
    </row>
    <row r="1434" spans="1:17" hidden="1" x14ac:dyDescent="0.15">
      <c r="A1434" s="8" t="s">
        <v>297</v>
      </c>
      <c r="B1434" s="8" t="s">
        <v>1436</v>
      </c>
      <c r="C1434" s="8" t="s">
        <v>63</v>
      </c>
      <c r="D1434" s="8" t="s">
        <v>95</v>
      </c>
      <c r="E1434" s="6">
        <v>43046</v>
      </c>
      <c r="F1434" s="8" t="s">
        <v>307</v>
      </c>
      <c r="G1434" s="8" t="s">
        <v>308</v>
      </c>
      <c r="H1434" s="4">
        <v>-100</v>
      </c>
      <c r="I1434" s="8" t="s">
        <v>39</v>
      </c>
      <c r="J1434" s="4">
        <v>1.0593103448279999</v>
      </c>
      <c r="K1434" s="4">
        <v>-105.92999999999999</v>
      </c>
      <c r="L1434" s="8" t="s">
        <v>655</v>
      </c>
      <c r="M1434" s="4">
        <v>-105.92999999999999</v>
      </c>
      <c r="N1434" s="8" t="s">
        <v>1437</v>
      </c>
      <c r="O1434" s="8" t="s">
        <v>1787</v>
      </c>
      <c r="P1434" s="8" t="s">
        <v>292</v>
      </c>
      <c r="Q1434" s="4">
        <v>5637685142</v>
      </c>
    </row>
    <row r="1435" spans="1:17" hidden="1" x14ac:dyDescent="0.15">
      <c r="A1435" s="8" t="s">
        <v>297</v>
      </c>
      <c r="B1435" s="8" t="s">
        <v>1436</v>
      </c>
      <c r="C1435" s="8" t="s">
        <v>63</v>
      </c>
      <c r="D1435" s="8" t="s">
        <v>95</v>
      </c>
      <c r="E1435" s="6">
        <v>43046</v>
      </c>
      <c r="F1435" s="8" t="s">
        <v>307</v>
      </c>
      <c r="G1435" s="8" t="s">
        <v>308</v>
      </c>
      <c r="H1435" s="4">
        <v>-100</v>
      </c>
      <c r="I1435" s="8" t="s">
        <v>39</v>
      </c>
      <c r="J1435" s="4">
        <v>1.0593103448279999</v>
      </c>
      <c r="K1435" s="4">
        <v>-105.92999999999999</v>
      </c>
      <c r="L1435" s="8" t="s">
        <v>655</v>
      </c>
      <c r="M1435" s="4">
        <v>-105.92999999999999</v>
      </c>
      <c r="N1435" s="8" t="s">
        <v>1437</v>
      </c>
      <c r="O1435" s="8" t="s">
        <v>1787</v>
      </c>
      <c r="P1435" s="8" t="s">
        <v>292</v>
      </c>
      <c r="Q1435" s="4">
        <v>5637685144</v>
      </c>
    </row>
    <row r="1436" spans="1:17" hidden="1" x14ac:dyDescent="0.15">
      <c r="A1436" s="8" t="s">
        <v>297</v>
      </c>
      <c r="B1436" s="8" t="s">
        <v>1436</v>
      </c>
      <c r="C1436" s="8" t="s">
        <v>63</v>
      </c>
      <c r="D1436" s="8" t="s">
        <v>95</v>
      </c>
      <c r="E1436" s="6">
        <v>43046</v>
      </c>
      <c r="F1436" s="8" t="s">
        <v>307</v>
      </c>
      <c r="G1436" s="8" t="s">
        <v>308</v>
      </c>
      <c r="H1436" s="4">
        <v>-100</v>
      </c>
      <c r="I1436" s="8" t="s">
        <v>39</v>
      </c>
      <c r="J1436" s="4">
        <v>1.0593103448279999</v>
      </c>
      <c r="K1436" s="4">
        <v>-105.92999999999999</v>
      </c>
      <c r="L1436" s="8" t="s">
        <v>655</v>
      </c>
      <c r="M1436" s="4">
        <v>-105.92999999999999</v>
      </c>
      <c r="N1436" s="8" t="s">
        <v>1437</v>
      </c>
      <c r="O1436" s="8" t="s">
        <v>1787</v>
      </c>
      <c r="P1436" s="8" t="s">
        <v>292</v>
      </c>
      <c r="Q1436" s="4">
        <v>5637684865</v>
      </c>
    </row>
    <row r="1437" spans="1:17" hidden="1" x14ac:dyDescent="0.15">
      <c r="A1437" s="8" t="s">
        <v>297</v>
      </c>
      <c r="B1437" s="8" t="s">
        <v>1788</v>
      </c>
      <c r="C1437" s="8" t="s">
        <v>63</v>
      </c>
      <c r="D1437" s="8" t="s">
        <v>95</v>
      </c>
      <c r="E1437" s="6">
        <v>43049</v>
      </c>
      <c r="F1437" s="8" t="s">
        <v>307</v>
      </c>
      <c r="G1437" s="8" t="s">
        <v>310</v>
      </c>
      <c r="H1437" s="4">
        <v>-2.5</v>
      </c>
      <c r="I1437" s="8" t="s">
        <v>39</v>
      </c>
      <c r="J1437" s="4">
        <v>5.0293892192039991</v>
      </c>
      <c r="K1437" s="4">
        <v>-12.57</v>
      </c>
      <c r="L1437" s="8" t="s">
        <v>655</v>
      </c>
      <c r="M1437" s="4">
        <v>-12.57</v>
      </c>
      <c r="N1437" s="8" t="s">
        <v>1789</v>
      </c>
      <c r="O1437" s="8" t="s">
        <v>1790</v>
      </c>
      <c r="P1437" s="8" t="s">
        <v>292</v>
      </c>
      <c r="Q1437" s="4">
        <v>5637687194</v>
      </c>
    </row>
    <row r="1438" spans="1:17" hidden="1" x14ac:dyDescent="0.15">
      <c r="A1438" s="8" t="s">
        <v>297</v>
      </c>
      <c r="B1438" s="8" t="s">
        <v>1788</v>
      </c>
      <c r="C1438" s="8" t="s">
        <v>63</v>
      </c>
      <c r="D1438" s="8" t="s">
        <v>95</v>
      </c>
      <c r="E1438" s="6">
        <v>43049</v>
      </c>
      <c r="F1438" s="8" t="s">
        <v>307</v>
      </c>
      <c r="G1438" s="8" t="s">
        <v>310</v>
      </c>
      <c r="H1438" s="4">
        <v>-15</v>
      </c>
      <c r="I1438" s="8" t="s">
        <v>39</v>
      </c>
      <c r="J1438" s="4">
        <v>5.0293892192039991</v>
      </c>
      <c r="K1438" s="4">
        <v>-75.44</v>
      </c>
      <c r="L1438" s="8" t="s">
        <v>655</v>
      </c>
      <c r="M1438" s="4">
        <v>-75.44</v>
      </c>
      <c r="N1438" s="8" t="s">
        <v>1789</v>
      </c>
      <c r="O1438" s="8" t="s">
        <v>1790</v>
      </c>
      <c r="P1438" s="8" t="s">
        <v>292</v>
      </c>
      <c r="Q1438" s="4">
        <v>5637687252</v>
      </c>
    </row>
    <row r="1439" spans="1:17" hidden="1" x14ac:dyDescent="0.15">
      <c r="A1439" s="8" t="s">
        <v>297</v>
      </c>
      <c r="B1439" s="8" t="s">
        <v>1791</v>
      </c>
      <c r="C1439" s="8" t="s">
        <v>63</v>
      </c>
      <c r="D1439" s="8" t="s">
        <v>95</v>
      </c>
      <c r="E1439" s="6">
        <v>43049</v>
      </c>
      <c r="F1439" s="8" t="s">
        <v>307</v>
      </c>
      <c r="G1439" s="8" t="s">
        <v>310</v>
      </c>
      <c r="H1439" s="4">
        <v>-6.2</v>
      </c>
      <c r="I1439" s="8" t="s">
        <v>39</v>
      </c>
      <c r="J1439" s="4">
        <v>5.0293860033380007</v>
      </c>
      <c r="K1439" s="4">
        <v>-31.18</v>
      </c>
      <c r="L1439" s="8" t="s">
        <v>655</v>
      </c>
      <c r="M1439" s="4">
        <v>-31.18</v>
      </c>
      <c r="N1439" s="8" t="s">
        <v>1792</v>
      </c>
      <c r="O1439" s="8" t="s">
        <v>1793</v>
      </c>
      <c r="P1439" s="8" t="s">
        <v>292</v>
      </c>
      <c r="Q1439" s="4">
        <v>5637687273</v>
      </c>
    </row>
    <row r="1440" spans="1:17" hidden="1" x14ac:dyDescent="0.15">
      <c r="A1440" s="8" t="s">
        <v>17</v>
      </c>
      <c r="B1440" s="8" t="s">
        <v>991</v>
      </c>
      <c r="C1440" s="8" t="s">
        <v>63</v>
      </c>
      <c r="D1440" s="8" t="s">
        <v>95</v>
      </c>
      <c r="E1440" s="6">
        <v>43053</v>
      </c>
      <c r="F1440" s="8" t="s">
        <v>307</v>
      </c>
      <c r="G1440" s="8" t="s">
        <v>308</v>
      </c>
      <c r="H1440" s="4">
        <v>100</v>
      </c>
      <c r="I1440" s="8" t="s">
        <v>39</v>
      </c>
      <c r="J1440" s="4">
        <v>3.4363000000000001</v>
      </c>
      <c r="K1440" s="4">
        <v>343.63</v>
      </c>
      <c r="L1440" s="8" t="s">
        <v>291</v>
      </c>
      <c r="M1440" s="4">
        <v>294.63</v>
      </c>
      <c r="N1440" s="8" t="s">
        <v>992</v>
      </c>
      <c r="O1440" s="8" t="s">
        <v>1794</v>
      </c>
      <c r="P1440" s="8" t="s">
        <v>292</v>
      </c>
      <c r="Q1440" s="4">
        <v>5637688987</v>
      </c>
    </row>
    <row r="1441" spans="1:17" hidden="1" x14ac:dyDescent="0.15">
      <c r="A1441" s="8" t="s">
        <v>17</v>
      </c>
      <c r="B1441" s="8" t="s">
        <v>991</v>
      </c>
      <c r="C1441" s="8" t="s">
        <v>63</v>
      </c>
      <c r="D1441" s="8" t="s">
        <v>95</v>
      </c>
      <c r="E1441" s="6">
        <v>43053</v>
      </c>
      <c r="F1441" s="8" t="s">
        <v>307</v>
      </c>
      <c r="G1441" s="8" t="s">
        <v>308</v>
      </c>
      <c r="H1441" s="4">
        <v>100</v>
      </c>
      <c r="I1441" s="8" t="s">
        <v>39</v>
      </c>
      <c r="J1441" s="4">
        <v>3.4361999999999995</v>
      </c>
      <c r="K1441" s="4">
        <v>343.62</v>
      </c>
      <c r="L1441" s="8" t="s">
        <v>291</v>
      </c>
      <c r="M1441" s="4">
        <v>294.62</v>
      </c>
      <c r="N1441" s="8" t="s">
        <v>992</v>
      </c>
      <c r="O1441" s="8" t="s">
        <v>1794</v>
      </c>
      <c r="P1441" s="8" t="s">
        <v>292</v>
      </c>
      <c r="Q1441" s="4">
        <v>5637688630</v>
      </c>
    </row>
    <row r="1442" spans="1:17" hidden="1" x14ac:dyDescent="0.15">
      <c r="A1442" s="8" t="s">
        <v>297</v>
      </c>
      <c r="B1442" s="8" t="s">
        <v>1721</v>
      </c>
      <c r="C1442" s="8" t="s">
        <v>63</v>
      </c>
      <c r="D1442" s="8" t="s">
        <v>95</v>
      </c>
      <c r="E1442" s="6">
        <v>43056</v>
      </c>
      <c r="F1442" s="8" t="s">
        <v>307</v>
      </c>
      <c r="G1442" s="8" t="s">
        <v>310</v>
      </c>
      <c r="H1442" s="4">
        <v>-10.95</v>
      </c>
      <c r="I1442" s="8" t="s">
        <v>39</v>
      </c>
      <c r="J1442" s="4">
        <v>5.0293957072950004</v>
      </c>
      <c r="K1442" s="4">
        <v>-55.07</v>
      </c>
      <c r="L1442" s="8" t="s">
        <v>655</v>
      </c>
      <c r="M1442" s="4">
        <v>-55.07</v>
      </c>
      <c r="N1442" s="8" t="s">
        <v>1722</v>
      </c>
      <c r="O1442" s="8" t="s">
        <v>1795</v>
      </c>
      <c r="P1442" s="8" t="s">
        <v>292</v>
      </c>
      <c r="Q1442" s="4">
        <v>5637689137</v>
      </c>
    </row>
    <row r="1443" spans="1:17" hidden="1" x14ac:dyDescent="0.15">
      <c r="A1443" s="8" t="s">
        <v>297</v>
      </c>
      <c r="B1443" s="8" t="s">
        <v>865</v>
      </c>
      <c r="C1443" s="8" t="s">
        <v>63</v>
      </c>
      <c r="D1443" s="8" t="s">
        <v>95</v>
      </c>
      <c r="E1443" s="6">
        <v>43060</v>
      </c>
      <c r="F1443" s="8" t="s">
        <v>307</v>
      </c>
      <c r="G1443" s="8" t="s">
        <v>310</v>
      </c>
      <c r="H1443" s="4">
        <v>-9.1999999999999993</v>
      </c>
      <c r="I1443" s="8" t="s">
        <v>39</v>
      </c>
      <c r="J1443" s="4">
        <v>5.0293985884740007</v>
      </c>
      <c r="K1443" s="4">
        <v>-46.27</v>
      </c>
      <c r="L1443" s="8" t="s">
        <v>655</v>
      </c>
      <c r="M1443" s="4">
        <v>-46.27</v>
      </c>
      <c r="N1443" s="8" t="s">
        <v>866</v>
      </c>
      <c r="O1443" s="8" t="s">
        <v>1796</v>
      </c>
      <c r="P1443" s="8" t="s">
        <v>292</v>
      </c>
      <c r="Q1443" s="4">
        <v>5637687815</v>
      </c>
    </row>
    <row r="1444" spans="1:17" hidden="1" x14ac:dyDescent="0.15">
      <c r="A1444" s="8" t="s">
        <v>297</v>
      </c>
      <c r="B1444" s="8" t="s">
        <v>1797</v>
      </c>
      <c r="C1444" s="8" t="s">
        <v>63</v>
      </c>
      <c r="D1444" s="8" t="s">
        <v>95</v>
      </c>
      <c r="E1444" s="6">
        <v>43061</v>
      </c>
      <c r="F1444" s="8" t="s">
        <v>307</v>
      </c>
      <c r="G1444" s="8" t="s">
        <v>310</v>
      </c>
      <c r="H1444" s="4">
        <v>-24.2</v>
      </c>
      <c r="I1444" s="8" t="s">
        <v>39</v>
      </c>
      <c r="J1444" s="4">
        <v>5.0293993132569996</v>
      </c>
      <c r="K1444" s="4">
        <v>-121.71</v>
      </c>
      <c r="L1444" s="8" t="s">
        <v>655</v>
      </c>
      <c r="M1444" s="4">
        <v>-121.71</v>
      </c>
      <c r="N1444" s="8" t="s">
        <v>1798</v>
      </c>
      <c r="O1444" s="8" t="s">
        <v>1799</v>
      </c>
      <c r="P1444" s="8" t="s">
        <v>292</v>
      </c>
      <c r="Q1444" s="4">
        <v>5637690285</v>
      </c>
    </row>
    <row r="1445" spans="1:17" hidden="1" x14ac:dyDescent="0.15">
      <c r="A1445" s="8" t="s">
        <v>297</v>
      </c>
      <c r="B1445" s="8" t="s">
        <v>1800</v>
      </c>
      <c r="C1445" s="8" t="s">
        <v>63</v>
      </c>
      <c r="D1445" s="8" t="s">
        <v>95</v>
      </c>
      <c r="E1445" s="6">
        <v>43061</v>
      </c>
      <c r="F1445" s="8" t="s">
        <v>307</v>
      </c>
      <c r="G1445" s="8" t="s">
        <v>308</v>
      </c>
      <c r="H1445" s="4">
        <v>-100</v>
      </c>
      <c r="I1445" s="8" t="s">
        <v>39</v>
      </c>
      <c r="J1445" s="4">
        <v>1.059313043478</v>
      </c>
      <c r="K1445" s="4">
        <v>-105.92999999999999</v>
      </c>
      <c r="L1445" s="8" t="s">
        <v>655</v>
      </c>
      <c r="M1445" s="4">
        <v>-105.92999999999999</v>
      </c>
      <c r="N1445" s="8" t="s">
        <v>1801</v>
      </c>
      <c r="O1445" s="8" t="s">
        <v>1802</v>
      </c>
      <c r="P1445" s="8" t="s">
        <v>292</v>
      </c>
      <c r="Q1445" s="4">
        <v>5637688619</v>
      </c>
    </row>
    <row r="1446" spans="1:17" hidden="1" x14ac:dyDescent="0.15">
      <c r="A1446" s="8" t="s">
        <v>297</v>
      </c>
      <c r="B1446" s="8" t="s">
        <v>1800</v>
      </c>
      <c r="C1446" s="8" t="s">
        <v>63</v>
      </c>
      <c r="D1446" s="8" t="s">
        <v>95</v>
      </c>
      <c r="E1446" s="6">
        <v>43061</v>
      </c>
      <c r="F1446" s="8" t="s">
        <v>307</v>
      </c>
      <c r="G1446" s="8" t="s">
        <v>308</v>
      </c>
      <c r="H1446" s="4">
        <v>-100</v>
      </c>
      <c r="I1446" s="8" t="s">
        <v>39</v>
      </c>
      <c r="J1446" s="4">
        <v>1.059313043478</v>
      </c>
      <c r="K1446" s="4">
        <v>-105.92999999999999</v>
      </c>
      <c r="L1446" s="8" t="s">
        <v>655</v>
      </c>
      <c r="M1446" s="4">
        <v>-105.92999999999999</v>
      </c>
      <c r="N1446" s="8" t="s">
        <v>1801</v>
      </c>
      <c r="O1446" s="8" t="s">
        <v>1802</v>
      </c>
      <c r="P1446" s="8" t="s">
        <v>292</v>
      </c>
      <c r="Q1446" s="4">
        <v>5637688988</v>
      </c>
    </row>
    <row r="1447" spans="1:17" hidden="1" x14ac:dyDescent="0.15">
      <c r="A1447" s="8" t="s">
        <v>17</v>
      </c>
      <c r="B1447" s="8" t="s">
        <v>1135</v>
      </c>
      <c r="C1447" s="8" t="s">
        <v>63</v>
      </c>
      <c r="D1447" s="8" t="s">
        <v>95</v>
      </c>
      <c r="E1447" s="6">
        <v>43062</v>
      </c>
      <c r="F1447" s="8" t="s">
        <v>307</v>
      </c>
      <c r="G1447" s="8" t="s">
        <v>308</v>
      </c>
      <c r="H1447" s="4">
        <v>100</v>
      </c>
      <c r="I1447" s="8" t="s">
        <v>39</v>
      </c>
      <c r="J1447" s="4">
        <v>3.4207999999999998</v>
      </c>
      <c r="K1447" s="4">
        <v>342.08000000000004</v>
      </c>
      <c r="L1447" s="8" t="s">
        <v>291</v>
      </c>
      <c r="M1447" s="4">
        <v>294.62</v>
      </c>
      <c r="N1447" s="8" t="s">
        <v>1136</v>
      </c>
      <c r="O1447" s="8" t="s">
        <v>1803</v>
      </c>
      <c r="P1447" s="8" t="s">
        <v>292</v>
      </c>
      <c r="Q1447" s="4">
        <v>5637690686</v>
      </c>
    </row>
    <row r="1448" spans="1:17" hidden="1" x14ac:dyDescent="0.15">
      <c r="A1448" s="8" t="s">
        <v>297</v>
      </c>
      <c r="B1448" s="8" t="s">
        <v>1447</v>
      </c>
      <c r="C1448" s="8" t="s">
        <v>63</v>
      </c>
      <c r="D1448" s="8" t="s">
        <v>95</v>
      </c>
      <c r="E1448" s="6">
        <v>43063</v>
      </c>
      <c r="F1448" s="8" t="s">
        <v>307</v>
      </c>
      <c r="G1448" s="8" t="s">
        <v>308</v>
      </c>
      <c r="H1448" s="4">
        <v>-100</v>
      </c>
      <c r="I1448" s="8" t="s">
        <v>39</v>
      </c>
      <c r="J1448" s="4">
        <v>1.059315789474</v>
      </c>
      <c r="K1448" s="4">
        <v>-105.92999999999999</v>
      </c>
      <c r="L1448" s="8" t="s">
        <v>655</v>
      </c>
      <c r="M1448" s="4">
        <v>-105.92999999999999</v>
      </c>
      <c r="N1448" s="8" t="s">
        <v>1448</v>
      </c>
      <c r="O1448" s="8" t="s">
        <v>1804</v>
      </c>
      <c r="P1448" s="8" t="s">
        <v>292</v>
      </c>
      <c r="Q1448" s="4">
        <v>5637690634</v>
      </c>
    </row>
    <row r="1449" spans="1:17" hidden="1" x14ac:dyDescent="0.15">
      <c r="A1449" s="8" t="s">
        <v>297</v>
      </c>
      <c r="B1449" s="8" t="s">
        <v>1102</v>
      </c>
      <c r="C1449" s="8" t="s">
        <v>63</v>
      </c>
      <c r="D1449" s="8" t="s">
        <v>95</v>
      </c>
      <c r="E1449" s="6">
        <v>43063</v>
      </c>
      <c r="F1449" s="8" t="s">
        <v>307</v>
      </c>
      <c r="G1449" s="8" t="s">
        <v>310</v>
      </c>
      <c r="H1449" s="4">
        <v>-74</v>
      </c>
      <c r="I1449" s="8" t="s">
        <v>39</v>
      </c>
      <c r="J1449" s="4">
        <v>5.0294016729780004</v>
      </c>
      <c r="K1449" s="4">
        <v>-372.18</v>
      </c>
      <c r="L1449" s="8" t="s">
        <v>655</v>
      </c>
      <c r="M1449" s="4">
        <v>-372.18</v>
      </c>
      <c r="N1449" s="8" t="s">
        <v>1103</v>
      </c>
      <c r="O1449" s="8" t="s">
        <v>1805</v>
      </c>
      <c r="P1449" s="8" t="s">
        <v>292</v>
      </c>
      <c r="Q1449" s="4">
        <v>5637690732</v>
      </c>
    </row>
    <row r="1450" spans="1:17" hidden="1" x14ac:dyDescent="0.15">
      <c r="A1450" s="8" t="s">
        <v>297</v>
      </c>
      <c r="B1450" s="8" t="s">
        <v>1763</v>
      </c>
      <c r="C1450" s="8" t="s">
        <v>63</v>
      </c>
      <c r="D1450" s="8" t="s">
        <v>95</v>
      </c>
      <c r="E1450" s="6">
        <v>43066</v>
      </c>
      <c r="F1450" s="8" t="s">
        <v>307</v>
      </c>
      <c r="G1450" s="8" t="s">
        <v>310</v>
      </c>
      <c r="H1450" s="4">
        <v>-9.6</v>
      </c>
      <c r="I1450" s="8" t="s">
        <v>39</v>
      </c>
      <c r="J1450" s="4">
        <v>5.0293938432619996</v>
      </c>
      <c r="K1450" s="4">
        <v>-48.28</v>
      </c>
      <c r="L1450" s="8" t="s">
        <v>655</v>
      </c>
      <c r="M1450" s="4">
        <v>-48.28</v>
      </c>
      <c r="N1450" s="8" t="s">
        <v>1764</v>
      </c>
      <c r="O1450" s="8" t="s">
        <v>1806</v>
      </c>
      <c r="P1450" s="8" t="s">
        <v>292</v>
      </c>
      <c r="Q1450" s="4">
        <v>5637692061</v>
      </c>
    </row>
    <row r="1451" spans="1:17" hidden="1" x14ac:dyDescent="0.15">
      <c r="A1451" s="8" t="s">
        <v>653</v>
      </c>
      <c r="B1451" s="8" t="s">
        <v>81</v>
      </c>
      <c r="C1451" s="8" t="s">
        <v>63</v>
      </c>
      <c r="D1451" s="8" t="s">
        <v>95</v>
      </c>
      <c r="E1451" s="6">
        <v>43069</v>
      </c>
      <c r="F1451" s="8" t="s">
        <v>307</v>
      </c>
      <c r="G1451" s="8" t="s">
        <v>310</v>
      </c>
      <c r="H1451" s="4">
        <v>1.6</v>
      </c>
      <c r="I1451" s="8" t="s">
        <v>39</v>
      </c>
      <c r="J1451" s="4">
        <v>5.0293999999999999</v>
      </c>
      <c r="K1451" s="4">
        <v>8.0500000000000007</v>
      </c>
      <c r="L1451" s="8" t="s">
        <v>655</v>
      </c>
      <c r="M1451" s="4">
        <v>8.0500000000000007</v>
      </c>
      <c r="N1451" s="8" t="s">
        <v>698</v>
      </c>
      <c r="O1451" s="8" t="s">
        <v>1807</v>
      </c>
      <c r="P1451" s="8" t="s">
        <v>292</v>
      </c>
      <c r="Q1451" s="4">
        <v>0</v>
      </c>
    </row>
    <row r="1452" spans="1:17" hidden="1" x14ac:dyDescent="0.15">
      <c r="A1452" s="8" t="s">
        <v>653</v>
      </c>
      <c r="B1452" s="8" t="s">
        <v>81</v>
      </c>
      <c r="C1452" s="8" t="s">
        <v>63</v>
      </c>
      <c r="D1452" s="8" t="s">
        <v>95</v>
      </c>
      <c r="E1452" s="6">
        <v>43069</v>
      </c>
      <c r="F1452" s="8" t="s">
        <v>307</v>
      </c>
      <c r="G1452" s="8" t="s">
        <v>308</v>
      </c>
      <c r="H1452" s="4">
        <v>0</v>
      </c>
      <c r="I1452" s="8" t="s">
        <v>39</v>
      </c>
      <c r="J1452" s="4">
        <v>0</v>
      </c>
      <c r="K1452" s="4">
        <v>-1929.75</v>
      </c>
      <c r="L1452" s="8" t="s">
        <v>655</v>
      </c>
      <c r="M1452" s="4">
        <v>-1929.75</v>
      </c>
      <c r="N1452" s="8" t="s">
        <v>698</v>
      </c>
      <c r="O1452" s="8" t="s">
        <v>1808</v>
      </c>
      <c r="P1452" s="8" t="s">
        <v>292</v>
      </c>
      <c r="Q1452" s="4">
        <v>0</v>
      </c>
    </row>
    <row r="1453" spans="1:17" hidden="1" x14ac:dyDescent="0.15">
      <c r="A1453" s="8" t="s">
        <v>17</v>
      </c>
      <c r="B1453" s="8" t="s">
        <v>1809</v>
      </c>
      <c r="C1453" s="8" t="s">
        <v>63</v>
      </c>
      <c r="D1453" s="8" t="s">
        <v>95</v>
      </c>
      <c r="E1453" s="6">
        <v>43070</v>
      </c>
      <c r="F1453" s="8" t="s">
        <v>307</v>
      </c>
      <c r="G1453" s="8" t="s">
        <v>310</v>
      </c>
      <c r="H1453" s="4">
        <v>109.95</v>
      </c>
      <c r="I1453" s="8" t="s">
        <v>39</v>
      </c>
      <c r="J1453" s="4">
        <v>3.4438381082309997</v>
      </c>
      <c r="K1453" s="4">
        <v>378.65</v>
      </c>
      <c r="L1453" s="8" t="s">
        <v>291</v>
      </c>
      <c r="M1453" s="4">
        <v>323.94</v>
      </c>
      <c r="N1453" s="8" t="s">
        <v>1810</v>
      </c>
      <c r="O1453" s="8" t="s">
        <v>1811</v>
      </c>
      <c r="P1453" s="8" t="s">
        <v>292</v>
      </c>
      <c r="Q1453" s="4">
        <v>5637693815</v>
      </c>
    </row>
    <row r="1454" spans="1:17" hidden="1" x14ac:dyDescent="0.15">
      <c r="A1454" s="8" t="s">
        <v>17</v>
      </c>
      <c r="B1454" s="8" t="s">
        <v>1809</v>
      </c>
      <c r="C1454" s="8" t="s">
        <v>63</v>
      </c>
      <c r="D1454" s="8" t="s">
        <v>95</v>
      </c>
      <c r="E1454" s="6">
        <v>43070</v>
      </c>
      <c r="F1454" s="8" t="s">
        <v>307</v>
      </c>
      <c r="G1454" s="8" t="s">
        <v>310</v>
      </c>
      <c r="H1454" s="4">
        <v>109.95</v>
      </c>
      <c r="I1454" s="8" t="s">
        <v>39</v>
      </c>
      <c r="J1454" s="4">
        <v>3.4438381082309997</v>
      </c>
      <c r="K1454" s="4">
        <v>378.65</v>
      </c>
      <c r="L1454" s="8" t="s">
        <v>291</v>
      </c>
      <c r="M1454" s="4">
        <v>323.94</v>
      </c>
      <c r="N1454" s="8" t="s">
        <v>1810</v>
      </c>
      <c r="O1454" s="8" t="s">
        <v>1811</v>
      </c>
      <c r="P1454" s="8" t="s">
        <v>292</v>
      </c>
      <c r="Q1454" s="4">
        <v>5637693816</v>
      </c>
    </row>
    <row r="1455" spans="1:17" hidden="1" x14ac:dyDescent="0.15">
      <c r="A1455" s="8" t="s">
        <v>17</v>
      </c>
      <c r="B1455" s="8" t="s">
        <v>1809</v>
      </c>
      <c r="C1455" s="8" t="s">
        <v>63</v>
      </c>
      <c r="D1455" s="8" t="s">
        <v>95</v>
      </c>
      <c r="E1455" s="6">
        <v>43070</v>
      </c>
      <c r="F1455" s="8" t="s">
        <v>307</v>
      </c>
      <c r="G1455" s="8" t="s">
        <v>310</v>
      </c>
      <c r="H1455" s="4">
        <v>109.95</v>
      </c>
      <c r="I1455" s="8" t="s">
        <v>39</v>
      </c>
      <c r="J1455" s="4">
        <v>3.4438381082309997</v>
      </c>
      <c r="K1455" s="4">
        <v>378.65</v>
      </c>
      <c r="L1455" s="8" t="s">
        <v>291</v>
      </c>
      <c r="M1455" s="4">
        <v>323.94</v>
      </c>
      <c r="N1455" s="8" t="s">
        <v>1810</v>
      </c>
      <c r="O1455" s="8" t="s">
        <v>1811</v>
      </c>
      <c r="P1455" s="8" t="s">
        <v>292</v>
      </c>
      <c r="Q1455" s="4">
        <v>5637693817</v>
      </c>
    </row>
    <row r="1456" spans="1:17" hidden="1" x14ac:dyDescent="0.15">
      <c r="A1456" s="8" t="s">
        <v>17</v>
      </c>
      <c r="B1456" s="8" t="s">
        <v>1809</v>
      </c>
      <c r="C1456" s="8" t="s">
        <v>63</v>
      </c>
      <c r="D1456" s="8" t="s">
        <v>95</v>
      </c>
      <c r="E1456" s="6">
        <v>43070</v>
      </c>
      <c r="F1456" s="8" t="s">
        <v>307</v>
      </c>
      <c r="G1456" s="8" t="s">
        <v>310</v>
      </c>
      <c r="H1456" s="4">
        <v>109.95</v>
      </c>
      <c r="I1456" s="8" t="s">
        <v>39</v>
      </c>
      <c r="J1456" s="4">
        <v>3.4438381082309997</v>
      </c>
      <c r="K1456" s="4">
        <v>378.65</v>
      </c>
      <c r="L1456" s="8" t="s">
        <v>291</v>
      </c>
      <c r="M1456" s="4">
        <v>323.94</v>
      </c>
      <c r="N1456" s="8" t="s">
        <v>1810</v>
      </c>
      <c r="O1456" s="8" t="s">
        <v>1811</v>
      </c>
      <c r="P1456" s="8" t="s">
        <v>292</v>
      </c>
      <c r="Q1456" s="4">
        <v>5637693818</v>
      </c>
    </row>
    <row r="1457" spans="1:17" hidden="1" x14ac:dyDescent="0.15">
      <c r="A1457" s="8" t="s">
        <v>17</v>
      </c>
      <c r="B1457" s="8" t="s">
        <v>1809</v>
      </c>
      <c r="C1457" s="8" t="s">
        <v>63</v>
      </c>
      <c r="D1457" s="8" t="s">
        <v>95</v>
      </c>
      <c r="E1457" s="6">
        <v>43070</v>
      </c>
      <c r="F1457" s="8" t="s">
        <v>307</v>
      </c>
      <c r="G1457" s="8" t="s">
        <v>310</v>
      </c>
      <c r="H1457" s="4">
        <v>109.95</v>
      </c>
      <c r="I1457" s="8" t="s">
        <v>39</v>
      </c>
      <c r="J1457" s="4">
        <v>3.4438381082309997</v>
      </c>
      <c r="K1457" s="4">
        <v>378.65</v>
      </c>
      <c r="L1457" s="8" t="s">
        <v>291</v>
      </c>
      <c r="M1457" s="4">
        <v>323.94</v>
      </c>
      <c r="N1457" s="8" t="s">
        <v>1810</v>
      </c>
      <c r="O1457" s="8" t="s">
        <v>1811</v>
      </c>
      <c r="P1457" s="8" t="s">
        <v>292</v>
      </c>
      <c r="Q1457" s="4">
        <v>5637693819</v>
      </c>
    </row>
    <row r="1458" spans="1:17" hidden="1" x14ac:dyDescent="0.15">
      <c r="A1458" s="8" t="s">
        <v>17</v>
      </c>
      <c r="B1458" s="8" t="s">
        <v>1809</v>
      </c>
      <c r="C1458" s="8" t="s">
        <v>63</v>
      </c>
      <c r="D1458" s="8" t="s">
        <v>95</v>
      </c>
      <c r="E1458" s="6">
        <v>43070</v>
      </c>
      <c r="F1458" s="8" t="s">
        <v>307</v>
      </c>
      <c r="G1458" s="8" t="s">
        <v>310</v>
      </c>
      <c r="H1458" s="4">
        <v>109.95</v>
      </c>
      <c r="I1458" s="8" t="s">
        <v>39</v>
      </c>
      <c r="J1458" s="4">
        <v>3.4438381082309997</v>
      </c>
      <c r="K1458" s="4">
        <v>378.65</v>
      </c>
      <c r="L1458" s="8" t="s">
        <v>291</v>
      </c>
      <c r="M1458" s="4">
        <v>323.94</v>
      </c>
      <c r="N1458" s="8" t="s">
        <v>1810</v>
      </c>
      <c r="O1458" s="8" t="s">
        <v>1811</v>
      </c>
      <c r="P1458" s="8" t="s">
        <v>292</v>
      </c>
      <c r="Q1458" s="4">
        <v>5637693820</v>
      </c>
    </row>
    <row r="1459" spans="1:17" hidden="1" x14ac:dyDescent="0.15">
      <c r="A1459" s="8" t="s">
        <v>17</v>
      </c>
      <c r="B1459" s="8" t="s">
        <v>1809</v>
      </c>
      <c r="C1459" s="8" t="s">
        <v>63</v>
      </c>
      <c r="D1459" s="8" t="s">
        <v>95</v>
      </c>
      <c r="E1459" s="6">
        <v>43070</v>
      </c>
      <c r="F1459" s="8" t="s">
        <v>307</v>
      </c>
      <c r="G1459" s="8" t="s">
        <v>310</v>
      </c>
      <c r="H1459" s="4">
        <v>109.95</v>
      </c>
      <c r="I1459" s="8" t="s">
        <v>39</v>
      </c>
      <c r="J1459" s="4">
        <v>3.4438381082309997</v>
      </c>
      <c r="K1459" s="4">
        <v>378.65</v>
      </c>
      <c r="L1459" s="8" t="s">
        <v>291</v>
      </c>
      <c r="M1459" s="4">
        <v>323.94</v>
      </c>
      <c r="N1459" s="8" t="s">
        <v>1810</v>
      </c>
      <c r="O1459" s="8" t="s">
        <v>1811</v>
      </c>
      <c r="P1459" s="8" t="s">
        <v>292</v>
      </c>
      <c r="Q1459" s="4">
        <v>5637693821</v>
      </c>
    </row>
    <row r="1460" spans="1:17" hidden="1" x14ac:dyDescent="0.15">
      <c r="A1460" s="8" t="s">
        <v>17</v>
      </c>
      <c r="B1460" s="8" t="s">
        <v>1809</v>
      </c>
      <c r="C1460" s="8" t="s">
        <v>63</v>
      </c>
      <c r="D1460" s="8" t="s">
        <v>95</v>
      </c>
      <c r="E1460" s="6">
        <v>43070</v>
      </c>
      <c r="F1460" s="8" t="s">
        <v>307</v>
      </c>
      <c r="G1460" s="8" t="s">
        <v>310</v>
      </c>
      <c r="H1460" s="4">
        <v>109.95</v>
      </c>
      <c r="I1460" s="8" t="s">
        <v>39</v>
      </c>
      <c r="J1460" s="4">
        <v>3.4434743065030005</v>
      </c>
      <c r="K1460" s="4">
        <v>378.61</v>
      </c>
      <c r="L1460" s="8" t="s">
        <v>291</v>
      </c>
      <c r="M1460" s="4">
        <v>323.93</v>
      </c>
      <c r="N1460" s="8" t="s">
        <v>1810</v>
      </c>
      <c r="O1460" s="8" t="s">
        <v>1811</v>
      </c>
      <c r="P1460" s="8" t="s">
        <v>292</v>
      </c>
      <c r="Q1460" s="4">
        <v>5637690880</v>
      </c>
    </row>
    <row r="1461" spans="1:17" hidden="1" x14ac:dyDescent="0.15">
      <c r="A1461" s="8" t="s">
        <v>17</v>
      </c>
      <c r="B1461" s="8" t="s">
        <v>1809</v>
      </c>
      <c r="C1461" s="8" t="s">
        <v>63</v>
      </c>
      <c r="D1461" s="8" t="s">
        <v>95</v>
      </c>
      <c r="E1461" s="6">
        <v>43070</v>
      </c>
      <c r="F1461" s="8" t="s">
        <v>307</v>
      </c>
      <c r="G1461" s="8" t="s">
        <v>310</v>
      </c>
      <c r="H1461" s="4">
        <v>106.95</v>
      </c>
      <c r="I1461" s="8" t="s">
        <v>39</v>
      </c>
      <c r="J1461" s="4">
        <v>3.443758765778</v>
      </c>
      <c r="K1461" s="4">
        <v>368.31</v>
      </c>
      <c r="L1461" s="8" t="s">
        <v>291</v>
      </c>
      <c r="M1461" s="4">
        <v>315.10000000000002</v>
      </c>
      <c r="N1461" s="8" t="s">
        <v>1810</v>
      </c>
      <c r="O1461" s="8" t="s">
        <v>1812</v>
      </c>
      <c r="P1461" s="8" t="s">
        <v>292</v>
      </c>
      <c r="Q1461" s="4">
        <v>5637693822</v>
      </c>
    </row>
    <row r="1462" spans="1:17" hidden="1" x14ac:dyDescent="0.15">
      <c r="A1462" s="8" t="s">
        <v>17</v>
      </c>
      <c r="B1462" s="8" t="s">
        <v>1809</v>
      </c>
      <c r="C1462" s="8" t="s">
        <v>63</v>
      </c>
      <c r="D1462" s="8" t="s">
        <v>95</v>
      </c>
      <c r="E1462" s="6">
        <v>43070</v>
      </c>
      <c r="F1462" s="8" t="s">
        <v>307</v>
      </c>
      <c r="G1462" s="8" t="s">
        <v>310</v>
      </c>
      <c r="H1462" s="4">
        <v>106.95</v>
      </c>
      <c r="I1462" s="8" t="s">
        <v>39</v>
      </c>
      <c r="J1462" s="4">
        <v>3.443758765778</v>
      </c>
      <c r="K1462" s="4">
        <v>368.31</v>
      </c>
      <c r="L1462" s="8" t="s">
        <v>291</v>
      </c>
      <c r="M1462" s="4">
        <v>315.10000000000002</v>
      </c>
      <c r="N1462" s="8" t="s">
        <v>1810</v>
      </c>
      <c r="O1462" s="8" t="s">
        <v>1812</v>
      </c>
      <c r="P1462" s="8" t="s">
        <v>292</v>
      </c>
      <c r="Q1462" s="4">
        <v>5637693823</v>
      </c>
    </row>
    <row r="1463" spans="1:17" hidden="1" x14ac:dyDescent="0.15">
      <c r="A1463" s="8" t="s">
        <v>17</v>
      </c>
      <c r="B1463" s="8" t="s">
        <v>1809</v>
      </c>
      <c r="C1463" s="8" t="s">
        <v>63</v>
      </c>
      <c r="D1463" s="8" t="s">
        <v>95</v>
      </c>
      <c r="E1463" s="6">
        <v>43070</v>
      </c>
      <c r="F1463" s="8" t="s">
        <v>307</v>
      </c>
      <c r="G1463" s="8" t="s">
        <v>310</v>
      </c>
      <c r="H1463" s="4">
        <v>71.3</v>
      </c>
      <c r="I1463" s="8" t="s">
        <v>39</v>
      </c>
      <c r="J1463" s="4">
        <v>3.443758765778</v>
      </c>
      <c r="K1463" s="4">
        <v>245.54000000000002</v>
      </c>
      <c r="L1463" s="8" t="s">
        <v>291</v>
      </c>
      <c r="M1463" s="4">
        <v>210.07</v>
      </c>
      <c r="N1463" s="8" t="s">
        <v>1810</v>
      </c>
      <c r="O1463" s="8" t="s">
        <v>1812</v>
      </c>
      <c r="P1463" s="8" t="s">
        <v>292</v>
      </c>
      <c r="Q1463" s="4">
        <v>5637693824</v>
      </c>
    </row>
    <row r="1464" spans="1:17" hidden="1" x14ac:dyDescent="0.15">
      <c r="A1464" s="8" t="s">
        <v>17</v>
      </c>
      <c r="B1464" s="8" t="s">
        <v>1809</v>
      </c>
      <c r="C1464" s="8" t="s">
        <v>63</v>
      </c>
      <c r="D1464" s="8" t="s">
        <v>95</v>
      </c>
      <c r="E1464" s="6">
        <v>43070</v>
      </c>
      <c r="F1464" s="8" t="s">
        <v>307</v>
      </c>
      <c r="G1464" s="8" t="s">
        <v>310</v>
      </c>
      <c r="H1464" s="4">
        <v>106.95</v>
      </c>
      <c r="I1464" s="8" t="s">
        <v>39</v>
      </c>
      <c r="J1464" s="4">
        <v>3.443758765778</v>
      </c>
      <c r="K1464" s="4">
        <v>368.31</v>
      </c>
      <c r="L1464" s="8" t="s">
        <v>291</v>
      </c>
      <c r="M1464" s="4">
        <v>315.10000000000002</v>
      </c>
      <c r="N1464" s="8" t="s">
        <v>1810</v>
      </c>
      <c r="O1464" s="8" t="s">
        <v>1812</v>
      </c>
      <c r="P1464" s="8" t="s">
        <v>292</v>
      </c>
      <c r="Q1464" s="4">
        <v>5637693825</v>
      </c>
    </row>
    <row r="1465" spans="1:17" hidden="1" x14ac:dyDescent="0.15">
      <c r="A1465" s="8" t="s">
        <v>17</v>
      </c>
      <c r="B1465" s="8" t="s">
        <v>1809</v>
      </c>
      <c r="C1465" s="8" t="s">
        <v>63</v>
      </c>
      <c r="D1465" s="8" t="s">
        <v>95</v>
      </c>
      <c r="E1465" s="6">
        <v>43070</v>
      </c>
      <c r="F1465" s="8" t="s">
        <v>307</v>
      </c>
      <c r="G1465" s="8" t="s">
        <v>310</v>
      </c>
      <c r="H1465" s="4">
        <v>106.95</v>
      </c>
      <c r="I1465" s="8" t="s">
        <v>39</v>
      </c>
      <c r="J1465" s="4">
        <v>3.443758765778</v>
      </c>
      <c r="K1465" s="4">
        <v>368.31</v>
      </c>
      <c r="L1465" s="8" t="s">
        <v>291</v>
      </c>
      <c r="M1465" s="4">
        <v>315.10000000000002</v>
      </c>
      <c r="N1465" s="8" t="s">
        <v>1810</v>
      </c>
      <c r="O1465" s="8" t="s">
        <v>1812</v>
      </c>
      <c r="P1465" s="8" t="s">
        <v>292</v>
      </c>
      <c r="Q1465" s="4">
        <v>5637693826</v>
      </c>
    </row>
    <row r="1466" spans="1:17" hidden="1" x14ac:dyDescent="0.15">
      <c r="A1466" s="8" t="s">
        <v>17</v>
      </c>
      <c r="B1466" s="8" t="s">
        <v>1809</v>
      </c>
      <c r="C1466" s="8" t="s">
        <v>63</v>
      </c>
      <c r="D1466" s="8" t="s">
        <v>95</v>
      </c>
      <c r="E1466" s="6">
        <v>43070</v>
      </c>
      <c r="F1466" s="8" t="s">
        <v>307</v>
      </c>
      <c r="G1466" s="8" t="s">
        <v>310</v>
      </c>
      <c r="H1466" s="4">
        <v>106.95</v>
      </c>
      <c r="I1466" s="8" t="s">
        <v>39</v>
      </c>
      <c r="J1466" s="4">
        <v>3.443758765778</v>
      </c>
      <c r="K1466" s="4">
        <v>368.31</v>
      </c>
      <c r="L1466" s="8" t="s">
        <v>291</v>
      </c>
      <c r="M1466" s="4">
        <v>315.10000000000002</v>
      </c>
      <c r="N1466" s="8" t="s">
        <v>1810</v>
      </c>
      <c r="O1466" s="8" t="s">
        <v>1812</v>
      </c>
      <c r="P1466" s="8" t="s">
        <v>292</v>
      </c>
      <c r="Q1466" s="4">
        <v>5637693827</v>
      </c>
    </row>
    <row r="1467" spans="1:17" hidden="1" x14ac:dyDescent="0.15">
      <c r="A1467" s="8" t="s">
        <v>17</v>
      </c>
      <c r="B1467" s="8" t="s">
        <v>1809</v>
      </c>
      <c r="C1467" s="8" t="s">
        <v>63</v>
      </c>
      <c r="D1467" s="8" t="s">
        <v>95</v>
      </c>
      <c r="E1467" s="6">
        <v>43070</v>
      </c>
      <c r="F1467" s="8" t="s">
        <v>307</v>
      </c>
      <c r="G1467" s="8" t="s">
        <v>310</v>
      </c>
      <c r="H1467" s="4">
        <v>106.95</v>
      </c>
      <c r="I1467" s="8" t="s">
        <v>39</v>
      </c>
      <c r="J1467" s="4">
        <v>3.444039270687</v>
      </c>
      <c r="K1467" s="4">
        <v>368.34000000000003</v>
      </c>
      <c r="L1467" s="8" t="s">
        <v>291</v>
      </c>
      <c r="M1467" s="4">
        <v>315.10000000000002</v>
      </c>
      <c r="N1467" s="8" t="s">
        <v>1810</v>
      </c>
      <c r="O1467" s="8" t="s">
        <v>1812</v>
      </c>
      <c r="P1467" s="8" t="s">
        <v>292</v>
      </c>
      <c r="Q1467" s="4">
        <v>5637690882</v>
      </c>
    </row>
    <row r="1468" spans="1:17" hidden="1" x14ac:dyDescent="0.15">
      <c r="A1468" s="8" t="s">
        <v>297</v>
      </c>
      <c r="B1468" s="8" t="s">
        <v>1813</v>
      </c>
      <c r="C1468" s="8" t="s">
        <v>63</v>
      </c>
      <c r="D1468" s="8" t="s">
        <v>95</v>
      </c>
      <c r="E1468" s="6">
        <v>43076</v>
      </c>
      <c r="F1468" s="8" t="s">
        <v>307</v>
      </c>
      <c r="G1468" s="8" t="s">
        <v>310</v>
      </c>
      <c r="H1468" s="4">
        <v>-9</v>
      </c>
      <c r="I1468" s="8" t="s">
        <v>39</v>
      </c>
      <c r="J1468" s="4">
        <v>5.0294034144699999</v>
      </c>
      <c r="K1468" s="4">
        <v>-45.26</v>
      </c>
      <c r="L1468" s="8" t="s">
        <v>655</v>
      </c>
      <c r="M1468" s="4">
        <v>-45.26</v>
      </c>
      <c r="N1468" s="8" t="s">
        <v>1814</v>
      </c>
      <c r="O1468" s="8" t="s">
        <v>1815</v>
      </c>
      <c r="P1468" s="8" t="s">
        <v>292</v>
      </c>
      <c r="Q1468" s="4">
        <v>5637696068</v>
      </c>
    </row>
    <row r="1469" spans="1:17" hidden="1" x14ac:dyDescent="0.15">
      <c r="A1469" s="8" t="s">
        <v>297</v>
      </c>
      <c r="B1469" s="8" t="s">
        <v>1816</v>
      </c>
      <c r="C1469" s="8" t="s">
        <v>63</v>
      </c>
      <c r="D1469" s="8" t="s">
        <v>95</v>
      </c>
      <c r="E1469" s="6">
        <v>43080</v>
      </c>
      <c r="F1469" s="8" t="s">
        <v>307</v>
      </c>
      <c r="G1469" s="8" t="s">
        <v>310</v>
      </c>
      <c r="H1469" s="4">
        <v>-4</v>
      </c>
      <c r="I1469" s="8" t="s">
        <v>39</v>
      </c>
      <c r="J1469" s="4">
        <v>5.0294121657320003</v>
      </c>
      <c r="K1469" s="4">
        <v>-20.12</v>
      </c>
      <c r="L1469" s="8" t="s">
        <v>655</v>
      </c>
      <c r="M1469" s="4">
        <v>-20.12</v>
      </c>
      <c r="N1469" s="8" t="s">
        <v>1817</v>
      </c>
      <c r="O1469" s="8" t="s">
        <v>1818</v>
      </c>
      <c r="P1469" s="8" t="s">
        <v>292</v>
      </c>
      <c r="Q1469" s="4">
        <v>5637696103</v>
      </c>
    </row>
    <row r="1470" spans="1:17" hidden="1" x14ac:dyDescent="0.15">
      <c r="A1470" s="8" t="s">
        <v>653</v>
      </c>
      <c r="B1470" s="8" t="s">
        <v>81</v>
      </c>
      <c r="C1470" s="8" t="s">
        <v>63</v>
      </c>
      <c r="D1470" s="8" t="s">
        <v>95</v>
      </c>
      <c r="E1470" s="6">
        <v>43096</v>
      </c>
      <c r="F1470" s="8" t="s">
        <v>307</v>
      </c>
      <c r="G1470" s="8" t="s">
        <v>310</v>
      </c>
      <c r="H1470" s="4">
        <v>-1.8699999999999999</v>
      </c>
      <c r="I1470" s="8" t="s">
        <v>39</v>
      </c>
      <c r="J1470" s="4">
        <v>3.8369900000000001</v>
      </c>
      <c r="K1470" s="4">
        <v>-7.18</v>
      </c>
      <c r="L1470" s="8" t="s">
        <v>655</v>
      </c>
      <c r="M1470" s="4">
        <v>-7.18</v>
      </c>
      <c r="N1470" s="8" t="s">
        <v>656</v>
      </c>
      <c r="O1470" s="8" t="s">
        <v>1819</v>
      </c>
      <c r="P1470" s="8" t="s">
        <v>292</v>
      </c>
      <c r="Q1470" s="4">
        <v>0</v>
      </c>
    </row>
    <row r="1471" spans="1:17" hidden="1" x14ac:dyDescent="0.15">
      <c r="A1471" s="8" t="s">
        <v>653</v>
      </c>
      <c r="B1471" s="8" t="s">
        <v>81</v>
      </c>
      <c r="C1471" s="8" t="s">
        <v>23</v>
      </c>
      <c r="D1471" s="8" t="s">
        <v>1820</v>
      </c>
      <c r="E1471" s="6">
        <v>43011</v>
      </c>
      <c r="F1471" s="8" t="s">
        <v>307</v>
      </c>
      <c r="G1471" s="8" t="s">
        <v>310</v>
      </c>
      <c r="H1471" s="4">
        <v>12</v>
      </c>
      <c r="I1471" s="8" t="s">
        <v>37</v>
      </c>
      <c r="J1471" s="4">
        <v>2.1282699999999997</v>
      </c>
      <c r="K1471" s="4">
        <v>25.54</v>
      </c>
      <c r="L1471" s="8" t="s">
        <v>655</v>
      </c>
      <c r="M1471" s="4">
        <v>25.54</v>
      </c>
      <c r="N1471" s="8" t="s">
        <v>1821</v>
      </c>
      <c r="O1471" s="8" t="s">
        <v>1822</v>
      </c>
      <c r="P1471" s="8" t="s">
        <v>292</v>
      </c>
      <c r="Q1471" s="4">
        <v>0</v>
      </c>
    </row>
    <row r="1472" spans="1:17" hidden="1" x14ac:dyDescent="0.15">
      <c r="A1472" s="8" t="s">
        <v>297</v>
      </c>
      <c r="B1472" s="8" t="s">
        <v>1116</v>
      </c>
      <c r="C1472" s="8" t="s">
        <v>23</v>
      </c>
      <c r="D1472" s="8" t="s">
        <v>1820</v>
      </c>
      <c r="E1472" s="6">
        <v>43011</v>
      </c>
      <c r="F1472" s="8" t="s">
        <v>307</v>
      </c>
      <c r="G1472" s="8" t="s">
        <v>310</v>
      </c>
      <c r="H1472" s="4">
        <v>-1</v>
      </c>
      <c r="I1472" s="8" t="s">
        <v>37</v>
      </c>
      <c r="J1472" s="4">
        <v>2.085016111392</v>
      </c>
      <c r="K1472" s="4">
        <v>-2.09</v>
      </c>
      <c r="L1472" s="8" t="s">
        <v>655</v>
      </c>
      <c r="M1472" s="4">
        <v>-2.09</v>
      </c>
      <c r="N1472" s="8" t="s">
        <v>1117</v>
      </c>
      <c r="O1472" s="8" t="s">
        <v>1823</v>
      </c>
      <c r="P1472" s="8" t="s">
        <v>292</v>
      </c>
      <c r="Q1472" s="4">
        <v>5637677713</v>
      </c>
    </row>
    <row r="1473" spans="1:17" hidden="1" x14ac:dyDescent="0.15">
      <c r="A1473" s="8" t="s">
        <v>297</v>
      </c>
      <c r="B1473" s="8" t="s">
        <v>1824</v>
      </c>
      <c r="C1473" s="8" t="s">
        <v>23</v>
      </c>
      <c r="D1473" s="8" t="s">
        <v>1820</v>
      </c>
      <c r="E1473" s="6">
        <v>43011</v>
      </c>
      <c r="F1473" s="8" t="s">
        <v>307</v>
      </c>
      <c r="G1473" s="8" t="s">
        <v>310</v>
      </c>
      <c r="H1473" s="4">
        <v>-3</v>
      </c>
      <c r="I1473" s="8" t="s">
        <v>37</v>
      </c>
      <c r="J1473" s="4">
        <v>2.0849768681740004</v>
      </c>
      <c r="K1473" s="4">
        <v>-6.25</v>
      </c>
      <c r="L1473" s="8" t="s">
        <v>655</v>
      </c>
      <c r="M1473" s="4">
        <v>-6.25</v>
      </c>
      <c r="N1473" s="8" t="s">
        <v>1825</v>
      </c>
      <c r="O1473" s="8" t="s">
        <v>1826</v>
      </c>
      <c r="P1473" s="8" t="s">
        <v>292</v>
      </c>
      <c r="Q1473" s="4">
        <v>5637678219</v>
      </c>
    </row>
    <row r="1474" spans="1:17" hidden="1" x14ac:dyDescent="0.15">
      <c r="A1474" s="8" t="s">
        <v>297</v>
      </c>
      <c r="B1474" s="8" t="s">
        <v>1827</v>
      </c>
      <c r="C1474" s="8" t="s">
        <v>23</v>
      </c>
      <c r="D1474" s="8" t="s">
        <v>1820</v>
      </c>
      <c r="E1474" s="6">
        <v>43012</v>
      </c>
      <c r="F1474" s="8" t="s">
        <v>307</v>
      </c>
      <c r="G1474" s="8" t="s">
        <v>310</v>
      </c>
      <c r="H1474" s="4">
        <v>-5</v>
      </c>
      <c r="I1474" s="8" t="s">
        <v>37</v>
      </c>
      <c r="J1474" s="4">
        <v>2.0850166311140002</v>
      </c>
      <c r="K1474" s="4">
        <v>-10.43</v>
      </c>
      <c r="L1474" s="8" t="s">
        <v>655</v>
      </c>
      <c r="M1474" s="4">
        <v>-10.43</v>
      </c>
      <c r="N1474" s="8" t="s">
        <v>1828</v>
      </c>
      <c r="O1474" s="8" t="s">
        <v>1829</v>
      </c>
      <c r="P1474" s="8" t="s">
        <v>292</v>
      </c>
      <c r="Q1474" s="4">
        <v>5637678476</v>
      </c>
    </row>
    <row r="1475" spans="1:17" hidden="1" x14ac:dyDescent="0.15">
      <c r="A1475" s="8" t="s">
        <v>297</v>
      </c>
      <c r="B1475" s="8" t="s">
        <v>1012</v>
      </c>
      <c r="C1475" s="8" t="s">
        <v>23</v>
      </c>
      <c r="D1475" s="8" t="s">
        <v>1820</v>
      </c>
      <c r="E1475" s="6">
        <v>43012</v>
      </c>
      <c r="F1475" s="8" t="s">
        <v>307</v>
      </c>
      <c r="G1475" s="8" t="s">
        <v>310</v>
      </c>
      <c r="H1475" s="4">
        <v>-2</v>
      </c>
      <c r="I1475" s="8" t="s">
        <v>37</v>
      </c>
      <c r="J1475" s="4">
        <v>2.0849748910950003</v>
      </c>
      <c r="K1475" s="4">
        <v>-4.17</v>
      </c>
      <c r="L1475" s="8" t="s">
        <v>655</v>
      </c>
      <c r="M1475" s="4">
        <v>-4.17</v>
      </c>
      <c r="N1475" s="8" t="s">
        <v>1013</v>
      </c>
      <c r="O1475" s="8" t="s">
        <v>1830</v>
      </c>
      <c r="P1475" s="8" t="s">
        <v>292</v>
      </c>
      <c r="Q1475" s="4">
        <v>5637678387</v>
      </c>
    </row>
    <row r="1476" spans="1:17" hidden="1" x14ac:dyDescent="0.15">
      <c r="A1476" s="8" t="s">
        <v>297</v>
      </c>
      <c r="B1476" s="8" t="s">
        <v>1063</v>
      </c>
      <c r="C1476" s="8" t="s">
        <v>23</v>
      </c>
      <c r="D1476" s="8" t="s">
        <v>1820</v>
      </c>
      <c r="E1476" s="6">
        <v>43012</v>
      </c>
      <c r="F1476" s="8" t="s">
        <v>307</v>
      </c>
      <c r="G1476" s="8" t="s">
        <v>310</v>
      </c>
      <c r="H1476" s="4">
        <v>-2</v>
      </c>
      <c r="I1476" s="8" t="s">
        <v>37</v>
      </c>
      <c r="J1476" s="4">
        <v>2.0849753130929995</v>
      </c>
      <c r="K1476" s="4">
        <v>-4.17</v>
      </c>
      <c r="L1476" s="8" t="s">
        <v>655</v>
      </c>
      <c r="M1476" s="4">
        <v>-4.17</v>
      </c>
      <c r="N1476" s="8" t="s">
        <v>1064</v>
      </c>
      <c r="O1476" s="8" t="s">
        <v>1831</v>
      </c>
      <c r="P1476" s="8" t="s">
        <v>292</v>
      </c>
      <c r="Q1476" s="4">
        <v>5637678398</v>
      </c>
    </row>
    <row r="1477" spans="1:17" hidden="1" x14ac:dyDescent="0.15">
      <c r="A1477" s="8" t="s">
        <v>297</v>
      </c>
      <c r="B1477" s="8" t="s">
        <v>1832</v>
      </c>
      <c r="C1477" s="8" t="s">
        <v>23</v>
      </c>
      <c r="D1477" s="8" t="s">
        <v>1820</v>
      </c>
      <c r="E1477" s="6">
        <v>43014</v>
      </c>
      <c r="F1477" s="8" t="s">
        <v>307</v>
      </c>
      <c r="G1477" s="8" t="s">
        <v>310</v>
      </c>
      <c r="H1477" s="4">
        <v>-7</v>
      </c>
      <c r="I1477" s="8" t="s">
        <v>37</v>
      </c>
      <c r="J1477" s="4">
        <v>2.084974454418</v>
      </c>
      <c r="K1477" s="4">
        <v>-14.59</v>
      </c>
      <c r="L1477" s="8" t="s">
        <v>655</v>
      </c>
      <c r="M1477" s="4">
        <v>-14.59</v>
      </c>
      <c r="N1477" s="8" t="s">
        <v>1833</v>
      </c>
      <c r="O1477" s="8" t="s">
        <v>1834</v>
      </c>
      <c r="P1477" s="8" t="s">
        <v>292</v>
      </c>
      <c r="Q1477" s="4">
        <v>5637678556</v>
      </c>
    </row>
    <row r="1478" spans="1:17" hidden="1" x14ac:dyDescent="0.15">
      <c r="A1478" s="8" t="s">
        <v>17</v>
      </c>
      <c r="B1478" s="8" t="s">
        <v>1835</v>
      </c>
      <c r="C1478" s="8" t="s">
        <v>23</v>
      </c>
      <c r="D1478" s="8" t="s">
        <v>1820</v>
      </c>
      <c r="E1478" s="6">
        <v>43017</v>
      </c>
      <c r="F1478" s="8" t="s">
        <v>307</v>
      </c>
      <c r="G1478" s="8" t="s">
        <v>310</v>
      </c>
      <c r="H1478" s="4">
        <v>84</v>
      </c>
      <c r="I1478" s="8" t="s">
        <v>37</v>
      </c>
      <c r="J1478" s="4">
        <v>2.1133333333330002</v>
      </c>
      <c r="K1478" s="4">
        <v>177.52</v>
      </c>
      <c r="L1478" s="8" t="s">
        <v>291</v>
      </c>
      <c r="M1478" s="4">
        <v>154.35</v>
      </c>
      <c r="N1478" s="8" t="s">
        <v>1836</v>
      </c>
      <c r="O1478" s="8" t="s">
        <v>1837</v>
      </c>
      <c r="P1478" s="8" t="s">
        <v>292</v>
      </c>
      <c r="Q1478" s="4">
        <v>5637677624</v>
      </c>
    </row>
    <row r="1479" spans="1:17" hidden="1" x14ac:dyDescent="0.15">
      <c r="A1479" s="8" t="s">
        <v>297</v>
      </c>
      <c r="B1479" s="8" t="s">
        <v>1838</v>
      </c>
      <c r="C1479" s="8" t="s">
        <v>23</v>
      </c>
      <c r="D1479" s="8" t="s">
        <v>1820</v>
      </c>
      <c r="E1479" s="6">
        <v>43019</v>
      </c>
      <c r="F1479" s="8" t="s">
        <v>307</v>
      </c>
      <c r="G1479" s="8" t="s">
        <v>310</v>
      </c>
      <c r="H1479" s="4">
        <v>-3</v>
      </c>
      <c r="I1479" s="8" t="s">
        <v>37</v>
      </c>
      <c r="J1479" s="4">
        <v>2.0850198294050002</v>
      </c>
      <c r="K1479" s="4">
        <v>-6.26</v>
      </c>
      <c r="L1479" s="8" t="s">
        <v>655</v>
      </c>
      <c r="M1479" s="4">
        <v>-6.26</v>
      </c>
      <c r="N1479" s="8" t="s">
        <v>1839</v>
      </c>
      <c r="O1479" s="8" t="s">
        <v>1840</v>
      </c>
      <c r="P1479" s="8" t="s">
        <v>292</v>
      </c>
      <c r="Q1479" s="4">
        <v>5637679847</v>
      </c>
    </row>
    <row r="1480" spans="1:17" hidden="1" x14ac:dyDescent="0.15">
      <c r="A1480" s="8" t="s">
        <v>297</v>
      </c>
      <c r="B1480" s="8" t="s">
        <v>1838</v>
      </c>
      <c r="C1480" s="8" t="s">
        <v>23</v>
      </c>
      <c r="D1480" s="8" t="s">
        <v>1820</v>
      </c>
      <c r="E1480" s="6">
        <v>43019</v>
      </c>
      <c r="F1480" s="8" t="s">
        <v>307</v>
      </c>
      <c r="G1480" s="8" t="s">
        <v>310</v>
      </c>
      <c r="H1480" s="4">
        <v>-3</v>
      </c>
      <c r="I1480" s="8" t="s">
        <v>37</v>
      </c>
      <c r="J1480" s="4">
        <v>2.0850198294050002</v>
      </c>
      <c r="K1480" s="4">
        <v>-6.26</v>
      </c>
      <c r="L1480" s="8" t="s">
        <v>655</v>
      </c>
      <c r="M1480" s="4">
        <v>-6.26</v>
      </c>
      <c r="N1480" s="8" t="s">
        <v>1839</v>
      </c>
      <c r="O1480" s="8" t="s">
        <v>1841</v>
      </c>
      <c r="P1480" s="8" t="s">
        <v>292</v>
      </c>
      <c r="Q1480" s="4">
        <v>5637679848</v>
      </c>
    </row>
    <row r="1481" spans="1:17" hidden="1" x14ac:dyDescent="0.15">
      <c r="A1481" s="8" t="s">
        <v>297</v>
      </c>
      <c r="B1481" s="8" t="s">
        <v>1842</v>
      </c>
      <c r="C1481" s="8" t="s">
        <v>23</v>
      </c>
      <c r="D1481" s="8" t="s">
        <v>1820</v>
      </c>
      <c r="E1481" s="6">
        <v>43019</v>
      </c>
      <c r="F1481" s="8" t="s">
        <v>307</v>
      </c>
      <c r="G1481" s="8" t="s">
        <v>310</v>
      </c>
      <c r="H1481" s="4">
        <v>-4</v>
      </c>
      <c r="I1481" s="8" t="s">
        <v>37</v>
      </c>
      <c r="J1481" s="4">
        <v>2.0850190949829996</v>
      </c>
      <c r="K1481" s="4">
        <v>-8.34</v>
      </c>
      <c r="L1481" s="8" t="s">
        <v>655</v>
      </c>
      <c r="M1481" s="4">
        <v>-8.34</v>
      </c>
      <c r="N1481" s="8" t="s">
        <v>1843</v>
      </c>
      <c r="O1481" s="8" t="s">
        <v>1844</v>
      </c>
      <c r="P1481" s="8" t="s">
        <v>292</v>
      </c>
      <c r="Q1481" s="4">
        <v>5637679742</v>
      </c>
    </row>
    <row r="1482" spans="1:17" hidden="1" x14ac:dyDescent="0.15">
      <c r="A1482" s="8" t="s">
        <v>297</v>
      </c>
      <c r="B1482" s="8" t="s">
        <v>1518</v>
      </c>
      <c r="C1482" s="8" t="s">
        <v>23</v>
      </c>
      <c r="D1482" s="8" t="s">
        <v>1820</v>
      </c>
      <c r="E1482" s="6">
        <v>43019</v>
      </c>
      <c r="F1482" s="8" t="s">
        <v>307</v>
      </c>
      <c r="G1482" s="8" t="s">
        <v>310</v>
      </c>
      <c r="H1482" s="4">
        <v>-3</v>
      </c>
      <c r="I1482" s="8" t="s">
        <v>37</v>
      </c>
      <c r="J1482" s="4">
        <v>2.0849190026339999</v>
      </c>
      <c r="K1482" s="4">
        <v>-6.25</v>
      </c>
      <c r="L1482" s="8" t="s">
        <v>655</v>
      </c>
      <c r="M1482" s="4">
        <v>-6.25</v>
      </c>
      <c r="N1482" s="8" t="s">
        <v>1519</v>
      </c>
      <c r="O1482" s="8" t="s">
        <v>1845</v>
      </c>
      <c r="P1482" s="8" t="s">
        <v>292</v>
      </c>
      <c r="Q1482" s="4">
        <v>5637679868</v>
      </c>
    </row>
    <row r="1483" spans="1:17" hidden="1" x14ac:dyDescent="0.15">
      <c r="A1483" s="8" t="s">
        <v>297</v>
      </c>
      <c r="B1483" s="8" t="s">
        <v>1390</v>
      </c>
      <c r="C1483" s="8" t="s">
        <v>23</v>
      </c>
      <c r="D1483" s="8" t="s">
        <v>1820</v>
      </c>
      <c r="E1483" s="6">
        <v>43021</v>
      </c>
      <c r="F1483" s="8" t="s">
        <v>307</v>
      </c>
      <c r="G1483" s="8" t="s">
        <v>310</v>
      </c>
      <c r="H1483" s="4">
        <v>-3</v>
      </c>
      <c r="I1483" s="8" t="s">
        <v>37</v>
      </c>
      <c r="J1483" s="4">
        <v>2.0849690764010003</v>
      </c>
      <c r="K1483" s="4">
        <v>-6.25</v>
      </c>
      <c r="L1483" s="8" t="s">
        <v>655</v>
      </c>
      <c r="M1483" s="4">
        <v>-6.25</v>
      </c>
      <c r="N1483" s="8" t="s">
        <v>1391</v>
      </c>
      <c r="O1483" s="8" t="s">
        <v>1846</v>
      </c>
      <c r="P1483" s="8" t="s">
        <v>292</v>
      </c>
      <c r="Q1483" s="4">
        <v>5637679918</v>
      </c>
    </row>
    <row r="1484" spans="1:17" hidden="1" x14ac:dyDescent="0.15">
      <c r="A1484" s="8" t="s">
        <v>297</v>
      </c>
      <c r="B1484" s="8" t="s">
        <v>1121</v>
      </c>
      <c r="C1484" s="8" t="s">
        <v>23</v>
      </c>
      <c r="D1484" s="8" t="s">
        <v>1820</v>
      </c>
      <c r="E1484" s="6">
        <v>43026</v>
      </c>
      <c r="F1484" s="8" t="s">
        <v>307</v>
      </c>
      <c r="G1484" s="8" t="s">
        <v>310</v>
      </c>
      <c r="H1484" s="4">
        <v>-1</v>
      </c>
      <c r="I1484" s="8" t="s">
        <v>37</v>
      </c>
      <c r="J1484" s="4">
        <v>2.0985344446480001</v>
      </c>
      <c r="K1484" s="4">
        <v>-2.1</v>
      </c>
      <c r="L1484" s="8" t="s">
        <v>655</v>
      </c>
      <c r="M1484" s="4">
        <v>-2.1</v>
      </c>
      <c r="N1484" s="8" t="s">
        <v>1122</v>
      </c>
      <c r="O1484" s="8" t="s">
        <v>1847</v>
      </c>
      <c r="P1484" s="8" t="s">
        <v>292</v>
      </c>
      <c r="Q1484" s="4">
        <v>5637680504</v>
      </c>
    </row>
    <row r="1485" spans="1:17" hidden="1" x14ac:dyDescent="0.15">
      <c r="A1485" s="8" t="s">
        <v>297</v>
      </c>
      <c r="B1485" s="8" t="s">
        <v>1396</v>
      </c>
      <c r="C1485" s="8" t="s">
        <v>23</v>
      </c>
      <c r="D1485" s="8" t="s">
        <v>1820</v>
      </c>
      <c r="E1485" s="6">
        <v>43026</v>
      </c>
      <c r="F1485" s="8" t="s">
        <v>307</v>
      </c>
      <c r="G1485" s="8" t="s">
        <v>310</v>
      </c>
      <c r="H1485" s="4">
        <v>-42</v>
      </c>
      <c r="I1485" s="8" t="s">
        <v>37</v>
      </c>
      <c r="J1485" s="4">
        <v>2.0985260700460002</v>
      </c>
      <c r="K1485" s="4">
        <v>-88.14</v>
      </c>
      <c r="L1485" s="8" t="s">
        <v>655</v>
      </c>
      <c r="M1485" s="4">
        <v>-88.14</v>
      </c>
      <c r="N1485" s="8" t="s">
        <v>1397</v>
      </c>
      <c r="O1485" s="8" t="s">
        <v>1848</v>
      </c>
      <c r="P1485" s="8" t="s">
        <v>292</v>
      </c>
      <c r="Q1485" s="4">
        <v>5637680520</v>
      </c>
    </row>
    <row r="1486" spans="1:17" hidden="1" x14ac:dyDescent="0.15">
      <c r="A1486" s="8" t="s">
        <v>297</v>
      </c>
      <c r="B1486" s="8" t="s">
        <v>1161</v>
      </c>
      <c r="C1486" s="8" t="s">
        <v>23</v>
      </c>
      <c r="D1486" s="8" t="s">
        <v>1820</v>
      </c>
      <c r="E1486" s="6">
        <v>43027</v>
      </c>
      <c r="F1486" s="8" t="s">
        <v>307</v>
      </c>
      <c r="G1486" s="8" t="s">
        <v>310</v>
      </c>
      <c r="H1486" s="4">
        <v>-2</v>
      </c>
      <c r="I1486" s="8" t="s">
        <v>37</v>
      </c>
      <c r="J1486" s="4">
        <v>2.098511746302</v>
      </c>
      <c r="K1486" s="4">
        <v>-4.2</v>
      </c>
      <c r="L1486" s="8" t="s">
        <v>655</v>
      </c>
      <c r="M1486" s="4">
        <v>-4.2</v>
      </c>
      <c r="N1486" s="8" t="s">
        <v>1162</v>
      </c>
      <c r="O1486" s="8" t="s">
        <v>1849</v>
      </c>
      <c r="P1486" s="8" t="s">
        <v>292</v>
      </c>
      <c r="Q1486" s="4">
        <v>5637681409</v>
      </c>
    </row>
    <row r="1487" spans="1:17" hidden="1" x14ac:dyDescent="0.15">
      <c r="A1487" s="8" t="s">
        <v>297</v>
      </c>
      <c r="B1487" s="8" t="s">
        <v>1407</v>
      </c>
      <c r="C1487" s="8" t="s">
        <v>23</v>
      </c>
      <c r="D1487" s="8" t="s">
        <v>1820</v>
      </c>
      <c r="E1487" s="6">
        <v>43027</v>
      </c>
      <c r="F1487" s="8" t="s">
        <v>307</v>
      </c>
      <c r="G1487" s="8" t="s">
        <v>310</v>
      </c>
      <c r="H1487" s="4">
        <v>-1</v>
      </c>
      <c r="I1487" s="8" t="s">
        <v>37</v>
      </c>
      <c r="J1487" s="4">
        <v>2.0984655988999998</v>
      </c>
      <c r="K1487" s="4">
        <v>-2.1</v>
      </c>
      <c r="L1487" s="8" t="s">
        <v>655</v>
      </c>
      <c r="M1487" s="4">
        <v>-2.1</v>
      </c>
      <c r="N1487" s="8" t="s">
        <v>1408</v>
      </c>
      <c r="O1487" s="8" t="s">
        <v>1850</v>
      </c>
      <c r="P1487" s="8" t="s">
        <v>292</v>
      </c>
      <c r="Q1487" s="4">
        <v>5637680990</v>
      </c>
    </row>
    <row r="1488" spans="1:17" hidden="1" x14ac:dyDescent="0.15">
      <c r="A1488" s="8" t="s">
        <v>297</v>
      </c>
      <c r="B1488" s="8" t="s">
        <v>1776</v>
      </c>
      <c r="C1488" s="8" t="s">
        <v>23</v>
      </c>
      <c r="D1488" s="8" t="s">
        <v>1820</v>
      </c>
      <c r="E1488" s="6">
        <v>43027</v>
      </c>
      <c r="F1488" s="8" t="s">
        <v>307</v>
      </c>
      <c r="G1488" s="8" t="s">
        <v>310</v>
      </c>
      <c r="H1488" s="4">
        <v>-2</v>
      </c>
      <c r="I1488" s="8" t="s">
        <v>37</v>
      </c>
      <c r="J1488" s="4">
        <v>2.0984890248709998</v>
      </c>
      <c r="K1488" s="4">
        <v>-4.2</v>
      </c>
      <c r="L1488" s="8" t="s">
        <v>655</v>
      </c>
      <c r="M1488" s="4">
        <v>-4.2</v>
      </c>
      <c r="N1488" s="8" t="s">
        <v>1777</v>
      </c>
      <c r="O1488" s="8" t="s">
        <v>1851</v>
      </c>
      <c r="P1488" s="8" t="s">
        <v>292</v>
      </c>
      <c r="Q1488" s="4">
        <v>5637681328</v>
      </c>
    </row>
    <row r="1489" spans="1:17" hidden="1" x14ac:dyDescent="0.15">
      <c r="A1489" s="8" t="s">
        <v>297</v>
      </c>
      <c r="B1489" s="8" t="s">
        <v>1401</v>
      </c>
      <c r="C1489" s="8" t="s">
        <v>23</v>
      </c>
      <c r="D1489" s="8" t="s">
        <v>1820</v>
      </c>
      <c r="E1489" s="6">
        <v>43027</v>
      </c>
      <c r="F1489" s="8" t="s">
        <v>307</v>
      </c>
      <c r="G1489" s="8" t="s">
        <v>310</v>
      </c>
      <c r="H1489" s="4">
        <v>-1</v>
      </c>
      <c r="I1489" s="8" t="s">
        <v>37</v>
      </c>
      <c r="J1489" s="4">
        <v>2.0984536113919998</v>
      </c>
      <c r="K1489" s="4">
        <v>-2.1</v>
      </c>
      <c r="L1489" s="8" t="s">
        <v>655</v>
      </c>
      <c r="M1489" s="4">
        <v>-2.1</v>
      </c>
      <c r="N1489" s="8" t="s">
        <v>1402</v>
      </c>
      <c r="O1489" s="8" t="s">
        <v>1852</v>
      </c>
      <c r="P1489" s="8" t="s">
        <v>292</v>
      </c>
      <c r="Q1489" s="4">
        <v>5637681582</v>
      </c>
    </row>
    <row r="1490" spans="1:17" hidden="1" x14ac:dyDescent="0.15">
      <c r="A1490" s="8" t="s">
        <v>297</v>
      </c>
      <c r="B1490" s="8" t="s">
        <v>1023</v>
      </c>
      <c r="C1490" s="8" t="s">
        <v>23</v>
      </c>
      <c r="D1490" s="8" t="s">
        <v>1820</v>
      </c>
      <c r="E1490" s="6">
        <v>43031</v>
      </c>
      <c r="F1490" s="8" t="s">
        <v>307</v>
      </c>
      <c r="G1490" s="8" t="s">
        <v>310</v>
      </c>
      <c r="H1490" s="4">
        <v>-4</v>
      </c>
      <c r="I1490" s="8" t="s">
        <v>37</v>
      </c>
      <c r="J1490" s="4">
        <v>2.0984414351030001</v>
      </c>
      <c r="K1490" s="4">
        <v>-8.39</v>
      </c>
      <c r="L1490" s="8" t="s">
        <v>655</v>
      </c>
      <c r="M1490" s="4">
        <v>-8.39</v>
      </c>
      <c r="N1490" s="8" t="s">
        <v>1024</v>
      </c>
      <c r="O1490" s="8" t="s">
        <v>1853</v>
      </c>
      <c r="P1490" s="8" t="s">
        <v>292</v>
      </c>
      <c r="Q1490" s="4">
        <v>5637681541</v>
      </c>
    </row>
    <row r="1491" spans="1:17" hidden="1" x14ac:dyDescent="0.15">
      <c r="A1491" s="8" t="s">
        <v>297</v>
      </c>
      <c r="B1491" s="8" t="s">
        <v>1172</v>
      </c>
      <c r="C1491" s="8" t="s">
        <v>23</v>
      </c>
      <c r="D1491" s="8" t="s">
        <v>1820</v>
      </c>
      <c r="E1491" s="6">
        <v>43031</v>
      </c>
      <c r="F1491" s="8" t="s">
        <v>307</v>
      </c>
      <c r="G1491" s="8" t="s">
        <v>310</v>
      </c>
      <c r="H1491" s="4">
        <v>-2</v>
      </c>
      <c r="I1491" s="8" t="s">
        <v>37</v>
      </c>
      <c r="J1491" s="4">
        <v>2.0984595267059998</v>
      </c>
      <c r="K1491" s="4">
        <v>-4.2</v>
      </c>
      <c r="L1491" s="8" t="s">
        <v>655</v>
      </c>
      <c r="M1491" s="4">
        <v>-4.2</v>
      </c>
      <c r="N1491" s="8" t="s">
        <v>1173</v>
      </c>
      <c r="O1491" s="8" t="s">
        <v>1854</v>
      </c>
      <c r="P1491" s="8" t="s">
        <v>292</v>
      </c>
      <c r="Q1491" s="4">
        <v>5637681778</v>
      </c>
    </row>
    <row r="1492" spans="1:17" hidden="1" x14ac:dyDescent="0.15">
      <c r="A1492" s="8" t="s">
        <v>297</v>
      </c>
      <c r="B1492" s="8" t="s">
        <v>1691</v>
      </c>
      <c r="C1492" s="8" t="s">
        <v>23</v>
      </c>
      <c r="D1492" s="8" t="s">
        <v>1820</v>
      </c>
      <c r="E1492" s="6">
        <v>43031</v>
      </c>
      <c r="F1492" s="8" t="s">
        <v>307</v>
      </c>
      <c r="G1492" s="8" t="s">
        <v>310</v>
      </c>
      <c r="H1492" s="4">
        <v>-1</v>
      </c>
      <c r="I1492" s="8" t="s">
        <v>37</v>
      </c>
      <c r="J1492" s="4">
        <v>2.0984720508790002</v>
      </c>
      <c r="K1492" s="4">
        <v>-2.1</v>
      </c>
      <c r="L1492" s="8" t="s">
        <v>655</v>
      </c>
      <c r="M1492" s="4">
        <v>-2.1</v>
      </c>
      <c r="N1492" s="8" t="s">
        <v>1692</v>
      </c>
      <c r="O1492" s="8" t="s">
        <v>1855</v>
      </c>
      <c r="P1492" s="8" t="s">
        <v>292</v>
      </c>
      <c r="Q1492" s="4">
        <v>5637681706</v>
      </c>
    </row>
    <row r="1493" spans="1:17" hidden="1" x14ac:dyDescent="0.15">
      <c r="A1493" s="8" t="s">
        <v>297</v>
      </c>
      <c r="B1493" s="8" t="s">
        <v>1528</v>
      </c>
      <c r="C1493" s="8" t="s">
        <v>23</v>
      </c>
      <c r="D1493" s="8" t="s">
        <v>1820</v>
      </c>
      <c r="E1493" s="6">
        <v>43031</v>
      </c>
      <c r="F1493" s="8" t="s">
        <v>307</v>
      </c>
      <c r="G1493" s="8" t="s">
        <v>310</v>
      </c>
      <c r="H1493" s="4">
        <v>-1</v>
      </c>
      <c r="I1493" s="8" t="s">
        <v>37</v>
      </c>
      <c r="J1493" s="4">
        <v>2.0984338521510004</v>
      </c>
      <c r="K1493" s="4">
        <v>-2.1</v>
      </c>
      <c r="L1493" s="8" t="s">
        <v>655</v>
      </c>
      <c r="M1493" s="4">
        <v>-2.1</v>
      </c>
      <c r="N1493" s="8" t="s">
        <v>1529</v>
      </c>
      <c r="O1493" s="8" t="s">
        <v>1856</v>
      </c>
      <c r="P1493" s="8" t="s">
        <v>292</v>
      </c>
      <c r="Q1493" s="4">
        <v>5637681848</v>
      </c>
    </row>
    <row r="1494" spans="1:17" hidden="1" x14ac:dyDescent="0.15">
      <c r="A1494" s="8" t="s">
        <v>17</v>
      </c>
      <c r="B1494" s="8" t="s">
        <v>1857</v>
      </c>
      <c r="C1494" s="8" t="s">
        <v>23</v>
      </c>
      <c r="D1494" s="8" t="s">
        <v>1820</v>
      </c>
      <c r="E1494" s="6">
        <v>43031</v>
      </c>
      <c r="F1494" s="8" t="s">
        <v>307</v>
      </c>
      <c r="G1494" s="8" t="s">
        <v>310</v>
      </c>
      <c r="H1494" s="4">
        <v>126</v>
      </c>
      <c r="I1494" s="8" t="s">
        <v>37</v>
      </c>
      <c r="J1494" s="4">
        <v>2.128253968254</v>
      </c>
      <c r="K1494" s="4">
        <v>268.15999999999997</v>
      </c>
      <c r="L1494" s="8" t="s">
        <v>291</v>
      </c>
      <c r="M1494" s="4">
        <v>231.53000000000003</v>
      </c>
      <c r="N1494" s="8" t="s">
        <v>1858</v>
      </c>
      <c r="O1494" s="8" t="s">
        <v>1859</v>
      </c>
      <c r="P1494" s="8" t="s">
        <v>292</v>
      </c>
      <c r="Q1494" s="4">
        <v>5637681954</v>
      </c>
    </row>
    <row r="1495" spans="1:17" hidden="1" x14ac:dyDescent="0.15">
      <c r="A1495" s="8" t="s">
        <v>297</v>
      </c>
      <c r="B1495" s="8" t="s">
        <v>1779</v>
      </c>
      <c r="C1495" s="8" t="s">
        <v>23</v>
      </c>
      <c r="D1495" s="8" t="s">
        <v>1820</v>
      </c>
      <c r="E1495" s="6">
        <v>43031</v>
      </c>
      <c r="F1495" s="8" t="s">
        <v>307</v>
      </c>
      <c r="G1495" s="8" t="s">
        <v>310</v>
      </c>
      <c r="H1495" s="4">
        <v>-5</v>
      </c>
      <c r="I1495" s="8" t="s">
        <v>37</v>
      </c>
      <c r="J1495" s="4">
        <v>2.0984391426150002</v>
      </c>
      <c r="K1495" s="4">
        <v>-10.49</v>
      </c>
      <c r="L1495" s="8" t="s">
        <v>655</v>
      </c>
      <c r="M1495" s="4">
        <v>-10.49</v>
      </c>
      <c r="N1495" s="8" t="s">
        <v>1780</v>
      </c>
      <c r="O1495" s="8" t="s">
        <v>1860</v>
      </c>
      <c r="P1495" s="8" t="s">
        <v>292</v>
      </c>
      <c r="Q1495" s="4">
        <v>5637680925</v>
      </c>
    </row>
    <row r="1496" spans="1:17" hidden="1" x14ac:dyDescent="0.15">
      <c r="A1496" s="8" t="s">
        <v>297</v>
      </c>
      <c r="B1496" s="8" t="s">
        <v>1284</v>
      </c>
      <c r="C1496" s="8" t="s">
        <v>23</v>
      </c>
      <c r="D1496" s="8" t="s">
        <v>1820</v>
      </c>
      <c r="E1496" s="6">
        <v>43031</v>
      </c>
      <c r="F1496" s="8" t="s">
        <v>307</v>
      </c>
      <c r="G1496" s="8" t="s">
        <v>310</v>
      </c>
      <c r="H1496" s="4">
        <v>-5</v>
      </c>
      <c r="I1496" s="8" t="s">
        <v>37</v>
      </c>
      <c r="J1496" s="4">
        <v>2.0984592867720004</v>
      </c>
      <c r="K1496" s="4">
        <v>-10.49</v>
      </c>
      <c r="L1496" s="8" t="s">
        <v>655</v>
      </c>
      <c r="M1496" s="4">
        <v>-10.49</v>
      </c>
      <c r="N1496" s="8" t="s">
        <v>1285</v>
      </c>
      <c r="O1496" s="8" t="s">
        <v>1861</v>
      </c>
      <c r="P1496" s="8" t="s">
        <v>292</v>
      </c>
      <c r="Q1496" s="4">
        <v>5637681966</v>
      </c>
    </row>
    <row r="1497" spans="1:17" hidden="1" x14ac:dyDescent="0.15">
      <c r="A1497" s="8" t="s">
        <v>297</v>
      </c>
      <c r="B1497" s="8" t="s">
        <v>1075</v>
      </c>
      <c r="C1497" s="8" t="s">
        <v>23</v>
      </c>
      <c r="D1497" s="8" t="s">
        <v>1820</v>
      </c>
      <c r="E1497" s="6">
        <v>43031</v>
      </c>
      <c r="F1497" s="8" t="s">
        <v>307</v>
      </c>
      <c r="G1497" s="8" t="s">
        <v>310</v>
      </c>
      <c r="H1497" s="4">
        <v>-5</v>
      </c>
      <c r="I1497" s="8" t="s">
        <v>37</v>
      </c>
      <c r="J1497" s="4">
        <v>2.0984206912449999</v>
      </c>
      <c r="K1497" s="4">
        <v>-10.49</v>
      </c>
      <c r="L1497" s="8" t="s">
        <v>655</v>
      </c>
      <c r="M1497" s="4">
        <v>-10.49</v>
      </c>
      <c r="N1497" s="8" t="s">
        <v>1076</v>
      </c>
      <c r="O1497" s="8" t="s">
        <v>1862</v>
      </c>
      <c r="P1497" s="8" t="s">
        <v>292</v>
      </c>
      <c r="Q1497" s="4">
        <v>5637681691</v>
      </c>
    </row>
    <row r="1498" spans="1:17" hidden="1" x14ac:dyDescent="0.15">
      <c r="A1498" s="8" t="s">
        <v>297</v>
      </c>
      <c r="B1498" s="8" t="s">
        <v>1124</v>
      </c>
      <c r="C1498" s="8" t="s">
        <v>23</v>
      </c>
      <c r="D1498" s="8" t="s">
        <v>1820</v>
      </c>
      <c r="E1498" s="6">
        <v>43038</v>
      </c>
      <c r="F1498" s="8" t="s">
        <v>307</v>
      </c>
      <c r="G1498" s="8" t="s">
        <v>310</v>
      </c>
      <c r="H1498" s="4">
        <v>-1</v>
      </c>
      <c r="I1498" s="8" t="s">
        <v>37</v>
      </c>
      <c r="J1498" s="4">
        <v>2.0986201737019998</v>
      </c>
      <c r="K1498" s="4">
        <v>-2.1</v>
      </c>
      <c r="L1498" s="8" t="s">
        <v>655</v>
      </c>
      <c r="M1498" s="4">
        <v>-2.1</v>
      </c>
      <c r="N1498" s="8" t="s">
        <v>1125</v>
      </c>
      <c r="O1498" s="8" t="s">
        <v>1863</v>
      </c>
      <c r="P1498" s="8" t="s">
        <v>292</v>
      </c>
      <c r="Q1498" s="4">
        <v>5637683437</v>
      </c>
    </row>
    <row r="1499" spans="1:17" hidden="1" x14ac:dyDescent="0.15">
      <c r="A1499" s="8" t="s">
        <v>297</v>
      </c>
      <c r="B1499" s="8" t="s">
        <v>1249</v>
      </c>
      <c r="C1499" s="8" t="s">
        <v>23</v>
      </c>
      <c r="D1499" s="8" t="s">
        <v>1820</v>
      </c>
      <c r="E1499" s="6">
        <v>43038</v>
      </c>
      <c r="F1499" s="8" t="s">
        <v>307</v>
      </c>
      <c r="G1499" s="8" t="s">
        <v>310</v>
      </c>
      <c r="H1499" s="4">
        <v>-42</v>
      </c>
      <c r="I1499" s="8" t="s">
        <v>37</v>
      </c>
      <c r="J1499" s="4">
        <v>2.0984011319659999</v>
      </c>
      <c r="K1499" s="4">
        <v>-88.13</v>
      </c>
      <c r="L1499" s="8" t="s">
        <v>655</v>
      </c>
      <c r="M1499" s="4">
        <v>-88.13</v>
      </c>
      <c r="N1499" s="8" t="s">
        <v>1250</v>
      </c>
      <c r="O1499" s="8" t="s">
        <v>1864</v>
      </c>
      <c r="P1499" s="8" t="s">
        <v>292</v>
      </c>
      <c r="Q1499" s="4">
        <v>5637683539</v>
      </c>
    </row>
    <row r="1500" spans="1:17" hidden="1" x14ac:dyDescent="0.15">
      <c r="A1500" s="8" t="s">
        <v>297</v>
      </c>
      <c r="B1500" s="8" t="s">
        <v>1636</v>
      </c>
      <c r="C1500" s="8" t="s">
        <v>23</v>
      </c>
      <c r="D1500" s="8" t="s">
        <v>1820</v>
      </c>
      <c r="E1500" s="6">
        <v>43038</v>
      </c>
      <c r="F1500" s="8" t="s">
        <v>307</v>
      </c>
      <c r="G1500" s="8" t="s">
        <v>310</v>
      </c>
      <c r="H1500" s="4">
        <v>-5</v>
      </c>
      <c r="I1500" s="8" t="s">
        <v>37</v>
      </c>
      <c r="J1500" s="4">
        <v>2.098481367867</v>
      </c>
      <c r="K1500" s="4">
        <v>-10.49</v>
      </c>
      <c r="L1500" s="8" t="s">
        <v>655</v>
      </c>
      <c r="M1500" s="4">
        <v>-10.49</v>
      </c>
      <c r="N1500" s="8" t="s">
        <v>1637</v>
      </c>
      <c r="O1500" s="8" t="s">
        <v>1865</v>
      </c>
      <c r="P1500" s="8" t="s">
        <v>292</v>
      </c>
      <c r="Q1500" s="4">
        <v>5637683533</v>
      </c>
    </row>
    <row r="1501" spans="1:17" hidden="1" x14ac:dyDescent="0.15">
      <c r="A1501" s="8" t="s">
        <v>297</v>
      </c>
      <c r="B1501" s="8" t="s">
        <v>1417</v>
      </c>
      <c r="C1501" s="8" t="s">
        <v>23</v>
      </c>
      <c r="D1501" s="8" t="s">
        <v>1820</v>
      </c>
      <c r="E1501" s="6">
        <v>43038</v>
      </c>
      <c r="F1501" s="8" t="s">
        <v>307</v>
      </c>
      <c r="G1501" s="8" t="s">
        <v>310</v>
      </c>
      <c r="H1501" s="4">
        <v>-42</v>
      </c>
      <c r="I1501" s="8" t="s">
        <v>37</v>
      </c>
      <c r="J1501" s="4">
        <v>2.0984748686399999</v>
      </c>
      <c r="K1501" s="4">
        <v>-88.14</v>
      </c>
      <c r="L1501" s="8" t="s">
        <v>655</v>
      </c>
      <c r="M1501" s="4">
        <v>-88.14</v>
      </c>
      <c r="N1501" s="8" t="s">
        <v>1418</v>
      </c>
      <c r="O1501" s="8" t="s">
        <v>1866</v>
      </c>
      <c r="P1501" s="8" t="s">
        <v>292</v>
      </c>
      <c r="Q1501" s="4">
        <v>5637683568</v>
      </c>
    </row>
    <row r="1502" spans="1:17" hidden="1" x14ac:dyDescent="0.15">
      <c r="A1502" s="8" t="s">
        <v>297</v>
      </c>
      <c r="B1502" s="8" t="s">
        <v>1420</v>
      </c>
      <c r="C1502" s="8" t="s">
        <v>23</v>
      </c>
      <c r="D1502" s="8" t="s">
        <v>1820</v>
      </c>
      <c r="E1502" s="6">
        <v>43038</v>
      </c>
      <c r="F1502" s="8" t="s">
        <v>307</v>
      </c>
      <c r="G1502" s="8" t="s">
        <v>310</v>
      </c>
      <c r="H1502" s="4">
        <v>-2</v>
      </c>
      <c r="I1502" s="8" t="s">
        <v>37</v>
      </c>
      <c r="J1502" s="4">
        <v>2.0985056793750001</v>
      </c>
      <c r="K1502" s="4">
        <v>-4.2</v>
      </c>
      <c r="L1502" s="8" t="s">
        <v>655</v>
      </c>
      <c r="M1502" s="4">
        <v>-4.2</v>
      </c>
      <c r="N1502" s="8" t="s">
        <v>1421</v>
      </c>
      <c r="O1502" s="8" t="s">
        <v>1867</v>
      </c>
      <c r="P1502" s="8" t="s">
        <v>292</v>
      </c>
      <c r="Q1502" s="4">
        <v>5637683637</v>
      </c>
    </row>
    <row r="1503" spans="1:17" hidden="1" x14ac:dyDescent="0.15">
      <c r="A1503" s="8" t="s">
        <v>297</v>
      </c>
      <c r="B1503" s="8" t="s">
        <v>1088</v>
      </c>
      <c r="C1503" s="8" t="s">
        <v>23</v>
      </c>
      <c r="D1503" s="8" t="s">
        <v>1820</v>
      </c>
      <c r="E1503" s="6">
        <v>43039</v>
      </c>
      <c r="F1503" s="8" t="s">
        <v>307</v>
      </c>
      <c r="G1503" s="8" t="s">
        <v>310</v>
      </c>
      <c r="H1503" s="4">
        <v>-6</v>
      </c>
      <c r="I1503" s="8" t="s">
        <v>37</v>
      </c>
      <c r="J1503" s="4">
        <v>2.0990077822660003</v>
      </c>
      <c r="K1503" s="4">
        <v>-12.59</v>
      </c>
      <c r="L1503" s="8" t="s">
        <v>655</v>
      </c>
      <c r="M1503" s="4">
        <v>-12.59</v>
      </c>
      <c r="N1503" s="8" t="s">
        <v>1089</v>
      </c>
      <c r="O1503" s="8" t="s">
        <v>1868</v>
      </c>
      <c r="P1503" s="8" t="s">
        <v>292</v>
      </c>
      <c r="Q1503" s="4">
        <v>5637683654</v>
      </c>
    </row>
    <row r="1504" spans="1:17" hidden="1" x14ac:dyDescent="0.15">
      <c r="A1504" s="8" t="s">
        <v>297</v>
      </c>
      <c r="B1504" s="8" t="s">
        <v>1869</v>
      </c>
      <c r="C1504" s="8" t="s">
        <v>23</v>
      </c>
      <c r="D1504" s="8" t="s">
        <v>1820</v>
      </c>
      <c r="E1504" s="6">
        <v>43039</v>
      </c>
      <c r="F1504" s="8" t="s">
        <v>307</v>
      </c>
      <c r="G1504" s="8" t="s">
        <v>310</v>
      </c>
      <c r="H1504" s="4">
        <v>-4</v>
      </c>
      <c r="I1504" s="8" t="s">
        <v>37</v>
      </c>
      <c r="J1504" s="4">
        <v>2.098505188177</v>
      </c>
      <c r="K1504" s="4">
        <v>-8.39</v>
      </c>
      <c r="L1504" s="8" t="s">
        <v>655</v>
      </c>
      <c r="M1504" s="4">
        <v>-8.39</v>
      </c>
      <c r="N1504" s="8" t="s">
        <v>1870</v>
      </c>
      <c r="O1504" s="8" t="s">
        <v>1871</v>
      </c>
      <c r="P1504" s="8" t="s">
        <v>292</v>
      </c>
      <c r="Q1504" s="4">
        <v>5637683931</v>
      </c>
    </row>
    <row r="1505" spans="1:17" hidden="1" x14ac:dyDescent="0.15">
      <c r="A1505" s="8" t="s">
        <v>297</v>
      </c>
      <c r="B1505" s="8" t="s">
        <v>781</v>
      </c>
      <c r="C1505" s="8" t="s">
        <v>23</v>
      </c>
      <c r="D1505" s="8" t="s">
        <v>1820</v>
      </c>
      <c r="E1505" s="6">
        <v>43039</v>
      </c>
      <c r="F1505" s="8" t="s">
        <v>307</v>
      </c>
      <c r="G1505" s="8" t="s">
        <v>310</v>
      </c>
      <c r="H1505" s="4">
        <v>-2</v>
      </c>
      <c r="I1505" s="8" t="s">
        <v>37</v>
      </c>
      <c r="J1505" s="4">
        <v>2.1010311290620001</v>
      </c>
      <c r="K1505" s="4">
        <v>-4.2</v>
      </c>
      <c r="L1505" s="8" t="s">
        <v>655</v>
      </c>
      <c r="M1505" s="4">
        <v>-4.2</v>
      </c>
      <c r="N1505" s="8" t="s">
        <v>782</v>
      </c>
      <c r="O1505" s="8" t="s">
        <v>1872</v>
      </c>
      <c r="P1505" s="8" t="s">
        <v>292</v>
      </c>
      <c r="Q1505" s="4">
        <v>5637682075</v>
      </c>
    </row>
    <row r="1506" spans="1:17" hidden="1" x14ac:dyDescent="0.15">
      <c r="A1506" s="8" t="s">
        <v>17</v>
      </c>
      <c r="B1506" s="8" t="s">
        <v>1873</v>
      </c>
      <c r="C1506" s="8" t="s">
        <v>23</v>
      </c>
      <c r="D1506" s="8" t="s">
        <v>1820</v>
      </c>
      <c r="E1506" s="6">
        <v>43042</v>
      </c>
      <c r="F1506" s="8" t="s">
        <v>307</v>
      </c>
      <c r="G1506" s="8" t="s">
        <v>308</v>
      </c>
      <c r="H1506" s="4">
        <v>336</v>
      </c>
      <c r="I1506" s="8" t="s">
        <v>37</v>
      </c>
      <c r="J1506" s="4">
        <v>2.1379464285709999</v>
      </c>
      <c r="K1506" s="4">
        <v>718.35</v>
      </c>
      <c r="L1506" s="8" t="s">
        <v>291</v>
      </c>
      <c r="M1506" s="4">
        <v>617.4</v>
      </c>
      <c r="N1506" s="8" t="s">
        <v>1874</v>
      </c>
      <c r="O1506" s="8" t="s">
        <v>1875</v>
      </c>
      <c r="P1506" s="8" t="s">
        <v>292</v>
      </c>
      <c r="Q1506" s="4">
        <v>5637684926</v>
      </c>
    </row>
    <row r="1507" spans="1:17" hidden="1" x14ac:dyDescent="0.15">
      <c r="A1507" s="8" t="s">
        <v>297</v>
      </c>
      <c r="B1507" s="8" t="s">
        <v>1431</v>
      </c>
      <c r="C1507" s="8" t="s">
        <v>23</v>
      </c>
      <c r="D1507" s="8" t="s">
        <v>1820</v>
      </c>
      <c r="E1507" s="6">
        <v>43045</v>
      </c>
      <c r="F1507" s="8" t="s">
        <v>307</v>
      </c>
      <c r="G1507" s="8" t="s">
        <v>310</v>
      </c>
      <c r="H1507" s="4">
        <v>-1</v>
      </c>
      <c r="I1507" s="8" t="s">
        <v>37</v>
      </c>
      <c r="J1507" s="4">
        <v>2.1282632281609999</v>
      </c>
      <c r="K1507" s="4">
        <v>-2.13</v>
      </c>
      <c r="L1507" s="8" t="s">
        <v>655</v>
      </c>
      <c r="M1507" s="4">
        <v>-2.13</v>
      </c>
      <c r="N1507" s="8" t="s">
        <v>1432</v>
      </c>
      <c r="O1507" s="8" t="s">
        <v>1876</v>
      </c>
      <c r="P1507" s="8" t="s">
        <v>292</v>
      </c>
      <c r="Q1507" s="4">
        <v>5637685691</v>
      </c>
    </row>
    <row r="1508" spans="1:17" hidden="1" x14ac:dyDescent="0.15">
      <c r="A1508" s="8" t="s">
        <v>297</v>
      </c>
      <c r="B1508" s="8" t="s">
        <v>1341</v>
      </c>
      <c r="C1508" s="8" t="s">
        <v>23</v>
      </c>
      <c r="D1508" s="8" t="s">
        <v>1820</v>
      </c>
      <c r="E1508" s="6">
        <v>43045</v>
      </c>
      <c r="F1508" s="8" t="s">
        <v>307</v>
      </c>
      <c r="G1508" s="8" t="s">
        <v>310</v>
      </c>
      <c r="H1508" s="4">
        <v>-1</v>
      </c>
      <c r="I1508" s="8" t="s">
        <v>37</v>
      </c>
      <c r="J1508" s="4">
        <v>2.1282758134649997</v>
      </c>
      <c r="K1508" s="4">
        <v>-2.13</v>
      </c>
      <c r="L1508" s="8" t="s">
        <v>655</v>
      </c>
      <c r="M1508" s="4">
        <v>-2.13</v>
      </c>
      <c r="N1508" s="8" t="s">
        <v>1342</v>
      </c>
      <c r="O1508" s="8" t="s">
        <v>1877</v>
      </c>
      <c r="P1508" s="8" t="s">
        <v>292</v>
      </c>
      <c r="Q1508" s="4">
        <v>5637685767</v>
      </c>
    </row>
    <row r="1509" spans="1:17" hidden="1" x14ac:dyDescent="0.15">
      <c r="A1509" s="8" t="s">
        <v>297</v>
      </c>
      <c r="B1509" s="8" t="s">
        <v>1192</v>
      </c>
      <c r="C1509" s="8" t="s">
        <v>23</v>
      </c>
      <c r="D1509" s="8" t="s">
        <v>1820</v>
      </c>
      <c r="E1509" s="6">
        <v>43045</v>
      </c>
      <c r="F1509" s="8" t="s">
        <v>307</v>
      </c>
      <c r="G1509" s="8" t="s">
        <v>310</v>
      </c>
      <c r="H1509" s="4">
        <v>-2</v>
      </c>
      <c r="I1509" s="8" t="s">
        <v>37</v>
      </c>
      <c r="J1509" s="4">
        <v>2.1281942178289994</v>
      </c>
      <c r="K1509" s="4">
        <v>-4.26</v>
      </c>
      <c r="L1509" s="8" t="s">
        <v>655</v>
      </c>
      <c r="M1509" s="4">
        <v>-4.26</v>
      </c>
      <c r="N1509" s="8" t="s">
        <v>1193</v>
      </c>
      <c r="O1509" s="8" t="s">
        <v>1878</v>
      </c>
      <c r="P1509" s="8" t="s">
        <v>292</v>
      </c>
      <c r="Q1509" s="4">
        <v>5637685441</v>
      </c>
    </row>
    <row r="1510" spans="1:17" hidden="1" x14ac:dyDescent="0.15">
      <c r="A1510" s="8" t="s">
        <v>297</v>
      </c>
      <c r="B1510" s="8" t="s">
        <v>1029</v>
      </c>
      <c r="C1510" s="8" t="s">
        <v>23</v>
      </c>
      <c r="D1510" s="8" t="s">
        <v>1820</v>
      </c>
      <c r="E1510" s="6">
        <v>43045</v>
      </c>
      <c r="F1510" s="8" t="s">
        <v>307</v>
      </c>
      <c r="G1510" s="8" t="s">
        <v>310</v>
      </c>
      <c r="H1510" s="4">
        <v>-1</v>
      </c>
      <c r="I1510" s="8" t="s">
        <v>37</v>
      </c>
      <c r="J1510" s="4">
        <v>2.1282134282779999</v>
      </c>
      <c r="K1510" s="4">
        <v>-2.13</v>
      </c>
      <c r="L1510" s="8" t="s">
        <v>655</v>
      </c>
      <c r="M1510" s="4">
        <v>-2.13</v>
      </c>
      <c r="N1510" s="8" t="s">
        <v>1030</v>
      </c>
      <c r="O1510" s="8" t="s">
        <v>1879</v>
      </c>
      <c r="P1510" s="8" t="s">
        <v>292</v>
      </c>
      <c r="Q1510" s="4">
        <v>5637684953</v>
      </c>
    </row>
    <row r="1511" spans="1:17" hidden="1" x14ac:dyDescent="0.15">
      <c r="A1511" s="8" t="s">
        <v>297</v>
      </c>
      <c r="B1511" s="8" t="s">
        <v>1425</v>
      </c>
      <c r="C1511" s="8" t="s">
        <v>23</v>
      </c>
      <c r="D1511" s="8" t="s">
        <v>1820</v>
      </c>
      <c r="E1511" s="6">
        <v>43045</v>
      </c>
      <c r="F1511" s="8" t="s">
        <v>307</v>
      </c>
      <c r="G1511" s="8" t="s">
        <v>310</v>
      </c>
      <c r="H1511" s="4">
        <v>-42</v>
      </c>
      <c r="I1511" s="8" t="s">
        <v>37</v>
      </c>
      <c r="J1511" s="4">
        <v>2.1282504577800001</v>
      </c>
      <c r="K1511" s="4">
        <v>-89.39</v>
      </c>
      <c r="L1511" s="8" t="s">
        <v>655</v>
      </c>
      <c r="M1511" s="4">
        <v>-89.39</v>
      </c>
      <c r="N1511" s="8" t="s">
        <v>1426</v>
      </c>
      <c r="O1511" s="8" t="s">
        <v>1880</v>
      </c>
      <c r="P1511" s="8" t="s">
        <v>292</v>
      </c>
      <c r="Q1511" s="4">
        <v>5637685341</v>
      </c>
    </row>
    <row r="1512" spans="1:17" hidden="1" x14ac:dyDescent="0.15">
      <c r="A1512" s="8" t="s">
        <v>297</v>
      </c>
      <c r="B1512" s="8" t="s">
        <v>1259</v>
      </c>
      <c r="C1512" s="8" t="s">
        <v>23</v>
      </c>
      <c r="D1512" s="8" t="s">
        <v>1820</v>
      </c>
      <c r="E1512" s="6">
        <v>43047</v>
      </c>
      <c r="F1512" s="8" t="s">
        <v>307</v>
      </c>
      <c r="G1512" s="8" t="s">
        <v>310</v>
      </c>
      <c r="H1512" s="4">
        <v>-1</v>
      </c>
      <c r="I1512" s="8" t="s">
        <v>37</v>
      </c>
      <c r="J1512" s="4">
        <v>2.1281130590799999</v>
      </c>
      <c r="K1512" s="4">
        <v>-2.13</v>
      </c>
      <c r="L1512" s="8" t="s">
        <v>655</v>
      </c>
      <c r="M1512" s="4">
        <v>-2.13</v>
      </c>
      <c r="N1512" s="8" t="s">
        <v>1260</v>
      </c>
      <c r="O1512" s="8" t="s">
        <v>1881</v>
      </c>
      <c r="P1512" s="8" t="s">
        <v>292</v>
      </c>
      <c r="Q1512" s="4">
        <v>5637685612</v>
      </c>
    </row>
    <row r="1513" spans="1:17" hidden="1" x14ac:dyDescent="0.15">
      <c r="A1513" s="8" t="s">
        <v>297</v>
      </c>
      <c r="B1513" s="8" t="s">
        <v>1128</v>
      </c>
      <c r="C1513" s="8" t="s">
        <v>23</v>
      </c>
      <c r="D1513" s="8" t="s">
        <v>1820</v>
      </c>
      <c r="E1513" s="6">
        <v>43047</v>
      </c>
      <c r="F1513" s="8" t="s">
        <v>307</v>
      </c>
      <c r="G1513" s="8" t="s">
        <v>310</v>
      </c>
      <c r="H1513" s="4">
        <v>-1</v>
      </c>
      <c r="I1513" s="8" t="s">
        <v>37</v>
      </c>
      <c r="J1513" s="4">
        <v>2.1280916165699999</v>
      </c>
      <c r="K1513" s="4">
        <v>-2.13</v>
      </c>
      <c r="L1513" s="8" t="s">
        <v>655</v>
      </c>
      <c r="M1513" s="4">
        <v>-2.13</v>
      </c>
      <c r="N1513" s="8" t="s">
        <v>1129</v>
      </c>
      <c r="O1513" s="8" t="s">
        <v>1882</v>
      </c>
      <c r="P1513" s="8" t="s">
        <v>292</v>
      </c>
      <c r="Q1513" s="4">
        <v>5637687209</v>
      </c>
    </row>
    <row r="1514" spans="1:17" hidden="1" x14ac:dyDescent="0.15">
      <c r="A1514" s="8" t="s">
        <v>297</v>
      </c>
      <c r="B1514" s="8" t="s">
        <v>1032</v>
      </c>
      <c r="C1514" s="8" t="s">
        <v>23</v>
      </c>
      <c r="D1514" s="8" t="s">
        <v>1820</v>
      </c>
      <c r="E1514" s="6">
        <v>43047</v>
      </c>
      <c r="F1514" s="8" t="s">
        <v>307</v>
      </c>
      <c r="G1514" s="8" t="s">
        <v>310</v>
      </c>
      <c r="H1514" s="4">
        <v>-2</v>
      </c>
      <c r="I1514" s="8" t="s">
        <v>37</v>
      </c>
      <c r="J1514" s="4">
        <v>2.1281545303089997</v>
      </c>
      <c r="K1514" s="4">
        <v>-4.26</v>
      </c>
      <c r="L1514" s="8" t="s">
        <v>655</v>
      </c>
      <c r="M1514" s="4">
        <v>-4.26</v>
      </c>
      <c r="N1514" s="8" t="s">
        <v>1033</v>
      </c>
      <c r="O1514" s="8" t="s">
        <v>1883</v>
      </c>
      <c r="P1514" s="8" t="s">
        <v>292</v>
      </c>
      <c r="Q1514" s="4">
        <v>5637686546</v>
      </c>
    </row>
    <row r="1515" spans="1:17" hidden="1" x14ac:dyDescent="0.15">
      <c r="A1515" s="8" t="s">
        <v>297</v>
      </c>
      <c r="B1515" s="8" t="s">
        <v>1718</v>
      </c>
      <c r="C1515" s="8" t="s">
        <v>23</v>
      </c>
      <c r="D1515" s="8" t="s">
        <v>1820</v>
      </c>
      <c r="E1515" s="6">
        <v>43049</v>
      </c>
      <c r="F1515" s="8" t="s">
        <v>307</v>
      </c>
      <c r="G1515" s="8" t="s">
        <v>310</v>
      </c>
      <c r="H1515" s="4">
        <v>-1</v>
      </c>
      <c r="I1515" s="8" t="s">
        <v>37</v>
      </c>
      <c r="J1515" s="4">
        <v>2.1279266945450002</v>
      </c>
      <c r="K1515" s="4">
        <v>-2.13</v>
      </c>
      <c r="L1515" s="8" t="s">
        <v>655</v>
      </c>
      <c r="M1515" s="4">
        <v>-2.13</v>
      </c>
      <c r="N1515" s="8" t="s">
        <v>1719</v>
      </c>
      <c r="O1515" s="8" t="s">
        <v>1884</v>
      </c>
      <c r="P1515" s="8" t="s">
        <v>292</v>
      </c>
      <c r="Q1515" s="4">
        <v>5637687108</v>
      </c>
    </row>
    <row r="1516" spans="1:17" hidden="1" x14ac:dyDescent="0.15">
      <c r="A1516" s="8" t="s">
        <v>297</v>
      </c>
      <c r="B1516" s="8" t="s">
        <v>1885</v>
      </c>
      <c r="C1516" s="8" t="s">
        <v>23</v>
      </c>
      <c r="D1516" s="8" t="s">
        <v>1820</v>
      </c>
      <c r="E1516" s="6">
        <v>43049</v>
      </c>
      <c r="F1516" s="8" t="s">
        <v>307</v>
      </c>
      <c r="G1516" s="8" t="s">
        <v>310</v>
      </c>
      <c r="H1516" s="4">
        <v>-2</v>
      </c>
      <c r="I1516" s="8" t="s">
        <v>37</v>
      </c>
      <c r="J1516" s="4">
        <v>2.1280242618599998</v>
      </c>
      <c r="K1516" s="4">
        <v>-4.26</v>
      </c>
      <c r="L1516" s="8" t="s">
        <v>655</v>
      </c>
      <c r="M1516" s="4">
        <v>-4.26</v>
      </c>
      <c r="N1516" s="8" t="s">
        <v>1886</v>
      </c>
      <c r="O1516" s="8" t="s">
        <v>1887</v>
      </c>
      <c r="P1516" s="8" t="s">
        <v>292</v>
      </c>
      <c r="Q1516" s="4">
        <v>5637687271</v>
      </c>
    </row>
    <row r="1517" spans="1:17" hidden="1" x14ac:dyDescent="0.15">
      <c r="A1517" s="8" t="s">
        <v>297</v>
      </c>
      <c r="B1517" s="8" t="s">
        <v>1791</v>
      </c>
      <c r="C1517" s="8" t="s">
        <v>23</v>
      </c>
      <c r="D1517" s="8" t="s">
        <v>1820</v>
      </c>
      <c r="E1517" s="6">
        <v>43049</v>
      </c>
      <c r="F1517" s="8" t="s">
        <v>307</v>
      </c>
      <c r="G1517" s="8" t="s">
        <v>310</v>
      </c>
      <c r="H1517" s="4">
        <v>-2</v>
      </c>
      <c r="I1517" s="8" t="s">
        <v>37</v>
      </c>
      <c r="J1517" s="4">
        <v>2.127976653712</v>
      </c>
      <c r="K1517" s="4">
        <v>-4.26</v>
      </c>
      <c r="L1517" s="8" t="s">
        <v>655</v>
      </c>
      <c r="M1517" s="4">
        <v>-4.26</v>
      </c>
      <c r="N1517" s="8" t="s">
        <v>1792</v>
      </c>
      <c r="O1517" s="8" t="s">
        <v>1888</v>
      </c>
      <c r="P1517" s="8" t="s">
        <v>292</v>
      </c>
      <c r="Q1517" s="4">
        <v>5637687274</v>
      </c>
    </row>
    <row r="1518" spans="1:17" hidden="1" x14ac:dyDescent="0.15">
      <c r="A1518" s="8" t="s">
        <v>297</v>
      </c>
      <c r="B1518" s="8" t="s">
        <v>1262</v>
      </c>
      <c r="C1518" s="8" t="s">
        <v>23</v>
      </c>
      <c r="D1518" s="8" t="s">
        <v>1820</v>
      </c>
      <c r="E1518" s="6">
        <v>43049</v>
      </c>
      <c r="F1518" s="8" t="s">
        <v>307</v>
      </c>
      <c r="G1518" s="8" t="s">
        <v>310</v>
      </c>
      <c r="H1518" s="4">
        <v>-2</v>
      </c>
      <c r="I1518" s="8" t="s">
        <v>37</v>
      </c>
      <c r="J1518" s="4">
        <v>2.1280696811279998</v>
      </c>
      <c r="K1518" s="4">
        <v>-4.26</v>
      </c>
      <c r="L1518" s="8" t="s">
        <v>655</v>
      </c>
      <c r="M1518" s="4">
        <v>-4.26</v>
      </c>
      <c r="N1518" s="8" t="s">
        <v>1263</v>
      </c>
      <c r="O1518" s="8" t="s">
        <v>1889</v>
      </c>
      <c r="P1518" s="8" t="s">
        <v>292</v>
      </c>
      <c r="Q1518" s="4">
        <v>5637687430</v>
      </c>
    </row>
    <row r="1519" spans="1:17" hidden="1" x14ac:dyDescent="0.15">
      <c r="A1519" s="8" t="s">
        <v>297</v>
      </c>
      <c r="B1519" s="8" t="s">
        <v>785</v>
      </c>
      <c r="C1519" s="8" t="s">
        <v>23</v>
      </c>
      <c r="D1519" s="8" t="s">
        <v>1820</v>
      </c>
      <c r="E1519" s="6">
        <v>43049</v>
      </c>
      <c r="F1519" s="8" t="s">
        <v>307</v>
      </c>
      <c r="G1519" s="8" t="s">
        <v>310</v>
      </c>
      <c r="H1519" s="4">
        <v>2</v>
      </c>
      <c r="I1519" s="8" t="s">
        <v>37</v>
      </c>
      <c r="J1519" s="4">
        <v>2.1010311290620001</v>
      </c>
      <c r="K1519" s="4">
        <v>4.2</v>
      </c>
      <c r="L1519" s="8" t="s">
        <v>655</v>
      </c>
      <c r="M1519" s="4">
        <v>4.2</v>
      </c>
      <c r="N1519" s="8" t="s">
        <v>786</v>
      </c>
      <c r="O1519" s="8" t="s">
        <v>1890</v>
      </c>
      <c r="P1519" s="8" t="s">
        <v>292</v>
      </c>
      <c r="Q1519" s="4">
        <v>5637688074</v>
      </c>
    </row>
    <row r="1520" spans="1:17" hidden="1" x14ac:dyDescent="0.15">
      <c r="A1520" s="8" t="s">
        <v>297</v>
      </c>
      <c r="B1520" s="8" t="s">
        <v>789</v>
      </c>
      <c r="C1520" s="8" t="s">
        <v>23</v>
      </c>
      <c r="D1520" s="8" t="s">
        <v>1820</v>
      </c>
      <c r="E1520" s="6">
        <v>43052</v>
      </c>
      <c r="F1520" s="8" t="s">
        <v>307</v>
      </c>
      <c r="G1520" s="8" t="s">
        <v>310</v>
      </c>
      <c r="H1520" s="4">
        <v>-2</v>
      </c>
      <c r="I1520" s="8" t="s">
        <v>37</v>
      </c>
      <c r="J1520" s="4">
        <v>2.1272202714409998</v>
      </c>
      <c r="K1520" s="4">
        <v>-4.25</v>
      </c>
      <c r="L1520" s="8" t="s">
        <v>655</v>
      </c>
      <c r="M1520" s="4">
        <v>-4.25</v>
      </c>
      <c r="N1520" s="8" t="s">
        <v>790</v>
      </c>
      <c r="O1520" s="8" t="s">
        <v>1891</v>
      </c>
      <c r="P1520" s="8" t="s">
        <v>292</v>
      </c>
      <c r="Q1520" s="4">
        <v>5637688056</v>
      </c>
    </row>
    <row r="1521" spans="1:17" hidden="1" x14ac:dyDescent="0.15">
      <c r="A1521" s="8" t="s">
        <v>17</v>
      </c>
      <c r="B1521" s="8" t="s">
        <v>1892</v>
      </c>
      <c r="C1521" s="8" t="s">
        <v>23</v>
      </c>
      <c r="D1521" s="8" t="s">
        <v>1820</v>
      </c>
      <c r="E1521" s="6">
        <v>43052</v>
      </c>
      <c r="F1521" s="8" t="s">
        <v>307</v>
      </c>
      <c r="G1521" s="8" t="s">
        <v>310</v>
      </c>
      <c r="H1521" s="4">
        <v>546</v>
      </c>
      <c r="I1521" s="8" t="s">
        <v>37</v>
      </c>
      <c r="J1521" s="4">
        <v>2.1304945054950002</v>
      </c>
      <c r="K1521" s="4">
        <v>1163.25</v>
      </c>
      <c r="L1521" s="8" t="s">
        <v>291</v>
      </c>
      <c r="M1521" s="4">
        <v>1003.28</v>
      </c>
      <c r="N1521" s="8" t="s">
        <v>1893</v>
      </c>
      <c r="O1521" s="8" t="s">
        <v>1894</v>
      </c>
      <c r="P1521" s="8" t="s">
        <v>292</v>
      </c>
      <c r="Q1521" s="4">
        <v>5637685457</v>
      </c>
    </row>
    <row r="1522" spans="1:17" hidden="1" x14ac:dyDescent="0.15">
      <c r="A1522" s="8" t="s">
        <v>297</v>
      </c>
      <c r="B1522" s="8" t="s">
        <v>1131</v>
      </c>
      <c r="C1522" s="8" t="s">
        <v>23</v>
      </c>
      <c r="D1522" s="8" t="s">
        <v>1820</v>
      </c>
      <c r="E1522" s="6">
        <v>43053</v>
      </c>
      <c r="F1522" s="8" t="s">
        <v>307</v>
      </c>
      <c r="G1522" s="8" t="s">
        <v>310</v>
      </c>
      <c r="H1522" s="4">
        <v>-1</v>
      </c>
      <c r="I1522" s="8" t="s">
        <v>37</v>
      </c>
      <c r="J1522" s="4">
        <v>2.1272757782270002</v>
      </c>
      <c r="K1522" s="4">
        <v>-2.13</v>
      </c>
      <c r="L1522" s="8" t="s">
        <v>655</v>
      </c>
      <c r="M1522" s="4">
        <v>-2.13</v>
      </c>
      <c r="N1522" s="8" t="s">
        <v>1132</v>
      </c>
      <c r="O1522" s="8" t="s">
        <v>1895</v>
      </c>
      <c r="P1522" s="8" t="s">
        <v>292</v>
      </c>
      <c r="Q1522" s="4">
        <v>5637688588</v>
      </c>
    </row>
    <row r="1523" spans="1:17" hidden="1" x14ac:dyDescent="0.15">
      <c r="A1523" s="8" t="s">
        <v>297</v>
      </c>
      <c r="B1523" s="8" t="s">
        <v>1350</v>
      </c>
      <c r="C1523" s="8" t="s">
        <v>23</v>
      </c>
      <c r="D1523" s="8" t="s">
        <v>1820</v>
      </c>
      <c r="E1523" s="6">
        <v>43056</v>
      </c>
      <c r="F1523" s="8" t="s">
        <v>307</v>
      </c>
      <c r="G1523" s="8" t="s">
        <v>310</v>
      </c>
      <c r="H1523" s="4">
        <v>-2</v>
      </c>
      <c r="I1523" s="8" t="s">
        <v>37</v>
      </c>
      <c r="J1523" s="4">
        <v>2.1300832996130001</v>
      </c>
      <c r="K1523" s="4">
        <v>-4.26</v>
      </c>
      <c r="L1523" s="8" t="s">
        <v>655</v>
      </c>
      <c r="M1523" s="4">
        <v>-4.26</v>
      </c>
      <c r="N1523" s="8" t="s">
        <v>1351</v>
      </c>
      <c r="O1523" s="8" t="s">
        <v>1896</v>
      </c>
      <c r="P1523" s="8" t="s">
        <v>292</v>
      </c>
      <c r="Q1523" s="4">
        <v>5637689215</v>
      </c>
    </row>
    <row r="1524" spans="1:17" hidden="1" x14ac:dyDescent="0.15">
      <c r="A1524" s="8" t="s">
        <v>297</v>
      </c>
      <c r="B1524" s="8" t="s">
        <v>1760</v>
      </c>
      <c r="C1524" s="8" t="s">
        <v>23</v>
      </c>
      <c r="D1524" s="8" t="s">
        <v>1820</v>
      </c>
      <c r="E1524" s="6">
        <v>43060</v>
      </c>
      <c r="F1524" s="8" t="s">
        <v>307</v>
      </c>
      <c r="G1524" s="8" t="s">
        <v>310</v>
      </c>
      <c r="H1524" s="4">
        <v>-2</v>
      </c>
      <c r="I1524" s="8" t="s">
        <v>37</v>
      </c>
      <c r="J1524" s="4">
        <v>2.1300837013800002</v>
      </c>
      <c r="K1524" s="4">
        <v>-4.26</v>
      </c>
      <c r="L1524" s="8" t="s">
        <v>655</v>
      </c>
      <c r="M1524" s="4">
        <v>-4.26</v>
      </c>
      <c r="N1524" s="8" t="s">
        <v>1761</v>
      </c>
      <c r="O1524" s="8" t="s">
        <v>1897</v>
      </c>
      <c r="P1524" s="8" t="s">
        <v>292</v>
      </c>
      <c r="Q1524" s="4">
        <v>5637689685</v>
      </c>
    </row>
    <row r="1525" spans="1:17" hidden="1" x14ac:dyDescent="0.15">
      <c r="A1525" s="8" t="s">
        <v>297</v>
      </c>
      <c r="B1525" s="8" t="s">
        <v>1265</v>
      </c>
      <c r="C1525" s="8" t="s">
        <v>23</v>
      </c>
      <c r="D1525" s="8" t="s">
        <v>1820</v>
      </c>
      <c r="E1525" s="6">
        <v>43060</v>
      </c>
      <c r="F1525" s="8" t="s">
        <v>307</v>
      </c>
      <c r="G1525" s="8" t="s">
        <v>310</v>
      </c>
      <c r="H1525" s="4">
        <v>-84</v>
      </c>
      <c r="I1525" s="8" t="s">
        <v>37</v>
      </c>
      <c r="J1525" s="4">
        <v>2.1300841070409997</v>
      </c>
      <c r="K1525" s="4">
        <v>-178.93</v>
      </c>
      <c r="L1525" s="8" t="s">
        <v>655</v>
      </c>
      <c r="M1525" s="4">
        <v>-178.93</v>
      </c>
      <c r="N1525" s="8" t="s">
        <v>1266</v>
      </c>
      <c r="O1525" s="8" t="s">
        <v>1898</v>
      </c>
      <c r="P1525" s="8" t="s">
        <v>292</v>
      </c>
      <c r="Q1525" s="4">
        <v>5637690085</v>
      </c>
    </row>
    <row r="1526" spans="1:17" hidden="1" x14ac:dyDescent="0.15">
      <c r="A1526" s="8" t="s">
        <v>297</v>
      </c>
      <c r="B1526" s="8" t="s">
        <v>865</v>
      </c>
      <c r="C1526" s="8" t="s">
        <v>23</v>
      </c>
      <c r="D1526" s="8" t="s">
        <v>1820</v>
      </c>
      <c r="E1526" s="6">
        <v>43060</v>
      </c>
      <c r="F1526" s="8" t="s">
        <v>307</v>
      </c>
      <c r="G1526" s="8" t="s">
        <v>310</v>
      </c>
      <c r="H1526" s="4">
        <v>-1</v>
      </c>
      <c r="I1526" s="8" t="s">
        <v>37</v>
      </c>
      <c r="J1526" s="4">
        <v>2.1300839713840003</v>
      </c>
      <c r="K1526" s="4">
        <v>-2.13</v>
      </c>
      <c r="L1526" s="8" t="s">
        <v>655</v>
      </c>
      <c r="M1526" s="4">
        <v>-2.13</v>
      </c>
      <c r="N1526" s="8" t="s">
        <v>866</v>
      </c>
      <c r="O1526" s="8" t="s">
        <v>1899</v>
      </c>
      <c r="P1526" s="8" t="s">
        <v>292</v>
      </c>
      <c r="Q1526" s="4">
        <v>5637687817</v>
      </c>
    </row>
    <row r="1527" spans="1:17" hidden="1" x14ac:dyDescent="0.15">
      <c r="A1527" s="8" t="s">
        <v>297</v>
      </c>
      <c r="B1527" s="8" t="s">
        <v>1565</v>
      </c>
      <c r="C1527" s="8" t="s">
        <v>23</v>
      </c>
      <c r="D1527" s="8" t="s">
        <v>1820</v>
      </c>
      <c r="E1527" s="6">
        <v>43060</v>
      </c>
      <c r="F1527" s="8" t="s">
        <v>307</v>
      </c>
      <c r="G1527" s="8" t="s">
        <v>310</v>
      </c>
      <c r="H1527" s="4">
        <v>-1</v>
      </c>
      <c r="I1527" s="8" t="s">
        <v>37</v>
      </c>
      <c r="J1527" s="4">
        <v>2.1300835670269995</v>
      </c>
      <c r="K1527" s="4">
        <v>-2.13</v>
      </c>
      <c r="L1527" s="8" t="s">
        <v>655</v>
      </c>
      <c r="M1527" s="4">
        <v>-2.13</v>
      </c>
      <c r="N1527" s="8" t="s">
        <v>1566</v>
      </c>
      <c r="O1527" s="8" t="s">
        <v>1900</v>
      </c>
      <c r="P1527" s="8" t="s">
        <v>292</v>
      </c>
      <c r="Q1527" s="4">
        <v>5637689307</v>
      </c>
    </row>
    <row r="1528" spans="1:17" hidden="1" x14ac:dyDescent="0.15">
      <c r="A1528" s="8" t="s">
        <v>297</v>
      </c>
      <c r="B1528" s="8" t="s">
        <v>1575</v>
      </c>
      <c r="C1528" s="8" t="s">
        <v>23</v>
      </c>
      <c r="D1528" s="8" t="s">
        <v>1820</v>
      </c>
      <c r="E1528" s="6">
        <v>43061</v>
      </c>
      <c r="F1528" s="8" t="s">
        <v>307</v>
      </c>
      <c r="G1528" s="8" t="s">
        <v>310</v>
      </c>
      <c r="H1528" s="4">
        <v>-1</v>
      </c>
      <c r="I1528" s="8" t="s">
        <v>37</v>
      </c>
      <c r="J1528" s="4">
        <v>2.1300786210430003</v>
      </c>
      <c r="K1528" s="4">
        <v>-2.13</v>
      </c>
      <c r="L1528" s="8" t="s">
        <v>655</v>
      </c>
      <c r="M1528" s="4">
        <v>-2.13</v>
      </c>
      <c r="N1528" s="8" t="s">
        <v>1576</v>
      </c>
      <c r="O1528" s="8" t="s">
        <v>1901</v>
      </c>
      <c r="P1528" s="8" t="s">
        <v>292</v>
      </c>
      <c r="Q1528" s="4">
        <v>5637690715</v>
      </c>
    </row>
    <row r="1529" spans="1:17" hidden="1" x14ac:dyDescent="0.15">
      <c r="A1529" s="8" t="s">
        <v>17</v>
      </c>
      <c r="B1529" s="8" t="s">
        <v>1902</v>
      </c>
      <c r="C1529" s="8" t="s">
        <v>23</v>
      </c>
      <c r="D1529" s="8" t="s">
        <v>1820</v>
      </c>
      <c r="E1529" s="6">
        <v>43062</v>
      </c>
      <c r="F1529" s="8" t="s">
        <v>307</v>
      </c>
      <c r="G1529" s="8" t="s">
        <v>310</v>
      </c>
      <c r="H1529" s="4">
        <v>504</v>
      </c>
      <c r="I1529" s="8" t="s">
        <v>37</v>
      </c>
      <c r="J1529" s="4">
        <v>2.1335119047619999</v>
      </c>
      <c r="K1529" s="4">
        <v>1075.29</v>
      </c>
      <c r="L1529" s="8" t="s">
        <v>291</v>
      </c>
      <c r="M1529" s="4">
        <v>926.1</v>
      </c>
      <c r="N1529" s="8" t="s">
        <v>1903</v>
      </c>
      <c r="O1529" s="8" t="s">
        <v>1904</v>
      </c>
      <c r="P1529" s="8" t="s">
        <v>292</v>
      </c>
      <c r="Q1529" s="4">
        <v>5637690886</v>
      </c>
    </row>
    <row r="1530" spans="1:17" hidden="1" x14ac:dyDescent="0.15">
      <c r="A1530" s="8" t="s">
        <v>297</v>
      </c>
      <c r="B1530" s="8" t="s">
        <v>748</v>
      </c>
      <c r="C1530" s="8" t="s">
        <v>23</v>
      </c>
      <c r="D1530" s="8" t="s">
        <v>1820</v>
      </c>
      <c r="E1530" s="6">
        <v>43066</v>
      </c>
      <c r="F1530" s="8" t="s">
        <v>307</v>
      </c>
      <c r="G1530" s="8" t="s">
        <v>310</v>
      </c>
      <c r="H1530" s="4">
        <v>-2</v>
      </c>
      <c r="I1530" s="8" t="s">
        <v>37</v>
      </c>
      <c r="J1530" s="4">
        <v>2.1300790643949998</v>
      </c>
      <c r="K1530" s="4">
        <v>-4.26</v>
      </c>
      <c r="L1530" s="8" t="s">
        <v>655</v>
      </c>
      <c r="M1530" s="4">
        <v>-4.26</v>
      </c>
      <c r="N1530" s="8" t="s">
        <v>749</v>
      </c>
      <c r="O1530" s="8" t="s">
        <v>1905</v>
      </c>
      <c r="P1530" s="8" t="s">
        <v>292</v>
      </c>
      <c r="Q1530" s="4">
        <v>5637691017</v>
      </c>
    </row>
    <row r="1531" spans="1:17" hidden="1" x14ac:dyDescent="0.15">
      <c r="A1531" s="8" t="s">
        <v>297</v>
      </c>
      <c r="B1531" s="8" t="s">
        <v>1588</v>
      </c>
      <c r="C1531" s="8" t="s">
        <v>23</v>
      </c>
      <c r="D1531" s="8" t="s">
        <v>1820</v>
      </c>
      <c r="E1531" s="6">
        <v>43066</v>
      </c>
      <c r="F1531" s="8" t="s">
        <v>307</v>
      </c>
      <c r="G1531" s="8" t="s">
        <v>310</v>
      </c>
      <c r="H1531" s="4">
        <v>-2</v>
      </c>
      <c r="I1531" s="8" t="s">
        <v>37</v>
      </c>
      <c r="J1531" s="4">
        <v>2.1300787682740001</v>
      </c>
      <c r="K1531" s="4">
        <v>-4.26</v>
      </c>
      <c r="L1531" s="8" t="s">
        <v>655</v>
      </c>
      <c r="M1531" s="4">
        <v>-4.26</v>
      </c>
      <c r="N1531" s="8" t="s">
        <v>1589</v>
      </c>
      <c r="O1531" s="8" t="s">
        <v>1906</v>
      </c>
      <c r="P1531" s="8" t="s">
        <v>292</v>
      </c>
      <c r="Q1531" s="4">
        <v>5637691901</v>
      </c>
    </row>
    <row r="1532" spans="1:17" hidden="1" x14ac:dyDescent="0.15">
      <c r="A1532" s="8" t="s">
        <v>297</v>
      </c>
      <c r="B1532" s="8" t="s">
        <v>751</v>
      </c>
      <c r="C1532" s="8" t="s">
        <v>23</v>
      </c>
      <c r="D1532" s="8" t="s">
        <v>1820</v>
      </c>
      <c r="E1532" s="6">
        <v>43068</v>
      </c>
      <c r="F1532" s="8" t="s">
        <v>307</v>
      </c>
      <c r="G1532" s="8" t="s">
        <v>310</v>
      </c>
      <c r="H1532" s="4">
        <v>-500</v>
      </c>
      <c r="I1532" s="8" t="s">
        <v>37</v>
      </c>
      <c r="J1532" s="4">
        <v>2.1317524780060002</v>
      </c>
      <c r="K1532" s="4">
        <v>-1065.8800000000001</v>
      </c>
      <c r="L1532" s="8" t="s">
        <v>655</v>
      </c>
      <c r="M1532" s="4">
        <v>-1065.8800000000001</v>
      </c>
      <c r="N1532" s="8" t="s">
        <v>752</v>
      </c>
      <c r="O1532" s="8" t="s">
        <v>1907</v>
      </c>
      <c r="P1532" s="8" t="s">
        <v>292</v>
      </c>
      <c r="Q1532" s="4">
        <v>5637687211</v>
      </c>
    </row>
    <row r="1533" spans="1:17" hidden="1" x14ac:dyDescent="0.15">
      <c r="A1533" s="8" t="s">
        <v>653</v>
      </c>
      <c r="B1533" s="8" t="s">
        <v>81</v>
      </c>
      <c r="C1533" s="8" t="s">
        <v>23</v>
      </c>
      <c r="D1533" s="8" t="s">
        <v>1820</v>
      </c>
      <c r="E1533" s="6">
        <v>43069</v>
      </c>
      <c r="F1533" s="8" t="s">
        <v>307</v>
      </c>
      <c r="G1533" s="8" t="s">
        <v>308</v>
      </c>
      <c r="H1533" s="4">
        <v>0</v>
      </c>
      <c r="I1533" s="8" t="s">
        <v>37</v>
      </c>
      <c r="J1533" s="4">
        <v>0</v>
      </c>
      <c r="K1533" s="4">
        <v>-718.35</v>
      </c>
      <c r="L1533" s="8" t="s">
        <v>655</v>
      </c>
      <c r="M1533" s="4">
        <v>-718.35</v>
      </c>
      <c r="N1533" s="8" t="s">
        <v>698</v>
      </c>
      <c r="O1533" s="8" t="s">
        <v>1908</v>
      </c>
      <c r="P1533" s="8" t="s">
        <v>292</v>
      </c>
      <c r="Q1533" s="4">
        <v>0</v>
      </c>
    </row>
    <row r="1534" spans="1:17" hidden="1" x14ac:dyDescent="0.15">
      <c r="A1534" s="8" t="s">
        <v>653</v>
      </c>
      <c r="B1534" s="8" t="s">
        <v>81</v>
      </c>
      <c r="C1534" s="8" t="s">
        <v>23</v>
      </c>
      <c r="D1534" s="8" t="s">
        <v>1820</v>
      </c>
      <c r="E1534" s="6">
        <v>43069</v>
      </c>
      <c r="F1534" s="8" t="s">
        <v>307</v>
      </c>
      <c r="G1534" s="8" t="s">
        <v>310</v>
      </c>
      <c r="H1534" s="4">
        <v>-10</v>
      </c>
      <c r="I1534" s="8" t="s">
        <v>37</v>
      </c>
      <c r="J1534" s="4">
        <v>2.1317600000000003</v>
      </c>
      <c r="K1534" s="4">
        <v>-21.32</v>
      </c>
      <c r="L1534" s="8" t="s">
        <v>655</v>
      </c>
      <c r="M1534" s="4">
        <v>-21.32</v>
      </c>
      <c r="N1534" s="8" t="s">
        <v>698</v>
      </c>
      <c r="O1534" s="8" t="s">
        <v>1909</v>
      </c>
      <c r="P1534" s="8" t="s">
        <v>292</v>
      </c>
      <c r="Q1534" s="4">
        <v>0</v>
      </c>
    </row>
    <row r="1535" spans="1:17" hidden="1" x14ac:dyDescent="0.15">
      <c r="A1535" s="8" t="s">
        <v>297</v>
      </c>
      <c r="B1535" s="8" t="s">
        <v>1277</v>
      </c>
      <c r="C1535" s="8" t="s">
        <v>23</v>
      </c>
      <c r="D1535" s="8" t="s">
        <v>1820</v>
      </c>
      <c r="E1535" s="6">
        <v>43069</v>
      </c>
      <c r="F1535" s="8" t="s">
        <v>307</v>
      </c>
      <c r="G1535" s="8" t="s">
        <v>310</v>
      </c>
      <c r="H1535" s="4">
        <v>-1</v>
      </c>
      <c r="I1535" s="8" t="s">
        <v>37</v>
      </c>
      <c r="J1535" s="4">
        <v>2.1317519967259999</v>
      </c>
      <c r="K1535" s="4">
        <v>-2.13</v>
      </c>
      <c r="L1535" s="8" t="s">
        <v>655</v>
      </c>
      <c r="M1535" s="4">
        <v>-2.13</v>
      </c>
      <c r="N1535" s="8" t="s">
        <v>1278</v>
      </c>
      <c r="O1535" s="8" t="s">
        <v>1910</v>
      </c>
      <c r="P1535" s="8" t="s">
        <v>292</v>
      </c>
      <c r="Q1535" s="4">
        <v>5637692783</v>
      </c>
    </row>
    <row r="1536" spans="1:17" hidden="1" x14ac:dyDescent="0.15">
      <c r="A1536" s="8" t="s">
        <v>297</v>
      </c>
      <c r="B1536" s="8" t="s">
        <v>1211</v>
      </c>
      <c r="C1536" s="8" t="s">
        <v>23</v>
      </c>
      <c r="D1536" s="8" t="s">
        <v>1820</v>
      </c>
      <c r="E1536" s="6">
        <v>43069</v>
      </c>
      <c r="F1536" s="8" t="s">
        <v>307</v>
      </c>
      <c r="G1536" s="8" t="s">
        <v>310</v>
      </c>
      <c r="H1536" s="4">
        <v>-2</v>
      </c>
      <c r="I1536" s="8" t="s">
        <v>37</v>
      </c>
      <c r="J1536" s="4">
        <v>2.13174543494</v>
      </c>
      <c r="K1536" s="4">
        <v>-4.26</v>
      </c>
      <c r="L1536" s="8" t="s">
        <v>655</v>
      </c>
      <c r="M1536" s="4">
        <v>-4.26</v>
      </c>
      <c r="N1536" s="8" t="s">
        <v>1212</v>
      </c>
      <c r="O1536" s="8" t="s">
        <v>1911</v>
      </c>
      <c r="P1536" s="8" t="s">
        <v>292</v>
      </c>
      <c r="Q1536" s="4">
        <v>5637692683</v>
      </c>
    </row>
    <row r="1537" spans="1:17" hidden="1" x14ac:dyDescent="0.15">
      <c r="A1537" s="8" t="s">
        <v>297</v>
      </c>
      <c r="B1537" s="8" t="s">
        <v>1704</v>
      </c>
      <c r="C1537" s="8" t="s">
        <v>23</v>
      </c>
      <c r="D1537" s="8" t="s">
        <v>1820</v>
      </c>
      <c r="E1537" s="6">
        <v>43075</v>
      </c>
      <c r="F1537" s="8" t="s">
        <v>307</v>
      </c>
      <c r="G1537" s="8" t="s">
        <v>310</v>
      </c>
      <c r="H1537" s="4">
        <v>-2</v>
      </c>
      <c r="I1537" s="8" t="s">
        <v>37</v>
      </c>
      <c r="J1537" s="4">
        <v>2.131750599344</v>
      </c>
      <c r="K1537" s="4">
        <v>-4.26</v>
      </c>
      <c r="L1537" s="8" t="s">
        <v>655</v>
      </c>
      <c r="M1537" s="4">
        <v>-4.26</v>
      </c>
      <c r="N1537" s="8" t="s">
        <v>1705</v>
      </c>
      <c r="O1537" s="8" t="s">
        <v>1912</v>
      </c>
      <c r="P1537" s="8" t="s">
        <v>292</v>
      </c>
      <c r="Q1537" s="4">
        <v>5637694103</v>
      </c>
    </row>
    <row r="1538" spans="1:17" hidden="1" x14ac:dyDescent="0.15">
      <c r="A1538" s="8" t="s">
        <v>297</v>
      </c>
      <c r="B1538" s="8" t="s">
        <v>1913</v>
      </c>
      <c r="C1538" s="8" t="s">
        <v>23</v>
      </c>
      <c r="D1538" s="8" t="s">
        <v>1820</v>
      </c>
      <c r="E1538" s="6">
        <v>43075</v>
      </c>
      <c r="F1538" s="8" t="s">
        <v>307</v>
      </c>
      <c r="G1538" s="8" t="s">
        <v>310</v>
      </c>
      <c r="H1538" s="4">
        <v>-2</v>
      </c>
      <c r="I1538" s="8" t="s">
        <v>37</v>
      </c>
      <c r="J1538" s="4">
        <v>2.1317573453910001</v>
      </c>
      <c r="K1538" s="4">
        <v>-4.26</v>
      </c>
      <c r="L1538" s="8" t="s">
        <v>655</v>
      </c>
      <c r="M1538" s="4">
        <v>-4.26</v>
      </c>
      <c r="N1538" s="8" t="s">
        <v>1914</v>
      </c>
      <c r="O1538" s="8" t="s">
        <v>1915</v>
      </c>
      <c r="P1538" s="8" t="s">
        <v>292</v>
      </c>
      <c r="Q1538" s="4">
        <v>5637691465</v>
      </c>
    </row>
    <row r="1539" spans="1:17" hidden="1" x14ac:dyDescent="0.15">
      <c r="A1539" s="8" t="s">
        <v>297</v>
      </c>
      <c r="B1539" s="8" t="s">
        <v>1813</v>
      </c>
      <c r="C1539" s="8" t="s">
        <v>23</v>
      </c>
      <c r="D1539" s="8" t="s">
        <v>1820</v>
      </c>
      <c r="E1539" s="6">
        <v>43076</v>
      </c>
      <c r="F1539" s="8" t="s">
        <v>307</v>
      </c>
      <c r="G1539" s="8" t="s">
        <v>310</v>
      </c>
      <c r="H1539" s="4">
        <v>-2</v>
      </c>
      <c r="I1539" s="8" t="s">
        <v>37</v>
      </c>
      <c r="J1539" s="4">
        <v>2.1317641436330002</v>
      </c>
      <c r="K1539" s="4">
        <v>-4.26</v>
      </c>
      <c r="L1539" s="8" t="s">
        <v>655</v>
      </c>
      <c r="M1539" s="4">
        <v>-4.26</v>
      </c>
      <c r="N1539" s="8" t="s">
        <v>1814</v>
      </c>
      <c r="O1539" s="8" t="s">
        <v>1916</v>
      </c>
      <c r="P1539" s="8" t="s">
        <v>292</v>
      </c>
      <c r="Q1539" s="4">
        <v>5637695432</v>
      </c>
    </row>
    <row r="1540" spans="1:17" hidden="1" x14ac:dyDescent="0.15">
      <c r="A1540" s="8" t="s">
        <v>297</v>
      </c>
      <c r="B1540" s="8" t="s">
        <v>1378</v>
      </c>
      <c r="C1540" s="8" t="s">
        <v>23</v>
      </c>
      <c r="D1540" s="8" t="s">
        <v>1820</v>
      </c>
      <c r="E1540" s="6">
        <v>43080</v>
      </c>
      <c r="F1540" s="8" t="s">
        <v>307</v>
      </c>
      <c r="G1540" s="8" t="s">
        <v>310</v>
      </c>
      <c r="H1540" s="4">
        <v>-3</v>
      </c>
      <c r="I1540" s="8" t="s">
        <v>37</v>
      </c>
      <c r="J1540" s="4">
        <v>2.1317722244759998</v>
      </c>
      <c r="K1540" s="4">
        <v>-6.4</v>
      </c>
      <c r="L1540" s="8" t="s">
        <v>655</v>
      </c>
      <c r="M1540" s="4">
        <v>-6.4</v>
      </c>
      <c r="N1540" s="8" t="s">
        <v>1379</v>
      </c>
      <c r="O1540" s="8" t="s">
        <v>1917</v>
      </c>
      <c r="P1540" s="8" t="s">
        <v>292</v>
      </c>
      <c r="Q1540" s="4">
        <v>5637695521</v>
      </c>
    </row>
    <row r="1541" spans="1:17" hidden="1" x14ac:dyDescent="0.15">
      <c r="A1541" s="8" t="s">
        <v>297</v>
      </c>
      <c r="B1541" s="8" t="s">
        <v>1296</v>
      </c>
      <c r="C1541" s="8" t="s">
        <v>23</v>
      </c>
      <c r="D1541" s="8" t="s">
        <v>1820</v>
      </c>
      <c r="E1541" s="6">
        <v>43080</v>
      </c>
      <c r="F1541" s="8" t="s">
        <v>307</v>
      </c>
      <c r="G1541" s="8" t="s">
        <v>310</v>
      </c>
      <c r="H1541" s="4">
        <v>-2</v>
      </c>
      <c r="I1541" s="8" t="s">
        <v>37</v>
      </c>
      <c r="J1541" s="4">
        <v>2.1317652881760001</v>
      </c>
      <c r="K1541" s="4">
        <v>-4.26</v>
      </c>
      <c r="L1541" s="8" t="s">
        <v>655</v>
      </c>
      <c r="M1541" s="4">
        <v>-4.26</v>
      </c>
      <c r="N1541" s="8" t="s">
        <v>1297</v>
      </c>
      <c r="O1541" s="8" t="s">
        <v>1918</v>
      </c>
      <c r="P1541" s="8" t="s">
        <v>292</v>
      </c>
      <c r="Q1541" s="4">
        <v>5637695525</v>
      </c>
    </row>
    <row r="1542" spans="1:17" hidden="1" x14ac:dyDescent="0.15">
      <c r="A1542" s="8" t="s">
        <v>297</v>
      </c>
      <c r="B1542" s="8" t="s">
        <v>1816</v>
      </c>
      <c r="C1542" s="8" t="s">
        <v>23</v>
      </c>
      <c r="D1542" s="8" t="s">
        <v>1820</v>
      </c>
      <c r="E1542" s="6">
        <v>43080</v>
      </c>
      <c r="F1542" s="8" t="s">
        <v>307</v>
      </c>
      <c r="G1542" s="8" t="s">
        <v>310</v>
      </c>
      <c r="H1542" s="4">
        <v>-1</v>
      </c>
      <c r="I1542" s="8" t="s">
        <v>37</v>
      </c>
      <c r="J1542" s="4">
        <v>2.1317618403480001</v>
      </c>
      <c r="K1542" s="4">
        <v>-2.13</v>
      </c>
      <c r="L1542" s="8" t="s">
        <v>655</v>
      </c>
      <c r="M1542" s="4">
        <v>-2.13</v>
      </c>
      <c r="N1542" s="8" t="s">
        <v>1817</v>
      </c>
      <c r="O1542" s="8" t="s">
        <v>1919</v>
      </c>
      <c r="P1542" s="8" t="s">
        <v>292</v>
      </c>
      <c r="Q1542" s="4">
        <v>5637696102</v>
      </c>
    </row>
    <row r="1543" spans="1:17" hidden="1" x14ac:dyDescent="0.15">
      <c r="A1543" s="8" t="s">
        <v>297</v>
      </c>
      <c r="B1543" s="8" t="s">
        <v>1458</v>
      </c>
      <c r="C1543" s="8" t="s">
        <v>23</v>
      </c>
      <c r="D1543" s="8" t="s">
        <v>1820</v>
      </c>
      <c r="E1543" s="6">
        <v>43080</v>
      </c>
      <c r="F1543" s="8" t="s">
        <v>307</v>
      </c>
      <c r="G1543" s="8" t="s">
        <v>310</v>
      </c>
      <c r="H1543" s="4">
        <v>-3</v>
      </c>
      <c r="I1543" s="8" t="s">
        <v>37</v>
      </c>
      <c r="J1543" s="4">
        <v>2.1317709946760002</v>
      </c>
      <c r="K1543" s="4">
        <v>-6.4</v>
      </c>
      <c r="L1543" s="8" t="s">
        <v>655</v>
      </c>
      <c r="M1543" s="4">
        <v>-6.4</v>
      </c>
      <c r="N1543" s="8" t="s">
        <v>1459</v>
      </c>
      <c r="O1543" s="8" t="s">
        <v>1920</v>
      </c>
      <c r="P1543" s="8" t="s">
        <v>292</v>
      </c>
      <c r="Q1543" s="4">
        <v>5637696124</v>
      </c>
    </row>
    <row r="1544" spans="1:17" hidden="1" x14ac:dyDescent="0.15">
      <c r="A1544" s="8" t="s">
        <v>297</v>
      </c>
      <c r="B1544" s="8" t="s">
        <v>1378</v>
      </c>
      <c r="C1544" s="8" t="s">
        <v>23</v>
      </c>
      <c r="D1544" s="8" t="s">
        <v>1820</v>
      </c>
      <c r="E1544" s="6">
        <v>43080</v>
      </c>
      <c r="F1544" s="8" t="s">
        <v>307</v>
      </c>
      <c r="G1544" s="8" t="s">
        <v>310</v>
      </c>
      <c r="H1544" s="4">
        <v>-11</v>
      </c>
      <c r="I1544" s="8" t="s">
        <v>37</v>
      </c>
      <c r="J1544" s="4">
        <v>2.1317722244759998</v>
      </c>
      <c r="K1544" s="4">
        <v>-23.45</v>
      </c>
      <c r="L1544" s="8" t="s">
        <v>655</v>
      </c>
      <c r="M1544" s="4">
        <v>-23.45</v>
      </c>
      <c r="N1544" s="8" t="s">
        <v>1379</v>
      </c>
      <c r="O1544" s="8" t="s">
        <v>1921</v>
      </c>
      <c r="P1544" s="8" t="s">
        <v>292</v>
      </c>
      <c r="Q1544" s="4">
        <v>5637695348</v>
      </c>
    </row>
    <row r="1545" spans="1:17" hidden="1" x14ac:dyDescent="0.15">
      <c r="A1545" s="8" t="s">
        <v>297</v>
      </c>
      <c r="B1545" s="8" t="s">
        <v>1464</v>
      </c>
      <c r="C1545" s="8" t="s">
        <v>23</v>
      </c>
      <c r="D1545" s="8" t="s">
        <v>1820</v>
      </c>
      <c r="E1545" s="6">
        <v>43081</v>
      </c>
      <c r="F1545" s="8" t="s">
        <v>307</v>
      </c>
      <c r="G1545" s="8" t="s">
        <v>310</v>
      </c>
      <c r="H1545" s="4">
        <v>-6</v>
      </c>
      <c r="I1545" s="8" t="s">
        <v>37</v>
      </c>
      <c r="J1545" s="4">
        <v>2.1317688889619997</v>
      </c>
      <c r="K1545" s="4">
        <v>-12.79</v>
      </c>
      <c r="L1545" s="8" t="s">
        <v>655</v>
      </c>
      <c r="M1545" s="4">
        <v>-12.79</v>
      </c>
      <c r="N1545" s="8" t="s">
        <v>1465</v>
      </c>
      <c r="O1545" s="8" t="s">
        <v>1922</v>
      </c>
      <c r="P1545" s="8" t="s">
        <v>292</v>
      </c>
      <c r="Q1545" s="4">
        <v>5637696626</v>
      </c>
    </row>
    <row r="1546" spans="1:17" hidden="1" x14ac:dyDescent="0.15">
      <c r="A1546" s="8" t="s">
        <v>297</v>
      </c>
      <c r="B1546" s="8" t="s">
        <v>1467</v>
      </c>
      <c r="C1546" s="8" t="s">
        <v>23</v>
      </c>
      <c r="D1546" s="8" t="s">
        <v>1820</v>
      </c>
      <c r="E1546" s="6">
        <v>43081</v>
      </c>
      <c r="F1546" s="8" t="s">
        <v>307</v>
      </c>
      <c r="G1546" s="8" t="s">
        <v>310</v>
      </c>
      <c r="H1546" s="4">
        <v>-1</v>
      </c>
      <c r="I1546" s="8" t="s">
        <v>37</v>
      </c>
      <c r="J1546" s="4">
        <v>2.1317737906550001</v>
      </c>
      <c r="K1546" s="4">
        <v>-2.13</v>
      </c>
      <c r="L1546" s="8" t="s">
        <v>655</v>
      </c>
      <c r="M1546" s="4">
        <v>-2.13</v>
      </c>
      <c r="N1546" s="8" t="s">
        <v>1468</v>
      </c>
      <c r="O1546" s="8" t="s">
        <v>1923</v>
      </c>
      <c r="P1546" s="8" t="s">
        <v>292</v>
      </c>
      <c r="Q1546" s="4">
        <v>5637696650</v>
      </c>
    </row>
    <row r="1547" spans="1:17" hidden="1" x14ac:dyDescent="0.15">
      <c r="A1547" s="8" t="s">
        <v>297</v>
      </c>
      <c r="B1547" s="8" t="s">
        <v>1677</v>
      </c>
      <c r="C1547" s="8" t="s">
        <v>23</v>
      </c>
      <c r="D1547" s="8" t="s">
        <v>1820</v>
      </c>
      <c r="E1547" s="6">
        <v>43081</v>
      </c>
      <c r="F1547" s="8" t="s">
        <v>307</v>
      </c>
      <c r="G1547" s="8" t="s">
        <v>310</v>
      </c>
      <c r="H1547" s="4">
        <v>-2</v>
      </c>
      <c r="I1547" s="8" t="s">
        <v>37</v>
      </c>
      <c r="J1547" s="4">
        <v>2.1317617419359998</v>
      </c>
      <c r="K1547" s="4">
        <v>-4.26</v>
      </c>
      <c r="L1547" s="8" t="s">
        <v>655</v>
      </c>
      <c r="M1547" s="4">
        <v>-4.26</v>
      </c>
      <c r="N1547" s="8" t="s">
        <v>1678</v>
      </c>
      <c r="O1547" s="8" t="s">
        <v>1924</v>
      </c>
      <c r="P1547" s="8" t="s">
        <v>292</v>
      </c>
      <c r="Q1547" s="4">
        <v>5637694236</v>
      </c>
    </row>
    <row r="1548" spans="1:17" hidden="1" x14ac:dyDescent="0.15">
      <c r="A1548" s="8" t="s">
        <v>297</v>
      </c>
      <c r="B1548" s="8" t="s">
        <v>1220</v>
      </c>
      <c r="C1548" s="8" t="s">
        <v>23</v>
      </c>
      <c r="D1548" s="8" t="s">
        <v>1820</v>
      </c>
      <c r="E1548" s="6">
        <v>43081</v>
      </c>
      <c r="F1548" s="8" t="s">
        <v>307</v>
      </c>
      <c r="G1548" s="8" t="s">
        <v>310</v>
      </c>
      <c r="H1548" s="4">
        <v>-1</v>
      </c>
      <c r="I1548" s="8" t="s">
        <v>37</v>
      </c>
      <c r="J1548" s="4">
        <v>2.1317701483739997</v>
      </c>
      <c r="K1548" s="4">
        <v>-2.13</v>
      </c>
      <c r="L1548" s="8" t="s">
        <v>655</v>
      </c>
      <c r="M1548" s="4">
        <v>-2.13</v>
      </c>
      <c r="N1548" s="8" t="s">
        <v>1221</v>
      </c>
      <c r="O1548" s="8" t="s">
        <v>1925</v>
      </c>
      <c r="P1548" s="8" t="s">
        <v>292</v>
      </c>
      <c r="Q1548" s="4">
        <v>5637696695</v>
      </c>
    </row>
    <row r="1549" spans="1:17" hidden="1" x14ac:dyDescent="0.15">
      <c r="A1549" s="8" t="s">
        <v>297</v>
      </c>
      <c r="B1549" s="8" t="s">
        <v>1473</v>
      </c>
      <c r="C1549" s="8" t="s">
        <v>23</v>
      </c>
      <c r="D1549" s="8" t="s">
        <v>1820</v>
      </c>
      <c r="E1549" s="6">
        <v>43083</v>
      </c>
      <c r="F1549" s="8" t="s">
        <v>307</v>
      </c>
      <c r="G1549" s="8" t="s">
        <v>310</v>
      </c>
      <c r="H1549" s="4">
        <v>-1</v>
      </c>
      <c r="I1549" s="8" t="s">
        <v>37</v>
      </c>
      <c r="J1549" s="4">
        <v>2.1317811203680002</v>
      </c>
      <c r="K1549" s="4">
        <v>-2.13</v>
      </c>
      <c r="L1549" s="8" t="s">
        <v>655</v>
      </c>
      <c r="M1549" s="4">
        <v>-2.13</v>
      </c>
      <c r="N1549" s="8" t="s">
        <v>1474</v>
      </c>
      <c r="O1549" s="8" t="s">
        <v>1926</v>
      </c>
      <c r="P1549" s="8" t="s">
        <v>292</v>
      </c>
      <c r="Q1549" s="4">
        <v>5637697122</v>
      </c>
    </row>
    <row r="1550" spans="1:17" hidden="1" x14ac:dyDescent="0.15">
      <c r="A1550" s="8" t="s">
        <v>297</v>
      </c>
      <c r="B1550" s="8" t="s">
        <v>1767</v>
      </c>
      <c r="C1550" s="8" t="s">
        <v>23</v>
      </c>
      <c r="D1550" s="8" t="s">
        <v>1820</v>
      </c>
      <c r="E1550" s="6">
        <v>43083</v>
      </c>
      <c r="F1550" s="8" t="s">
        <v>307</v>
      </c>
      <c r="G1550" s="8" t="s">
        <v>310</v>
      </c>
      <c r="H1550" s="4">
        <v>-1</v>
      </c>
      <c r="I1550" s="8" t="s">
        <v>37</v>
      </c>
      <c r="J1550" s="4">
        <v>2.1317774479549998</v>
      </c>
      <c r="K1550" s="4">
        <v>-2.13</v>
      </c>
      <c r="L1550" s="8" t="s">
        <v>655</v>
      </c>
      <c r="M1550" s="4">
        <v>-2.13</v>
      </c>
      <c r="N1550" s="8" t="s">
        <v>1768</v>
      </c>
      <c r="O1550" s="8" t="s">
        <v>1927</v>
      </c>
      <c r="P1550" s="8" t="s">
        <v>292</v>
      </c>
      <c r="Q1550" s="4">
        <v>5637697209</v>
      </c>
    </row>
    <row r="1551" spans="1:17" hidden="1" x14ac:dyDescent="0.15">
      <c r="A1551" s="8" t="s">
        <v>297</v>
      </c>
      <c r="B1551" s="8" t="s">
        <v>1484</v>
      </c>
      <c r="C1551" s="8" t="s">
        <v>23</v>
      </c>
      <c r="D1551" s="8" t="s">
        <v>1820</v>
      </c>
      <c r="E1551" s="6">
        <v>43087</v>
      </c>
      <c r="F1551" s="8" t="s">
        <v>307</v>
      </c>
      <c r="G1551" s="8" t="s">
        <v>310</v>
      </c>
      <c r="H1551" s="4">
        <v>-1</v>
      </c>
      <c r="I1551" s="8" t="s">
        <v>37</v>
      </c>
      <c r="J1551" s="4">
        <v>2.1317848079880002</v>
      </c>
      <c r="K1551" s="4">
        <v>-2.13</v>
      </c>
      <c r="L1551" s="8" t="s">
        <v>655</v>
      </c>
      <c r="M1551" s="4">
        <v>-2.13</v>
      </c>
      <c r="N1551" s="8" t="s">
        <v>1485</v>
      </c>
      <c r="O1551" s="8" t="s">
        <v>1928</v>
      </c>
      <c r="P1551" s="8" t="s">
        <v>292</v>
      </c>
      <c r="Q1551" s="4">
        <v>5637698018</v>
      </c>
    </row>
    <row r="1552" spans="1:17" hidden="1" x14ac:dyDescent="0.15">
      <c r="A1552" s="8" t="s">
        <v>297</v>
      </c>
      <c r="B1552" s="8" t="s">
        <v>1225</v>
      </c>
      <c r="C1552" s="8" t="s">
        <v>23</v>
      </c>
      <c r="D1552" s="8" t="s">
        <v>1820</v>
      </c>
      <c r="E1552" s="6">
        <v>43088</v>
      </c>
      <c r="F1552" s="8" t="s">
        <v>307</v>
      </c>
      <c r="G1552" s="8" t="s">
        <v>310</v>
      </c>
      <c r="H1552" s="4">
        <v>-1</v>
      </c>
      <c r="I1552" s="8" t="s">
        <v>37</v>
      </c>
      <c r="J1552" s="4">
        <v>2.1317885109090002</v>
      </c>
      <c r="K1552" s="4">
        <v>-2.13</v>
      </c>
      <c r="L1552" s="8" t="s">
        <v>655</v>
      </c>
      <c r="M1552" s="4">
        <v>-2.13</v>
      </c>
      <c r="N1552" s="8" t="s">
        <v>1226</v>
      </c>
      <c r="O1552" s="8" t="s">
        <v>1929</v>
      </c>
      <c r="P1552" s="8" t="s">
        <v>292</v>
      </c>
      <c r="Q1552" s="4">
        <v>5637698052</v>
      </c>
    </row>
    <row r="1553" spans="1:17" hidden="1" x14ac:dyDescent="0.15">
      <c r="A1553" s="8" t="s">
        <v>297</v>
      </c>
      <c r="B1553" s="8" t="s">
        <v>1487</v>
      </c>
      <c r="C1553" s="8" t="s">
        <v>23</v>
      </c>
      <c r="D1553" s="8" t="s">
        <v>1820</v>
      </c>
      <c r="E1553" s="6">
        <v>43088</v>
      </c>
      <c r="F1553" s="8" t="s">
        <v>307</v>
      </c>
      <c r="G1553" s="8" t="s">
        <v>310</v>
      </c>
      <c r="H1553" s="4">
        <v>-1</v>
      </c>
      <c r="I1553" s="8" t="s">
        <v>37</v>
      </c>
      <c r="J1553" s="4">
        <v>2.131792229227</v>
      </c>
      <c r="K1553" s="4">
        <v>-2.13</v>
      </c>
      <c r="L1553" s="8" t="s">
        <v>655</v>
      </c>
      <c r="M1553" s="4">
        <v>-2.13</v>
      </c>
      <c r="N1553" s="8" t="s">
        <v>1488</v>
      </c>
      <c r="O1553" s="8" t="s">
        <v>1930</v>
      </c>
      <c r="P1553" s="8" t="s">
        <v>292</v>
      </c>
      <c r="Q1553" s="4">
        <v>5637698066</v>
      </c>
    </row>
    <row r="1554" spans="1:17" hidden="1" x14ac:dyDescent="0.15">
      <c r="A1554" s="8" t="s">
        <v>297</v>
      </c>
      <c r="B1554" s="8" t="s">
        <v>869</v>
      </c>
      <c r="C1554" s="8" t="s">
        <v>23</v>
      </c>
      <c r="D1554" s="8" t="s">
        <v>1820</v>
      </c>
      <c r="E1554" s="6">
        <v>43089</v>
      </c>
      <c r="F1554" s="8" t="s">
        <v>307</v>
      </c>
      <c r="G1554" s="8" t="s">
        <v>310</v>
      </c>
      <c r="H1554" s="4">
        <v>-10</v>
      </c>
      <c r="I1554" s="8" t="s">
        <v>37</v>
      </c>
      <c r="J1554" s="4">
        <v>2.1317959630380003</v>
      </c>
      <c r="K1554" s="4">
        <v>-21.32</v>
      </c>
      <c r="L1554" s="8" t="s">
        <v>655</v>
      </c>
      <c r="M1554" s="4">
        <v>-21.32</v>
      </c>
      <c r="N1554" s="8" t="s">
        <v>870</v>
      </c>
      <c r="O1554" s="8" t="s">
        <v>1931</v>
      </c>
      <c r="P1554" s="8" t="s">
        <v>292</v>
      </c>
      <c r="Q1554" s="4">
        <v>5637692505</v>
      </c>
    </row>
    <row r="1555" spans="1:17" hidden="1" x14ac:dyDescent="0.15">
      <c r="A1555" s="8" t="s">
        <v>297</v>
      </c>
      <c r="B1555" s="8" t="s">
        <v>869</v>
      </c>
      <c r="C1555" s="8" t="s">
        <v>23</v>
      </c>
      <c r="D1555" s="8" t="s">
        <v>1820</v>
      </c>
      <c r="E1555" s="6">
        <v>43089</v>
      </c>
      <c r="F1555" s="8" t="s">
        <v>307</v>
      </c>
      <c r="G1555" s="8" t="s">
        <v>310</v>
      </c>
      <c r="H1555" s="4">
        <v>-1</v>
      </c>
      <c r="I1555" s="8" t="s">
        <v>37</v>
      </c>
      <c r="J1555" s="4">
        <v>2.1317959630380003</v>
      </c>
      <c r="K1555" s="4">
        <v>-2.13</v>
      </c>
      <c r="L1555" s="8" t="s">
        <v>655</v>
      </c>
      <c r="M1555" s="4">
        <v>-2.13</v>
      </c>
      <c r="N1555" s="8" t="s">
        <v>870</v>
      </c>
      <c r="O1555" s="8" t="s">
        <v>1931</v>
      </c>
      <c r="P1555" s="8" t="s">
        <v>292</v>
      </c>
      <c r="Q1555" s="4">
        <v>5637698047</v>
      </c>
    </row>
    <row r="1556" spans="1:17" hidden="1" x14ac:dyDescent="0.15">
      <c r="A1556" s="8" t="s">
        <v>297</v>
      </c>
      <c r="B1556" s="8" t="s">
        <v>1007</v>
      </c>
      <c r="C1556" s="8" t="s">
        <v>23</v>
      </c>
      <c r="D1556" s="8" t="s">
        <v>1820</v>
      </c>
      <c r="E1556" s="6">
        <v>43090</v>
      </c>
      <c r="F1556" s="8" t="s">
        <v>307</v>
      </c>
      <c r="G1556" s="8" t="s">
        <v>335</v>
      </c>
      <c r="H1556" s="4">
        <v>-2</v>
      </c>
      <c r="I1556" s="8" t="s">
        <v>37</v>
      </c>
      <c r="J1556" s="4">
        <v>1.6180923142950001</v>
      </c>
      <c r="K1556" s="4">
        <v>-3.2399999999999998</v>
      </c>
      <c r="L1556" s="8" t="s">
        <v>655</v>
      </c>
      <c r="M1556" s="4">
        <v>-3.2399999999999998</v>
      </c>
      <c r="N1556" s="8" t="s">
        <v>1008</v>
      </c>
      <c r="O1556" s="8" t="s">
        <v>1932</v>
      </c>
      <c r="P1556" s="8" t="s">
        <v>292</v>
      </c>
      <c r="Q1556" s="4">
        <v>5637698275</v>
      </c>
    </row>
    <row r="1557" spans="1:17" hidden="1" x14ac:dyDescent="0.15">
      <c r="A1557" s="8" t="s">
        <v>297</v>
      </c>
      <c r="B1557" s="8" t="s">
        <v>1236</v>
      </c>
      <c r="C1557" s="8" t="s">
        <v>23</v>
      </c>
      <c r="D1557" s="8" t="s">
        <v>1820</v>
      </c>
      <c r="E1557" s="6">
        <v>43091</v>
      </c>
      <c r="F1557" s="8" t="s">
        <v>307</v>
      </c>
      <c r="G1557" s="8" t="s">
        <v>310</v>
      </c>
      <c r="H1557" s="4">
        <v>-2</v>
      </c>
      <c r="I1557" s="8" t="s">
        <v>37</v>
      </c>
      <c r="J1557" s="4">
        <v>2.131795441915</v>
      </c>
      <c r="K1557" s="4">
        <v>-4.26</v>
      </c>
      <c r="L1557" s="8" t="s">
        <v>655</v>
      </c>
      <c r="M1557" s="4">
        <v>-4.26</v>
      </c>
      <c r="N1557" s="8" t="s">
        <v>1237</v>
      </c>
      <c r="O1557" s="8" t="s">
        <v>1933</v>
      </c>
      <c r="P1557" s="8" t="s">
        <v>292</v>
      </c>
      <c r="Q1557" s="4">
        <v>5637699166</v>
      </c>
    </row>
    <row r="1558" spans="1:17" hidden="1" x14ac:dyDescent="0.15">
      <c r="A1558" s="8" t="s">
        <v>653</v>
      </c>
      <c r="B1558" s="8" t="s">
        <v>81</v>
      </c>
      <c r="C1558" s="8" t="s">
        <v>23</v>
      </c>
      <c r="D1558" s="8" t="s">
        <v>1820</v>
      </c>
      <c r="E1558" s="6">
        <v>43096</v>
      </c>
      <c r="F1558" s="8" t="s">
        <v>307</v>
      </c>
      <c r="G1558" s="8" t="s">
        <v>310</v>
      </c>
      <c r="H1558" s="4">
        <v>10</v>
      </c>
      <c r="I1558" s="8" t="s">
        <v>37</v>
      </c>
      <c r="J1558" s="4">
        <v>2.1318000000000001</v>
      </c>
      <c r="K1558" s="4">
        <v>21.32</v>
      </c>
      <c r="L1558" s="8" t="s">
        <v>655</v>
      </c>
      <c r="M1558" s="4">
        <v>21.32</v>
      </c>
      <c r="N1558" s="8" t="s">
        <v>656</v>
      </c>
      <c r="O1558" s="8" t="s">
        <v>1934</v>
      </c>
      <c r="P1558" s="8" t="s">
        <v>292</v>
      </c>
      <c r="Q1558" s="4">
        <v>0</v>
      </c>
    </row>
    <row r="1559" spans="1:17" hidden="1" x14ac:dyDescent="0.15">
      <c r="A1559" s="8" t="s">
        <v>297</v>
      </c>
      <c r="B1559" s="8" t="s">
        <v>1510</v>
      </c>
      <c r="C1559" s="8" t="s">
        <v>67</v>
      </c>
      <c r="D1559" s="8" t="s">
        <v>1935</v>
      </c>
      <c r="E1559" s="6">
        <v>43011</v>
      </c>
      <c r="F1559" s="8" t="s">
        <v>307</v>
      </c>
      <c r="G1559" s="8" t="s">
        <v>310</v>
      </c>
      <c r="H1559" s="4">
        <v>-28</v>
      </c>
      <c r="I1559" s="8" t="s">
        <v>37</v>
      </c>
      <c r="J1559" s="4">
        <v>4.5254181470469996</v>
      </c>
      <c r="K1559" s="4">
        <v>-126.71</v>
      </c>
      <c r="L1559" s="8" t="s">
        <v>655</v>
      </c>
      <c r="M1559" s="4">
        <v>-126.71</v>
      </c>
      <c r="N1559" s="8" t="s">
        <v>1511</v>
      </c>
      <c r="O1559" s="8" t="s">
        <v>1936</v>
      </c>
      <c r="P1559" s="8" t="s">
        <v>292</v>
      </c>
      <c r="Q1559" s="4">
        <v>5637678222</v>
      </c>
    </row>
    <row r="1560" spans="1:17" hidden="1" x14ac:dyDescent="0.15">
      <c r="A1560" s="8" t="s">
        <v>297</v>
      </c>
      <c r="B1560" s="8" t="s">
        <v>819</v>
      </c>
      <c r="C1560" s="8" t="s">
        <v>67</v>
      </c>
      <c r="D1560" s="8" t="s">
        <v>1935</v>
      </c>
      <c r="E1560" s="6">
        <v>43011</v>
      </c>
      <c r="F1560" s="8" t="s">
        <v>307</v>
      </c>
      <c r="G1560" s="8" t="s">
        <v>310</v>
      </c>
      <c r="H1560" s="4">
        <v>-22</v>
      </c>
      <c r="I1560" s="8" t="s">
        <v>37</v>
      </c>
      <c r="J1560" s="4">
        <v>4.525423468284</v>
      </c>
      <c r="K1560" s="4">
        <v>-99.56</v>
      </c>
      <c r="L1560" s="8" t="s">
        <v>655</v>
      </c>
      <c r="M1560" s="4">
        <v>-99.56</v>
      </c>
      <c r="N1560" s="8" t="s">
        <v>820</v>
      </c>
      <c r="O1560" s="8" t="s">
        <v>1937</v>
      </c>
      <c r="P1560" s="8" t="s">
        <v>292</v>
      </c>
      <c r="Q1560" s="4">
        <v>5637677190</v>
      </c>
    </row>
    <row r="1561" spans="1:17" hidden="1" x14ac:dyDescent="0.15">
      <c r="A1561" s="8" t="s">
        <v>653</v>
      </c>
      <c r="B1561" s="8" t="s">
        <v>81</v>
      </c>
      <c r="C1561" s="8" t="s">
        <v>67</v>
      </c>
      <c r="D1561" s="8" t="s">
        <v>1935</v>
      </c>
      <c r="E1561" s="6">
        <v>43011</v>
      </c>
      <c r="F1561" s="8" t="s">
        <v>307</v>
      </c>
      <c r="G1561" s="8" t="s">
        <v>310</v>
      </c>
      <c r="H1561" s="4">
        <v>9</v>
      </c>
      <c r="I1561" s="8" t="s">
        <v>37</v>
      </c>
      <c r="J1561" s="4">
        <v>4.54718</v>
      </c>
      <c r="K1561" s="4">
        <v>40.92</v>
      </c>
      <c r="L1561" s="8" t="s">
        <v>655</v>
      </c>
      <c r="M1561" s="4">
        <v>40.92</v>
      </c>
      <c r="N1561" s="8" t="s">
        <v>1821</v>
      </c>
      <c r="O1561" s="8" t="s">
        <v>1938</v>
      </c>
      <c r="P1561" s="8" t="s">
        <v>292</v>
      </c>
      <c r="Q1561" s="4">
        <v>0</v>
      </c>
    </row>
    <row r="1562" spans="1:17" hidden="1" x14ac:dyDescent="0.15">
      <c r="A1562" s="8" t="s">
        <v>297</v>
      </c>
      <c r="B1562" s="8" t="s">
        <v>1939</v>
      </c>
      <c r="C1562" s="8" t="s">
        <v>67</v>
      </c>
      <c r="D1562" s="8" t="s">
        <v>1935</v>
      </c>
      <c r="E1562" s="6">
        <v>43012</v>
      </c>
      <c r="F1562" s="8" t="s">
        <v>307</v>
      </c>
      <c r="G1562" s="8" t="s">
        <v>310</v>
      </c>
      <c r="H1562" s="4">
        <v>-3</v>
      </c>
      <c r="I1562" s="8" t="s">
        <v>37</v>
      </c>
      <c r="J1562" s="4">
        <v>4.5254211816699996</v>
      </c>
      <c r="K1562" s="4">
        <v>-13.58</v>
      </c>
      <c r="L1562" s="8" t="s">
        <v>655</v>
      </c>
      <c r="M1562" s="4">
        <v>-13.58</v>
      </c>
      <c r="N1562" s="8" t="s">
        <v>1940</v>
      </c>
      <c r="O1562" s="8" t="s">
        <v>1941</v>
      </c>
      <c r="P1562" s="8" t="s">
        <v>292</v>
      </c>
      <c r="Q1562" s="4">
        <v>5637677215</v>
      </c>
    </row>
    <row r="1563" spans="1:17" hidden="1" x14ac:dyDescent="0.15">
      <c r="A1563" s="8" t="s">
        <v>297</v>
      </c>
      <c r="B1563" s="8" t="s">
        <v>1942</v>
      </c>
      <c r="C1563" s="8" t="s">
        <v>67</v>
      </c>
      <c r="D1563" s="8" t="s">
        <v>1935</v>
      </c>
      <c r="E1563" s="6">
        <v>43012</v>
      </c>
      <c r="F1563" s="8" t="s">
        <v>307</v>
      </c>
      <c r="G1563" s="8" t="s">
        <v>310</v>
      </c>
      <c r="H1563" s="4">
        <v>-1</v>
      </c>
      <c r="I1563" s="8" t="s">
        <v>37</v>
      </c>
      <c r="J1563" s="4">
        <v>4.5253929943029991</v>
      </c>
      <c r="K1563" s="4">
        <v>-4.5299999999999994</v>
      </c>
      <c r="L1563" s="8" t="s">
        <v>655</v>
      </c>
      <c r="M1563" s="4">
        <v>-4.5299999999999994</v>
      </c>
      <c r="N1563" s="8" t="s">
        <v>1943</v>
      </c>
      <c r="O1563" s="8" t="s">
        <v>1944</v>
      </c>
      <c r="P1563" s="8" t="s">
        <v>292</v>
      </c>
      <c r="Q1563" s="4">
        <v>5637678405</v>
      </c>
    </row>
    <row r="1564" spans="1:17" hidden="1" x14ac:dyDescent="0.15">
      <c r="A1564" s="8" t="s">
        <v>297</v>
      </c>
      <c r="B1564" s="8" t="s">
        <v>1149</v>
      </c>
      <c r="C1564" s="8" t="s">
        <v>67</v>
      </c>
      <c r="D1564" s="8" t="s">
        <v>1935</v>
      </c>
      <c r="E1564" s="6">
        <v>43012</v>
      </c>
      <c r="F1564" s="8" t="s">
        <v>307</v>
      </c>
      <c r="G1564" s="8" t="s">
        <v>310</v>
      </c>
      <c r="H1564" s="4">
        <v>-1</v>
      </c>
      <c r="I1564" s="8" t="s">
        <v>37</v>
      </c>
      <c r="J1564" s="4">
        <v>4.5254085585109998</v>
      </c>
      <c r="K1564" s="4">
        <v>-4.5299999999999994</v>
      </c>
      <c r="L1564" s="8" t="s">
        <v>655</v>
      </c>
      <c r="M1564" s="4">
        <v>-4.5299999999999994</v>
      </c>
      <c r="N1564" s="8" t="s">
        <v>1150</v>
      </c>
      <c r="O1564" s="8" t="s">
        <v>1945</v>
      </c>
      <c r="P1564" s="8" t="s">
        <v>292</v>
      </c>
      <c r="Q1564" s="4">
        <v>5637678320</v>
      </c>
    </row>
    <row r="1565" spans="1:17" hidden="1" x14ac:dyDescent="0.15">
      <c r="A1565" s="8" t="s">
        <v>297</v>
      </c>
      <c r="B1565" s="8" t="s">
        <v>1946</v>
      </c>
      <c r="C1565" s="8" t="s">
        <v>67</v>
      </c>
      <c r="D1565" s="8" t="s">
        <v>1935</v>
      </c>
      <c r="E1565" s="6">
        <v>43013</v>
      </c>
      <c r="F1565" s="8" t="s">
        <v>307</v>
      </c>
      <c r="G1565" s="8" t="s">
        <v>310</v>
      </c>
      <c r="H1565" s="4">
        <v>-250</v>
      </c>
      <c r="I1565" s="8" t="s">
        <v>37</v>
      </c>
      <c r="J1565" s="4">
        <v>4.5253773242150004</v>
      </c>
      <c r="K1565" s="4">
        <v>-1131.3399999999999</v>
      </c>
      <c r="L1565" s="8" t="s">
        <v>655</v>
      </c>
      <c r="M1565" s="4">
        <v>-1131.3399999999999</v>
      </c>
      <c r="N1565" s="8" t="s">
        <v>1947</v>
      </c>
      <c r="O1565" s="8" t="s">
        <v>1948</v>
      </c>
      <c r="P1565" s="8" t="s">
        <v>292</v>
      </c>
      <c r="Q1565" s="4">
        <v>5637670605</v>
      </c>
    </row>
    <row r="1566" spans="1:17" hidden="1" x14ac:dyDescent="0.15">
      <c r="A1566" s="8" t="s">
        <v>297</v>
      </c>
      <c r="B1566" s="8" t="s">
        <v>1832</v>
      </c>
      <c r="C1566" s="8" t="s">
        <v>67</v>
      </c>
      <c r="D1566" s="8" t="s">
        <v>1935</v>
      </c>
      <c r="E1566" s="6">
        <v>43014</v>
      </c>
      <c r="F1566" s="8" t="s">
        <v>307</v>
      </c>
      <c r="G1566" s="8" t="s">
        <v>310</v>
      </c>
      <c r="H1566" s="4">
        <v>-7</v>
      </c>
      <c r="I1566" s="8" t="s">
        <v>37</v>
      </c>
      <c r="J1566" s="4">
        <v>4.5254757572560003</v>
      </c>
      <c r="K1566" s="4">
        <v>-31.68</v>
      </c>
      <c r="L1566" s="8" t="s">
        <v>655</v>
      </c>
      <c r="M1566" s="4">
        <v>-31.68</v>
      </c>
      <c r="N1566" s="8" t="s">
        <v>1833</v>
      </c>
      <c r="O1566" s="8" t="s">
        <v>1949</v>
      </c>
      <c r="P1566" s="8" t="s">
        <v>292</v>
      </c>
      <c r="Q1566" s="4">
        <v>5637678557</v>
      </c>
    </row>
    <row r="1567" spans="1:17" hidden="1" x14ac:dyDescent="0.15">
      <c r="A1567" s="8" t="s">
        <v>297</v>
      </c>
      <c r="B1567" s="8" t="s">
        <v>1950</v>
      </c>
      <c r="C1567" s="8" t="s">
        <v>67</v>
      </c>
      <c r="D1567" s="8" t="s">
        <v>1935</v>
      </c>
      <c r="E1567" s="6">
        <v>43017</v>
      </c>
      <c r="F1567" s="8" t="s">
        <v>307</v>
      </c>
      <c r="G1567" s="8" t="s">
        <v>310</v>
      </c>
      <c r="H1567" s="4">
        <v>-14</v>
      </c>
      <c r="I1567" s="8" t="s">
        <v>37</v>
      </c>
      <c r="J1567" s="4">
        <v>4.525303703312999</v>
      </c>
      <c r="K1567" s="4">
        <v>-63.35</v>
      </c>
      <c r="L1567" s="8" t="s">
        <v>655</v>
      </c>
      <c r="M1567" s="4">
        <v>-63.35</v>
      </c>
      <c r="N1567" s="8" t="s">
        <v>1951</v>
      </c>
      <c r="O1567" s="8" t="s">
        <v>1952</v>
      </c>
      <c r="P1567" s="8" t="s">
        <v>292</v>
      </c>
      <c r="Q1567" s="4">
        <v>5637679258</v>
      </c>
    </row>
    <row r="1568" spans="1:17" hidden="1" x14ac:dyDescent="0.15">
      <c r="A1568" s="8" t="s">
        <v>17</v>
      </c>
      <c r="B1568" s="8" t="s">
        <v>1835</v>
      </c>
      <c r="C1568" s="8" t="s">
        <v>67</v>
      </c>
      <c r="D1568" s="8" t="s">
        <v>1935</v>
      </c>
      <c r="E1568" s="6">
        <v>43017</v>
      </c>
      <c r="F1568" s="8" t="s">
        <v>307</v>
      </c>
      <c r="G1568" s="8" t="s">
        <v>310</v>
      </c>
      <c r="H1568" s="4">
        <v>168</v>
      </c>
      <c r="I1568" s="8" t="s">
        <v>37</v>
      </c>
      <c r="J1568" s="4">
        <v>4.5157738095239992</v>
      </c>
      <c r="K1568" s="4">
        <v>758.65</v>
      </c>
      <c r="L1568" s="8" t="s">
        <v>291</v>
      </c>
      <c r="M1568" s="4">
        <v>659.61</v>
      </c>
      <c r="N1568" s="8" t="s">
        <v>1836</v>
      </c>
      <c r="O1568" s="8" t="s">
        <v>1953</v>
      </c>
      <c r="P1568" s="8" t="s">
        <v>292</v>
      </c>
      <c r="Q1568" s="4">
        <v>5637677629</v>
      </c>
    </row>
    <row r="1569" spans="1:17" hidden="1" x14ac:dyDescent="0.15">
      <c r="A1569" s="8" t="s">
        <v>297</v>
      </c>
      <c r="B1569" s="8" t="s">
        <v>1387</v>
      </c>
      <c r="C1569" s="8" t="s">
        <v>67</v>
      </c>
      <c r="D1569" s="8" t="s">
        <v>1935</v>
      </c>
      <c r="E1569" s="6">
        <v>43017</v>
      </c>
      <c r="F1569" s="8" t="s">
        <v>307</v>
      </c>
      <c r="G1569" s="8" t="s">
        <v>310</v>
      </c>
      <c r="H1569" s="4">
        <v>-1</v>
      </c>
      <c r="I1569" s="8" t="s">
        <v>37</v>
      </c>
      <c r="J1569" s="4">
        <v>4.5254306302499998</v>
      </c>
      <c r="K1569" s="4">
        <v>-4.5299999999999994</v>
      </c>
      <c r="L1569" s="8" t="s">
        <v>655</v>
      </c>
      <c r="M1569" s="4">
        <v>-4.5299999999999994</v>
      </c>
      <c r="N1569" s="8" t="s">
        <v>1388</v>
      </c>
      <c r="O1569" s="8" t="s">
        <v>1954</v>
      </c>
      <c r="P1569" s="8" t="s">
        <v>292</v>
      </c>
      <c r="Q1569" s="4">
        <v>5637679424</v>
      </c>
    </row>
    <row r="1570" spans="1:17" hidden="1" x14ac:dyDescent="0.15">
      <c r="A1570" s="8" t="s">
        <v>297</v>
      </c>
      <c r="B1570" s="8" t="s">
        <v>1066</v>
      </c>
      <c r="C1570" s="8" t="s">
        <v>67</v>
      </c>
      <c r="D1570" s="8" t="s">
        <v>1935</v>
      </c>
      <c r="E1570" s="6">
        <v>43019</v>
      </c>
      <c r="F1570" s="8" t="s">
        <v>307</v>
      </c>
      <c r="G1570" s="8" t="s">
        <v>310</v>
      </c>
      <c r="H1570" s="4">
        <v>-3</v>
      </c>
      <c r="I1570" s="8" t="s">
        <v>37</v>
      </c>
      <c r="J1570" s="4">
        <v>4.5248444467900004</v>
      </c>
      <c r="K1570" s="4">
        <v>-13.57</v>
      </c>
      <c r="L1570" s="8" t="s">
        <v>655</v>
      </c>
      <c r="M1570" s="4">
        <v>-13.57</v>
      </c>
      <c r="N1570" s="8" t="s">
        <v>1067</v>
      </c>
      <c r="O1570" s="8" t="s">
        <v>1955</v>
      </c>
      <c r="P1570" s="8" t="s">
        <v>292</v>
      </c>
      <c r="Q1570" s="4">
        <v>5637679685</v>
      </c>
    </row>
    <row r="1571" spans="1:17" hidden="1" x14ac:dyDescent="0.15">
      <c r="A1571" s="8" t="s">
        <v>297</v>
      </c>
      <c r="B1571" s="8" t="s">
        <v>1241</v>
      </c>
      <c r="C1571" s="8" t="s">
        <v>67</v>
      </c>
      <c r="D1571" s="8" t="s">
        <v>1935</v>
      </c>
      <c r="E1571" s="6">
        <v>43019</v>
      </c>
      <c r="F1571" s="8" t="s">
        <v>307</v>
      </c>
      <c r="G1571" s="8" t="s">
        <v>310</v>
      </c>
      <c r="H1571" s="4">
        <v>-28</v>
      </c>
      <c r="I1571" s="8" t="s">
        <v>37</v>
      </c>
      <c r="J1571" s="4">
        <v>4.5254969690569995</v>
      </c>
      <c r="K1571" s="4">
        <v>-126.71</v>
      </c>
      <c r="L1571" s="8" t="s">
        <v>655</v>
      </c>
      <c r="M1571" s="4">
        <v>-126.71</v>
      </c>
      <c r="N1571" s="8" t="s">
        <v>1242</v>
      </c>
      <c r="O1571" s="8" t="s">
        <v>1956</v>
      </c>
      <c r="P1571" s="8" t="s">
        <v>292</v>
      </c>
      <c r="Q1571" s="4">
        <v>5637679730</v>
      </c>
    </row>
    <row r="1572" spans="1:17" hidden="1" x14ac:dyDescent="0.15">
      <c r="A1572" s="8" t="s">
        <v>17</v>
      </c>
      <c r="B1572" s="8" t="s">
        <v>1957</v>
      </c>
      <c r="C1572" s="8" t="s">
        <v>67</v>
      </c>
      <c r="D1572" s="8" t="s">
        <v>1935</v>
      </c>
      <c r="E1572" s="6">
        <v>43021</v>
      </c>
      <c r="F1572" s="8" t="s">
        <v>307</v>
      </c>
      <c r="G1572" s="8" t="s">
        <v>310</v>
      </c>
      <c r="H1572" s="4">
        <v>252</v>
      </c>
      <c r="I1572" s="8" t="s">
        <v>37</v>
      </c>
      <c r="J1572" s="4">
        <v>4.5283333333330003</v>
      </c>
      <c r="K1572" s="4">
        <v>1141.1400000000001</v>
      </c>
      <c r="L1572" s="8" t="s">
        <v>291</v>
      </c>
      <c r="M1572" s="4">
        <v>989.42000000000007</v>
      </c>
      <c r="N1572" s="8" t="s">
        <v>1958</v>
      </c>
      <c r="O1572" s="8" t="s">
        <v>1959</v>
      </c>
      <c r="P1572" s="8" t="s">
        <v>292</v>
      </c>
      <c r="Q1572" s="4">
        <v>5637680462</v>
      </c>
    </row>
    <row r="1573" spans="1:17" hidden="1" x14ac:dyDescent="0.15">
      <c r="A1573" s="8" t="s">
        <v>297</v>
      </c>
      <c r="B1573" s="8" t="s">
        <v>1628</v>
      </c>
      <c r="C1573" s="8" t="s">
        <v>67</v>
      </c>
      <c r="D1573" s="8" t="s">
        <v>1935</v>
      </c>
      <c r="E1573" s="6">
        <v>43026</v>
      </c>
      <c r="F1573" s="8" t="s">
        <v>307</v>
      </c>
      <c r="G1573" s="8" t="s">
        <v>310</v>
      </c>
      <c r="H1573" s="4">
        <v>-224</v>
      </c>
      <c r="I1573" s="8" t="s">
        <v>37</v>
      </c>
      <c r="J1573" s="4">
        <v>4.5152743001470004</v>
      </c>
      <c r="K1573" s="4">
        <v>-1011.42</v>
      </c>
      <c r="L1573" s="8" t="s">
        <v>655</v>
      </c>
      <c r="M1573" s="4">
        <v>-1011.42</v>
      </c>
      <c r="N1573" s="8" t="s">
        <v>1629</v>
      </c>
      <c r="O1573" s="8" t="s">
        <v>1960</v>
      </c>
      <c r="P1573" s="8" t="s">
        <v>292</v>
      </c>
      <c r="Q1573" s="4">
        <v>5637680647</v>
      </c>
    </row>
    <row r="1574" spans="1:17" hidden="1" x14ac:dyDescent="0.15">
      <c r="A1574" s="8" t="s">
        <v>297</v>
      </c>
      <c r="B1574" s="8" t="s">
        <v>1628</v>
      </c>
      <c r="C1574" s="8" t="s">
        <v>67</v>
      </c>
      <c r="D1574" s="8" t="s">
        <v>1935</v>
      </c>
      <c r="E1574" s="6">
        <v>43026</v>
      </c>
      <c r="F1574" s="8" t="s">
        <v>307</v>
      </c>
      <c r="G1574" s="8" t="s">
        <v>310</v>
      </c>
      <c r="H1574" s="4">
        <v>-28</v>
      </c>
      <c r="I1574" s="8" t="s">
        <v>37</v>
      </c>
      <c r="J1574" s="4">
        <v>4.5152743001470004</v>
      </c>
      <c r="K1574" s="4">
        <v>-126.42999999999999</v>
      </c>
      <c r="L1574" s="8" t="s">
        <v>655</v>
      </c>
      <c r="M1574" s="4">
        <v>-126.42999999999999</v>
      </c>
      <c r="N1574" s="8" t="s">
        <v>1629</v>
      </c>
      <c r="O1574" s="8" t="s">
        <v>1961</v>
      </c>
      <c r="P1574" s="8" t="s">
        <v>292</v>
      </c>
      <c r="Q1574" s="4">
        <v>5637680720</v>
      </c>
    </row>
    <row r="1575" spans="1:17" hidden="1" x14ac:dyDescent="0.15">
      <c r="A1575" s="8" t="s">
        <v>297</v>
      </c>
      <c r="B1575" s="8" t="s">
        <v>1317</v>
      </c>
      <c r="C1575" s="8" t="s">
        <v>67</v>
      </c>
      <c r="D1575" s="8" t="s">
        <v>1935</v>
      </c>
      <c r="E1575" s="6">
        <v>43026</v>
      </c>
      <c r="F1575" s="8" t="s">
        <v>307</v>
      </c>
      <c r="G1575" s="8" t="s">
        <v>310</v>
      </c>
      <c r="H1575" s="4">
        <v>-28</v>
      </c>
      <c r="I1575" s="8" t="s">
        <v>37</v>
      </c>
      <c r="J1575" s="4">
        <v>4.5152888887999998</v>
      </c>
      <c r="K1575" s="4">
        <v>-126.42999999999999</v>
      </c>
      <c r="L1575" s="8" t="s">
        <v>655</v>
      </c>
      <c r="M1575" s="4">
        <v>-126.42999999999999</v>
      </c>
      <c r="N1575" s="8" t="s">
        <v>1318</v>
      </c>
      <c r="O1575" s="8" t="s">
        <v>1962</v>
      </c>
      <c r="P1575" s="8" t="s">
        <v>292</v>
      </c>
      <c r="Q1575" s="4">
        <v>5637680396</v>
      </c>
    </row>
    <row r="1576" spans="1:17" hidden="1" x14ac:dyDescent="0.15">
      <c r="A1576" s="8" t="s">
        <v>297</v>
      </c>
      <c r="B1576" s="8" t="s">
        <v>822</v>
      </c>
      <c r="C1576" s="8" t="s">
        <v>67</v>
      </c>
      <c r="D1576" s="8" t="s">
        <v>1935</v>
      </c>
      <c r="E1576" s="6">
        <v>43027</v>
      </c>
      <c r="F1576" s="8" t="s">
        <v>307</v>
      </c>
      <c r="G1576" s="8" t="s">
        <v>310</v>
      </c>
      <c r="H1576" s="4">
        <v>-4</v>
      </c>
      <c r="I1576" s="8" t="s">
        <v>37</v>
      </c>
      <c r="J1576" s="4">
        <v>4.5152815428159991</v>
      </c>
      <c r="K1576" s="4">
        <v>-18.059999999999999</v>
      </c>
      <c r="L1576" s="8" t="s">
        <v>655</v>
      </c>
      <c r="M1576" s="4">
        <v>-18.059999999999999</v>
      </c>
      <c r="N1576" s="8" t="s">
        <v>823</v>
      </c>
      <c r="O1576" s="8" t="s">
        <v>1963</v>
      </c>
      <c r="P1576" s="8" t="s">
        <v>292</v>
      </c>
      <c r="Q1576" s="4">
        <v>5637680768</v>
      </c>
    </row>
    <row r="1577" spans="1:17" hidden="1" x14ac:dyDescent="0.15">
      <c r="A1577" s="8" t="s">
        <v>297</v>
      </c>
      <c r="B1577" s="8" t="s">
        <v>1164</v>
      </c>
      <c r="C1577" s="8" t="s">
        <v>67</v>
      </c>
      <c r="D1577" s="8" t="s">
        <v>1935</v>
      </c>
      <c r="E1577" s="6">
        <v>43027</v>
      </c>
      <c r="F1577" s="8" t="s">
        <v>307</v>
      </c>
      <c r="G1577" s="8" t="s">
        <v>310</v>
      </c>
      <c r="H1577" s="4">
        <v>-3</v>
      </c>
      <c r="I1577" s="8" t="s">
        <v>37</v>
      </c>
      <c r="J1577" s="4">
        <v>4.5153100530220005</v>
      </c>
      <c r="K1577" s="4">
        <v>-13.55</v>
      </c>
      <c r="L1577" s="8" t="s">
        <v>655</v>
      </c>
      <c r="M1577" s="4">
        <v>-13.55</v>
      </c>
      <c r="N1577" s="8" t="s">
        <v>1165</v>
      </c>
      <c r="O1577" s="8" t="s">
        <v>1964</v>
      </c>
      <c r="P1577" s="8" t="s">
        <v>292</v>
      </c>
      <c r="Q1577" s="4">
        <v>5637680958</v>
      </c>
    </row>
    <row r="1578" spans="1:17" hidden="1" x14ac:dyDescent="0.15">
      <c r="A1578" s="8" t="s">
        <v>297</v>
      </c>
      <c r="B1578" s="8" t="s">
        <v>1404</v>
      </c>
      <c r="C1578" s="8" t="s">
        <v>67</v>
      </c>
      <c r="D1578" s="8" t="s">
        <v>1935</v>
      </c>
      <c r="E1578" s="6">
        <v>43027</v>
      </c>
      <c r="F1578" s="8" t="s">
        <v>307</v>
      </c>
      <c r="G1578" s="8" t="s">
        <v>310</v>
      </c>
      <c r="H1578" s="4">
        <v>-1</v>
      </c>
      <c r="I1578" s="8" t="s">
        <v>37</v>
      </c>
      <c r="J1578" s="4">
        <v>4.5152725334459998</v>
      </c>
      <c r="K1578" s="4">
        <v>-4.5200000000000005</v>
      </c>
      <c r="L1578" s="8" t="s">
        <v>655</v>
      </c>
      <c r="M1578" s="4">
        <v>-4.5200000000000005</v>
      </c>
      <c r="N1578" s="8" t="s">
        <v>1405</v>
      </c>
      <c r="O1578" s="8" t="s">
        <v>1965</v>
      </c>
      <c r="P1578" s="8" t="s">
        <v>292</v>
      </c>
      <c r="Q1578" s="4">
        <v>5637681351</v>
      </c>
    </row>
    <row r="1579" spans="1:17" hidden="1" x14ac:dyDescent="0.15">
      <c r="A1579" s="8" t="s">
        <v>297</v>
      </c>
      <c r="B1579" s="8" t="s">
        <v>1169</v>
      </c>
      <c r="C1579" s="8" t="s">
        <v>67</v>
      </c>
      <c r="D1579" s="8" t="s">
        <v>1935</v>
      </c>
      <c r="E1579" s="6">
        <v>43031</v>
      </c>
      <c r="F1579" s="8" t="s">
        <v>307</v>
      </c>
      <c r="G1579" s="8" t="s">
        <v>310</v>
      </c>
      <c r="H1579" s="4">
        <v>-12</v>
      </c>
      <c r="I1579" s="8" t="s">
        <v>37</v>
      </c>
      <c r="J1579" s="4">
        <v>4.5419588074740007</v>
      </c>
      <c r="K1579" s="4">
        <v>-54.5</v>
      </c>
      <c r="L1579" s="8" t="s">
        <v>655</v>
      </c>
      <c r="M1579" s="4">
        <v>-54.5</v>
      </c>
      <c r="N1579" s="8" t="s">
        <v>1170</v>
      </c>
      <c r="O1579" s="8" t="s">
        <v>1966</v>
      </c>
      <c r="P1579" s="8" t="s">
        <v>292</v>
      </c>
      <c r="Q1579" s="4">
        <v>5637681456</v>
      </c>
    </row>
    <row r="1580" spans="1:17" hidden="1" x14ac:dyDescent="0.15">
      <c r="A1580" s="8" t="s">
        <v>17</v>
      </c>
      <c r="B1580" s="8" t="s">
        <v>1857</v>
      </c>
      <c r="C1580" s="8" t="s">
        <v>67</v>
      </c>
      <c r="D1580" s="8" t="s">
        <v>1935</v>
      </c>
      <c r="E1580" s="6">
        <v>43031</v>
      </c>
      <c r="F1580" s="8" t="s">
        <v>307</v>
      </c>
      <c r="G1580" s="8" t="s">
        <v>310</v>
      </c>
      <c r="H1580" s="4">
        <v>196</v>
      </c>
      <c r="I1580" s="8" t="s">
        <v>37</v>
      </c>
      <c r="J1580" s="4">
        <v>4.5475000000000003</v>
      </c>
      <c r="K1580" s="4">
        <v>891.31000000000006</v>
      </c>
      <c r="L1580" s="8" t="s">
        <v>291</v>
      </c>
      <c r="M1580" s="4">
        <v>769.55</v>
      </c>
      <c r="N1580" s="8" t="s">
        <v>1858</v>
      </c>
      <c r="O1580" s="8" t="s">
        <v>1967</v>
      </c>
      <c r="P1580" s="8" t="s">
        <v>292</v>
      </c>
      <c r="Q1580" s="4">
        <v>5637681956</v>
      </c>
    </row>
    <row r="1581" spans="1:17" hidden="1" x14ac:dyDescent="0.15">
      <c r="A1581" s="8" t="s">
        <v>297</v>
      </c>
      <c r="B1581" s="8" t="s">
        <v>1968</v>
      </c>
      <c r="C1581" s="8" t="s">
        <v>67</v>
      </c>
      <c r="D1581" s="8" t="s">
        <v>1935</v>
      </c>
      <c r="E1581" s="6">
        <v>43031</v>
      </c>
      <c r="F1581" s="8" t="s">
        <v>307</v>
      </c>
      <c r="G1581" s="8" t="s">
        <v>310</v>
      </c>
      <c r="H1581" s="4">
        <v>-8</v>
      </c>
      <c r="I1581" s="8" t="s">
        <v>37</v>
      </c>
      <c r="J1581" s="4">
        <v>4.541990390264</v>
      </c>
      <c r="K1581" s="4">
        <v>-36.340000000000003</v>
      </c>
      <c r="L1581" s="8" t="s">
        <v>655</v>
      </c>
      <c r="M1581" s="4">
        <v>-36.340000000000003</v>
      </c>
      <c r="N1581" s="8" t="s">
        <v>1969</v>
      </c>
      <c r="O1581" s="8" t="s">
        <v>1970</v>
      </c>
      <c r="P1581" s="8" t="s">
        <v>292</v>
      </c>
      <c r="Q1581" s="4">
        <v>5637681987</v>
      </c>
    </row>
    <row r="1582" spans="1:17" hidden="1" x14ac:dyDescent="0.15">
      <c r="A1582" s="8" t="s">
        <v>297</v>
      </c>
      <c r="B1582" s="8" t="s">
        <v>1633</v>
      </c>
      <c r="C1582" s="8" t="s">
        <v>67</v>
      </c>
      <c r="D1582" s="8" t="s">
        <v>1935</v>
      </c>
      <c r="E1582" s="6">
        <v>43031</v>
      </c>
      <c r="F1582" s="8" t="s">
        <v>307</v>
      </c>
      <c r="G1582" s="8" t="s">
        <v>310</v>
      </c>
      <c r="H1582" s="4">
        <v>-1</v>
      </c>
      <c r="I1582" s="8" t="s">
        <v>37</v>
      </c>
      <c r="J1582" s="4">
        <v>4.5419286193859998</v>
      </c>
      <c r="K1582" s="4">
        <v>-4.54</v>
      </c>
      <c r="L1582" s="8" t="s">
        <v>655</v>
      </c>
      <c r="M1582" s="4">
        <v>-4.54</v>
      </c>
      <c r="N1582" s="8" t="s">
        <v>1634</v>
      </c>
      <c r="O1582" s="8" t="s">
        <v>1971</v>
      </c>
      <c r="P1582" s="8" t="s">
        <v>292</v>
      </c>
      <c r="Q1582" s="4">
        <v>5637682014</v>
      </c>
    </row>
    <row r="1583" spans="1:17" hidden="1" x14ac:dyDescent="0.15">
      <c r="A1583" s="8" t="s">
        <v>297</v>
      </c>
      <c r="B1583" s="8" t="s">
        <v>1972</v>
      </c>
      <c r="C1583" s="8" t="s">
        <v>67</v>
      </c>
      <c r="D1583" s="8" t="s">
        <v>1935</v>
      </c>
      <c r="E1583" s="6">
        <v>43031</v>
      </c>
      <c r="F1583" s="8" t="s">
        <v>307</v>
      </c>
      <c r="G1583" s="8" t="s">
        <v>310</v>
      </c>
      <c r="H1583" s="4">
        <v>-4</v>
      </c>
      <c r="I1583" s="8" t="s">
        <v>37</v>
      </c>
      <c r="J1583" s="4">
        <v>4.5419508089249998</v>
      </c>
      <c r="K1583" s="4">
        <v>-18.170000000000002</v>
      </c>
      <c r="L1583" s="8" t="s">
        <v>655</v>
      </c>
      <c r="M1583" s="4">
        <v>-18.170000000000002</v>
      </c>
      <c r="N1583" s="8" t="s">
        <v>1973</v>
      </c>
      <c r="O1583" s="8" t="s">
        <v>1974</v>
      </c>
      <c r="P1583" s="8" t="s">
        <v>292</v>
      </c>
      <c r="Q1583" s="4">
        <v>5637682031</v>
      </c>
    </row>
    <row r="1584" spans="1:17" hidden="1" x14ac:dyDescent="0.15">
      <c r="A1584" s="8" t="s">
        <v>297</v>
      </c>
      <c r="B1584" s="8" t="s">
        <v>1175</v>
      </c>
      <c r="C1584" s="8" t="s">
        <v>67</v>
      </c>
      <c r="D1584" s="8" t="s">
        <v>1935</v>
      </c>
      <c r="E1584" s="6">
        <v>43032</v>
      </c>
      <c r="F1584" s="8" t="s">
        <v>307</v>
      </c>
      <c r="G1584" s="8" t="s">
        <v>310</v>
      </c>
      <c r="H1584" s="4">
        <v>-5</v>
      </c>
      <c r="I1584" s="8" t="s">
        <v>37</v>
      </c>
      <c r="J1584" s="4">
        <v>4.5419482991760001</v>
      </c>
      <c r="K1584" s="4">
        <v>-22.71</v>
      </c>
      <c r="L1584" s="8" t="s">
        <v>655</v>
      </c>
      <c r="M1584" s="4">
        <v>-22.71</v>
      </c>
      <c r="N1584" s="8" t="s">
        <v>1176</v>
      </c>
      <c r="O1584" s="8" t="s">
        <v>1975</v>
      </c>
      <c r="P1584" s="8" t="s">
        <v>292</v>
      </c>
      <c r="Q1584" s="4">
        <v>5637681968</v>
      </c>
    </row>
    <row r="1585" spans="1:17" hidden="1" x14ac:dyDescent="0.15">
      <c r="A1585" s="8" t="s">
        <v>297</v>
      </c>
      <c r="B1585" s="8" t="s">
        <v>1782</v>
      </c>
      <c r="C1585" s="8" t="s">
        <v>67</v>
      </c>
      <c r="D1585" s="8" t="s">
        <v>1935</v>
      </c>
      <c r="E1585" s="6">
        <v>43038</v>
      </c>
      <c r="F1585" s="8" t="s">
        <v>307</v>
      </c>
      <c r="G1585" s="8" t="s">
        <v>310</v>
      </c>
      <c r="H1585" s="4">
        <v>-4</v>
      </c>
      <c r="I1585" s="8" t="s">
        <v>37</v>
      </c>
      <c r="J1585" s="4">
        <v>4.5419455195620007</v>
      </c>
      <c r="K1585" s="4">
        <v>-18.170000000000002</v>
      </c>
      <c r="L1585" s="8" t="s">
        <v>655</v>
      </c>
      <c r="M1585" s="4">
        <v>-18.170000000000002</v>
      </c>
      <c r="N1585" s="8" t="s">
        <v>1783</v>
      </c>
      <c r="O1585" s="8" t="s">
        <v>1976</v>
      </c>
      <c r="P1585" s="8" t="s">
        <v>292</v>
      </c>
      <c r="Q1585" s="4">
        <v>5637681978</v>
      </c>
    </row>
    <row r="1586" spans="1:17" hidden="1" x14ac:dyDescent="0.15">
      <c r="A1586" s="8" t="s">
        <v>297</v>
      </c>
      <c r="B1586" s="8" t="s">
        <v>1742</v>
      </c>
      <c r="C1586" s="8" t="s">
        <v>67</v>
      </c>
      <c r="D1586" s="8" t="s">
        <v>1935</v>
      </c>
      <c r="E1586" s="6">
        <v>43038</v>
      </c>
      <c r="F1586" s="8" t="s">
        <v>307</v>
      </c>
      <c r="G1586" s="8" t="s">
        <v>310</v>
      </c>
      <c r="H1586" s="4">
        <v>-1</v>
      </c>
      <c r="I1586" s="8" t="s">
        <v>37</v>
      </c>
      <c r="J1586" s="4">
        <v>4.5419254899889996</v>
      </c>
      <c r="K1586" s="4">
        <v>-4.54</v>
      </c>
      <c r="L1586" s="8" t="s">
        <v>655</v>
      </c>
      <c r="M1586" s="4">
        <v>-4.54</v>
      </c>
      <c r="N1586" s="8" t="s">
        <v>1743</v>
      </c>
      <c r="O1586" s="8" t="s">
        <v>1977</v>
      </c>
      <c r="P1586" s="8" t="s">
        <v>292</v>
      </c>
      <c r="Q1586" s="4">
        <v>5637683489</v>
      </c>
    </row>
    <row r="1587" spans="1:17" hidden="1" x14ac:dyDescent="0.15">
      <c r="A1587" s="8" t="s">
        <v>297</v>
      </c>
      <c r="B1587" s="8" t="s">
        <v>1252</v>
      </c>
      <c r="C1587" s="8" t="s">
        <v>67</v>
      </c>
      <c r="D1587" s="8" t="s">
        <v>1935</v>
      </c>
      <c r="E1587" s="6">
        <v>43038</v>
      </c>
      <c r="F1587" s="8" t="s">
        <v>307</v>
      </c>
      <c r="G1587" s="8" t="s">
        <v>310</v>
      </c>
      <c r="H1587" s="4">
        <v>-5</v>
      </c>
      <c r="I1587" s="8" t="s">
        <v>37</v>
      </c>
      <c r="J1587" s="4">
        <v>4.5419205990929994</v>
      </c>
      <c r="K1587" s="4">
        <v>-22.71</v>
      </c>
      <c r="L1587" s="8" t="s">
        <v>655</v>
      </c>
      <c r="M1587" s="4">
        <v>-22.71</v>
      </c>
      <c r="N1587" s="8" t="s">
        <v>1253</v>
      </c>
      <c r="O1587" s="8" t="s">
        <v>1978</v>
      </c>
      <c r="P1587" s="8" t="s">
        <v>292</v>
      </c>
      <c r="Q1587" s="4">
        <v>5637683537</v>
      </c>
    </row>
    <row r="1588" spans="1:17" hidden="1" x14ac:dyDescent="0.15">
      <c r="A1588" s="8" t="s">
        <v>297</v>
      </c>
      <c r="B1588" s="8" t="s">
        <v>828</v>
      </c>
      <c r="C1588" s="8" t="s">
        <v>67</v>
      </c>
      <c r="D1588" s="8" t="s">
        <v>1935</v>
      </c>
      <c r="E1588" s="6">
        <v>43038</v>
      </c>
      <c r="F1588" s="8" t="s">
        <v>307</v>
      </c>
      <c r="G1588" s="8" t="s">
        <v>310</v>
      </c>
      <c r="H1588" s="4">
        <v>-15</v>
      </c>
      <c r="I1588" s="8" t="s">
        <v>37</v>
      </c>
      <c r="J1588" s="4">
        <v>4.5419389556539995</v>
      </c>
      <c r="K1588" s="4">
        <v>-68.13</v>
      </c>
      <c r="L1588" s="8" t="s">
        <v>655</v>
      </c>
      <c r="M1588" s="4">
        <v>-68.13</v>
      </c>
      <c r="N1588" s="8" t="s">
        <v>829</v>
      </c>
      <c r="O1588" s="8" t="s">
        <v>1979</v>
      </c>
      <c r="P1588" s="8" t="s">
        <v>292</v>
      </c>
      <c r="Q1588" s="4">
        <v>5637683078</v>
      </c>
    </row>
    <row r="1589" spans="1:17" hidden="1" x14ac:dyDescent="0.15">
      <c r="A1589" s="8" t="s">
        <v>297</v>
      </c>
      <c r="B1589" s="8" t="s">
        <v>1124</v>
      </c>
      <c r="C1589" s="8" t="s">
        <v>67</v>
      </c>
      <c r="D1589" s="8" t="s">
        <v>1935</v>
      </c>
      <c r="E1589" s="6">
        <v>43038</v>
      </c>
      <c r="F1589" s="8" t="s">
        <v>307</v>
      </c>
      <c r="G1589" s="8" t="s">
        <v>310</v>
      </c>
      <c r="H1589" s="4">
        <v>-1</v>
      </c>
      <c r="I1589" s="8" t="s">
        <v>37</v>
      </c>
      <c r="J1589" s="4">
        <v>4.5419158728479996</v>
      </c>
      <c r="K1589" s="4">
        <v>-4.54</v>
      </c>
      <c r="L1589" s="8" t="s">
        <v>655</v>
      </c>
      <c r="M1589" s="4">
        <v>-4.54</v>
      </c>
      <c r="N1589" s="8" t="s">
        <v>1125</v>
      </c>
      <c r="O1589" s="8" t="s">
        <v>1980</v>
      </c>
      <c r="P1589" s="8" t="s">
        <v>292</v>
      </c>
      <c r="Q1589" s="4">
        <v>5637683436</v>
      </c>
    </row>
    <row r="1590" spans="1:17" hidden="1" x14ac:dyDescent="0.15">
      <c r="A1590" s="8" t="s">
        <v>297</v>
      </c>
      <c r="B1590" s="8" t="s">
        <v>781</v>
      </c>
      <c r="C1590" s="8" t="s">
        <v>67</v>
      </c>
      <c r="D1590" s="8" t="s">
        <v>1935</v>
      </c>
      <c r="E1590" s="6">
        <v>43039</v>
      </c>
      <c r="F1590" s="8" t="s">
        <v>307</v>
      </c>
      <c r="G1590" s="8" t="s">
        <v>310</v>
      </c>
      <c r="H1590" s="4">
        <v>-6</v>
      </c>
      <c r="I1590" s="8" t="s">
        <v>37</v>
      </c>
      <c r="J1590" s="4">
        <v>4.542129824191</v>
      </c>
      <c r="K1590" s="4">
        <v>-27.25</v>
      </c>
      <c r="L1590" s="8" t="s">
        <v>655</v>
      </c>
      <c r="M1590" s="4">
        <v>-27.25</v>
      </c>
      <c r="N1590" s="8" t="s">
        <v>782</v>
      </c>
      <c r="O1590" s="8" t="s">
        <v>1981</v>
      </c>
      <c r="P1590" s="8" t="s">
        <v>292</v>
      </c>
      <c r="Q1590" s="4">
        <v>5637682073</v>
      </c>
    </row>
    <row r="1591" spans="1:17" hidden="1" x14ac:dyDescent="0.15">
      <c r="A1591" s="8" t="s">
        <v>297</v>
      </c>
      <c r="B1591" s="8" t="s">
        <v>1333</v>
      </c>
      <c r="C1591" s="8" t="s">
        <v>67</v>
      </c>
      <c r="D1591" s="8" t="s">
        <v>1935</v>
      </c>
      <c r="E1591" s="6">
        <v>43039</v>
      </c>
      <c r="F1591" s="8" t="s">
        <v>307</v>
      </c>
      <c r="G1591" s="8" t="s">
        <v>310</v>
      </c>
      <c r="H1591" s="4">
        <v>-1</v>
      </c>
      <c r="I1591" s="8" t="s">
        <v>37</v>
      </c>
      <c r="J1591" s="4">
        <v>4.542075213313999</v>
      </c>
      <c r="K1591" s="4">
        <v>-4.54</v>
      </c>
      <c r="L1591" s="8" t="s">
        <v>655</v>
      </c>
      <c r="M1591" s="4">
        <v>-4.54</v>
      </c>
      <c r="N1591" s="8" t="s">
        <v>1334</v>
      </c>
      <c r="O1591" s="8" t="s">
        <v>1982</v>
      </c>
      <c r="P1591" s="8" t="s">
        <v>292</v>
      </c>
      <c r="Q1591" s="4">
        <v>5637683691</v>
      </c>
    </row>
    <row r="1592" spans="1:17" hidden="1" x14ac:dyDescent="0.15">
      <c r="A1592" s="8" t="s">
        <v>297</v>
      </c>
      <c r="B1592" s="8" t="s">
        <v>1336</v>
      </c>
      <c r="C1592" s="8" t="s">
        <v>67</v>
      </c>
      <c r="D1592" s="8" t="s">
        <v>1935</v>
      </c>
      <c r="E1592" s="6">
        <v>43039</v>
      </c>
      <c r="F1592" s="8" t="s">
        <v>307</v>
      </c>
      <c r="G1592" s="8" t="s">
        <v>310</v>
      </c>
      <c r="H1592" s="4">
        <v>-3</v>
      </c>
      <c r="I1592" s="8" t="s">
        <v>37</v>
      </c>
      <c r="J1592" s="4">
        <v>4.5422166662270005</v>
      </c>
      <c r="K1592" s="4">
        <v>-13.63</v>
      </c>
      <c r="L1592" s="8" t="s">
        <v>655</v>
      </c>
      <c r="M1592" s="4">
        <v>-13.63</v>
      </c>
      <c r="N1592" s="8" t="s">
        <v>1337</v>
      </c>
      <c r="O1592" s="8" t="s">
        <v>1983</v>
      </c>
      <c r="P1592" s="8" t="s">
        <v>292</v>
      </c>
      <c r="Q1592" s="4">
        <v>5637683552</v>
      </c>
    </row>
    <row r="1593" spans="1:17" hidden="1" x14ac:dyDescent="0.15">
      <c r="A1593" s="8" t="s">
        <v>297</v>
      </c>
      <c r="B1593" s="8" t="s">
        <v>1984</v>
      </c>
      <c r="C1593" s="8" t="s">
        <v>67</v>
      </c>
      <c r="D1593" s="8" t="s">
        <v>1935</v>
      </c>
      <c r="E1593" s="6">
        <v>43039</v>
      </c>
      <c r="F1593" s="8" t="s">
        <v>307</v>
      </c>
      <c r="G1593" s="8" t="s">
        <v>310</v>
      </c>
      <c r="H1593" s="4">
        <v>-28</v>
      </c>
      <c r="I1593" s="8" t="s">
        <v>37</v>
      </c>
      <c r="J1593" s="4">
        <v>4.5419542286460004</v>
      </c>
      <c r="K1593" s="4">
        <v>-127.17</v>
      </c>
      <c r="L1593" s="8" t="s">
        <v>655</v>
      </c>
      <c r="M1593" s="4">
        <v>-127.17</v>
      </c>
      <c r="N1593" s="8" t="s">
        <v>1985</v>
      </c>
      <c r="O1593" s="8" t="s">
        <v>1986</v>
      </c>
      <c r="P1593" s="8" t="s">
        <v>292</v>
      </c>
      <c r="Q1593" s="4">
        <v>5637683929</v>
      </c>
    </row>
    <row r="1594" spans="1:17" hidden="1" x14ac:dyDescent="0.15">
      <c r="A1594" s="8" t="s">
        <v>297</v>
      </c>
      <c r="B1594" s="8" t="s">
        <v>1535</v>
      </c>
      <c r="C1594" s="8" t="s">
        <v>67</v>
      </c>
      <c r="D1594" s="8" t="s">
        <v>1935</v>
      </c>
      <c r="E1594" s="6">
        <v>43039</v>
      </c>
      <c r="F1594" s="8" t="s">
        <v>307</v>
      </c>
      <c r="G1594" s="8" t="s">
        <v>310</v>
      </c>
      <c r="H1594" s="4">
        <v>-1</v>
      </c>
      <c r="I1594" s="8" t="s">
        <v>37</v>
      </c>
      <c r="J1594" s="4">
        <v>4.5421011489400005</v>
      </c>
      <c r="K1594" s="4">
        <v>-4.54</v>
      </c>
      <c r="L1594" s="8" t="s">
        <v>655</v>
      </c>
      <c r="M1594" s="4">
        <v>-4.54</v>
      </c>
      <c r="N1594" s="8" t="s">
        <v>1536</v>
      </c>
      <c r="O1594" s="8" t="s">
        <v>1987</v>
      </c>
      <c r="P1594" s="8" t="s">
        <v>292</v>
      </c>
      <c r="Q1594" s="4">
        <v>5637683959</v>
      </c>
    </row>
    <row r="1595" spans="1:17" hidden="1" x14ac:dyDescent="0.15">
      <c r="A1595" s="8" t="s">
        <v>297</v>
      </c>
      <c r="B1595" s="8" t="s">
        <v>1531</v>
      </c>
      <c r="C1595" s="8" t="s">
        <v>67</v>
      </c>
      <c r="D1595" s="8" t="s">
        <v>1935</v>
      </c>
      <c r="E1595" s="6">
        <v>43039</v>
      </c>
      <c r="F1595" s="8" t="s">
        <v>307</v>
      </c>
      <c r="G1595" s="8" t="s">
        <v>310</v>
      </c>
      <c r="H1595" s="4">
        <v>-15</v>
      </c>
      <c r="I1595" s="8" t="s">
        <v>37</v>
      </c>
      <c r="J1595" s="4">
        <v>4.5421761899740005</v>
      </c>
      <c r="K1595" s="4">
        <v>-68.13</v>
      </c>
      <c r="L1595" s="8" t="s">
        <v>655</v>
      </c>
      <c r="M1595" s="4">
        <v>-68.13</v>
      </c>
      <c r="N1595" s="8" t="s">
        <v>1532</v>
      </c>
      <c r="O1595" s="8" t="s">
        <v>1988</v>
      </c>
      <c r="P1595" s="8" t="s">
        <v>292</v>
      </c>
      <c r="Q1595" s="4">
        <v>5637684033</v>
      </c>
    </row>
    <row r="1596" spans="1:17" hidden="1" x14ac:dyDescent="0.15">
      <c r="A1596" s="8" t="s">
        <v>17</v>
      </c>
      <c r="B1596" s="8" t="s">
        <v>1873</v>
      </c>
      <c r="C1596" s="8" t="s">
        <v>67</v>
      </c>
      <c r="D1596" s="8" t="s">
        <v>1935</v>
      </c>
      <c r="E1596" s="6">
        <v>43042</v>
      </c>
      <c r="F1596" s="8" t="s">
        <v>307</v>
      </c>
      <c r="G1596" s="8" t="s">
        <v>308</v>
      </c>
      <c r="H1596" s="4">
        <v>224</v>
      </c>
      <c r="I1596" s="8" t="s">
        <v>37</v>
      </c>
      <c r="J1596" s="4">
        <v>4.5682142857140002</v>
      </c>
      <c r="K1596" s="4">
        <v>1023.28</v>
      </c>
      <c r="L1596" s="8" t="s">
        <v>291</v>
      </c>
      <c r="M1596" s="4">
        <v>879.4799999999999</v>
      </c>
      <c r="N1596" s="8" t="s">
        <v>1874</v>
      </c>
      <c r="O1596" s="8" t="s">
        <v>1989</v>
      </c>
      <c r="P1596" s="8" t="s">
        <v>292</v>
      </c>
      <c r="Q1596" s="4">
        <v>5637684928</v>
      </c>
    </row>
    <row r="1597" spans="1:17" hidden="1" x14ac:dyDescent="0.15">
      <c r="A1597" s="8" t="s">
        <v>297</v>
      </c>
      <c r="B1597" s="8" t="s">
        <v>1548</v>
      </c>
      <c r="C1597" s="8" t="s">
        <v>67</v>
      </c>
      <c r="D1597" s="8" t="s">
        <v>1935</v>
      </c>
      <c r="E1597" s="6">
        <v>43045</v>
      </c>
      <c r="F1597" s="8" t="s">
        <v>307</v>
      </c>
      <c r="G1597" s="8" t="s">
        <v>310</v>
      </c>
      <c r="H1597" s="4">
        <v>-1</v>
      </c>
      <c r="I1597" s="8" t="s">
        <v>37</v>
      </c>
      <c r="J1597" s="4">
        <v>4.5471405320150007</v>
      </c>
      <c r="K1597" s="4">
        <v>-4.55</v>
      </c>
      <c r="L1597" s="8" t="s">
        <v>655</v>
      </c>
      <c r="M1597" s="4">
        <v>-4.55</v>
      </c>
      <c r="N1597" s="8" t="s">
        <v>1549</v>
      </c>
      <c r="O1597" s="8" t="s">
        <v>1990</v>
      </c>
      <c r="P1597" s="8" t="s">
        <v>292</v>
      </c>
      <c r="Q1597" s="4">
        <v>5637684946</v>
      </c>
    </row>
    <row r="1598" spans="1:17" hidden="1" x14ac:dyDescent="0.15">
      <c r="A1598" s="8" t="s">
        <v>297</v>
      </c>
      <c r="B1598" s="8" t="s">
        <v>1431</v>
      </c>
      <c r="C1598" s="8" t="s">
        <v>67</v>
      </c>
      <c r="D1598" s="8" t="s">
        <v>1935</v>
      </c>
      <c r="E1598" s="6">
        <v>43045</v>
      </c>
      <c r="F1598" s="8" t="s">
        <v>307</v>
      </c>
      <c r="G1598" s="8" t="s">
        <v>310</v>
      </c>
      <c r="H1598" s="4">
        <v>-5</v>
      </c>
      <c r="I1598" s="8" t="s">
        <v>37</v>
      </c>
      <c r="J1598" s="4">
        <v>4.547160244584</v>
      </c>
      <c r="K1598" s="4">
        <v>-22.74</v>
      </c>
      <c r="L1598" s="8" t="s">
        <v>655</v>
      </c>
      <c r="M1598" s="4">
        <v>-22.74</v>
      </c>
      <c r="N1598" s="8" t="s">
        <v>1432</v>
      </c>
      <c r="O1598" s="8" t="s">
        <v>1991</v>
      </c>
      <c r="P1598" s="8" t="s">
        <v>292</v>
      </c>
      <c r="Q1598" s="4">
        <v>5637685736</v>
      </c>
    </row>
    <row r="1599" spans="1:17" hidden="1" x14ac:dyDescent="0.15">
      <c r="A1599" s="8" t="s">
        <v>297</v>
      </c>
      <c r="B1599" s="8" t="s">
        <v>1499</v>
      </c>
      <c r="C1599" s="8" t="s">
        <v>67</v>
      </c>
      <c r="D1599" s="8" t="s">
        <v>1935</v>
      </c>
      <c r="E1599" s="6">
        <v>43046</v>
      </c>
      <c r="F1599" s="8" t="s">
        <v>307</v>
      </c>
      <c r="G1599" s="8" t="s">
        <v>310</v>
      </c>
      <c r="H1599" s="4">
        <v>-3</v>
      </c>
      <c r="I1599" s="8" t="s">
        <v>37</v>
      </c>
      <c r="J1599" s="4">
        <v>4.5471270439589997</v>
      </c>
      <c r="K1599" s="4">
        <v>-13.64</v>
      </c>
      <c r="L1599" s="8" t="s">
        <v>655</v>
      </c>
      <c r="M1599" s="4">
        <v>-13.64</v>
      </c>
      <c r="N1599" s="8" t="s">
        <v>1500</v>
      </c>
      <c r="O1599" s="8" t="s">
        <v>1992</v>
      </c>
      <c r="P1599" s="8" t="s">
        <v>292</v>
      </c>
      <c r="Q1599" s="4">
        <v>5637685981</v>
      </c>
    </row>
    <row r="1600" spans="1:17" hidden="1" x14ac:dyDescent="0.15">
      <c r="A1600" s="8" t="s">
        <v>297</v>
      </c>
      <c r="B1600" s="8" t="s">
        <v>1259</v>
      </c>
      <c r="C1600" s="8" t="s">
        <v>67</v>
      </c>
      <c r="D1600" s="8" t="s">
        <v>1935</v>
      </c>
      <c r="E1600" s="6">
        <v>43047</v>
      </c>
      <c r="F1600" s="8" t="s">
        <v>307</v>
      </c>
      <c r="G1600" s="8" t="s">
        <v>310</v>
      </c>
      <c r="H1600" s="4">
        <v>-3</v>
      </c>
      <c r="I1600" s="8" t="s">
        <v>37</v>
      </c>
      <c r="J1600" s="4">
        <v>4.5471336522449999</v>
      </c>
      <c r="K1600" s="4">
        <v>-13.64</v>
      </c>
      <c r="L1600" s="8" t="s">
        <v>655</v>
      </c>
      <c r="M1600" s="4">
        <v>-13.64</v>
      </c>
      <c r="N1600" s="8" t="s">
        <v>1260</v>
      </c>
      <c r="O1600" s="8" t="s">
        <v>1993</v>
      </c>
      <c r="P1600" s="8" t="s">
        <v>292</v>
      </c>
      <c r="Q1600" s="4">
        <v>5637685613</v>
      </c>
    </row>
    <row r="1601" spans="1:17" hidden="1" x14ac:dyDescent="0.15">
      <c r="A1601" s="8" t="s">
        <v>297</v>
      </c>
      <c r="B1601" s="8" t="s">
        <v>1644</v>
      </c>
      <c r="C1601" s="8" t="s">
        <v>67</v>
      </c>
      <c r="D1601" s="8" t="s">
        <v>1935</v>
      </c>
      <c r="E1601" s="6">
        <v>43049</v>
      </c>
      <c r="F1601" s="8" t="s">
        <v>307</v>
      </c>
      <c r="G1601" s="8" t="s">
        <v>310</v>
      </c>
      <c r="H1601" s="4">
        <v>-4</v>
      </c>
      <c r="I1601" s="8" t="s">
        <v>37</v>
      </c>
      <c r="J1601" s="4">
        <v>4.5471404530059996</v>
      </c>
      <c r="K1601" s="4">
        <v>-18.190000000000001</v>
      </c>
      <c r="L1601" s="8" t="s">
        <v>655</v>
      </c>
      <c r="M1601" s="4">
        <v>-18.190000000000001</v>
      </c>
      <c r="N1601" s="8" t="s">
        <v>1645</v>
      </c>
      <c r="O1601" s="8" t="s">
        <v>1994</v>
      </c>
      <c r="P1601" s="8" t="s">
        <v>292</v>
      </c>
      <c r="Q1601" s="4">
        <v>5637681463</v>
      </c>
    </row>
    <row r="1602" spans="1:17" hidden="1" x14ac:dyDescent="0.15">
      <c r="A1602" s="8" t="s">
        <v>297</v>
      </c>
      <c r="B1602" s="8" t="s">
        <v>1644</v>
      </c>
      <c r="C1602" s="8" t="s">
        <v>67</v>
      </c>
      <c r="D1602" s="8" t="s">
        <v>1935</v>
      </c>
      <c r="E1602" s="6">
        <v>43049</v>
      </c>
      <c r="F1602" s="8" t="s">
        <v>307</v>
      </c>
      <c r="G1602" s="8" t="s">
        <v>310</v>
      </c>
      <c r="H1602" s="4">
        <v>-28</v>
      </c>
      <c r="I1602" s="8" t="s">
        <v>37</v>
      </c>
      <c r="J1602" s="4">
        <v>4.5471404530059996</v>
      </c>
      <c r="K1602" s="4">
        <v>-127.32000000000001</v>
      </c>
      <c r="L1602" s="8" t="s">
        <v>655</v>
      </c>
      <c r="M1602" s="4">
        <v>-127.32000000000001</v>
      </c>
      <c r="N1602" s="8" t="s">
        <v>1645</v>
      </c>
      <c r="O1602" s="8" t="s">
        <v>1995</v>
      </c>
      <c r="P1602" s="8" t="s">
        <v>292</v>
      </c>
      <c r="Q1602" s="4">
        <v>5637681465</v>
      </c>
    </row>
    <row r="1603" spans="1:17" hidden="1" x14ac:dyDescent="0.15">
      <c r="A1603" s="8" t="s">
        <v>297</v>
      </c>
      <c r="B1603" s="8" t="s">
        <v>785</v>
      </c>
      <c r="C1603" s="8" t="s">
        <v>67</v>
      </c>
      <c r="D1603" s="8" t="s">
        <v>1935</v>
      </c>
      <c r="E1603" s="6">
        <v>43049</v>
      </c>
      <c r="F1603" s="8" t="s">
        <v>307</v>
      </c>
      <c r="G1603" s="8" t="s">
        <v>310</v>
      </c>
      <c r="H1603" s="4">
        <v>6</v>
      </c>
      <c r="I1603" s="8" t="s">
        <v>37</v>
      </c>
      <c r="J1603" s="4">
        <v>4.542129824191</v>
      </c>
      <c r="K1603" s="4">
        <v>27.25</v>
      </c>
      <c r="L1603" s="8" t="s">
        <v>655</v>
      </c>
      <c r="M1603" s="4">
        <v>27.25</v>
      </c>
      <c r="N1603" s="8" t="s">
        <v>786</v>
      </c>
      <c r="O1603" s="8" t="s">
        <v>1996</v>
      </c>
      <c r="P1603" s="8" t="s">
        <v>292</v>
      </c>
      <c r="Q1603" s="4">
        <v>5637688073</v>
      </c>
    </row>
    <row r="1604" spans="1:17" hidden="1" x14ac:dyDescent="0.15">
      <c r="A1604" s="8" t="s">
        <v>297</v>
      </c>
      <c r="B1604" s="8" t="s">
        <v>1997</v>
      </c>
      <c r="C1604" s="8" t="s">
        <v>67</v>
      </c>
      <c r="D1604" s="8" t="s">
        <v>1935</v>
      </c>
      <c r="E1604" s="6">
        <v>43049</v>
      </c>
      <c r="F1604" s="8" t="s">
        <v>307</v>
      </c>
      <c r="G1604" s="8" t="s">
        <v>310</v>
      </c>
      <c r="H1604" s="4">
        <v>-2</v>
      </c>
      <c r="I1604" s="8" t="s">
        <v>37</v>
      </c>
      <c r="J1604" s="4">
        <v>4.5471318006849994</v>
      </c>
      <c r="K1604" s="4">
        <v>-9.09</v>
      </c>
      <c r="L1604" s="8" t="s">
        <v>655</v>
      </c>
      <c r="M1604" s="4">
        <v>-9.09</v>
      </c>
      <c r="N1604" s="8" t="s">
        <v>1998</v>
      </c>
      <c r="O1604" s="8" t="s">
        <v>1999</v>
      </c>
      <c r="P1604" s="8" t="s">
        <v>292</v>
      </c>
      <c r="Q1604" s="4">
        <v>5637687296</v>
      </c>
    </row>
    <row r="1605" spans="1:17" hidden="1" x14ac:dyDescent="0.15">
      <c r="A1605" s="8" t="s">
        <v>297</v>
      </c>
      <c r="B1605" s="8" t="s">
        <v>1555</v>
      </c>
      <c r="C1605" s="8" t="s">
        <v>67</v>
      </c>
      <c r="D1605" s="8" t="s">
        <v>1935</v>
      </c>
      <c r="E1605" s="6">
        <v>43049</v>
      </c>
      <c r="F1605" s="8" t="s">
        <v>307</v>
      </c>
      <c r="G1605" s="8" t="s">
        <v>310</v>
      </c>
      <c r="H1605" s="4">
        <v>-6</v>
      </c>
      <c r="I1605" s="8" t="s">
        <v>37</v>
      </c>
      <c r="J1605" s="4">
        <v>4.5471565890649996</v>
      </c>
      <c r="K1605" s="4">
        <v>-27.28</v>
      </c>
      <c r="L1605" s="8" t="s">
        <v>655</v>
      </c>
      <c r="M1605" s="4">
        <v>-27.28</v>
      </c>
      <c r="N1605" s="8" t="s">
        <v>1556</v>
      </c>
      <c r="O1605" s="8" t="s">
        <v>2000</v>
      </c>
      <c r="P1605" s="8" t="s">
        <v>292</v>
      </c>
      <c r="Q1605" s="4">
        <v>5637687111</v>
      </c>
    </row>
    <row r="1606" spans="1:17" hidden="1" x14ac:dyDescent="0.15">
      <c r="A1606" s="8" t="s">
        <v>297</v>
      </c>
      <c r="B1606" s="8" t="s">
        <v>1788</v>
      </c>
      <c r="C1606" s="8" t="s">
        <v>67</v>
      </c>
      <c r="D1606" s="8" t="s">
        <v>1935</v>
      </c>
      <c r="E1606" s="6">
        <v>43049</v>
      </c>
      <c r="F1606" s="8" t="s">
        <v>307</v>
      </c>
      <c r="G1606" s="8" t="s">
        <v>310</v>
      </c>
      <c r="H1606" s="4">
        <v>-1</v>
      </c>
      <c r="I1606" s="8" t="s">
        <v>37</v>
      </c>
      <c r="J1606" s="4">
        <v>4.5471742971040001</v>
      </c>
      <c r="K1606" s="4">
        <v>-4.55</v>
      </c>
      <c r="L1606" s="8" t="s">
        <v>655</v>
      </c>
      <c r="M1606" s="4">
        <v>-4.55</v>
      </c>
      <c r="N1606" s="8" t="s">
        <v>1789</v>
      </c>
      <c r="O1606" s="8" t="s">
        <v>2001</v>
      </c>
      <c r="P1606" s="8" t="s">
        <v>292</v>
      </c>
      <c r="Q1606" s="4">
        <v>5637687196</v>
      </c>
    </row>
    <row r="1607" spans="1:17" hidden="1" x14ac:dyDescent="0.15">
      <c r="A1607" s="8" t="s">
        <v>297</v>
      </c>
      <c r="B1607" s="8" t="s">
        <v>789</v>
      </c>
      <c r="C1607" s="8" t="s">
        <v>67</v>
      </c>
      <c r="D1607" s="8" t="s">
        <v>1935</v>
      </c>
      <c r="E1607" s="6">
        <v>43052</v>
      </c>
      <c r="F1607" s="8" t="s">
        <v>307</v>
      </c>
      <c r="G1607" s="8" t="s">
        <v>310</v>
      </c>
      <c r="H1607" s="4">
        <v>-6</v>
      </c>
      <c r="I1607" s="8" t="s">
        <v>37</v>
      </c>
      <c r="J1607" s="4">
        <v>4.546964522335001</v>
      </c>
      <c r="K1607" s="4">
        <v>-27.28</v>
      </c>
      <c r="L1607" s="8" t="s">
        <v>655</v>
      </c>
      <c r="M1607" s="4">
        <v>-27.28</v>
      </c>
      <c r="N1607" s="8" t="s">
        <v>790</v>
      </c>
      <c r="O1607" s="8" t="s">
        <v>2002</v>
      </c>
      <c r="P1607" s="8" t="s">
        <v>292</v>
      </c>
      <c r="Q1607" s="4">
        <v>5637688055</v>
      </c>
    </row>
    <row r="1608" spans="1:17" hidden="1" x14ac:dyDescent="0.15">
      <c r="A1608" s="8" t="s">
        <v>17</v>
      </c>
      <c r="B1608" s="8" t="s">
        <v>1892</v>
      </c>
      <c r="C1608" s="8" t="s">
        <v>67</v>
      </c>
      <c r="D1608" s="8" t="s">
        <v>1935</v>
      </c>
      <c r="E1608" s="6">
        <v>43052</v>
      </c>
      <c r="F1608" s="8" t="s">
        <v>307</v>
      </c>
      <c r="G1608" s="8" t="s">
        <v>310</v>
      </c>
      <c r="H1608" s="4">
        <v>84</v>
      </c>
      <c r="I1608" s="8" t="s">
        <v>37</v>
      </c>
      <c r="J1608" s="4">
        <v>4.5523809523809993</v>
      </c>
      <c r="K1608" s="4">
        <v>382.4</v>
      </c>
      <c r="L1608" s="8" t="s">
        <v>291</v>
      </c>
      <c r="M1608" s="4">
        <v>329.81</v>
      </c>
      <c r="N1608" s="8" t="s">
        <v>1893</v>
      </c>
      <c r="O1608" s="8" t="s">
        <v>2003</v>
      </c>
      <c r="P1608" s="8" t="s">
        <v>292</v>
      </c>
      <c r="Q1608" s="4">
        <v>5637685362</v>
      </c>
    </row>
    <row r="1609" spans="1:17" hidden="1" x14ac:dyDescent="0.15">
      <c r="A1609" s="8" t="s">
        <v>297</v>
      </c>
      <c r="B1609" s="8" t="s">
        <v>1757</v>
      </c>
      <c r="C1609" s="8" t="s">
        <v>67</v>
      </c>
      <c r="D1609" s="8" t="s">
        <v>1935</v>
      </c>
      <c r="E1609" s="6">
        <v>43053</v>
      </c>
      <c r="F1609" s="8" t="s">
        <v>307</v>
      </c>
      <c r="G1609" s="8" t="s">
        <v>310</v>
      </c>
      <c r="H1609" s="4">
        <v>-3</v>
      </c>
      <c r="I1609" s="8" t="s">
        <v>37</v>
      </c>
      <c r="J1609" s="4">
        <v>4.546918627348</v>
      </c>
      <c r="K1609" s="4">
        <v>-13.64</v>
      </c>
      <c r="L1609" s="8" t="s">
        <v>655</v>
      </c>
      <c r="M1609" s="4">
        <v>-13.64</v>
      </c>
      <c r="N1609" s="8" t="s">
        <v>1758</v>
      </c>
      <c r="O1609" s="8" t="s">
        <v>2004</v>
      </c>
      <c r="P1609" s="8" t="s">
        <v>292</v>
      </c>
      <c r="Q1609" s="4">
        <v>5637687560</v>
      </c>
    </row>
    <row r="1610" spans="1:17" hidden="1" x14ac:dyDescent="0.15">
      <c r="A1610" s="8" t="s">
        <v>297</v>
      </c>
      <c r="B1610" s="8" t="s">
        <v>1091</v>
      </c>
      <c r="C1610" s="8" t="s">
        <v>67</v>
      </c>
      <c r="D1610" s="8" t="s">
        <v>1935</v>
      </c>
      <c r="E1610" s="6">
        <v>43053</v>
      </c>
      <c r="F1610" s="8" t="s">
        <v>307</v>
      </c>
      <c r="G1610" s="8" t="s">
        <v>310</v>
      </c>
      <c r="H1610" s="4">
        <v>-28</v>
      </c>
      <c r="I1610" s="8" t="s">
        <v>37</v>
      </c>
      <c r="J1610" s="4">
        <v>4.5469753534500006</v>
      </c>
      <c r="K1610" s="4">
        <v>-127.32000000000001</v>
      </c>
      <c r="L1610" s="8" t="s">
        <v>655</v>
      </c>
      <c r="M1610" s="4">
        <v>-127.32000000000001</v>
      </c>
      <c r="N1610" s="8" t="s">
        <v>1092</v>
      </c>
      <c r="O1610" s="8" t="s">
        <v>2005</v>
      </c>
      <c r="P1610" s="8" t="s">
        <v>292</v>
      </c>
      <c r="Q1610" s="4">
        <v>5637688490</v>
      </c>
    </row>
    <row r="1611" spans="1:17" hidden="1" x14ac:dyDescent="0.15">
      <c r="A1611" s="8" t="s">
        <v>297</v>
      </c>
      <c r="B1611" s="8" t="s">
        <v>2006</v>
      </c>
      <c r="C1611" s="8" t="s">
        <v>67</v>
      </c>
      <c r="D1611" s="8" t="s">
        <v>1935</v>
      </c>
      <c r="E1611" s="6">
        <v>43053</v>
      </c>
      <c r="F1611" s="8" t="s">
        <v>307</v>
      </c>
      <c r="G1611" s="8" t="s">
        <v>310</v>
      </c>
      <c r="H1611" s="4">
        <v>-1</v>
      </c>
      <c r="I1611" s="8" t="s">
        <v>37</v>
      </c>
      <c r="J1611" s="4">
        <v>4.5469411191189995</v>
      </c>
      <c r="K1611" s="4">
        <v>-4.55</v>
      </c>
      <c r="L1611" s="8" t="s">
        <v>655</v>
      </c>
      <c r="M1611" s="4">
        <v>-4.55</v>
      </c>
      <c r="N1611" s="8" t="s">
        <v>2007</v>
      </c>
      <c r="O1611" s="8" t="s">
        <v>2008</v>
      </c>
      <c r="P1611" s="8" t="s">
        <v>292</v>
      </c>
      <c r="Q1611" s="4">
        <v>5637688474</v>
      </c>
    </row>
    <row r="1612" spans="1:17" hidden="1" x14ac:dyDescent="0.15">
      <c r="A1612" s="8" t="s">
        <v>297</v>
      </c>
      <c r="B1612" s="8" t="s">
        <v>2009</v>
      </c>
      <c r="C1612" s="8" t="s">
        <v>67</v>
      </c>
      <c r="D1612" s="8" t="s">
        <v>1935</v>
      </c>
      <c r="E1612" s="6">
        <v>43055</v>
      </c>
      <c r="F1612" s="8" t="s">
        <v>307</v>
      </c>
      <c r="G1612" s="8" t="s">
        <v>310</v>
      </c>
      <c r="H1612" s="4">
        <v>-1</v>
      </c>
      <c r="I1612" s="8" t="s">
        <v>37</v>
      </c>
      <c r="J1612" s="4">
        <v>4.5490365590749997</v>
      </c>
      <c r="K1612" s="4">
        <v>-4.55</v>
      </c>
      <c r="L1612" s="8" t="s">
        <v>655</v>
      </c>
      <c r="M1612" s="4">
        <v>-4.55</v>
      </c>
      <c r="N1612" s="8" t="s">
        <v>2010</v>
      </c>
      <c r="O1612" s="8" t="s">
        <v>2011</v>
      </c>
      <c r="P1612" s="8" t="s">
        <v>292</v>
      </c>
      <c r="Q1612" s="4">
        <v>5637689100</v>
      </c>
    </row>
    <row r="1613" spans="1:17" hidden="1" x14ac:dyDescent="0.15">
      <c r="A1613" s="8" t="s">
        <v>297</v>
      </c>
      <c r="B1613" s="8" t="s">
        <v>1290</v>
      </c>
      <c r="C1613" s="8" t="s">
        <v>67</v>
      </c>
      <c r="D1613" s="8" t="s">
        <v>1935</v>
      </c>
      <c r="E1613" s="6">
        <v>43055</v>
      </c>
      <c r="F1613" s="8" t="s">
        <v>307</v>
      </c>
      <c r="G1613" s="8" t="s">
        <v>310</v>
      </c>
      <c r="H1613" s="4">
        <v>-2</v>
      </c>
      <c r="I1613" s="8" t="s">
        <v>37</v>
      </c>
      <c r="J1613" s="4">
        <v>4.5490320987000006</v>
      </c>
      <c r="K1613" s="4">
        <v>-9.1</v>
      </c>
      <c r="L1613" s="8" t="s">
        <v>655</v>
      </c>
      <c r="M1613" s="4">
        <v>-9.1</v>
      </c>
      <c r="N1613" s="8" t="s">
        <v>1291</v>
      </c>
      <c r="O1613" s="8" t="s">
        <v>2012</v>
      </c>
      <c r="P1613" s="8" t="s">
        <v>292</v>
      </c>
      <c r="Q1613" s="4">
        <v>5637689108</v>
      </c>
    </row>
    <row r="1614" spans="1:17" hidden="1" x14ac:dyDescent="0.15">
      <c r="A1614" s="8" t="s">
        <v>297</v>
      </c>
      <c r="B1614" s="8" t="s">
        <v>1562</v>
      </c>
      <c r="C1614" s="8" t="s">
        <v>67</v>
      </c>
      <c r="D1614" s="8" t="s">
        <v>1935</v>
      </c>
      <c r="E1614" s="6">
        <v>43056</v>
      </c>
      <c r="F1614" s="8" t="s">
        <v>307</v>
      </c>
      <c r="G1614" s="8" t="s">
        <v>310</v>
      </c>
      <c r="H1614" s="4">
        <v>-12</v>
      </c>
      <c r="I1614" s="8" t="s">
        <v>37</v>
      </c>
      <c r="J1614" s="4">
        <v>4.5490230528940003</v>
      </c>
      <c r="K1614" s="4">
        <v>-54.59</v>
      </c>
      <c r="L1614" s="8" t="s">
        <v>655</v>
      </c>
      <c r="M1614" s="4">
        <v>-54.59</v>
      </c>
      <c r="N1614" s="8" t="s">
        <v>1563</v>
      </c>
      <c r="O1614" s="8" t="s">
        <v>2013</v>
      </c>
      <c r="P1614" s="8" t="s">
        <v>292</v>
      </c>
      <c r="Q1614" s="4">
        <v>5637689241</v>
      </c>
    </row>
    <row r="1615" spans="1:17" hidden="1" x14ac:dyDescent="0.15">
      <c r="A1615" s="8" t="s">
        <v>297</v>
      </c>
      <c r="B1615" s="8" t="s">
        <v>1353</v>
      </c>
      <c r="C1615" s="8" t="s">
        <v>67</v>
      </c>
      <c r="D1615" s="8" t="s">
        <v>1935</v>
      </c>
      <c r="E1615" s="6">
        <v>43056</v>
      </c>
      <c r="F1615" s="8" t="s">
        <v>307</v>
      </c>
      <c r="G1615" s="8" t="s">
        <v>310</v>
      </c>
      <c r="H1615" s="4">
        <v>-1</v>
      </c>
      <c r="I1615" s="8" t="s">
        <v>37</v>
      </c>
      <c r="J1615" s="4">
        <v>4.5490145213820004</v>
      </c>
      <c r="K1615" s="4">
        <v>-4.55</v>
      </c>
      <c r="L1615" s="8" t="s">
        <v>655</v>
      </c>
      <c r="M1615" s="4">
        <v>-4.55</v>
      </c>
      <c r="N1615" s="8" t="s">
        <v>1354</v>
      </c>
      <c r="O1615" s="8" t="s">
        <v>2014</v>
      </c>
      <c r="P1615" s="8" t="s">
        <v>292</v>
      </c>
      <c r="Q1615" s="4">
        <v>5637689237</v>
      </c>
    </row>
    <row r="1616" spans="1:17" hidden="1" x14ac:dyDescent="0.15">
      <c r="A1616" s="8" t="s">
        <v>297</v>
      </c>
      <c r="B1616" s="8" t="s">
        <v>865</v>
      </c>
      <c r="C1616" s="8" t="s">
        <v>67</v>
      </c>
      <c r="D1616" s="8" t="s">
        <v>1935</v>
      </c>
      <c r="E1616" s="6">
        <v>43060</v>
      </c>
      <c r="F1616" s="8" t="s">
        <v>307</v>
      </c>
      <c r="G1616" s="8" t="s">
        <v>310</v>
      </c>
      <c r="H1616" s="4">
        <v>-3</v>
      </c>
      <c r="I1616" s="8" t="s">
        <v>37</v>
      </c>
      <c r="J1616" s="4">
        <v>4.5490096185039999</v>
      </c>
      <c r="K1616" s="4">
        <v>-13.65</v>
      </c>
      <c r="L1616" s="8" t="s">
        <v>655</v>
      </c>
      <c r="M1616" s="4">
        <v>-13.65</v>
      </c>
      <c r="N1616" s="8" t="s">
        <v>866</v>
      </c>
      <c r="O1616" s="8" t="s">
        <v>2015</v>
      </c>
      <c r="P1616" s="8" t="s">
        <v>292</v>
      </c>
      <c r="Q1616" s="4">
        <v>5637687816</v>
      </c>
    </row>
    <row r="1617" spans="1:17" hidden="1" x14ac:dyDescent="0.15">
      <c r="A1617" s="8" t="s">
        <v>297</v>
      </c>
      <c r="B1617" s="8" t="s">
        <v>1293</v>
      </c>
      <c r="C1617" s="8" t="s">
        <v>67</v>
      </c>
      <c r="D1617" s="8" t="s">
        <v>1935</v>
      </c>
      <c r="E1617" s="6">
        <v>43061</v>
      </c>
      <c r="F1617" s="8" t="s">
        <v>307</v>
      </c>
      <c r="G1617" s="8" t="s">
        <v>310</v>
      </c>
      <c r="H1617" s="4">
        <v>-1</v>
      </c>
      <c r="I1617" s="8" t="s">
        <v>37</v>
      </c>
      <c r="J1617" s="4">
        <v>4.5490049122069998</v>
      </c>
      <c r="K1617" s="4">
        <v>-4.55</v>
      </c>
      <c r="L1617" s="8" t="s">
        <v>655</v>
      </c>
      <c r="M1617" s="4">
        <v>-4.55</v>
      </c>
      <c r="N1617" s="8" t="s">
        <v>1294</v>
      </c>
      <c r="O1617" s="8" t="s">
        <v>2016</v>
      </c>
      <c r="P1617" s="8" t="s">
        <v>292</v>
      </c>
      <c r="Q1617" s="4">
        <v>5637689244</v>
      </c>
    </row>
    <row r="1618" spans="1:17" hidden="1" x14ac:dyDescent="0.15">
      <c r="A1618" s="8" t="s">
        <v>297</v>
      </c>
      <c r="B1618" s="8" t="s">
        <v>1356</v>
      </c>
      <c r="C1618" s="8" t="s">
        <v>67</v>
      </c>
      <c r="D1618" s="8" t="s">
        <v>1935</v>
      </c>
      <c r="E1618" s="6">
        <v>43061</v>
      </c>
      <c r="F1618" s="8" t="s">
        <v>307</v>
      </c>
      <c r="G1618" s="8" t="s">
        <v>310</v>
      </c>
      <c r="H1618" s="4">
        <v>-8</v>
      </c>
      <c r="I1618" s="8" t="s">
        <v>37</v>
      </c>
      <c r="J1618" s="4">
        <v>4.548994612724</v>
      </c>
      <c r="K1618" s="4">
        <v>-36.39</v>
      </c>
      <c r="L1618" s="8" t="s">
        <v>655</v>
      </c>
      <c r="M1618" s="4">
        <v>-36.39</v>
      </c>
      <c r="N1618" s="8" t="s">
        <v>1357</v>
      </c>
      <c r="O1618" s="8" t="s">
        <v>2017</v>
      </c>
      <c r="P1618" s="8" t="s">
        <v>292</v>
      </c>
      <c r="Q1618" s="4">
        <v>5637690240</v>
      </c>
    </row>
    <row r="1619" spans="1:17" hidden="1" x14ac:dyDescent="0.15">
      <c r="A1619" s="8" t="s">
        <v>17</v>
      </c>
      <c r="B1619" s="8" t="s">
        <v>1902</v>
      </c>
      <c r="C1619" s="8" t="s">
        <v>67</v>
      </c>
      <c r="D1619" s="8" t="s">
        <v>1935</v>
      </c>
      <c r="E1619" s="6">
        <v>43062</v>
      </c>
      <c r="F1619" s="8" t="s">
        <v>307</v>
      </c>
      <c r="G1619" s="8" t="s">
        <v>310</v>
      </c>
      <c r="H1619" s="4">
        <v>560</v>
      </c>
      <c r="I1619" s="8" t="s">
        <v>37</v>
      </c>
      <c r="J1619" s="4">
        <v>4.558732142857</v>
      </c>
      <c r="K1619" s="4">
        <v>2552.89</v>
      </c>
      <c r="L1619" s="8" t="s">
        <v>291</v>
      </c>
      <c r="M1619" s="4">
        <v>2198.6999999999998</v>
      </c>
      <c r="N1619" s="8" t="s">
        <v>1903</v>
      </c>
      <c r="O1619" s="8" t="s">
        <v>2018</v>
      </c>
      <c r="P1619" s="8" t="s">
        <v>292</v>
      </c>
      <c r="Q1619" s="4">
        <v>5637690876</v>
      </c>
    </row>
    <row r="1620" spans="1:17" hidden="1" x14ac:dyDescent="0.15">
      <c r="A1620" s="8" t="s">
        <v>297</v>
      </c>
      <c r="B1620" s="8" t="s">
        <v>1579</v>
      </c>
      <c r="C1620" s="8" t="s">
        <v>67</v>
      </c>
      <c r="D1620" s="8" t="s">
        <v>1935</v>
      </c>
      <c r="E1620" s="6">
        <v>43063</v>
      </c>
      <c r="F1620" s="8" t="s">
        <v>307</v>
      </c>
      <c r="G1620" s="8" t="s">
        <v>310</v>
      </c>
      <c r="H1620" s="4">
        <v>12</v>
      </c>
      <c r="I1620" s="8" t="s">
        <v>37</v>
      </c>
      <c r="J1620" s="4">
        <v>4.5490230528940003</v>
      </c>
      <c r="K1620" s="4">
        <v>54.59</v>
      </c>
      <c r="L1620" s="8" t="s">
        <v>655</v>
      </c>
      <c r="M1620" s="4">
        <v>54.59</v>
      </c>
      <c r="N1620" s="8" t="s">
        <v>1580</v>
      </c>
      <c r="O1620" s="8" t="s">
        <v>2019</v>
      </c>
      <c r="P1620" s="8" t="s">
        <v>292</v>
      </c>
      <c r="Q1620" s="4">
        <v>5637692045</v>
      </c>
    </row>
    <row r="1621" spans="1:17" hidden="1" x14ac:dyDescent="0.15">
      <c r="A1621" s="8" t="s">
        <v>297</v>
      </c>
      <c r="B1621" s="8" t="s">
        <v>1582</v>
      </c>
      <c r="C1621" s="8" t="s">
        <v>67</v>
      </c>
      <c r="D1621" s="8" t="s">
        <v>1935</v>
      </c>
      <c r="E1621" s="6">
        <v>43063</v>
      </c>
      <c r="F1621" s="8" t="s">
        <v>307</v>
      </c>
      <c r="G1621" s="8" t="s">
        <v>310</v>
      </c>
      <c r="H1621" s="4">
        <v>-12</v>
      </c>
      <c r="I1621" s="8" t="s">
        <v>37</v>
      </c>
      <c r="J1621" s="4">
        <v>4.5490096185039999</v>
      </c>
      <c r="K1621" s="4">
        <v>-54.59</v>
      </c>
      <c r="L1621" s="8" t="s">
        <v>655</v>
      </c>
      <c r="M1621" s="4">
        <v>-54.59</v>
      </c>
      <c r="N1621" s="8" t="s">
        <v>1583</v>
      </c>
      <c r="O1621" s="8" t="s">
        <v>2020</v>
      </c>
      <c r="P1621" s="8" t="s">
        <v>292</v>
      </c>
      <c r="Q1621" s="4">
        <v>5637692040</v>
      </c>
    </row>
    <row r="1622" spans="1:17" hidden="1" x14ac:dyDescent="0.15">
      <c r="A1622" s="8" t="s">
        <v>297</v>
      </c>
      <c r="B1622" s="8" t="s">
        <v>1102</v>
      </c>
      <c r="C1622" s="8" t="s">
        <v>67</v>
      </c>
      <c r="D1622" s="8" t="s">
        <v>1935</v>
      </c>
      <c r="E1622" s="6">
        <v>43063</v>
      </c>
      <c r="F1622" s="8" t="s">
        <v>307</v>
      </c>
      <c r="G1622" s="8" t="s">
        <v>310</v>
      </c>
      <c r="H1622" s="4">
        <v>-56</v>
      </c>
      <c r="I1622" s="8" t="s">
        <v>37</v>
      </c>
      <c r="J1622" s="4">
        <v>4.5489996471919998</v>
      </c>
      <c r="K1622" s="4">
        <v>-254.74</v>
      </c>
      <c r="L1622" s="8" t="s">
        <v>655</v>
      </c>
      <c r="M1622" s="4">
        <v>-254.74</v>
      </c>
      <c r="N1622" s="8" t="s">
        <v>1103</v>
      </c>
      <c r="O1622" s="8" t="s">
        <v>2021</v>
      </c>
      <c r="P1622" s="8" t="s">
        <v>292</v>
      </c>
      <c r="Q1622" s="4">
        <v>5637690737</v>
      </c>
    </row>
    <row r="1623" spans="1:17" hidden="1" x14ac:dyDescent="0.15">
      <c r="A1623" s="8" t="s">
        <v>297</v>
      </c>
      <c r="B1623" s="8" t="s">
        <v>1491</v>
      </c>
      <c r="C1623" s="8" t="s">
        <v>67</v>
      </c>
      <c r="D1623" s="8" t="s">
        <v>1935</v>
      </c>
      <c r="E1623" s="6">
        <v>43066</v>
      </c>
      <c r="F1623" s="8" t="s">
        <v>307</v>
      </c>
      <c r="G1623" s="8" t="s">
        <v>310</v>
      </c>
      <c r="H1623" s="4">
        <v>-10</v>
      </c>
      <c r="I1623" s="8" t="s">
        <v>37</v>
      </c>
      <c r="J1623" s="4">
        <v>4.5490295738289994</v>
      </c>
      <c r="K1623" s="4">
        <v>-45.49</v>
      </c>
      <c r="L1623" s="8" t="s">
        <v>655</v>
      </c>
      <c r="M1623" s="4">
        <v>-45.49</v>
      </c>
      <c r="N1623" s="8" t="s">
        <v>1493</v>
      </c>
      <c r="O1623" s="8" t="s">
        <v>2022</v>
      </c>
      <c r="P1623" s="8" t="s">
        <v>292</v>
      </c>
      <c r="Q1623" s="4">
        <v>5637688730</v>
      </c>
    </row>
    <row r="1624" spans="1:17" hidden="1" x14ac:dyDescent="0.15">
      <c r="A1624" s="8" t="s">
        <v>297</v>
      </c>
      <c r="B1624" s="8" t="s">
        <v>1208</v>
      </c>
      <c r="C1624" s="8" t="s">
        <v>67</v>
      </c>
      <c r="D1624" s="8" t="s">
        <v>1935</v>
      </c>
      <c r="E1624" s="6">
        <v>43067</v>
      </c>
      <c r="F1624" s="8" t="s">
        <v>307</v>
      </c>
      <c r="G1624" s="8" t="s">
        <v>310</v>
      </c>
      <c r="H1624" s="4">
        <v>-1</v>
      </c>
      <c r="I1624" s="8" t="s">
        <v>37</v>
      </c>
      <c r="J1624" s="4">
        <v>4.5569852610819996</v>
      </c>
      <c r="K1624" s="4">
        <v>-4.5600000000000005</v>
      </c>
      <c r="L1624" s="8" t="s">
        <v>655</v>
      </c>
      <c r="M1624" s="4">
        <v>-4.5600000000000005</v>
      </c>
      <c r="N1624" s="8" t="s">
        <v>1209</v>
      </c>
      <c r="O1624" s="8" t="s">
        <v>2023</v>
      </c>
      <c r="P1624" s="8" t="s">
        <v>292</v>
      </c>
      <c r="Q1624" s="4">
        <v>5637690721</v>
      </c>
    </row>
    <row r="1625" spans="1:17" hidden="1" x14ac:dyDescent="0.15">
      <c r="A1625" s="8" t="s">
        <v>297</v>
      </c>
      <c r="B1625" s="8" t="s">
        <v>1370</v>
      </c>
      <c r="C1625" s="8" t="s">
        <v>67</v>
      </c>
      <c r="D1625" s="8" t="s">
        <v>1935</v>
      </c>
      <c r="E1625" s="6">
        <v>43067</v>
      </c>
      <c r="F1625" s="8" t="s">
        <v>307</v>
      </c>
      <c r="G1625" s="8" t="s">
        <v>310</v>
      </c>
      <c r="H1625" s="4">
        <v>-1</v>
      </c>
      <c r="I1625" s="8" t="s">
        <v>37</v>
      </c>
      <c r="J1625" s="4">
        <v>4.556980840644</v>
      </c>
      <c r="K1625" s="4">
        <v>-4.5600000000000005</v>
      </c>
      <c r="L1625" s="8" t="s">
        <v>655</v>
      </c>
      <c r="M1625" s="4">
        <v>-4.5600000000000005</v>
      </c>
      <c r="N1625" s="8" t="s">
        <v>1371</v>
      </c>
      <c r="O1625" s="8" t="s">
        <v>2024</v>
      </c>
      <c r="P1625" s="8" t="s">
        <v>292</v>
      </c>
      <c r="Q1625" s="4">
        <v>5637692405</v>
      </c>
    </row>
    <row r="1626" spans="1:17" hidden="1" x14ac:dyDescent="0.15">
      <c r="A1626" s="8" t="s">
        <v>297</v>
      </c>
      <c r="B1626" s="8" t="s">
        <v>2025</v>
      </c>
      <c r="C1626" s="8" t="s">
        <v>67</v>
      </c>
      <c r="D1626" s="8" t="s">
        <v>1935</v>
      </c>
      <c r="E1626" s="6">
        <v>43068</v>
      </c>
      <c r="F1626" s="8" t="s">
        <v>307</v>
      </c>
      <c r="G1626" s="8" t="s">
        <v>310</v>
      </c>
      <c r="H1626" s="4">
        <v>-1</v>
      </c>
      <c r="I1626" s="8" t="s">
        <v>37</v>
      </c>
      <c r="J1626" s="4">
        <v>4.5569764072240009</v>
      </c>
      <c r="K1626" s="4">
        <v>-4.5600000000000005</v>
      </c>
      <c r="L1626" s="8" t="s">
        <v>655</v>
      </c>
      <c r="M1626" s="4">
        <v>-4.5600000000000005</v>
      </c>
      <c r="N1626" s="8" t="s">
        <v>2026</v>
      </c>
      <c r="O1626" s="8" t="s">
        <v>2027</v>
      </c>
      <c r="P1626" s="8" t="s">
        <v>292</v>
      </c>
      <c r="Q1626" s="4">
        <v>5637692466</v>
      </c>
    </row>
    <row r="1627" spans="1:17" hidden="1" x14ac:dyDescent="0.15">
      <c r="A1627" s="8" t="s">
        <v>297</v>
      </c>
      <c r="B1627" s="8" t="s">
        <v>2028</v>
      </c>
      <c r="C1627" s="8" t="s">
        <v>67</v>
      </c>
      <c r="D1627" s="8" t="s">
        <v>1935</v>
      </c>
      <c r="E1627" s="6">
        <v>43069</v>
      </c>
      <c r="F1627" s="8" t="s">
        <v>307</v>
      </c>
      <c r="G1627" s="8" t="s">
        <v>310</v>
      </c>
      <c r="H1627" s="4">
        <v>-28</v>
      </c>
      <c r="I1627" s="8" t="s">
        <v>37</v>
      </c>
      <c r="J1627" s="4">
        <v>4.5569719607639998</v>
      </c>
      <c r="K1627" s="4">
        <v>-127.6</v>
      </c>
      <c r="L1627" s="8" t="s">
        <v>655</v>
      </c>
      <c r="M1627" s="4">
        <v>-127.6</v>
      </c>
      <c r="N1627" s="8" t="s">
        <v>2029</v>
      </c>
      <c r="O1627" s="8" t="s">
        <v>2030</v>
      </c>
      <c r="P1627" s="8" t="s">
        <v>292</v>
      </c>
      <c r="Q1627" s="4">
        <v>5637692680</v>
      </c>
    </row>
    <row r="1628" spans="1:17" hidden="1" x14ac:dyDescent="0.15">
      <c r="A1628" s="8" t="s">
        <v>297</v>
      </c>
      <c r="B1628" s="8" t="s">
        <v>1450</v>
      </c>
      <c r="C1628" s="8" t="s">
        <v>67</v>
      </c>
      <c r="D1628" s="8" t="s">
        <v>1935</v>
      </c>
      <c r="E1628" s="6">
        <v>43069</v>
      </c>
      <c r="F1628" s="8" t="s">
        <v>307</v>
      </c>
      <c r="G1628" s="8" t="s">
        <v>310</v>
      </c>
      <c r="H1628" s="4">
        <v>-3</v>
      </c>
      <c r="I1628" s="8" t="s">
        <v>37</v>
      </c>
      <c r="J1628" s="4">
        <v>4.5569646216550002</v>
      </c>
      <c r="K1628" s="4">
        <v>-13.67</v>
      </c>
      <c r="L1628" s="8" t="s">
        <v>655</v>
      </c>
      <c r="M1628" s="4">
        <v>-13.67</v>
      </c>
      <c r="N1628" s="8" t="s">
        <v>1451</v>
      </c>
      <c r="O1628" s="8" t="s">
        <v>2031</v>
      </c>
      <c r="P1628" s="8" t="s">
        <v>292</v>
      </c>
      <c r="Q1628" s="4">
        <v>5637692827</v>
      </c>
    </row>
    <row r="1629" spans="1:17" hidden="1" x14ac:dyDescent="0.15">
      <c r="A1629" s="8" t="s">
        <v>653</v>
      </c>
      <c r="B1629" s="8" t="s">
        <v>81</v>
      </c>
      <c r="C1629" s="8" t="s">
        <v>67</v>
      </c>
      <c r="D1629" s="8" t="s">
        <v>1935</v>
      </c>
      <c r="E1629" s="6">
        <v>43069</v>
      </c>
      <c r="F1629" s="8" t="s">
        <v>307</v>
      </c>
      <c r="G1629" s="8" t="s">
        <v>308</v>
      </c>
      <c r="H1629" s="4">
        <v>0</v>
      </c>
      <c r="I1629" s="8" t="s">
        <v>37</v>
      </c>
      <c r="J1629" s="4">
        <v>0</v>
      </c>
      <c r="K1629" s="4">
        <v>-1023.28</v>
      </c>
      <c r="L1629" s="8" t="s">
        <v>655</v>
      </c>
      <c r="M1629" s="4">
        <v>-1023.28</v>
      </c>
      <c r="N1629" s="8" t="s">
        <v>698</v>
      </c>
      <c r="O1629" s="8" t="s">
        <v>2032</v>
      </c>
      <c r="P1629" s="8" t="s">
        <v>292</v>
      </c>
      <c r="Q1629" s="4">
        <v>0</v>
      </c>
    </row>
    <row r="1630" spans="1:17" hidden="1" x14ac:dyDescent="0.15">
      <c r="A1630" s="8" t="s">
        <v>297</v>
      </c>
      <c r="B1630" s="8" t="s">
        <v>1216</v>
      </c>
      <c r="C1630" s="8" t="s">
        <v>67</v>
      </c>
      <c r="D1630" s="8" t="s">
        <v>1935</v>
      </c>
      <c r="E1630" s="6">
        <v>43076</v>
      </c>
      <c r="F1630" s="8" t="s">
        <v>307</v>
      </c>
      <c r="G1630" s="8" t="s">
        <v>310</v>
      </c>
      <c r="H1630" s="4">
        <v>-2</v>
      </c>
      <c r="I1630" s="8" t="s">
        <v>37</v>
      </c>
      <c r="J1630" s="4">
        <v>4.5569654668529997</v>
      </c>
      <c r="K1630" s="4">
        <v>-9.11</v>
      </c>
      <c r="L1630" s="8" t="s">
        <v>655</v>
      </c>
      <c r="M1630" s="4">
        <v>-9.11</v>
      </c>
      <c r="N1630" s="8" t="s">
        <v>1217</v>
      </c>
      <c r="O1630" s="8" t="s">
        <v>2033</v>
      </c>
      <c r="P1630" s="8" t="s">
        <v>292</v>
      </c>
      <c r="Q1630" s="4">
        <v>5637694299</v>
      </c>
    </row>
    <row r="1631" spans="1:17" hidden="1" x14ac:dyDescent="0.15">
      <c r="A1631" s="8" t="s">
        <v>297</v>
      </c>
      <c r="B1631" s="8" t="s">
        <v>1592</v>
      </c>
      <c r="C1631" s="8" t="s">
        <v>67</v>
      </c>
      <c r="D1631" s="8" t="s">
        <v>1935</v>
      </c>
      <c r="E1631" s="6">
        <v>43076</v>
      </c>
      <c r="F1631" s="8" t="s">
        <v>307</v>
      </c>
      <c r="G1631" s="8" t="s">
        <v>310</v>
      </c>
      <c r="H1631" s="4">
        <v>-10</v>
      </c>
      <c r="I1631" s="8" t="s">
        <v>37</v>
      </c>
      <c r="J1631" s="4">
        <v>4.5569659989510001</v>
      </c>
      <c r="K1631" s="4">
        <v>-45.57</v>
      </c>
      <c r="L1631" s="8" t="s">
        <v>655</v>
      </c>
      <c r="M1631" s="4">
        <v>-45.57</v>
      </c>
      <c r="N1631" s="8" t="s">
        <v>1593</v>
      </c>
      <c r="O1631" s="8" t="s">
        <v>2034</v>
      </c>
      <c r="P1631" s="8" t="s">
        <v>292</v>
      </c>
      <c r="Q1631" s="4">
        <v>5637694430</v>
      </c>
    </row>
    <row r="1632" spans="1:17" hidden="1" x14ac:dyDescent="0.15">
      <c r="A1632" s="8" t="s">
        <v>297</v>
      </c>
      <c r="B1632" s="8" t="s">
        <v>1461</v>
      </c>
      <c r="C1632" s="8" t="s">
        <v>67</v>
      </c>
      <c r="D1632" s="8" t="s">
        <v>1935</v>
      </c>
      <c r="E1632" s="6">
        <v>43081</v>
      </c>
      <c r="F1632" s="8" t="s">
        <v>307</v>
      </c>
      <c r="G1632" s="8" t="s">
        <v>310</v>
      </c>
      <c r="H1632" s="4">
        <v>-28</v>
      </c>
      <c r="I1632" s="8" t="s">
        <v>37</v>
      </c>
      <c r="J1632" s="4">
        <v>4.5569668762879996</v>
      </c>
      <c r="K1632" s="4">
        <v>-127.6</v>
      </c>
      <c r="L1632" s="8" t="s">
        <v>655</v>
      </c>
      <c r="M1632" s="4">
        <v>-127.6</v>
      </c>
      <c r="N1632" s="8" t="s">
        <v>1462</v>
      </c>
      <c r="O1632" s="8" t="s">
        <v>2035</v>
      </c>
      <c r="P1632" s="8" t="s">
        <v>292</v>
      </c>
      <c r="Q1632" s="4">
        <v>5637696681</v>
      </c>
    </row>
    <row r="1633" spans="1:17" hidden="1" x14ac:dyDescent="0.15">
      <c r="A1633" s="8" t="s">
        <v>297</v>
      </c>
      <c r="B1633" s="8" t="s">
        <v>1677</v>
      </c>
      <c r="C1633" s="8" t="s">
        <v>67</v>
      </c>
      <c r="D1633" s="8" t="s">
        <v>1935</v>
      </c>
      <c r="E1633" s="6">
        <v>43081</v>
      </c>
      <c r="F1633" s="8" t="s">
        <v>307</v>
      </c>
      <c r="G1633" s="8" t="s">
        <v>310</v>
      </c>
      <c r="H1633" s="4">
        <v>-1</v>
      </c>
      <c r="I1633" s="8" t="s">
        <v>37</v>
      </c>
      <c r="J1633" s="4">
        <v>4.5569716378640006</v>
      </c>
      <c r="K1633" s="4">
        <v>-4.5600000000000005</v>
      </c>
      <c r="L1633" s="8" t="s">
        <v>655</v>
      </c>
      <c r="M1633" s="4">
        <v>-4.5600000000000005</v>
      </c>
      <c r="N1633" s="8" t="s">
        <v>1678</v>
      </c>
      <c r="O1633" s="8" t="s">
        <v>2036</v>
      </c>
      <c r="P1633" s="8" t="s">
        <v>292</v>
      </c>
      <c r="Q1633" s="4">
        <v>5637694231</v>
      </c>
    </row>
    <row r="1634" spans="1:17" hidden="1" x14ac:dyDescent="0.15">
      <c r="A1634" s="8" t="s">
        <v>17</v>
      </c>
      <c r="B1634" s="8" t="s">
        <v>2037</v>
      </c>
      <c r="C1634" s="8" t="s">
        <v>67</v>
      </c>
      <c r="D1634" s="8" t="s">
        <v>1935</v>
      </c>
      <c r="E1634" s="6">
        <v>43082</v>
      </c>
      <c r="F1634" s="8" t="s">
        <v>307</v>
      </c>
      <c r="G1634" s="8" t="s">
        <v>308</v>
      </c>
      <c r="H1634" s="4">
        <v>56</v>
      </c>
      <c r="I1634" s="8" t="s">
        <v>37</v>
      </c>
      <c r="J1634" s="4">
        <v>4.5719642857139995</v>
      </c>
      <c r="K1634" s="4">
        <v>256.03000000000003</v>
      </c>
      <c r="L1634" s="8" t="s">
        <v>291</v>
      </c>
      <c r="M1634" s="4">
        <v>219.86999999999998</v>
      </c>
      <c r="N1634" s="8" t="s">
        <v>2038</v>
      </c>
      <c r="O1634" s="8" t="s">
        <v>2039</v>
      </c>
      <c r="P1634" s="8" t="s">
        <v>292</v>
      </c>
      <c r="Q1634" s="4">
        <v>5637696796</v>
      </c>
    </row>
    <row r="1635" spans="1:17" hidden="1" x14ac:dyDescent="0.15">
      <c r="A1635" s="8" t="s">
        <v>297</v>
      </c>
      <c r="B1635" s="8" t="s">
        <v>1767</v>
      </c>
      <c r="C1635" s="8" t="s">
        <v>67</v>
      </c>
      <c r="D1635" s="8" t="s">
        <v>1935</v>
      </c>
      <c r="E1635" s="6">
        <v>43083</v>
      </c>
      <c r="F1635" s="8" t="s">
        <v>307</v>
      </c>
      <c r="G1635" s="8" t="s">
        <v>310</v>
      </c>
      <c r="H1635" s="4">
        <v>-1</v>
      </c>
      <c r="I1635" s="8" t="s">
        <v>37</v>
      </c>
      <c r="J1635" s="4">
        <v>4.5569587719070004</v>
      </c>
      <c r="K1635" s="4">
        <v>-4.5600000000000005</v>
      </c>
      <c r="L1635" s="8" t="s">
        <v>655</v>
      </c>
      <c r="M1635" s="4">
        <v>-4.5600000000000005</v>
      </c>
      <c r="N1635" s="8" t="s">
        <v>1768</v>
      </c>
      <c r="O1635" s="8" t="s">
        <v>2040</v>
      </c>
      <c r="P1635" s="8" t="s">
        <v>292</v>
      </c>
      <c r="Q1635" s="4">
        <v>5637697208</v>
      </c>
    </row>
    <row r="1636" spans="1:17" hidden="1" x14ac:dyDescent="0.15">
      <c r="A1636" s="8" t="s">
        <v>297</v>
      </c>
      <c r="B1636" s="8" t="s">
        <v>1506</v>
      </c>
      <c r="C1636" s="8" t="s">
        <v>67</v>
      </c>
      <c r="D1636" s="8" t="s">
        <v>1935</v>
      </c>
      <c r="E1636" s="6">
        <v>43084</v>
      </c>
      <c r="F1636" s="8" t="s">
        <v>307</v>
      </c>
      <c r="G1636" s="8" t="s">
        <v>310</v>
      </c>
      <c r="H1636" s="4">
        <v>-2</v>
      </c>
      <c r="I1636" s="8" t="s">
        <v>37</v>
      </c>
      <c r="J1636" s="4">
        <v>4.5569537616460005</v>
      </c>
      <c r="K1636" s="4">
        <v>-9.11</v>
      </c>
      <c r="L1636" s="8" t="s">
        <v>655</v>
      </c>
      <c r="M1636" s="4">
        <v>-9.11</v>
      </c>
      <c r="N1636" s="8" t="s">
        <v>1507</v>
      </c>
      <c r="O1636" s="8" t="s">
        <v>2041</v>
      </c>
      <c r="P1636" s="8" t="s">
        <v>292</v>
      </c>
      <c r="Q1636" s="4">
        <v>5637697259</v>
      </c>
    </row>
    <row r="1637" spans="1:17" hidden="1" x14ac:dyDescent="0.15">
      <c r="A1637" s="8" t="s">
        <v>297</v>
      </c>
      <c r="B1637" s="8" t="s">
        <v>1478</v>
      </c>
      <c r="C1637" s="8" t="s">
        <v>67</v>
      </c>
      <c r="D1637" s="8" t="s">
        <v>1935</v>
      </c>
      <c r="E1637" s="6">
        <v>43087</v>
      </c>
      <c r="F1637" s="8" t="s">
        <v>307</v>
      </c>
      <c r="G1637" s="8" t="s">
        <v>310</v>
      </c>
      <c r="H1637" s="4">
        <v>28</v>
      </c>
      <c r="I1637" s="8" t="s">
        <v>37</v>
      </c>
      <c r="J1637" s="4">
        <v>4.5569668762879996</v>
      </c>
      <c r="K1637" s="4">
        <v>127.6</v>
      </c>
      <c r="L1637" s="8" t="s">
        <v>655</v>
      </c>
      <c r="M1637" s="4">
        <v>127.6</v>
      </c>
      <c r="N1637" s="8" t="s">
        <v>1479</v>
      </c>
      <c r="O1637" s="8" t="s">
        <v>2042</v>
      </c>
      <c r="P1637" s="8" t="s">
        <v>292</v>
      </c>
      <c r="Q1637" s="4">
        <v>5637698098</v>
      </c>
    </row>
    <row r="1638" spans="1:17" hidden="1" x14ac:dyDescent="0.15">
      <c r="A1638" s="8" t="s">
        <v>297</v>
      </c>
      <c r="B1638" s="8" t="s">
        <v>1481</v>
      </c>
      <c r="C1638" s="8" t="s">
        <v>67</v>
      </c>
      <c r="D1638" s="8" t="s">
        <v>1935</v>
      </c>
      <c r="E1638" s="6">
        <v>43087</v>
      </c>
      <c r="F1638" s="8" t="s">
        <v>307</v>
      </c>
      <c r="G1638" s="8" t="s">
        <v>310</v>
      </c>
      <c r="H1638" s="4">
        <v>-28</v>
      </c>
      <c r="I1638" s="8" t="s">
        <v>37</v>
      </c>
      <c r="J1638" s="4">
        <v>4.5569682990829996</v>
      </c>
      <c r="K1638" s="4">
        <v>-127.6</v>
      </c>
      <c r="L1638" s="8" t="s">
        <v>655</v>
      </c>
      <c r="M1638" s="4">
        <v>-127.6</v>
      </c>
      <c r="N1638" s="8" t="s">
        <v>1482</v>
      </c>
      <c r="O1638" s="8" t="s">
        <v>2043</v>
      </c>
      <c r="P1638" s="8" t="s">
        <v>292</v>
      </c>
      <c r="Q1638" s="4">
        <v>5637698103</v>
      </c>
    </row>
    <row r="1639" spans="1:17" hidden="1" x14ac:dyDescent="0.15">
      <c r="A1639" s="8" t="s">
        <v>297</v>
      </c>
      <c r="B1639" s="8" t="s">
        <v>1232</v>
      </c>
      <c r="C1639" s="8" t="s">
        <v>67</v>
      </c>
      <c r="D1639" s="8" t="s">
        <v>1935</v>
      </c>
      <c r="E1639" s="6">
        <v>43088</v>
      </c>
      <c r="F1639" s="8" t="s">
        <v>307</v>
      </c>
      <c r="G1639" s="8" t="s">
        <v>310</v>
      </c>
      <c r="H1639" s="4">
        <v>2</v>
      </c>
      <c r="I1639" s="8" t="s">
        <v>37</v>
      </c>
      <c r="J1639" s="4">
        <v>4.5569654668529997</v>
      </c>
      <c r="K1639" s="4">
        <v>9.11</v>
      </c>
      <c r="L1639" s="8" t="s">
        <v>655</v>
      </c>
      <c r="M1639" s="4">
        <v>9.11</v>
      </c>
      <c r="N1639" s="8" t="s">
        <v>1233</v>
      </c>
      <c r="O1639" s="8" t="s">
        <v>2044</v>
      </c>
      <c r="P1639" s="8" t="s">
        <v>292</v>
      </c>
      <c r="Q1639" s="4">
        <v>5637698248</v>
      </c>
    </row>
    <row r="1640" spans="1:17" hidden="1" x14ac:dyDescent="0.15">
      <c r="A1640" s="8" t="s">
        <v>297</v>
      </c>
      <c r="B1640" s="8" t="s">
        <v>1228</v>
      </c>
      <c r="C1640" s="8" t="s">
        <v>67</v>
      </c>
      <c r="D1640" s="8" t="s">
        <v>1935</v>
      </c>
      <c r="E1640" s="6">
        <v>43088</v>
      </c>
      <c r="F1640" s="8" t="s">
        <v>307</v>
      </c>
      <c r="G1640" s="8" t="s">
        <v>310</v>
      </c>
      <c r="H1640" s="4">
        <v>-2</v>
      </c>
      <c r="I1640" s="8" t="s">
        <v>37</v>
      </c>
      <c r="J1640" s="4">
        <v>4.5569602203619999</v>
      </c>
      <c r="K1640" s="4">
        <v>-9.11</v>
      </c>
      <c r="L1640" s="8" t="s">
        <v>655</v>
      </c>
      <c r="M1640" s="4">
        <v>-9.11</v>
      </c>
      <c r="N1640" s="8" t="s">
        <v>1229</v>
      </c>
      <c r="O1640" s="8" t="s">
        <v>2045</v>
      </c>
      <c r="P1640" s="8" t="s">
        <v>292</v>
      </c>
      <c r="Q1640" s="4">
        <v>5637698255</v>
      </c>
    </row>
    <row r="1641" spans="1:17" hidden="1" x14ac:dyDescent="0.15">
      <c r="A1641" s="8" t="s">
        <v>297</v>
      </c>
      <c r="B1641" s="8" t="s">
        <v>1225</v>
      </c>
      <c r="C1641" s="8" t="s">
        <v>67</v>
      </c>
      <c r="D1641" s="8" t="s">
        <v>1935</v>
      </c>
      <c r="E1641" s="6">
        <v>43088</v>
      </c>
      <c r="F1641" s="8" t="s">
        <v>307</v>
      </c>
      <c r="G1641" s="8" t="s">
        <v>310</v>
      </c>
      <c r="H1641" s="4">
        <v>-2</v>
      </c>
      <c r="I1641" s="8" t="s">
        <v>37</v>
      </c>
      <c r="J1641" s="4">
        <v>4.5569602203619999</v>
      </c>
      <c r="K1641" s="4">
        <v>-9.11</v>
      </c>
      <c r="L1641" s="8" t="s">
        <v>655</v>
      </c>
      <c r="M1641" s="4">
        <v>-9.11</v>
      </c>
      <c r="N1641" s="8" t="s">
        <v>1226</v>
      </c>
      <c r="O1641" s="8" t="s">
        <v>2046</v>
      </c>
      <c r="P1641" s="8" t="s">
        <v>292</v>
      </c>
      <c r="Q1641" s="4">
        <v>5637698051</v>
      </c>
    </row>
    <row r="1642" spans="1:17" hidden="1" x14ac:dyDescent="0.15">
      <c r="A1642" s="8" t="s">
        <v>297</v>
      </c>
      <c r="B1642" s="8" t="s">
        <v>2047</v>
      </c>
      <c r="C1642" s="8" t="s">
        <v>67</v>
      </c>
      <c r="D1642" s="8" t="s">
        <v>1935</v>
      </c>
      <c r="E1642" s="6">
        <v>43090</v>
      </c>
      <c r="F1642" s="8" t="s">
        <v>307</v>
      </c>
      <c r="G1642" s="8" t="s">
        <v>310</v>
      </c>
      <c r="H1642" s="4">
        <v>-5</v>
      </c>
      <c r="I1642" s="8" t="s">
        <v>37</v>
      </c>
      <c r="J1642" s="4">
        <v>4.5569667219220005</v>
      </c>
      <c r="K1642" s="4">
        <v>-22.78</v>
      </c>
      <c r="L1642" s="8" t="s">
        <v>655</v>
      </c>
      <c r="M1642" s="4">
        <v>-22.78</v>
      </c>
      <c r="N1642" s="8" t="s">
        <v>2048</v>
      </c>
      <c r="O1642" s="8" t="s">
        <v>2049</v>
      </c>
      <c r="P1642" s="8" t="s">
        <v>292</v>
      </c>
      <c r="Q1642" s="4">
        <v>5637698152</v>
      </c>
    </row>
    <row r="1643" spans="1:17" hidden="1" x14ac:dyDescent="0.15">
      <c r="A1643" s="8" t="s">
        <v>653</v>
      </c>
      <c r="B1643" s="8" t="s">
        <v>81</v>
      </c>
      <c r="C1643" s="8" t="s">
        <v>67</v>
      </c>
      <c r="D1643" s="8" t="s">
        <v>1935</v>
      </c>
      <c r="E1643" s="6">
        <v>43096</v>
      </c>
      <c r="F1643" s="8" t="s">
        <v>307</v>
      </c>
      <c r="G1643" s="8" t="s">
        <v>310</v>
      </c>
      <c r="H1643" s="4">
        <v>-8</v>
      </c>
      <c r="I1643" s="8" t="s">
        <v>37</v>
      </c>
      <c r="J1643" s="4">
        <v>4.5569700000000006</v>
      </c>
      <c r="K1643" s="4">
        <v>-36.46</v>
      </c>
      <c r="L1643" s="8" t="s">
        <v>655</v>
      </c>
      <c r="M1643" s="4">
        <v>-36.46</v>
      </c>
      <c r="N1643" s="8" t="s">
        <v>656</v>
      </c>
      <c r="O1643" s="8" t="s">
        <v>2050</v>
      </c>
      <c r="P1643" s="8" t="s">
        <v>292</v>
      </c>
      <c r="Q1643" s="4">
        <v>0</v>
      </c>
    </row>
    <row r="1644" spans="1:17" hidden="1" x14ac:dyDescent="0.15">
      <c r="A1644" s="8" t="s">
        <v>653</v>
      </c>
      <c r="B1644" s="8" t="s">
        <v>81</v>
      </c>
      <c r="C1644" s="8" t="s">
        <v>67</v>
      </c>
      <c r="D1644" s="8" t="s">
        <v>1935</v>
      </c>
      <c r="E1644" s="6">
        <v>43096</v>
      </c>
      <c r="F1644" s="8" t="s">
        <v>307</v>
      </c>
      <c r="G1644" s="8" t="s">
        <v>308</v>
      </c>
      <c r="H1644" s="4">
        <v>-1120</v>
      </c>
      <c r="I1644" s="8" t="s">
        <v>37</v>
      </c>
      <c r="J1644" s="4">
        <v>0.2286</v>
      </c>
      <c r="K1644" s="4">
        <v>-256.03000000000003</v>
      </c>
      <c r="L1644" s="8" t="s">
        <v>655</v>
      </c>
      <c r="M1644" s="4">
        <v>-256.03000000000003</v>
      </c>
      <c r="N1644" s="8" t="s">
        <v>656</v>
      </c>
      <c r="O1644" s="8" t="s">
        <v>2051</v>
      </c>
      <c r="P1644" s="8" t="s">
        <v>292</v>
      </c>
      <c r="Q1644" s="4">
        <v>0</v>
      </c>
    </row>
    <row r="1645" spans="1:17" hidden="1" x14ac:dyDescent="0.15">
      <c r="A1645" s="8" t="s">
        <v>2052</v>
      </c>
      <c r="B1645" s="8" t="s">
        <v>2053</v>
      </c>
      <c r="C1645" s="8" t="s">
        <v>28</v>
      </c>
      <c r="D1645" s="8" t="s">
        <v>2054</v>
      </c>
      <c r="E1645" s="6">
        <v>43011</v>
      </c>
      <c r="F1645" s="8" t="s">
        <v>307</v>
      </c>
      <c r="G1645" s="8" t="s">
        <v>310</v>
      </c>
      <c r="H1645" s="4">
        <v>-1</v>
      </c>
      <c r="I1645" s="8" t="s">
        <v>37</v>
      </c>
      <c r="J1645" s="4">
        <v>6.5384436489039999</v>
      </c>
      <c r="K1645" s="4">
        <v>-6.5400000000000009</v>
      </c>
      <c r="L1645" s="8" t="s">
        <v>655</v>
      </c>
      <c r="M1645" s="4">
        <v>-6.5400000000000009</v>
      </c>
      <c r="N1645" s="8" t="s">
        <v>2055</v>
      </c>
      <c r="O1645" s="8" t="s">
        <v>2056</v>
      </c>
      <c r="P1645" s="8" t="s">
        <v>292</v>
      </c>
      <c r="Q1645" s="4">
        <v>5637678352</v>
      </c>
    </row>
    <row r="1646" spans="1:17" hidden="1" x14ac:dyDescent="0.15">
      <c r="A1646" s="8" t="s">
        <v>2052</v>
      </c>
      <c r="B1646" s="8" t="s">
        <v>2057</v>
      </c>
      <c r="C1646" s="8" t="s">
        <v>28</v>
      </c>
      <c r="D1646" s="8" t="s">
        <v>2054</v>
      </c>
      <c r="E1646" s="6">
        <v>43027</v>
      </c>
      <c r="F1646" s="8" t="s">
        <v>307</v>
      </c>
      <c r="G1646" s="8" t="s">
        <v>310</v>
      </c>
      <c r="H1646" s="4">
        <v>-4</v>
      </c>
      <c r="I1646" s="8" t="s">
        <v>37</v>
      </c>
      <c r="J1646" s="4">
        <v>6.5383617356880013</v>
      </c>
      <c r="K1646" s="4">
        <v>-26.15</v>
      </c>
      <c r="L1646" s="8" t="s">
        <v>655</v>
      </c>
      <c r="M1646" s="4">
        <v>-26.15</v>
      </c>
      <c r="N1646" s="8" t="s">
        <v>2058</v>
      </c>
      <c r="O1646" s="8" t="s">
        <v>2059</v>
      </c>
      <c r="P1646" s="8" t="s">
        <v>292</v>
      </c>
      <c r="Q1646" s="4">
        <v>5637681903</v>
      </c>
    </row>
    <row r="1647" spans="1:17" hidden="1" x14ac:dyDescent="0.15">
      <c r="A1647" s="8" t="s">
        <v>2052</v>
      </c>
      <c r="B1647" s="8" t="s">
        <v>2060</v>
      </c>
      <c r="C1647" s="8" t="s">
        <v>28</v>
      </c>
      <c r="D1647" s="8" t="s">
        <v>2054</v>
      </c>
      <c r="E1647" s="6">
        <v>43034</v>
      </c>
      <c r="F1647" s="8" t="s">
        <v>307</v>
      </c>
      <c r="G1647" s="8" t="s">
        <v>310</v>
      </c>
      <c r="H1647" s="4">
        <v>-1</v>
      </c>
      <c r="I1647" s="8" t="s">
        <v>37</v>
      </c>
      <c r="J1647" s="4">
        <v>6.5385915318710008</v>
      </c>
      <c r="K1647" s="4">
        <v>-6.5400000000000009</v>
      </c>
      <c r="L1647" s="8" t="s">
        <v>655</v>
      </c>
      <c r="M1647" s="4">
        <v>-6.5400000000000009</v>
      </c>
      <c r="N1647" s="8" t="s">
        <v>2061</v>
      </c>
      <c r="O1647" s="8" t="s">
        <v>2062</v>
      </c>
      <c r="P1647" s="8" t="s">
        <v>292</v>
      </c>
      <c r="Q1647" s="4">
        <v>5637683529</v>
      </c>
    </row>
    <row r="1648" spans="1:17" hidden="1" x14ac:dyDescent="0.15">
      <c r="A1648" s="8" t="s">
        <v>2052</v>
      </c>
      <c r="B1648" s="8" t="s">
        <v>2063</v>
      </c>
      <c r="C1648" s="8" t="s">
        <v>28</v>
      </c>
      <c r="D1648" s="8" t="s">
        <v>2054</v>
      </c>
      <c r="E1648" s="6">
        <v>43041</v>
      </c>
      <c r="F1648" s="8" t="s">
        <v>307</v>
      </c>
      <c r="G1648" s="8" t="s">
        <v>310</v>
      </c>
      <c r="H1648" s="4">
        <v>-1</v>
      </c>
      <c r="I1648" s="8" t="s">
        <v>37</v>
      </c>
      <c r="J1648" s="4">
        <v>6.5384909270049985</v>
      </c>
      <c r="K1648" s="4">
        <v>-6.5400000000000009</v>
      </c>
      <c r="L1648" s="8" t="s">
        <v>655</v>
      </c>
      <c r="M1648" s="4">
        <v>-6.5400000000000009</v>
      </c>
      <c r="N1648" s="8" t="s">
        <v>2064</v>
      </c>
      <c r="O1648" s="8" t="s">
        <v>2065</v>
      </c>
      <c r="P1648" s="8" t="s">
        <v>292</v>
      </c>
      <c r="Q1648" s="4">
        <v>5637684950</v>
      </c>
    </row>
    <row r="1649" spans="1:17" hidden="1" x14ac:dyDescent="0.15">
      <c r="A1649" s="8" t="s">
        <v>17</v>
      </c>
      <c r="B1649" s="8" t="s">
        <v>1892</v>
      </c>
      <c r="C1649" s="8" t="s">
        <v>28</v>
      </c>
      <c r="D1649" s="8" t="s">
        <v>2054</v>
      </c>
      <c r="E1649" s="6">
        <v>43052</v>
      </c>
      <c r="F1649" s="8" t="s">
        <v>307</v>
      </c>
      <c r="G1649" s="8" t="s">
        <v>310</v>
      </c>
      <c r="H1649" s="4">
        <v>54</v>
      </c>
      <c r="I1649" s="8" t="s">
        <v>37</v>
      </c>
      <c r="J1649" s="4">
        <v>4.9175925925930004</v>
      </c>
      <c r="K1649" s="4">
        <v>265.55</v>
      </c>
      <c r="L1649" s="8" t="s">
        <v>291</v>
      </c>
      <c r="M1649" s="4">
        <v>229.03000000000003</v>
      </c>
      <c r="N1649" s="8" t="s">
        <v>1893</v>
      </c>
      <c r="O1649" s="8" t="s">
        <v>2066</v>
      </c>
      <c r="P1649" s="8" t="s">
        <v>292</v>
      </c>
      <c r="Q1649" s="4">
        <v>5637685364</v>
      </c>
    </row>
    <row r="1650" spans="1:17" hidden="1" x14ac:dyDescent="0.15">
      <c r="A1650" s="8" t="s">
        <v>2052</v>
      </c>
      <c r="B1650" s="8" t="s">
        <v>2067</v>
      </c>
      <c r="C1650" s="8" t="s">
        <v>28</v>
      </c>
      <c r="D1650" s="8" t="s">
        <v>2054</v>
      </c>
      <c r="E1650" s="6">
        <v>43059</v>
      </c>
      <c r="F1650" s="8" t="s">
        <v>307</v>
      </c>
      <c r="G1650" s="8" t="s">
        <v>310</v>
      </c>
      <c r="H1650" s="4">
        <v>-1</v>
      </c>
      <c r="I1650" s="8" t="s">
        <v>37</v>
      </c>
      <c r="J1650" s="4">
        <v>5.2320727310160002</v>
      </c>
      <c r="K1650" s="4">
        <v>-5.2299999999999995</v>
      </c>
      <c r="L1650" s="8" t="s">
        <v>655</v>
      </c>
      <c r="M1650" s="4">
        <v>-5.2299999999999995</v>
      </c>
      <c r="N1650" s="8" t="s">
        <v>2068</v>
      </c>
      <c r="O1650" s="8" t="s">
        <v>2069</v>
      </c>
      <c r="P1650" s="8" t="s">
        <v>292</v>
      </c>
      <c r="Q1650" s="4">
        <v>5637690251</v>
      </c>
    </row>
    <row r="1651" spans="1:17" hidden="1" x14ac:dyDescent="0.15">
      <c r="A1651" s="8" t="s">
        <v>2052</v>
      </c>
      <c r="B1651" s="8" t="s">
        <v>2070</v>
      </c>
      <c r="C1651" s="8" t="s">
        <v>28</v>
      </c>
      <c r="D1651" s="8" t="s">
        <v>2054</v>
      </c>
      <c r="E1651" s="6">
        <v>43063</v>
      </c>
      <c r="F1651" s="8" t="s">
        <v>307</v>
      </c>
      <c r="G1651" s="8" t="s">
        <v>310</v>
      </c>
      <c r="H1651" s="4">
        <v>-3</v>
      </c>
      <c r="I1651" s="8" t="s">
        <v>37</v>
      </c>
      <c r="J1651" s="4">
        <v>5.2321041360309994</v>
      </c>
      <c r="K1651" s="4">
        <v>-15.7</v>
      </c>
      <c r="L1651" s="8" t="s">
        <v>655</v>
      </c>
      <c r="M1651" s="4">
        <v>-15.7</v>
      </c>
      <c r="N1651" s="8" t="s">
        <v>2071</v>
      </c>
      <c r="O1651" s="8" t="s">
        <v>2072</v>
      </c>
      <c r="P1651" s="8" t="s">
        <v>292</v>
      </c>
      <c r="Q1651" s="4">
        <v>5637692054</v>
      </c>
    </row>
    <row r="1652" spans="1:17" hidden="1" x14ac:dyDescent="0.15">
      <c r="A1652" s="8" t="s">
        <v>2052</v>
      </c>
      <c r="B1652" s="8" t="s">
        <v>2073</v>
      </c>
      <c r="C1652" s="8" t="s">
        <v>28</v>
      </c>
      <c r="D1652" s="8" t="s">
        <v>2054</v>
      </c>
      <c r="E1652" s="6">
        <v>43067</v>
      </c>
      <c r="F1652" s="8" t="s">
        <v>307</v>
      </c>
      <c r="G1652" s="8" t="s">
        <v>310</v>
      </c>
      <c r="H1652" s="4">
        <v>-1</v>
      </c>
      <c r="I1652" s="8" t="s">
        <v>37</v>
      </c>
      <c r="J1652" s="4">
        <v>5.2320456028270002</v>
      </c>
      <c r="K1652" s="4">
        <v>-5.2299999999999995</v>
      </c>
      <c r="L1652" s="8" t="s">
        <v>655</v>
      </c>
      <c r="M1652" s="4">
        <v>-5.2299999999999995</v>
      </c>
      <c r="N1652" s="8" t="s">
        <v>2074</v>
      </c>
      <c r="O1652" s="8" t="s">
        <v>2075</v>
      </c>
      <c r="P1652" s="8" t="s">
        <v>292</v>
      </c>
      <c r="Q1652" s="4">
        <v>5637692629</v>
      </c>
    </row>
    <row r="1653" spans="1:17" hidden="1" x14ac:dyDescent="0.15">
      <c r="A1653" s="8" t="s">
        <v>2052</v>
      </c>
      <c r="B1653" s="8" t="s">
        <v>2076</v>
      </c>
      <c r="C1653" s="8" t="s">
        <v>28</v>
      </c>
      <c r="D1653" s="8" t="s">
        <v>2054</v>
      </c>
      <c r="E1653" s="6">
        <v>43088</v>
      </c>
      <c r="F1653" s="8" t="s">
        <v>307</v>
      </c>
      <c r="G1653" s="8" t="s">
        <v>310</v>
      </c>
      <c r="H1653" s="4">
        <v>-2</v>
      </c>
      <c r="I1653" s="8" t="s">
        <v>37</v>
      </c>
      <c r="J1653" s="4">
        <v>5.2320785964199992</v>
      </c>
      <c r="K1653" s="4">
        <v>-10.46</v>
      </c>
      <c r="L1653" s="8" t="s">
        <v>655</v>
      </c>
      <c r="M1653" s="4">
        <v>-10.46</v>
      </c>
      <c r="N1653" s="8" t="s">
        <v>2077</v>
      </c>
      <c r="O1653" s="8" t="s">
        <v>2078</v>
      </c>
      <c r="P1653" s="8" t="s">
        <v>292</v>
      </c>
      <c r="Q1653" s="4">
        <v>5637697998</v>
      </c>
    </row>
    <row r="1654" spans="1:17" hidden="1" x14ac:dyDescent="0.15">
      <c r="A1654" s="8" t="s">
        <v>2052</v>
      </c>
      <c r="B1654" s="8" t="s">
        <v>2079</v>
      </c>
      <c r="C1654" s="8" t="s">
        <v>28</v>
      </c>
      <c r="D1654" s="8" t="s">
        <v>2054</v>
      </c>
      <c r="E1654" s="6">
        <v>43089</v>
      </c>
      <c r="F1654" s="8" t="s">
        <v>307</v>
      </c>
      <c r="G1654" s="8" t="s">
        <v>310</v>
      </c>
      <c r="H1654" s="4">
        <v>-1</v>
      </c>
      <c r="I1654" s="8" t="s">
        <v>37</v>
      </c>
      <c r="J1654" s="4">
        <v>5.2321478829679995</v>
      </c>
      <c r="K1654" s="4">
        <v>-5.2299999999999995</v>
      </c>
      <c r="L1654" s="8" t="s">
        <v>655</v>
      </c>
      <c r="M1654" s="4">
        <v>-5.2299999999999995</v>
      </c>
      <c r="N1654" s="8" t="s">
        <v>2080</v>
      </c>
      <c r="O1654" s="8" t="s">
        <v>2081</v>
      </c>
      <c r="P1654" s="8" t="s">
        <v>292</v>
      </c>
      <c r="Q1654" s="4">
        <v>5637698344</v>
      </c>
    </row>
    <row r="1655" spans="1:17" hidden="1" x14ac:dyDescent="0.15">
      <c r="A1655" s="8" t="s">
        <v>653</v>
      </c>
      <c r="B1655" s="8" t="s">
        <v>81</v>
      </c>
      <c r="C1655" s="8" t="s">
        <v>28</v>
      </c>
      <c r="D1655" s="8" t="s">
        <v>2054</v>
      </c>
      <c r="E1655" s="6">
        <v>43096</v>
      </c>
      <c r="F1655" s="8" t="s">
        <v>307</v>
      </c>
      <c r="G1655" s="8" t="s">
        <v>310</v>
      </c>
      <c r="H1655" s="4">
        <v>2</v>
      </c>
      <c r="I1655" s="8" t="s">
        <v>37</v>
      </c>
      <c r="J1655" s="4">
        <v>5.2321800000000005</v>
      </c>
      <c r="K1655" s="4">
        <v>10.46</v>
      </c>
      <c r="L1655" s="8" t="s">
        <v>655</v>
      </c>
      <c r="M1655" s="4">
        <v>10.46</v>
      </c>
      <c r="N1655" s="8" t="s">
        <v>656</v>
      </c>
      <c r="O1655" s="8" t="s">
        <v>2082</v>
      </c>
      <c r="P1655" s="8" t="s">
        <v>292</v>
      </c>
      <c r="Q1655" s="4">
        <v>0</v>
      </c>
    </row>
    <row r="1656" spans="1:17" ht="27" hidden="1" x14ac:dyDescent="0.15">
      <c r="A1656" s="8" t="s">
        <v>17</v>
      </c>
      <c r="B1656" s="8" t="s">
        <v>2083</v>
      </c>
      <c r="C1656" s="8" t="s">
        <v>285</v>
      </c>
      <c r="D1656" s="11" t="s">
        <v>286</v>
      </c>
      <c r="E1656" s="6">
        <v>43009</v>
      </c>
      <c r="F1656" s="8" t="s">
        <v>307</v>
      </c>
      <c r="G1656" s="8" t="s">
        <v>310</v>
      </c>
      <c r="H1656" s="4">
        <v>84</v>
      </c>
      <c r="I1656" s="8" t="s">
        <v>37</v>
      </c>
      <c r="J1656" s="4">
        <v>12.222023809524</v>
      </c>
      <c r="K1656" s="4">
        <v>1026.6500000000001</v>
      </c>
      <c r="L1656" s="8" t="s">
        <v>291</v>
      </c>
      <c r="M1656" s="4">
        <v>897.18</v>
      </c>
      <c r="N1656" s="8" t="s">
        <v>2084</v>
      </c>
      <c r="O1656" s="8" t="s">
        <v>2085</v>
      </c>
      <c r="P1656" s="8" t="s">
        <v>292</v>
      </c>
      <c r="Q1656" s="4">
        <v>5637670299</v>
      </c>
    </row>
    <row r="1657" spans="1:17" ht="27" hidden="1" x14ac:dyDescent="0.15">
      <c r="A1657" s="8" t="s">
        <v>297</v>
      </c>
      <c r="B1657" s="8" t="s">
        <v>2086</v>
      </c>
      <c r="C1657" s="8" t="s">
        <v>285</v>
      </c>
      <c r="D1657" s="11" t="s">
        <v>286</v>
      </c>
      <c r="E1657" s="6">
        <v>43025</v>
      </c>
      <c r="F1657" s="8" t="s">
        <v>307</v>
      </c>
      <c r="G1657" s="8" t="s">
        <v>310</v>
      </c>
      <c r="H1657" s="4">
        <v>-34</v>
      </c>
      <c r="I1657" s="8" t="s">
        <v>37</v>
      </c>
      <c r="J1657" s="4">
        <v>12.178987034517</v>
      </c>
      <c r="K1657" s="4">
        <v>-414.09</v>
      </c>
      <c r="L1657" s="8" t="s">
        <v>655</v>
      </c>
      <c r="M1657" s="4">
        <v>-414.09</v>
      </c>
      <c r="N1657" s="8" t="s">
        <v>2087</v>
      </c>
      <c r="O1657" s="8" t="s">
        <v>2088</v>
      </c>
      <c r="P1657" s="8" t="s">
        <v>292</v>
      </c>
      <c r="Q1657" s="4">
        <v>5637679807</v>
      </c>
    </row>
    <row r="1658" spans="1:17" ht="27" hidden="1" x14ac:dyDescent="0.15">
      <c r="A1658" s="8" t="s">
        <v>17</v>
      </c>
      <c r="B1658" s="8" t="s">
        <v>2089</v>
      </c>
      <c r="C1658" s="8" t="s">
        <v>285</v>
      </c>
      <c r="D1658" s="11" t="s">
        <v>286</v>
      </c>
      <c r="E1658" s="6">
        <v>43026</v>
      </c>
      <c r="F1658" s="8" t="s">
        <v>307</v>
      </c>
      <c r="G1658" s="8" t="s">
        <v>310</v>
      </c>
      <c r="H1658" s="4">
        <v>84</v>
      </c>
      <c r="I1658" s="8" t="s">
        <v>37</v>
      </c>
      <c r="J1658" s="4">
        <v>12.560119047619001</v>
      </c>
      <c r="K1658" s="4">
        <v>1055.05</v>
      </c>
      <c r="L1658" s="8" t="s">
        <v>291</v>
      </c>
      <c r="M1658" s="4">
        <v>914.21</v>
      </c>
      <c r="N1658" s="8" t="s">
        <v>2090</v>
      </c>
      <c r="O1658" s="8" t="s">
        <v>2091</v>
      </c>
      <c r="P1658" s="8" t="s">
        <v>292</v>
      </c>
      <c r="Q1658" s="4">
        <v>5637679836</v>
      </c>
    </row>
    <row r="1659" spans="1:17" ht="27" hidden="1" x14ac:dyDescent="0.15">
      <c r="A1659" s="8" t="s">
        <v>653</v>
      </c>
      <c r="B1659" s="8" t="s">
        <v>81</v>
      </c>
      <c r="C1659" s="8" t="s">
        <v>285</v>
      </c>
      <c r="D1659" s="11" t="s">
        <v>286</v>
      </c>
      <c r="E1659" s="6">
        <v>43039</v>
      </c>
      <c r="F1659" s="8" t="s">
        <v>307</v>
      </c>
      <c r="G1659" s="8" t="s">
        <v>310</v>
      </c>
      <c r="H1659" s="4">
        <v>-50</v>
      </c>
      <c r="I1659" s="8" t="s">
        <v>37</v>
      </c>
      <c r="J1659" s="4">
        <v>12.417870000000001</v>
      </c>
      <c r="K1659" s="4">
        <v>-620.89</v>
      </c>
      <c r="L1659" s="8" t="s">
        <v>655</v>
      </c>
      <c r="M1659" s="4">
        <v>-620.89</v>
      </c>
      <c r="N1659" s="8" t="s">
        <v>690</v>
      </c>
      <c r="O1659" s="8" t="s">
        <v>2092</v>
      </c>
      <c r="P1659" s="8" t="s">
        <v>292</v>
      </c>
      <c r="Q1659" s="4">
        <v>0</v>
      </c>
    </row>
    <row r="1660" spans="1:17" ht="27" hidden="1" x14ac:dyDescent="0.15">
      <c r="A1660" s="8" t="s">
        <v>17</v>
      </c>
      <c r="B1660" s="8" t="s">
        <v>2083</v>
      </c>
      <c r="C1660" s="8" t="s">
        <v>287</v>
      </c>
      <c r="D1660" s="11" t="s">
        <v>288</v>
      </c>
      <c r="E1660" s="6">
        <v>43009</v>
      </c>
      <c r="F1660" s="8" t="s">
        <v>307</v>
      </c>
      <c r="G1660" s="8" t="s">
        <v>310</v>
      </c>
      <c r="H1660" s="4">
        <v>42</v>
      </c>
      <c r="I1660" s="8" t="s">
        <v>37</v>
      </c>
      <c r="J1660" s="4">
        <v>6.7395238095239991</v>
      </c>
      <c r="K1660" s="4">
        <v>283.06</v>
      </c>
      <c r="L1660" s="8" t="s">
        <v>291</v>
      </c>
      <c r="M1660" s="4">
        <v>247.35999999999999</v>
      </c>
      <c r="N1660" s="8" t="s">
        <v>2084</v>
      </c>
      <c r="O1660" s="8" t="s">
        <v>2093</v>
      </c>
      <c r="P1660" s="8" t="s">
        <v>292</v>
      </c>
      <c r="Q1660" s="4">
        <v>5637670300</v>
      </c>
    </row>
    <row r="1661" spans="1:17" ht="27" hidden="1" x14ac:dyDescent="0.15">
      <c r="A1661" s="8" t="s">
        <v>297</v>
      </c>
      <c r="B1661" s="8" t="s">
        <v>1942</v>
      </c>
      <c r="C1661" s="8" t="s">
        <v>287</v>
      </c>
      <c r="D1661" s="11" t="s">
        <v>288</v>
      </c>
      <c r="E1661" s="6">
        <v>43012</v>
      </c>
      <c r="F1661" s="8" t="s">
        <v>307</v>
      </c>
      <c r="G1661" s="8" t="s">
        <v>310</v>
      </c>
      <c r="H1661" s="4">
        <v>-1</v>
      </c>
      <c r="I1661" s="8" t="s">
        <v>37</v>
      </c>
      <c r="J1661" s="4">
        <v>3.1631372549019998</v>
      </c>
      <c r="K1661" s="4">
        <v>-3.16</v>
      </c>
      <c r="L1661" s="8" t="s">
        <v>655</v>
      </c>
      <c r="M1661" s="4">
        <v>-3.16</v>
      </c>
      <c r="N1661" s="8" t="s">
        <v>1943</v>
      </c>
      <c r="O1661" s="8" t="s">
        <v>2094</v>
      </c>
      <c r="P1661" s="8" t="s">
        <v>292</v>
      </c>
      <c r="Q1661" s="4">
        <v>5637678406</v>
      </c>
    </row>
    <row r="1662" spans="1:17" ht="27" hidden="1" x14ac:dyDescent="0.15">
      <c r="A1662" s="8" t="s">
        <v>297</v>
      </c>
      <c r="B1662" s="8" t="s">
        <v>2086</v>
      </c>
      <c r="C1662" s="8" t="s">
        <v>287</v>
      </c>
      <c r="D1662" s="11" t="s">
        <v>288</v>
      </c>
      <c r="E1662" s="6">
        <v>43025</v>
      </c>
      <c r="F1662" s="8" t="s">
        <v>307</v>
      </c>
      <c r="G1662" s="8" t="s">
        <v>310</v>
      </c>
      <c r="H1662" s="4">
        <v>-77</v>
      </c>
      <c r="I1662" s="8" t="s">
        <v>37</v>
      </c>
      <c r="J1662" s="4">
        <v>4.795869565217</v>
      </c>
      <c r="K1662" s="4">
        <v>-369.28000000000003</v>
      </c>
      <c r="L1662" s="8" t="s">
        <v>655</v>
      </c>
      <c r="M1662" s="4">
        <v>-369.28000000000003</v>
      </c>
      <c r="N1662" s="8" t="s">
        <v>2087</v>
      </c>
      <c r="O1662" s="8" t="s">
        <v>2095</v>
      </c>
      <c r="P1662" s="8" t="s">
        <v>292</v>
      </c>
      <c r="Q1662" s="4">
        <v>5637679809</v>
      </c>
    </row>
    <row r="1663" spans="1:17" ht="27" hidden="1" x14ac:dyDescent="0.15">
      <c r="A1663" s="8" t="s">
        <v>17</v>
      </c>
      <c r="B1663" s="8" t="s">
        <v>2089</v>
      </c>
      <c r="C1663" s="8" t="s">
        <v>287</v>
      </c>
      <c r="D1663" s="11" t="s">
        <v>288</v>
      </c>
      <c r="E1663" s="6">
        <v>43026</v>
      </c>
      <c r="F1663" s="8" t="s">
        <v>307</v>
      </c>
      <c r="G1663" s="8" t="s">
        <v>310</v>
      </c>
      <c r="H1663" s="4">
        <v>126</v>
      </c>
      <c r="I1663" s="8" t="s">
        <v>37</v>
      </c>
      <c r="J1663" s="4">
        <v>6.9280952380949996</v>
      </c>
      <c r="K1663" s="4">
        <v>872.93999999999994</v>
      </c>
      <c r="L1663" s="8" t="s">
        <v>291</v>
      </c>
      <c r="M1663" s="4">
        <v>756.41000000000008</v>
      </c>
      <c r="N1663" s="8" t="s">
        <v>2090</v>
      </c>
      <c r="O1663" s="8" t="s">
        <v>2096</v>
      </c>
      <c r="P1663" s="8" t="s">
        <v>292</v>
      </c>
      <c r="Q1663" s="4">
        <v>5637679837</v>
      </c>
    </row>
    <row r="1664" spans="1:17" ht="27" hidden="1" x14ac:dyDescent="0.15">
      <c r="A1664" s="8" t="s">
        <v>297</v>
      </c>
      <c r="B1664" s="8" t="s">
        <v>822</v>
      </c>
      <c r="C1664" s="8" t="s">
        <v>287</v>
      </c>
      <c r="D1664" s="11" t="s">
        <v>288</v>
      </c>
      <c r="E1664" s="6">
        <v>43027</v>
      </c>
      <c r="F1664" s="8" t="s">
        <v>307</v>
      </c>
      <c r="G1664" s="8" t="s">
        <v>310</v>
      </c>
      <c r="H1664" s="4">
        <v>-3</v>
      </c>
      <c r="I1664" s="8" t="s">
        <v>37</v>
      </c>
      <c r="J1664" s="4">
        <v>4.7960000000000003</v>
      </c>
      <c r="K1664" s="4">
        <v>-14.39</v>
      </c>
      <c r="L1664" s="8" t="s">
        <v>655</v>
      </c>
      <c r="M1664" s="4">
        <v>-14.39</v>
      </c>
      <c r="N1664" s="8" t="s">
        <v>823</v>
      </c>
      <c r="O1664" s="8" t="s">
        <v>2097</v>
      </c>
      <c r="P1664" s="8" t="s">
        <v>292</v>
      </c>
      <c r="Q1664" s="4">
        <v>5637680769</v>
      </c>
    </row>
    <row r="1665" spans="1:17" ht="27" hidden="1" x14ac:dyDescent="0.15">
      <c r="A1665" s="8" t="s">
        <v>17</v>
      </c>
      <c r="B1665" s="8" t="s">
        <v>2098</v>
      </c>
      <c r="C1665" s="8" t="s">
        <v>287</v>
      </c>
      <c r="D1665" s="11" t="s">
        <v>288</v>
      </c>
      <c r="E1665" s="6">
        <v>43032</v>
      </c>
      <c r="F1665" s="8" t="s">
        <v>307</v>
      </c>
      <c r="G1665" s="8" t="s">
        <v>310</v>
      </c>
      <c r="H1665" s="4">
        <v>-2</v>
      </c>
      <c r="I1665" s="8" t="s">
        <v>37</v>
      </c>
      <c r="J1665" s="4">
        <v>6.9749999999999996</v>
      </c>
      <c r="K1665" s="4">
        <v>-13.95</v>
      </c>
      <c r="L1665" s="8" t="s">
        <v>655</v>
      </c>
      <c r="M1665" s="4">
        <v>-13.95</v>
      </c>
      <c r="N1665" s="8" t="s">
        <v>2099</v>
      </c>
      <c r="O1665" s="8" t="s">
        <v>2100</v>
      </c>
      <c r="P1665" s="8" t="s">
        <v>292</v>
      </c>
      <c r="Q1665" s="4">
        <v>5637683850</v>
      </c>
    </row>
    <row r="1666" spans="1:17" ht="27" hidden="1" x14ac:dyDescent="0.15">
      <c r="A1666" s="8" t="s">
        <v>653</v>
      </c>
      <c r="B1666" s="8" t="s">
        <v>81</v>
      </c>
      <c r="C1666" s="8" t="s">
        <v>287</v>
      </c>
      <c r="D1666" s="11" t="s">
        <v>288</v>
      </c>
      <c r="E1666" s="6">
        <v>43033</v>
      </c>
      <c r="F1666" s="8" t="s">
        <v>307</v>
      </c>
      <c r="G1666" s="8" t="s">
        <v>310</v>
      </c>
      <c r="H1666" s="4">
        <v>-2</v>
      </c>
      <c r="I1666" s="8" t="s">
        <v>37</v>
      </c>
      <c r="J1666" s="4">
        <v>6.7392599999999998</v>
      </c>
      <c r="K1666" s="4">
        <v>-13.48</v>
      </c>
      <c r="L1666" s="8" t="s">
        <v>655</v>
      </c>
      <c r="M1666" s="4">
        <v>-13.48</v>
      </c>
      <c r="N1666" s="8" t="s">
        <v>1181</v>
      </c>
      <c r="O1666" s="8" t="s">
        <v>2101</v>
      </c>
      <c r="P1666" s="8" t="s">
        <v>292</v>
      </c>
      <c r="Q1666" s="4">
        <v>0</v>
      </c>
    </row>
    <row r="1667" spans="1:17" ht="27" hidden="1" x14ac:dyDescent="0.15">
      <c r="A1667" s="8" t="s">
        <v>297</v>
      </c>
      <c r="B1667" s="8" t="s">
        <v>828</v>
      </c>
      <c r="C1667" s="8" t="s">
        <v>287</v>
      </c>
      <c r="D1667" s="11" t="s">
        <v>288</v>
      </c>
      <c r="E1667" s="6">
        <v>43038</v>
      </c>
      <c r="F1667" s="8" t="s">
        <v>307</v>
      </c>
      <c r="G1667" s="8" t="s">
        <v>310</v>
      </c>
      <c r="H1667" s="4">
        <v>-25</v>
      </c>
      <c r="I1667" s="8" t="s">
        <v>37</v>
      </c>
      <c r="J1667" s="4">
        <v>6.7392647058819986</v>
      </c>
      <c r="K1667" s="4">
        <v>-168.48</v>
      </c>
      <c r="L1667" s="8" t="s">
        <v>655</v>
      </c>
      <c r="M1667" s="4">
        <v>-168.48</v>
      </c>
      <c r="N1667" s="8" t="s">
        <v>829</v>
      </c>
      <c r="O1667" s="8" t="s">
        <v>2102</v>
      </c>
      <c r="P1667" s="8" t="s">
        <v>292</v>
      </c>
      <c r="Q1667" s="4">
        <v>5637683080</v>
      </c>
    </row>
    <row r="1668" spans="1:17" ht="27" hidden="1" x14ac:dyDescent="0.15">
      <c r="A1668" s="8" t="s">
        <v>297</v>
      </c>
      <c r="B1668" s="8" t="s">
        <v>781</v>
      </c>
      <c r="C1668" s="8" t="s">
        <v>287</v>
      </c>
      <c r="D1668" s="11" t="s">
        <v>288</v>
      </c>
      <c r="E1668" s="6">
        <v>43039</v>
      </c>
      <c r="F1668" s="8" t="s">
        <v>307</v>
      </c>
      <c r="G1668" s="8" t="s">
        <v>310</v>
      </c>
      <c r="H1668" s="4">
        <v>-3</v>
      </c>
      <c r="I1668" s="8" t="s">
        <v>37</v>
      </c>
      <c r="J1668" s="4">
        <v>6.7392792792789988</v>
      </c>
      <c r="K1668" s="4">
        <v>-20.22</v>
      </c>
      <c r="L1668" s="8" t="s">
        <v>655</v>
      </c>
      <c r="M1668" s="4">
        <v>-20.22</v>
      </c>
      <c r="N1668" s="8" t="s">
        <v>782</v>
      </c>
      <c r="O1668" s="8" t="s">
        <v>2103</v>
      </c>
      <c r="P1668" s="8" t="s">
        <v>292</v>
      </c>
      <c r="Q1668" s="4">
        <v>5637682328</v>
      </c>
    </row>
    <row r="1669" spans="1:17" ht="27" hidden="1" x14ac:dyDescent="0.15">
      <c r="A1669" s="8" t="s">
        <v>297</v>
      </c>
      <c r="B1669" s="8" t="s">
        <v>1644</v>
      </c>
      <c r="C1669" s="8" t="s">
        <v>287</v>
      </c>
      <c r="D1669" s="11" t="s">
        <v>288</v>
      </c>
      <c r="E1669" s="6">
        <v>43049</v>
      </c>
      <c r="F1669" s="8" t="s">
        <v>307</v>
      </c>
      <c r="G1669" s="8" t="s">
        <v>310</v>
      </c>
      <c r="H1669" s="4">
        <v>-2</v>
      </c>
      <c r="I1669" s="8" t="s">
        <v>37</v>
      </c>
      <c r="J1669" s="4">
        <v>6.7392452830190006</v>
      </c>
      <c r="K1669" s="4">
        <v>-13.48</v>
      </c>
      <c r="L1669" s="8" t="s">
        <v>655</v>
      </c>
      <c r="M1669" s="4">
        <v>-13.48</v>
      </c>
      <c r="N1669" s="8" t="s">
        <v>1645</v>
      </c>
      <c r="O1669" s="8" t="s">
        <v>2104</v>
      </c>
      <c r="P1669" s="8" t="s">
        <v>292</v>
      </c>
      <c r="Q1669" s="4">
        <v>5637681552</v>
      </c>
    </row>
    <row r="1670" spans="1:17" ht="27" hidden="1" x14ac:dyDescent="0.15">
      <c r="A1670" s="8" t="s">
        <v>297</v>
      </c>
      <c r="B1670" s="8" t="s">
        <v>785</v>
      </c>
      <c r="C1670" s="8" t="s">
        <v>287</v>
      </c>
      <c r="D1670" s="11" t="s">
        <v>288</v>
      </c>
      <c r="E1670" s="6">
        <v>43049</v>
      </c>
      <c r="F1670" s="8" t="s">
        <v>307</v>
      </c>
      <c r="G1670" s="8" t="s">
        <v>310</v>
      </c>
      <c r="H1670" s="4">
        <v>3</v>
      </c>
      <c r="I1670" s="8" t="s">
        <v>37</v>
      </c>
      <c r="J1670" s="4">
        <v>6.7392792792789988</v>
      </c>
      <c r="K1670" s="4">
        <v>20.22</v>
      </c>
      <c r="L1670" s="8" t="s">
        <v>655</v>
      </c>
      <c r="M1670" s="4">
        <v>20.22</v>
      </c>
      <c r="N1670" s="8" t="s">
        <v>786</v>
      </c>
      <c r="O1670" s="8" t="s">
        <v>2105</v>
      </c>
      <c r="P1670" s="8" t="s">
        <v>292</v>
      </c>
      <c r="Q1670" s="4">
        <v>5637688331</v>
      </c>
    </row>
    <row r="1671" spans="1:17" ht="27" hidden="1" x14ac:dyDescent="0.15">
      <c r="A1671" s="8" t="s">
        <v>297</v>
      </c>
      <c r="B1671" s="8" t="s">
        <v>789</v>
      </c>
      <c r="C1671" s="8" t="s">
        <v>287</v>
      </c>
      <c r="D1671" s="11" t="s">
        <v>288</v>
      </c>
      <c r="E1671" s="6">
        <v>43052</v>
      </c>
      <c r="F1671" s="8" t="s">
        <v>307</v>
      </c>
      <c r="G1671" s="8" t="s">
        <v>310</v>
      </c>
      <c r="H1671" s="4">
        <v>-3</v>
      </c>
      <c r="I1671" s="8" t="s">
        <v>37</v>
      </c>
      <c r="J1671" s="4">
        <v>6.7392523364490007</v>
      </c>
      <c r="K1671" s="4">
        <v>-20.22</v>
      </c>
      <c r="L1671" s="8" t="s">
        <v>655</v>
      </c>
      <c r="M1671" s="4">
        <v>-20.22</v>
      </c>
      <c r="N1671" s="8" t="s">
        <v>790</v>
      </c>
      <c r="O1671" s="8" t="s">
        <v>2106</v>
      </c>
      <c r="P1671" s="8" t="s">
        <v>292</v>
      </c>
      <c r="Q1671" s="4">
        <v>5637688059</v>
      </c>
    </row>
    <row r="1672" spans="1:17" ht="27" hidden="1" x14ac:dyDescent="0.15">
      <c r="A1672" s="8" t="s">
        <v>17</v>
      </c>
      <c r="B1672" s="8" t="s">
        <v>2107</v>
      </c>
      <c r="C1672" s="8" t="s">
        <v>287</v>
      </c>
      <c r="D1672" s="11" t="s">
        <v>288</v>
      </c>
      <c r="E1672" s="6">
        <v>43053</v>
      </c>
      <c r="F1672" s="8" t="s">
        <v>307</v>
      </c>
      <c r="G1672" s="8" t="s">
        <v>310</v>
      </c>
      <c r="H1672" s="4">
        <v>252</v>
      </c>
      <c r="I1672" s="8" t="s">
        <v>37</v>
      </c>
      <c r="J1672" s="4">
        <v>7.0017063492060005</v>
      </c>
      <c r="K1672" s="4">
        <v>1764.43</v>
      </c>
      <c r="L1672" s="8" t="s">
        <v>291</v>
      </c>
      <c r="M1672" s="4">
        <v>1512.82</v>
      </c>
      <c r="N1672" s="8" t="s">
        <v>2108</v>
      </c>
      <c r="O1672" s="8" t="s">
        <v>2109</v>
      </c>
      <c r="P1672" s="8" t="s">
        <v>292</v>
      </c>
      <c r="Q1672" s="4">
        <v>5637685542</v>
      </c>
    </row>
    <row r="1673" spans="1:17" ht="27" hidden="1" x14ac:dyDescent="0.15">
      <c r="A1673" s="8" t="s">
        <v>297</v>
      </c>
      <c r="B1673" s="8" t="s">
        <v>2110</v>
      </c>
      <c r="C1673" s="8" t="s">
        <v>287</v>
      </c>
      <c r="D1673" s="11" t="s">
        <v>288</v>
      </c>
      <c r="E1673" s="6">
        <v>43056</v>
      </c>
      <c r="F1673" s="8" t="s">
        <v>307</v>
      </c>
      <c r="G1673" s="8" t="s">
        <v>310</v>
      </c>
      <c r="H1673" s="4">
        <v>-5</v>
      </c>
      <c r="I1673" s="8" t="s">
        <v>37</v>
      </c>
      <c r="J1673" s="4">
        <v>6.7392307692309998</v>
      </c>
      <c r="K1673" s="4">
        <v>-33.700000000000003</v>
      </c>
      <c r="L1673" s="8" t="s">
        <v>655</v>
      </c>
      <c r="M1673" s="4">
        <v>-33.700000000000003</v>
      </c>
      <c r="N1673" s="8" t="s">
        <v>2111</v>
      </c>
      <c r="O1673" s="8" t="s">
        <v>2112</v>
      </c>
      <c r="P1673" s="8" t="s">
        <v>292</v>
      </c>
      <c r="Q1673" s="4">
        <v>5637689264</v>
      </c>
    </row>
    <row r="1674" spans="1:17" ht="27" hidden="1" x14ac:dyDescent="0.15">
      <c r="A1674" s="8" t="s">
        <v>297</v>
      </c>
      <c r="B1674" s="8" t="s">
        <v>865</v>
      </c>
      <c r="C1674" s="8" t="s">
        <v>287</v>
      </c>
      <c r="D1674" s="11" t="s">
        <v>288</v>
      </c>
      <c r="E1674" s="6">
        <v>43060</v>
      </c>
      <c r="F1674" s="8" t="s">
        <v>307</v>
      </c>
      <c r="G1674" s="8" t="s">
        <v>310</v>
      </c>
      <c r="H1674" s="4">
        <v>-1</v>
      </c>
      <c r="I1674" s="8" t="s">
        <v>37</v>
      </c>
      <c r="J1674" s="4">
        <v>6.7391919191919998</v>
      </c>
      <c r="K1674" s="4">
        <v>-6.74</v>
      </c>
      <c r="L1674" s="8" t="s">
        <v>655</v>
      </c>
      <c r="M1674" s="4">
        <v>-6.74</v>
      </c>
      <c r="N1674" s="8" t="s">
        <v>866</v>
      </c>
      <c r="O1674" s="8" t="s">
        <v>2113</v>
      </c>
      <c r="P1674" s="8" t="s">
        <v>292</v>
      </c>
      <c r="Q1674" s="4">
        <v>5637687823</v>
      </c>
    </row>
    <row r="1675" spans="1:17" ht="27" hidden="1" x14ac:dyDescent="0.15">
      <c r="A1675" s="8" t="s">
        <v>297</v>
      </c>
      <c r="B1675" s="8" t="s">
        <v>748</v>
      </c>
      <c r="C1675" s="8" t="s">
        <v>287</v>
      </c>
      <c r="D1675" s="11" t="s">
        <v>288</v>
      </c>
      <c r="E1675" s="6">
        <v>43066</v>
      </c>
      <c r="F1675" s="8" t="s">
        <v>307</v>
      </c>
      <c r="G1675" s="8" t="s">
        <v>310</v>
      </c>
      <c r="H1675" s="4">
        <v>-2</v>
      </c>
      <c r="I1675" s="8" t="s">
        <v>37</v>
      </c>
      <c r="J1675" s="4">
        <v>6.7391752577319988</v>
      </c>
      <c r="K1675" s="4">
        <v>-13.48</v>
      </c>
      <c r="L1675" s="8" t="s">
        <v>655</v>
      </c>
      <c r="M1675" s="4">
        <v>-13.48</v>
      </c>
      <c r="N1675" s="8" t="s">
        <v>749</v>
      </c>
      <c r="O1675" s="8" t="s">
        <v>2114</v>
      </c>
      <c r="P1675" s="8" t="s">
        <v>292</v>
      </c>
      <c r="Q1675" s="4">
        <v>5637691028</v>
      </c>
    </row>
    <row r="1676" spans="1:17" ht="27" hidden="1" x14ac:dyDescent="0.15">
      <c r="A1676" s="8" t="s">
        <v>297</v>
      </c>
      <c r="B1676" s="8" t="s">
        <v>1491</v>
      </c>
      <c r="C1676" s="8" t="s">
        <v>287</v>
      </c>
      <c r="D1676" s="11" t="s">
        <v>288</v>
      </c>
      <c r="E1676" s="6">
        <v>43066</v>
      </c>
      <c r="F1676" s="8" t="s">
        <v>307</v>
      </c>
      <c r="G1676" s="8" t="s">
        <v>310</v>
      </c>
      <c r="H1676" s="4">
        <v>-1</v>
      </c>
      <c r="I1676" s="8" t="s">
        <v>37</v>
      </c>
      <c r="J1676" s="4">
        <v>6.7391836734690003</v>
      </c>
      <c r="K1676" s="4">
        <v>-6.74</v>
      </c>
      <c r="L1676" s="8" t="s">
        <v>655</v>
      </c>
      <c r="M1676" s="4">
        <v>-6.74</v>
      </c>
      <c r="N1676" s="8" t="s">
        <v>1493</v>
      </c>
      <c r="O1676" s="8" t="s">
        <v>2115</v>
      </c>
      <c r="P1676" s="8" t="s">
        <v>292</v>
      </c>
      <c r="Q1676" s="4">
        <v>5637692345</v>
      </c>
    </row>
    <row r="1677" spans="1:17" ht="27" hidden="1" x14ac:dyDescent="0.15">
      <c r="A1677" s="8" t="s">
        <v>297</v>
      </c>
      <c r="B1677" s="8" t="s">
        <v>814</v>
      </c>
      <c r="C1677" s="8" t="s">
        <v>287</v>
      </c>
      <c r="D1677" s="11" t="s">
        <v>288</v>
      </c>
      <c r="E1677" s="6">
        <v>43067</v>
      </c>
      <c r="F1677" s="8" t="s">
        <v>307</v>
      </c>
      <c r="G1677" s="8" t="s">
        <v>310</v>
      </c>
      <c r="H1677" s="4">
        <v>-5</v>
      </c>
      <c r="I1677" s="8" t="s">
        <v>37</v>
      </c>
      <c r="J1677" s="4">
        <v>6.9298270893370004</v>
      </c>
      <c r="K1677" s="4">
        <v>-34.65</v>
      </c>
      <c r="L1677" s="8" t="s">
        <v>655</v>
      </c>
      <c r="M1677" s="4">
        <v>-34.65</v>
      </c>
      <c r="N1677" s="8" t="s">
        <v>815</v>
      </c>
      <c r="O1677" s="8" t="s">
        <v>2116</v>
      </c>
      <c r="P1677" s="8" t="s">
        <v>292</v>
      </c>
      <c r="Q1677" s="4">
        <v>5637691965</v>
      </c>
    </row>
    <row r="1678" spans="1:17" ht="27" hidden="1" x14ac:dyDescent="0.15">
      <c r="A1678" s="8" t="s">
        <v>297</v>
      </c>
      <c r="B1678" s="8" t="s">
        <v>751</v>
      </c>
      <c r="C1678" s="8" t="s">
        <v>287</v>
      </c>
      <c r="D1678" s="11" t="s">
        <v>288</v>
      </c>
      <c r="E1678" s="6">
        <v>43068</v>
      </c>
      <c r="F1678" s="8" t="s">
        <v>307</v>
      </c>
      <c r="G1678" s="8" t="s">
        <v>310</v>
      </c>
      <c r="H1678" s="4">
        <v>-230</v>
      </c>
      <c r="I1678" s="8" t="s">
        <v>37</v>
      </c>
      <c r="J1678" s="4">
        <v>6.9298245614040015</v>
      </c>
      <c r="K1678" s="4">
        <v>-1593.86</v>
      </c>
      <c r="L1678" s="8" t="s">
        <v>655</v>
      </c>
      <c r="M1678" s="4">
        <v>-1593.86</v>
      </c>
      <c r="N1678" s="8" t="s">
        <v>752</v>
      </c>
      <c r="O1678" s="8" t="s">
        <v>2117</v>
      </c>
      <c r="P1678" s="8" t="s">
        <v>292</v>
      </c>
      <c r="Q1678" s="4">
        <v>5637687212</v>
      </c>
    </row>
    <row r="1679" spans="1:17" ht="27" hidden="1" x14ac:dyDescent="0.15">
      <c r="A1679" s="8" t="s">
        <v>653</v>
      </c>
      <c r="B1679" s="8" t="s">
        <v>81</v>
      </c>
      <c r="C1679" s="8" t="s">
        <v>287</v>
      </c>
      <c r="D1679" s="11" t="s">
        <v>288</v>
      </c>
      <c r="E1679" s="6">
        <v>43069</v>
      </c>
      <c r="F1679" s="8" t="s">
        <v>307</v>
      </c>
      <c r="G1679" s="8" t="s">
        <v>310</v>
      </c>
      <c r="H1679" s="4">
        <v>-4</v>
      </c>
      <c r="I1679" s="8" t="s">
        <v>37</v>
      </c>
      <c r="J1679" s="4">
        <v>6.9298199999999994</v>
      </c>
      <c r="K1679" s="4">
        <v>-27.72</v>
      </c>
      <c r="L1679" s="8" t="s">
        <v>655</v>
      </c>
      <c r="M1679" s="4">
        <v>-27.72</v>
      </c>
      <c r="N1679" s="8" t="s">
        <v>698</v>
      </c>
      <c r="O1679" s="8" t="s">
        <v>2118</v>
      </c>
      <c r="P1679" s="8" t="s">
        <v>292</v>
      </c>
      <c r="Q1679" s="4">
        <v>0</v>
      </c>
    </row>
    <row r="1680" spans="1:17" ht="27" hidden="1" x14ac:dyDescent="0.15">
      <c r="A1680" s="8" t="s">
        <v>297</v>
      </c>
      <c r="B1680" s="8" t="s">
        <v>2028</v>
      </c>
      <c r="C1680" s="8" t="s">
        <v>287</v>
      </c>
      <c r="D1680" s="11" t="s">
        <v>288</v>
      </c>
      <c r="E1680" s="6">
        <v>43069</v>
      </c>
      <c r="F1680" s="8" t="s">
        <v>307</v>
      </c>
      <c r="G1680" s="8" t="s">
        <v>310</v>
      </c>
      <c r="H1680" s="4">
        <v>-1</v>
      </c>
      <c r="I1680" s="8" t="s">
        <v>37</v>
      </c>
      <c r="J1680" s="4">
        <v>6.9298214285710005</v>
      </c>
      <c r="K1680" s="4">
        <v>-6.93</v>
      </c>
      <c r="L1680" s="8" t="s">
        <v>655</v>
      </c>
      <c r="M1680" s="4">
        <v>-6.93</v>
      </c>
      <c r="N1680" s="8" t="s">
        <v>2029</v>
      </c>
      <c r="O1680" s="8" t="s">
        <v>2119</v>
      </c>
      <c r="P1680" s="8" t="s">
        <v>292</v>
      </c>
      <c r="Q1680" s="4">
        <v>5637692681</v>
      </c>
    </row>
    <row r="1681" spans="1:17" ht="27" hidden="1" x14ac:dyDescent="0.15">
      <c r="A1681" s="8" t="s">
        <v>297</v>
      </c>
      <c r="B1681" s="8" t="s">
        <v>846</v>
      </c>
      <c r="C1681" s="8" t="s">
        <v>287</v>
      </c>
      <c r="D1681" s="11" t="s">
        <v>288</v>
      </c>
      <c r="E1681" s="6">
        <v>43075</v>
      </c>
      <c r="F1681" s="8" t="s">
        <v>307</v>
      </c>
      <c r="G1681" s="8" t="s">
        <v>310</v>
      </c>
      <c r="H1681" s="4">
        <v>-1</v>
      </c>
      <c r="I1681" s="8" t="s">
        <v>37</v>
      </c>
      <c r="J1681" s="4">
        <v>6.9298130841120003</v>
      </c>
      <c r="K1681" s="4">
        <v>-6.93</v>
      </c>
      <c r="L1681" s="8" t="s">
        <v>655</v>
      </c>
      <c r="M1681" s="4">
        <v>-6.93</v>
      </c>
      <c r="N1681" s="8" t="s">
        <v>847</v>
      </c>
      <c r="O1681" s="8" t="s">
        <v>2120</v>
      </c>
      <c r="P1681" s="8" t="s">
        <v>292</v>
      </c>
      <c r="Q1681" s="4">
        <v>5637693498</v>
      </c>
    </row>
    <row r="1682" spans="1:17" ht="27" hidden="1" x14ac:dyDescent="0.15">
      <c r="A1682" s="8" t="s">
        <v>297</v>
      </c>
      <c r="B1682" s="8" t="s">
        <v>1506</v>
      </c>
      <c r="C1682" s="8" t="s">
        <v>287</v>
      </c>
      <c r="D1682" s="11" t="s">
        <v>288</v>
      </c>
      <c r="E1682" s="6">
        <v>43084</v>
      </c>
      <c r="F1682" s="8" t="s">
        <v>307</v>
      </c>
      <c r="G1682" s="8" t="s">
        <v>310</v>
      </c>
      <c r="H1682" s="4">
        <v>-1</v>
      </c>
      <c r="I1682" s="8" t="s">
        <v>37</v>
      </c>
      <c r="J1682" s="4">
        <v>6.9298113207550003</v>
      </c>
      <c r="K1682" s="4">
        <v>-6.93</v>
      </c>
      <c r="L1682" s="8" t="s">
        <v>655</v>
      </c>
      <c r="M1682" s="4">
        <v>-6.93</v>
      </c>
      <c r="N1682" s="8" t="s">
        <v>1507</v>
      </c>
      <c r="O1682" s="8" t="s">
        <v>2121</v>
      </c>
      <c r="P1682" s="8" t="s">
        <v>292</v>
      </c>
      <c r="Q1682" s="4">
        <v>5637697264</v>
      </c>
    </row>
    <row r="1683" spans="1:17" ht="27" hidden="1" x14ac:dyDescent="0.15">
      <c r="A1683" s="8" t="s">
        <v>297</v>
      </c>
      <c r="B1683" s="8" t="s">
        <v>869</v>
      </c>
      <c r="C1683" s="8" t="s">
        <v>287</v>
      </c>
      <c r="D1683" s="11" t="s">
        <v>288</v>
      </c>
      <c r="E1683" s="6">
        <v>43089</v>
      </c>
      <c r="F1683" s="8" t="s">
        <v>307</v>
      </c>
      <c r="G1683" s="8" t="s">
        <v>310</v>
      </c>
      <c r="H1683" s="4">
        <v>-4</v>
      </c>
      <c r="I1683" s="8" t="s">
        <v>37</v>
      </c>
      <c r="J1683" s="4">
        <v>6.9298095238100004</v>
      </c>
      <c r="K1683" s="4">
        <v>-27.72</v>
      </c>
      <c r="L1683" s="8" t="s">
        <v>655</v>
      </c>
      <c r="M1683" s="4">
        <v>-27.72</v>
      </c>
      <c r="N1683" s="8" t="s">
        <v>870</v>
      </c>
      <c r="O1683" s="8" t="s">
        <v>2122</v>
      </c>
      <c r="P1683" s="8" t="s">
        <v>292</v>
      </c>
      <c r="Q1683" s="4">
        <v>5637692507</v>
      </c>
    </row>
    <row r="1684" spans="1:17" ht="27" hidden="1" x14ac:dyDescent="0.15">
      <c r="A1684" s="8" t="s">
        <v>653</v>
      </c>
      <c r="B1684" s="8" t="s">
        <v>81</v>
      </c>
      <c r="C1684" s="8" t="s">
        <v>287</v>
      </c>
      <c r="D1684" s="11" t="s">
        <v>288</v>
      </c>
      <c r="E1684" s="6">
        <v>43096</v>
      </c>
      <c r="F1684" s="8" t="s">
        <v>307</v>
      </c>
      <c r="G1684" s="8" t="s">
        <v>310</v>
      </c>
      <c r="H1684" s="4">
        <v>3</v>
      </c>
      <c r="I1684" s="8" t="s">
        <v>37</v>
      </c>
      <c r="J1684" s="4">
        <v>6.9298000000000002</v>
      </c>
      <c r="K1684" s="4">
        <v>20.79</v>
      </c>
      <c r="L1684" s="8" t="s">
        <v>655</v>
      </c>
      <c r="M1684" s="4">
        <v>20.79</v>
      </c>
      <c r="N1684" s="8" t="s">
        <v>656</v>
      </c>
      <c r="O1684" s="8" t="s">
        <v>2123</v>
      </c>
      <c r="P1684" s="8" t="s">
        <v>292</v>
      </c>
      <c r="Q1684" s="4">
        <v>0</v>
      </c>
    </row>
    <row r="1685" spans="1:17" hidden="1" x14ac:dyDescent="0.15">
      <c r="A1685" s="8" t="s">
        <v>297</v>
      </c>
      <c r="B1685" s="8" t="s">
        <v>819</v>
      </c>
      <c r="C1685" s="8" t="s">
        <v>117</v>
      </c>
      <c r="D1685" s="8" t="s">
        <v>118</v>
      </c>
      <c r="E1685" s="6">
        <v>43011</v>
      </c>
      <c r="F1685" s="8" t="s">
        <v>307</v>
      </c>
      <c r="G1685" s="8" t="s">
        <v>310</v>
      </c>
      <c r="H1685" s="4">
        <v>-1</v>
      </c>
      <c r="I1685" s="8" t="s">
        <v>37</v>
      </c>
      <c r="J1685" s="4">
        <v>8.593174696186999</v>
      </c>
      <c r="K1685" s="4">
        <v>-8.59</v>
      </c>
      <c r="L1685" s="8" t="s">
        <v>655</v>
      </c>
      <c r="M1685" s="4">
        <v>-8.59</v>
      </c>
      <c r="N1685" s="8" t="s">
        <v>820</v>
      </c>
      <c r="O1685" s="8" t="s">
        <v>2124</v>
      </c>
      <c r="P1685" s="8" t="s">
        <v>292</v>
      </c>
      <c r="Q1685" s="4">
        <v>5637678300</v>
      </c>
    </row>
    <row r="1686" spans="1:17" hidden="1" x14ac:dyDescent="0.15">
      <c r="A1686" s="8" t="s">
        <v>653</v>
      </c>
      <c r="B1686" s="8" t="s">
        <v>81</v>
      </c>
      <c r="C1686" s="8" t="s">
        <v>117</v>
      </c>
      <c r="D1686" s="8" t="s">
        <v>118</v>
      </c>
      <c r="E1686" s="6">
        <v>43096</v>
      </c>
      <c r="F1686" s="8" t="s">
        <v>307</v>
      </c>
      <c r="G1686" s="8" t="s">
        <v>310</v>
      </c>
      <c r="H1686" s="4">
        <v>-2</v>
      </c>
      <c r="I1686" s="8" t="s">
        <v>37</v>
      </c>
      <c r="J1686" s="4">
        <v>8.5947600000000008</v>
      </c>
      <c r="K1686" s="4">
        <v>-17.190000000000001</v>
      </c>
      <c r="L1686" s="8" t="s">
        <v>655</v>
      </c>
      <c r="M1686" s="4">
        <v>-17.190000000000001</v>
      </c>
      <c r="N1686" s="8" t="s">
        <v>656</v>
      </c>
      <c r="O1686" s="8" t="s">
        <v>2125</v>
      </c>
      <c r="P1686" s="8" t="s">
        <v>292</v>
      </c>
      <c r="Q1686" s="4">
        <v>0</v>
      </c>
    </row>
    <row r="1687" spans="1:17" hidden="1" x14ac:dyDescent="0.15">
      <c r="A1687" s="8" t="s">
        <v>17</v>
      </c>
      <c r="B1687" s="8" t="s">
        <v>2126</v>
      </c>
      <c r="C1687" s="8" t="s">
        <v>289</v>
      </c>
      <c r="D1687" s="8" t="s">
        <v>290</v>
      </c>
      <c r="E1687" s="6">
        <v>43009</v>
      </c>
      <c r="F1687" s="8" t="s">
        <v>307</v>
      </c>
      <c r="G1687" s="8" t="s">
        <v>310</v>
      </c>
      <c r="H1687" s="4">
        <v>56</v>
      </c>
      <c r="I1687" s="8" t="s">
        <v>37</v>
      </c>
      <c r="J1687" s="4">
        <v>8.6019642857140006</v>
      </c>
      <c r="K1687" s="4">
        <v>481.71000000000004</v>
      </c>
      <c r="L1687" s="8" t="s">
        <v>291</v>
      </c>
      <c r="M1687" s="4">
        <v>420.96000000000004</v>
      </c>
      <c r="N1687" s="8" t="s">
        <v>2127</v>
      </c>
      <c r="O1687" s="8" t="s">
        <v>2128</v>
      </c>
      <c r="P1687" s="8" t="s">
        <v>292</v>
      </c>
      <c r="Q1687" s="4">
        <v>5637664100</v>
      </c>
    </row>
    <row r="1688" spans="1:17" hidden="1" x14ac:dyDescent="0.15">
      <c r="A1688" s="8" t="s">
        <v>17</v>
      </c>
      <c r="B1688" s="8" t="s">
        <v>2083</v>
      </c>
      <c r="C1688" s="8" t="s">
        <v>289</v>
      </c>
      <c r="D1688" s="8" t="s">
        <v>290</v>
      </c>
      <c r="E1688" s="6">
        <v>43009</v>
      </c>
      <c r="F1688" s="8" t="s">
        <v>307</v>
      </c>
      <c r="G1688" s="8" t="s">
        <v>310</v>
      </c>
      <c r="H1688" s="4">
        <v>28</v>
      </c>
      <c r="I1688" s="8" t="s">
        <v>37</v>
      </c>
      <c r="J1688" s="4">
        <v>8.6017857142859988</v>
      </c>
      <c r="K1688" s="4">
        <v>240.85</v>
      </c>
      <c r="L1688" s="8" t="s">
        <v>291</v>
      </c>
      <c r="M1688" s="4">
        <v>210.48000000000002</v>
      </c>
      <c r="N1688" s="8" t="s">
        <v>2084</v>
      </c>
      <c r="O1688" s="8" t="s">
        <v>2129</v>
      </c>
      <c r="P1688" s="8" t="s">
        <v>292</v>
      </c>
      <c r="Q1688" s="4">
        <v>5637670301</v>
      </c>
    </row>
    <row r="1689" spans="1:17" hidden="1" x14ac:dyDescent="0.15">
      <c r="A1689" s="8" t="s">
        <v>297</v>
      </c>
      <c r="B1689" s="8" t="s">
        <v>2130</v>
      </c>
      <c r="C1689" s="8" t="s">
        <v>289</v>
      </c>
      <c r="D1689" s="8" t="s">
        <v>290</v>
      </c>
      <c r="E1689" s="6">
        <v>43026</v>
      </c>
      <c r="F1689" s="8" t="s">
        <v>307</v>
      </c>
      <c r="G1689" s="8" t="s">
        <v>310</v>
      </c>
      <c r="H1689" s="4">
        <v>-10</v>
      </c>
      <c r="I1689" s="8" t="s">
        <v>37</v>
      </c>
      <c r="J1689" s="4">
        <v>8.6019047619050006</v>
      </c>
      <c r="K1689" s="4">
        <v>-86.02</v>
      </c>
      <c r="L1689" s="8" t="s">
        <v>655</v>
      </c>
      <c r="M1689" s="4">
        <v>-86.02</v>
      </c>
      <c r="N1689" s="8" t="s">
        <v>2131</v>
      </c>
      <c r="O1689" s="8" t="s">
        <v>2132</v>
      </c>
      <c r="P1689" s="8" t="s">
        <v>292</v>
      </c>
      <c r="Q1689" s="4">
        <v>5637680525</v>
      </c>
    </row>
    <row r="1690" spans="1:17" hidden="1" x14ac:dyDescent="0.15">
      <c r="A1690" s="8" t="s">
        <v>17</v>
      </c>
      <c r="B1690" s="8" t="s">
        <v>2089</v>
      </c>
      <c r="C1690" s="8" t="s">
        <v>289</v>
      </c>
      <c r="D1690" s="8" t="s">
        <v>290</v>
      </c>
      <c r="E1690" s="6">
        <v>43026</v>
      </c>
      <c r="F1690" s="8" t="s">
        <v>307</v>
      </c>
      <c r="G1690" s="8" t="s">
        <v>310</v>
      </c>
      <c r="H1690" s="4">
        <v>56</v>
      </c>
      <c r="I1690" s="8" t="s">
        <v>37</v>
      </c>
      <c r="J1690" s="4">
        <v>8.9798214285710003</v>
      </c>
      <c r="K1690" s="4">
        <v>502.87</v>
      </c>
      <c r="L1690" s="8" t="s">
        <v>291</v>
      </c>
      <c r="M1690" s="4">
        <v>435.73999999999995</v>
      </c>
      <c r="N1690" s="8" t="s">
        <v>2090</v>
      </c>
      <c r="O1690" s="8" t="s">
        <v>2133</v>
      </c>
      <c r="P1690" s="8" t="s">
        <v>292</v>
      </c>
      <c r="Q1690" s="4">
        <v>5637680068</v>
      </c>
    </row>
    <row r="1691" spans="1:17" hidden="1" x14ac:dyDescent="0.15">
      <c r="A1691" s="8" t="s">
        <v>297</v>
      </c>
      <c r="B1691" s="8" t="s">
        <v>2134</v>
      </c>
      <c r="C1691" s="8" t="s">
        <v>289</v>
      </c>
      <c r="D1691" s="8" t="s">
        <v>290</v>
      </c>
      <c r="E1691" s="6">
        <v>43031</v>
      </c>
      <c r="F1691" s="8" t="s">
        <v>307</v>
      </c>
      <c r="G1691" s="8" t="s">
        <v>310</v>
      </c>
      <c r="H1691" s="4">
        <v>-5</v>
      </c>
      <c r="I1691" s="8" t="s">
        <v>37</v>
      </c>
      <c r="J1691" s="4">
        <v>8.6018918918919987</v>
      </c>
      <c r="K1691" s="4">
        <v>-43.01</v>
      </c>
      <c r="L1691" s="8" t="s">
        <v>655</v>
      </c>
      <c r="M1691" s="4">
        <v>-43.01</v>
      </c>
      <c r="N1691" s="8" t="s">
        <v>2135</v>
      </c>
      <c r="O1691" s="8" t="s">
        <v>2136</v>
      </c>
      <c r="P1691" s="8" t="s">
        <v>292</v>
      </c>
      <c r="Q1691" s="4">
        <v>5637681658</v>
      </c>
    </row>
    <row r="1692" spans="1:17" hidden="1" x14ac:dyDescent="0.15">
      <c r="A1692" s="8" t="s">
        <v>297</v>
      </c>
      <c r="B1692" s="8" t="s">
        <v>1700</v>
      </c>
      <c r="C1692" s="8" t="s">
        <v>289</v>
      </c>
      <c r="D1692" s="8" t="s">
        <v>290</v>
      </c>
      <c r="E1692" s="6">
        <v>43039</v>
      </c>
      <c r="F1692" s="8" t="s">
        <v>307</v>
      </c>
      <c r="G1692" s="8" t="s">
        <v>310</v>
      </c>
      <c r="H1692" s="4">
        <v>-15</v>
      </c>
      <c r="I1692" s="8" t="s">
        <v>37</v>
      </c>
      <c r="J1692" s="4">
        <v>8.7712000000000003</v>
      </c>
      <c r="K1692" s="4">
        <v>-131.57</v>
      </c>
      <c r="L1692" s="8" t="s">
        <v>655</v>
      </c>
      <c r="M1692" s="4">
        <v>-131.57</v>
      </c>
      <c r="N1692" s="8" t="s">
        <v>1701</v>
      </c>
      <c r="O1692" s="8" t="s">
        <v>2137</v>
      </c>
      <c r="P1692" s="8" t="s">
        <v>292</v>
      </c>
      <c r="Q1692" s="4">
        <v>5637683924</v>
      </c>
    </row>
    <row r="1693" spans="1:17" hidden="1" x14ac:dyDescent="0.15">
      <c r="A1693" s="8" t="s">
        <v>653</v>
      </c>
      <c r="B1693" s="8" t="s">
        <v>81</v>
      </c>
      <c r="C1693" s="8" t="s">
        <v>289</v>
      </c>
      <c r="D1693" s="8" t="s">
        <v>290</v>
      </c>
      <c r="E1693" s="6">
        <v>43039</v>
      </c>
      <c r="F1693" s="8" t="s">
        <v>307</v>
      </c>
      <c r="G1693" s="8" t="s">
        <v>310</v>
      </c>
      <c r="H1693" s="4">
        <v>0</v>
      </c>
      <c r="I1693" s="8" t="s">
        <v>37</v>
      </c>
      <c r="J1693" s="4">
        <v>0</v>
      </c>
      <c r="K1693" s="4">
        <v>8.77</v>
      </c>
      <c r="L1693" s="8" t="s">
        <v>655</v>
      </c>
      <c r="M1693" s="4">
        <v>8.77</v>
      </c>
      <c r="N1693" s="8" t="s">
        <v>690</v>
      </c>
      <c r="O1693" s="8" t="s">
        <v>2138</v>
      </c>
      <c r="P1693" s="8" t="s">
        <v>292</v>
      </c>
      <c r="Q1693" s="4">
        <v>0</v>
      </c>
    </row>
    <row r="1694" spans="1:17" hidden="1" x14ac:dyDescent="0.15">
      <c r="A1694" s="8" t="s">
        <v>297</v>
      </c>
      <c r="B1694" s="8" t="s">
        <v>745</v>
      </c>
      <c r="C1694" s="8" t="s">
        <v>289</v>
      </c>
      <c r="D1694" s="8" t="s">
        <v>290</v>
      </c>
      <c r="E1694" s="6">
        <v>43048</v>
      </c>
      <c r="F1694" s="8" t="s">
        <v>307</v>
      </c>
      <c r="G1694" s="8" t="s">
        <v>310</v>
      </c>
      <c r="H1694" s="4">
        <v>-9</v>
      </c>
      <c r="I1694" s="8" t="s">
        <v>37</v>
      </c>
      <c r="J1694" s="4">
        <v>8.8509090909089991</v>
      </c>
      <c r="K1694" s="4">
        <v>-79.66</v>
      </c>
      <c r="L1694" s="8" t="s">
        <v>655</v>
      </c>
      <c r="M1694" s="4">
        <v>-79.66</v>
      </c>
      <c r="N1694" s="8" t="s">
        <v>746</v>
      </c>
      <c r="O1694" s="8" t="s">
        <v>2139</v>
      </c>
      <c r="P1694" s="8" t="s">
        <v>292</v>
      </c>
      <c r="Q1694" s="4">
        <v>5637686150</v>
      </c>
    </row>
    <row r="1695" spans="1:17" hidden="1" x14ac:dyDescent="0.15">
      <c r="A1695" s="8" t="s">
        <v>297</v>
      </c>
      <c r="B1695" s="8" t="s">
        <v>2140</v>
      </c>
      <c r="C1695" s="8" t="s">
        <v>289</v>
      </c>
      <c r="D1695" s="8" t="s">
        <v>290</v>
      </c>
      <c r="E1695" s="6">
        <v>43053</v>
      </c>
      <c r="F1695" s="8" t="s">
        <v>307</v>
      </c>
      <c r="G1695" s="8" t="s">
        <v>310</v>
      </c>
      <c r="H1695" s="4">
        <v>-18</v>
      </c>
      <c r="I1695" s="8" t="s">
        <v>37</v>
      </c>
      <c r="J1695" s="4">
        <v>8.850891089109</v>
      </c>
      <c r="K1695" s="4">
        <v>-159.32</v>
      </c>
      <c r="L1695" s="8" t="s">
        <v>655</v>
      </c>
      <c r="M1695" s="4">
        <v>-159.32</v>
      </c>
      <c r="N1695" s="8" t="s">
        <v>2141</v>
      </c>
      <c r="O1695" s="8" t="s">
        <v>2142</v>
      </c>
      <c r="P1695" s="8" t="s">
        <v>292</v>
      </c>
      <c r="Q1695" s="4">
        <v>5637687356</v>
      </c>
    </row>
    <row r="1696" spans="1:17" hidden="1" x14ac:dyDescent="0.15">
      <c r="A1696" s="8" t="s">
        <v>297</v>
      </c>
      <c r="B1696" s="8" t="s">
        <v>1094</v>
      </c>
      <c r="C1696" s="8" t="s">
        <v>289</v>
      </c>
      <c r="D1696" s="8" t="s">
        <v>290</v>
      </c>
      <c r="E1696" s="6">
        <v>43060</v>
      </c>
      <c r="F1696" s="8" t="s">
        <v>307</v>
      </c>
      <c r="G1696" s="8" t="s">
        <v>310</v>
      </c>
      <c r="H1696" s="4">
        <v>-12</v>
      </c>
      <c r="I1696" s="8" t="s">
        <v>37</v>
      </c>
      <c r="J1696" s="4">
        <v>8.8508433734940013</v>
      </c>
      <c r="K1696" s="4">
        <v>-106.21</v>
      </c>
      <c r="L1696" s="8" t="s">
        <v>655</v>
      </c>
      <c r="M1696" s="4">
        <v>-106.21</v>
      </c>
      <c r="N1696" s="8" t="s">
        <v>1095</v>
      </c>
      <c r="O1696" s="8" t="s">
        <v>2143</v>
      </c>
      <c r="P1696" s="8" t="s">
        <v>292</v>
      </c>
      <c r="Q1696" s="4">
        <v>5637689775</v>
      </c>
    </row>
    <row r="1697" spans="1:17" hidden="1" x14ac:dyDescent="0.15">
      <c r="A1697" s="8" t="s">
        <v>653</v>
      </c>
      <c r="B1697" s="8" t="s">
        <v>81</v>
      </c>
      <c r="C1697" s="8" t="s">
        <v>289</v>
      </c>
      <c r="D1697" s="8" t="s">
        <v>290</v>
      </c>
      <c r="E1697" s="6">
        <v>43069</v>
      </c>
      <c r="F1697" s="8" t="s">
        <v>307</v>
      </c>
      <c r="G1697" s="8" t="s">
        <v>310</v>
      </c>
      <c r="H1697" s="4">
        <v>-1</v>
      </c>
      <c r="I1697" s="8" t="s">
        <v>37</v>
      </c>
      <c r="J1697" s="4">
        <v>8.8508499999999994</v>
      </c>
      <c r="K1697" s="4">
        <v>-8.85</v>
      </c>
      <c r="L1697" s="8" t="s">
        <v>655</v>
      </c>
      <c r="M1697" s="4">
        <v>-8.85</v>
      </c>
      <c r="N1697" s="8" t="s">
        <v>698</v>
      </c>
      <c r="O1697" s="8" t="s">
        <v>2144</v>
      </c>
      <c r="P1697" s="8" t="s">
        <v>292</v>
      </c>
      <c r="Q1697" s="4">
        <v>0</v>
      </c>
    </row>
    <row r="1698" spans="1:17" hidden="1" x14ac:dyDescent="0.15">
      <c r="A1698" s="8" t="s">
        <v>297</v>
      </c>
      <c r="B1698" s="8" t="s">
        <v>795</v>
      </c>
      <c r="C1698" s="8" t="s">
        <v>289</v>
      </c>
      <c r="D1698" s="8" t="s">
        <v>290</v>
      </c>
      <c r="E1698" s="6">
        <v>43075</v>
      </c>
      <c r="F1698" s="8" t="s">
        <v>307</v>
      </c>
      <c r="G1698" s="8" t="s">
        <v>310</v>
      </c>
      <c r="H1698" s="4">
        <v>-4</v>
      </c>
      <c r="I1698" s="8" t="s">
        <v>37</v>
      </c>
      <c r="J1698" s="4">
        <v>8.8508571428569986</v>
      </c>
      <c r="K1698" s="4">
        <v>-35.4</v>
      </c>
      <c r="L1698" s="8" t="s">
        <v>655</v>
      </c>
      <c r="M1698" s="4">
        <v>-35.4</v>
      </c>
      <c r="N1698" s="8" t="s">
        <v>796</v>
      </c>
      <c r="O1698" s="8" t="s">
        <v>2145</v>
      </c>
      <c r="P1698" s="8" t="s">
        <v>292</v>
      </c>
      <c r="Q1698" s="4">
        <v>5637694545</v>
      </c>
    </row>
    <row r="1699" spans="1:17" hidden="1" x14ac:dyDescent="0.15">
      <c r="A1699" s="8" t="s">
        <v>297</v>
      </c>
      <c r="B1699" s="8" t="s">
        <v>1109</v>
      </c>
      <c r="C1699" s="8" t="s">
        <v>289</v>
      </c>
      <c r="D1699" s="8" t="s">
        <v>290</v>
      </c>
      <c r="E1699" s="6">
        <v>43083</v>
      </c>
      <c r="F1699" s="8" t="s">
        <v>307</v>
      </c>
      <c r="G1699" s="8" t="s">
        <v>310</v>
      </c>
      <c r="H1699" s="4">
        <v>12</v>
      </c>
      <c r="I1699" s="8" t="s">
        <v>37</v>
      </c>
      <c r="J1699" s="4">
        <v>8.8508433734940013</v>
      </c>
      <c r="K1699" s="4">
        <v>106.21</v>
      </c>
      <c r="L1699" s="8" t="s">
        <v>655</v>
      </c>
      <c r="M1699" s="4">
        <v>106.21</v>
      </c>
      <c r="N1699" s="8" t="s">
        <v>1110</v>
      </c>
      <c r="O1699" s="8" t="s">
        <v>2146</v>
      </c>
      <c r="P1699" s="8" t="s">
        <v>292</v>
      </c>
      <c r="Q1699" s="4">
        <v>5637697427</v>
      </c>
    </row>
    <row r="1700" spans="1:17" hidden="1" x14ac:dyDescent="0.15">
      <c r="A1700" s="8" t="s">
        <v>297</v>
      </c>
      <c r="B1700" s="8" t="s">
        <v>2147</v>
      </c>
      <c r="C1700" s="8" t="s">
        <v>289</v>
      </c>
      <c r="D1700" s="8" t="s">
        <v>290</v>
      </c>
      <c r="E1700" s="6">
        <v>43083</v>
      </c>
      <c r="F1700" s="8" t="s">
        <v>307</v>
      </c>
      <c r="G1700" s="8" t="s">
        <v>310</v>
      </c>
      <c r="H1700" s="4">
        <v>18</v>
      </c>
      <c r="I1700" s="8" t="s">
        <v>37</v>
      </c>
      <c r="J1700" s="4">
        <v>8.850891089109</v>
      </c>
      <c r="K1700" s="4">
        <v>159.32</v>
      </c>
      <c r="L1700" s="8" t="s">
        <v>655</v>
      </c>
      <c r="M1700" s="4">
        <v>159.32</v>
      </c>
      <c r="N1700" s="8" t="s">
        <v>2148</v>
      </c>
      <c r="O1700" s="8" t="s">
        <v>2149</v>
      </c>
      <c r="P1700" s="8" t="s">
        <v>292</v>
      </c>
      <c r="Q1700" s="4">
        <v>5637697313</v>
      </c>
    </row>
    <row r="1701" spans="1:17" hidden="1" x14ac:dyDescent="0.15">
      <c r="A1701" s="8" t="s">
        <v>297</v>
      </c>
      <c r="B1701" s="8" t="s">
        <v>2150</v>
      </c>
      <c r="C1701" s="8" t="s">
        <v>289</v>
      </c>
      <c r="D1701" s="8" t="s">
        <v>290</v>
      </c>
      <c r="E1701" s="6">
        <v>43083</v>
      </c>
      <c r="F1701" s="8" t="s">
        <v>307</v>
      </c>
      <c r="G1701" s="8" t="s">
        <v>310</v>
      </c>
      <c r="H1701" s="4">
        <v>5</v>
      </c>
      <c r="I1701" s="8" t="s">
        <v>37</v>
      </c>
      <c r="J1701" s="4">
        <v>8.6018918918919987</v>
      </c>
      <c r="K1701" s="4">
        <v>43.01</v>
      </c>
      <c r="L1701" s="8" t="s">
        <v>655</v>
      </c>
      <c r="M1701" s="4">
        <v>43.01</v>
      </c>
      <c r="N1701" s="8" t="s">
        <v>2151</v>
      </c>
      <c r="O1701" s="8" t="s">
        <v>2152</v>
      </c>
      <c r="P1701" s="8" t="s">
        <v>292</v>
      </c>
      <c r="Q1701" s="4">
        <v>5637697339</v>
      </c>
    </row>
    <row r="1702" spans="1:17" hidden="1" x14ac:dyDescent="0.15">
      <c r="A1702" s="8" t="s">
        <v>297</v>
      </c>
      <c r="B1702" s="8" t="s">
        <v>1708</v>
      </c>
      <c r="C1702" s="8" t="s">
        <v>289</v>
      </c>
      <c r="D1702" s="8" t="s">
        <v>290</v>
      </c>
      <c r="E1702" s="6">
        <v>43083</v>
      </c>
      <c r="F1702" s="8" t="s">
        <v>307</v>
      </c>
      <c r="G1702" s="8" t="s">
        <v>310</v>
      </c>
      <c r="H1702" s="4">
        <v>15</v>
      </c>
      <c r="I1702" s="8" t="s">
        <v>37</v>
      </c>
      <c r="J1702" s="4">
        <v>8.7712000000000003</v>
      </c>
      <c r="K1702" s="4">
        <v>131.57</v>
      </c>
      <c r="L1702" s="8" t="s">
        <v>655</v>
      </c>
      <c r="M1702" s="4">
        <v>131.57</v>
      </c>
      <c r="N1702" s="8" t="s">
        <v>1709</v>
      </c>
      <c r="O1702" s="8" t="s">
        <v>2153</v>
      </c>
      <c r="P1702" s="8" t="s">
        <v>292</v>
      </c>
      <c r="Q1702" s="4">
        <v>5637697368</v>
      </c>
    </row>
    <row r="1703" spans="1:17" hidden="1" x14ac:dyDescent="0.15">
      <c r="A1703" s="8" t="s">
        <v>297</v>
      </c>
      <c r="B1703" s="8" t="s">
        <v>2154</v>
      </c>
      <c r="C1703" s="8" t="s">
        <v>289</v>
      </c>
      <c r="D1703" s="8" t="s">
        <v>290</v>
      </c>
      <c r="E1703" s="6">
        <v>43083</v>
      </c>
      <c r="F1703" s="8" t="s">
        <v>307</v>
      </c>
      <c r="G1703" s="8" t="s">
        <v>310</v>
      </c>
      <c r="H1703" s="4">
        <v>10</v>
      </c>
      <c r="I1703" s="8" t="s">
        <v>37</v>
      </c>
      <c r="J1703" s="4">
        <v>8.6019047619050006</v>
      </c>
      <c r="K1703" s="4">
        <v>86.02</v>
      </c>
      <c r="L1703" s="8" t="s">
        <v>655</v>
      </c>
      <c r="M1703" s="4">
        <v>86.02</v>
      </c>
      <c r="N1703" s="8" t="s">
        <v>2155</v>
      </c>
      <c r="O1703" s="8" t="s">
        <v>2156</v>
      </c>
      <c r="P1703" s="8" t="s">
        <v>292</v>
      </c>
      <c r="Q1703" s="4">
        <v>5637697418</v>
      </c>
    </row>
    <row r="1704" spans="1:17" hidden="1" x14ac:dyDescent="0.15">
      <c r="A1704" s="8" t="s">
        <v>297</v>
      </c>
      <c r="B1704" s="8" t="s">
        <v>798</v>
      </c>
      <c r="C1704" s="8" t="s">
        <v>289</v>
      </c>
      <c r="D1704" s="8" t="s">
        <v>290</v>
      </c>
      <c r="E1704" s="6">
        <v>43083</v>
      </c>
      <c r="F1704" s="8" t="s">
        <v>307</v>
      </c>
      <c r="G1704" s="8" t="s">
        <v>310</v>
      </c>
      <c r="H1704" s="4">
        <v>4</v>
      </c>
      <c r="I1704" s="8" t="s">
        <v>37</v>
      </c>
      <c r="J1704" s="4">
        <v>8.8508571428569986</v>
      </c>
      <c r="K1704" s="4">
        <v>35.4</v>
      </c>
      <c r="L1704" s="8" t="s">
        <v>655</v>
      </c>
      <c r="M1704" s="4">
        <v>35.4</v>
      </c>
      <c r="N1704" s="8" t="s">
        <v>799</v>
      </c>
      <c r="O1704" s="8" t="s">
        <v>2157</v>
      </c>
      <c r="P1704" s="8" t="s">
        <v>292</v>
      </c>
      <c r="Q1704" s="4">
        <v>5637697280</v>
      </c>
    </row>
    <row r="1705" spans="1:17" hidden="1" x14ac:dyDescent="0.15">
      <c r="A1705" s="8" t="s">
        <v>297</v>
      </c>
      <c r="B1705" s="8" t="s">
        <v>764</v>
      </c>
      <c r="C1705" s="8" t="s">
        <v>289</v>
      </c>
      <c r="D1705" s="8" t="s">
        <v>290</v>
      </c>
      <c r="E1705" s="6">
        <v>43084</v>
      </c>
      <c r="F1705" s="8" t="s">
        <v>307</v>
      </c>
      <c r="G1705" s="8" t="s">
        <v>310</v>
      </c>
      <c r="H1705" s="4">
        <v>-1</v>
      </c>
      <c r="I1705" s="8" t="s">
        <v>37</v>
      </c>
      <c r="J1705" s="4">
        <v>8.8130158730160009</v>
      </c>
      <c r="K1705" s="4">
        <v>-8.8099999999999987</v>
      </c>
      <c r="L1705" s="8" t="s">
        <v>655</v>
      </c>
      <c r="M1705" s="4">
        <v>-8.8099999999999987</v>
      </c>
      <c r="N1705" s="8" t="s">
        <v>765</v>
      </c>
      <c r="O1705" s="8" t="s">
        <v>2158</v>
      </c>
      <c r="P1705" s="8" t="s">
        <v>292</v>
      </c>
      <c r="Q1705" s="4">
        <v>5637697309</v>
      </c>
    </row>
    <row r="1706" spans="1:17" hidden="1" x14ac:dyDescent="0.15">
      <c r="A1706" s="8" t="s">
        <v>297</v>
      </c>
      <c r="B1706" s="8" t="s">
        <v>2159</v>
      </c>
      <c r="C1706" s="8" t="s">
        <v>289</v>
      </c>
      <c r="D1706" s="8" t="s">
        <v>290</v>
      </c>
      <c r="E1706" s="6">
        <v>43084</v>
      </c>
      <c r="F1706" s="8" t="s">
        <v>307</v>
      </c>
      <c r="G1706" s="8" t="s">
        <v>310</v>
      </c>
      <c r="H1706" s="4">
        <v>-10</v>
      </c>
      <c r="I1706" s="8" t="s">
        <v>37</v>
      </c>
      <c r="J1706" s="4">
        <v>8.8129885057470005</v>
      </c>
      <c r="K1706" s="4">
        <v>-88.13</v>
      </c>
      <c r="L1706" s="8" t="s">
        <v>655</v>
      </c>
      <c r="M1706" s="4">
        <v>-88.13</v>
      </c>
      <c r="N1706" s="8" t="s">
        <v>2160</v>
      </c>
      <c r="O1706" s="8" t="s">
        <v>2161</v>
      </c>
      <c r="P1706" s="8" t="s">
        <v>292</v>
      </c>
      <c r="Q1706" s="4">
        <v>5637697420</v>
      </c>
    </row>
    <row r="1707" spans="1:17" hidden="1" x14ac:dyDescent="0.15">
      <c r="A1707" s="8" t="s">
        <v>297</v>
      </c>
      <c r="B1707" s="8" t="s">
        <v>1711</v>
      </c>
      <c r="C1707" s="8" t="s">
        <v>289</v>
      </c>
      <c r="D1707" s="8" t="s">
        <v>290</v>
      </c>
      <c r="E1707" s="6">
        <v>43084</v>
      </c>
      <c r="F1707" s="8" t="s">
        <v>307</v>
      </c>
      <c r="G1707" s="8" t="s">
        <v>310</v>
      </c>
      <c r="H1707" s="4">
        <v>-15</v>
      </c>
      <c r="I1707" s="8" t="s">
        <v>37</v>
      </c>
      <c r="J1707" s="4">
        <v>8.8130392156860005</v>
      </c>
      <c r="K1707" s="4">
        <v>-132.19999999999999</v>
      </c>
      <c r="L1707" s="8" t="s">
        <v>655</v>
      </c>
      <c r="M1707" s="4">
        <v>-132.19999999999999</v>
      </c>
      <c r="N1707" s="8" t="s">
        <v>1712</v>
      </c>
      <c r="O1707" s="8" t="s">
        <v>2162</v>
      </c>
      <c r="P1707" s="8" t="s">
        <v>292</v>
      </c>
      <c r="Q1707" s="4">
        <v>5637697404</v>
      </c>
    </row>
    <row r="1708" spans="1:17" hidden="1" x14ac:dyDescent="0.15">
      <c r="A1708" s="8" t="s">
        <v>297</v>
      </c>
      <c r="B1708" s="8" t="s">
        <v>2163</v>
      </c>
      <c r="C1708" s="8" t="s">
        <v>289</v>
      </c>
      <c r="D1708" s="8" t="s">
        <v>290</v>
      </c>
      <c r="E1708" s="6">
        <v>43084</v>
      </c>
      <c r="F1708" s="8" t="s">
        <v>307</v>
      </c>
      <c r="G1708" s="8" t="s">
        <v>310</v>
      </c>
      <c r="H1708" s="4">
        <v>-5</v>
      </c>
      <c r="I1708" s="8" t="s">
        <v>37</v>
      </c>
      <c r="J1708" s="4">
        <v>8.8130841121499994</v>
      </c>
      <c r="K1708" s="4">
        <v>-44.07</v>
      </c>
      <c r="L1708" s="8" t="s">
        <v>655</v>
      </c>
      <c r="M1708" s="4">
        <v>-44.07</v>
      </c>
      <c r="N1708" s="8" t="s">
        <v>2164</v>
      </c>
      <c r="O1708" s="8" t="s">
        <v>2165</v>
      </c>
      <c r="P1708" s="8" t="s">
        <v>292</v>
      </c>
      <c r="Q1708" s="4">
        <v>5637697347</v>
      </c>
    </row>
    <row r="1709" spans="1:17" hidden="1" x14ac:dyDescent="0.15">
      <c r="A1709" s="8" t="s">
        <v>297</v>
      </c>
      <c r="B1709" s="8" t="s">
        <v>801</v>
      </c>
      <c r="C1709" s="8" t="s">
        <v>289</v>
      </c>
      <c r="D1709" s="8" t="s">
        <v>290</v>
      </c>
      <c r="E1709" s="6">
        <v>43084</v>
      </c>
      <c r="F1709" s="8" t="s">
        <v>307</v>
      </c>
      <c r="G1709" s="8" t="s">
        <v>310</v>
      </c>
      <c r="H1709" s="4">
        <v>-4</v>
      </c>
      <c r="I1709" s="8" t="s">
        <v>37</v>
      </c>
      <c r="J1709" s="4">
        <v>8.8129999999999988</v>
      </c>
      <c r="K1709" s="4">
        <v>-35.25</v>
      </c>
      <c r="L1709" s="8" t="s">
        <v>655</v>
      </c>
      <c r="M1709" s="4">
        <v>-35.25</v>
      </c>
      <c r="N1709" s="8" t="s">
        <v>802</v>
      </c>
      <c r="O1709" s="8" t="s">
        <v>2166</v>
      </c>
      <c r="P1709" s="8" t="s">
        <v>292</v>
      </c>
      <c r="Q1709" s="4">
        <v>5637697284</v>
      </c>
    </row>
    <row r="1710" spans="1:17" hidden="1" x14ac:dyDescent="0.15">
      <c r="A1710" s="8" t="s">
        <v>297</v>
      </c>
      <c r="B1710" s="8" t="s">
        <v>2167</v>
      </c>
      <c r="C1710" s="8" t="s">
        <v>289</v>
      </c>
      <c r="D1710" s="8" t="s">
        <v>290</v>
      </c>
      <c r="E1710" s="6">
        <v>43084</v>
      </c>
      <c r="F1710" s="8" t="s">
        <v>307</v>
      </c>
      <c r="G1710" s="8" t="s">
        <v>310</v>
      </c>
      <c r="H1710" s="4">
        <v>-18</v>
      </c>
      <c r="I1710" s="8" t="s">
        <v>37</v>
      </c>
      <c r="J1710" s="4">
        <v>8.8130400000000009</v>
      </c>
      <c r="K1710" s="4">
        <v>-158.63</v>
      </c>
      <c r="L1710" s="8" t="s">
        <v>655</v>
      </c>
      <c r="M1710" s="4">
        <v>-158.63</v>
      </c>
      <c r="N1710" s="8" t="s">
        <v>2168</v>
      </c>
      <c r="O1710" s="8" t="s">
        <v>2169</v>
      </c>
      <c r="P1710" s="8" t="s">
        <v>292</v>
      </c>
      <c r="Q1710" s="4">
        <v>5637697324</v>
      </c>
    </row>
    <row r="1711" spans="1:17" hidden="1" x14ac:dyDescent="0.15">
      <c r="A1711" s="8" t="s">
        <v>297</v>
      </c>
      <c r="B1711" s="8" t="s">
        <v>1112</v>
      </c>
      <c r="C1711" s="8" t="s">
        <v>289</v>
      </c>
      <c r="D1711" s="8" t="s">
        <v>290</v>
      </c>
      <c r="E1711" s="6">
        <v>43084</v>
      </c>
      <c r="F1711" s="8" t="s">
        <v>307</v>
      </c>
      <c r="G1711" s="8" t="s">
        <v>310</v>
      </c>
      <c r="H1711" s="4">
        <v>-12</v>
      </c>
      <c r="I1711" s="8" t="s">
        <v>37</v>
      </c>
      <c r="J1711" s="4">
        <v>8.8129870129869996</v>
      </c>
      <c r="K1711" s="4">
        <v>-105.75999999999999</v>
      </c>
      <c r="L1711" s="8" t="s">
        <v>655</v>
      </c>
      <c r="M1711" s="4">
        <v>-105.75999999999999</v>
      </c>
      <c r="N1711" s="8" t="s">
        <v>1113</v>
      </c>
      <c r="O1711" s="8" t="s">
        <v>2170</v>
      </c>
      <c r="P1711" s="8" t="s">
        <v>292</v>
      </c>
      <c r="Q1711" s="4">
        <v>5637697435</v>
      </c>
    </row>
    <row r="1712" spans="1:17" hidden="1" x14ac:dyDescent="0.15">
      <c r="A1712" s="8" t="s">
        <v>297</v>
      </c>
      <c r="B1712" s="8" t="s">
        <v>770</v>
      </c>
      <c r="C1712" s="8" t="s">
        <v>289</v>
      </c>
      <c r="D1712" s="8" t="s">
        <v>290</v>
      </c>
      <c r="E1712" s="6">
        <v>43090</v>
      </c>
      <c r="F1712" s="8" t="s">
        <v>307</v>
      </c>
      <c r="G1712" s="8" t="s">
        <v>310</v>
      </c>
      <c r="H1712" s="4">
        <v>-9</v>
      </c>
      <c r="I1712" s="8" t="s">
        <v>37</v>
      </c>
      <c r="J1712" s="4">
        <v>8.8175675675680001</v>
      </c>
      <c r="K1712" s="4">
        <v>-79.36</v>
      </c>
      <c r="L1712" s="8" t="s">
        <v>655</v>
      </c>
      <c r="M1712" s="4">
        <v>-79.36</v>
      </c>
      <c r="N1712" s="8" t="s">
        <v>771</v>
      </c>
      <c r="O1712" s="8" t="s">
        <v>2171</v>
      </c>
      <c r="P1712" s="8" t="s">
        <v>292</v>
      </c>
      <c r="Q1712" s="4">
        <v>5637699017</v>
      </c>
    </row>
    <row r="1713" spans="1:17" hidden="1" x14ac:dyDescent="0.15">
      <c r="A1713" s="8" t="s">
        <v>297</v>
      </c>
      <c r="B1713" s="8" t="s">
        <v>767</v>
      </c>
      <c r="C1713" s="8" t="s">
        <v>289</v>
      </c>
      <c r="D1713" s="8" t="s">
        <v>290</v>
      </c>
      <c r="E1713" s="6">
        <v>43090</v>
      </c>
      <c r="F1713" s="8" t="s">
        <v>307</v>
      </c>
      <c r="G1713" s="8" t="s">
        <v>310</v>
      </c>
      <c r="H1713" s="4">
        <v>9</v>
      </c>
      <c r="I1713" s="8" t="s">
        <v>37</v>
      </c>
      <c r="J1713" s="4">
        <v>8.8509090909089991</v>
      </c>
      <c r="K1713" s="4">
        <v>79.66</v>
      </c>
      <c r="L1713" s="8" t="s">
        <v>655</v>
      </c>
      <c r="M1713" s="4">
        <v>79.66</v>
      </c>
      <c r="N1713" s="8" t="s">
        <v>768</v>
      </c>
      <c r="O1713" s="8" t="s">
        <v>2172</v>
      </c>
      <c r="P1713" s="8" t="s">
        <v>292</v>
      </c>
      <c r="Q1713" s="4">
        <v>5637699014</v>
      </c>
    </row>
    <row r="1714" spans="1:17" hidden="1" x14ac:dyDescent="0.15">
      <c r="A1714" s="8" t="s">
        <v>653</v>
      </c>
      <c r="B1714" s="8" t="s">
        <v>81</v>
      </c>
      <c r="C1714" s="8" t="s">
        <v>289</v>
      </c>
      <c r="D1714" s="8" t="s">
        <v>290</v>
      </c>
      <c r="E1714" s="6">
        <v>43096</v>
      </c>
      <c r="F1714" s="8" t="s">
        <v>307</v>
      </c>
      <c r="G1714" s="8" t="s">
        <v>310</v>
      </c>
      <c r="H1714" s="4">
        <v>5</v>
      </c>
      <c r="I1714" s="8" t="s">
        <v>37</v>
      </c>
      <c r="J1714" s="4">
        <v>8.817540000000001</v>
      </c>
      <c r="K1714" s="4">
        <v>44.09</v>
      </c>
      <c r="L1714" s="8" t="s">
        <v>655</v>
      </c>
      <c r="M1714" s="4">
        <v>44.09</v>
      </c>
      <c r="N1714" s="8" t="s">
        <v>656</v>
      </c>
      <c r="O1714" s="8" t="s">
        <v>2173</v>
      </c>
      <c r="P1714" s="8" t="s">
        <v>292</v>
      </c>
      <c r="Q1714" s="4">
        <v>0</v>
      </c>
    </row>
    <row r="1715" spans="1:17" x14ac:dyDescent="0.15">
      <c r="A1715" s="3" t="s">
        <v>13</v>
      </c>
      <c r="B1715" s="7"/>
      <c r="C1715" s="7"/>
      <c r="D1715" s="7"/>
      <c r="E1715" s="5"/>
      <c r="F1715" s="7"/>
      <c r="G1715" s="7"/>
      <c r="H1715" s="3">
        <f>SUBTOTAL(109,AtlasReport_2_Table_1[Quantity])</f>
        <v>-330</v>
      </c>
      <c r="I1715" s="7"/>
      <c r="J1715" s="3">
        <f>SUBTOTAL(109,AtlasReport_2_Table_1[TPP cost price])</f>
        <v>2.6784646440969997</v>
      </c>
      <c r="K1715" s="3">
        <f>SUBTOTAL(109,AtlasReport_2_Table_1[TPP cost amount])</f>
        <v>-80.299999999999983</v>
      </c>
      <c r="L1715" s="7"/>
      <c r="M1715" s="3">
        <f>SUBTOTAL(109,AtlasReport_2_Table_1[TPP cost amount currency])</f>
        <v>-80.299999999999983</v>
      </c>
      <c r="N1715" s="7"/>
      <c r="O1715" s="7"/>
      <c r="P1715" s="7"/>
      <c r="Q1715" s="3">
        <f>SUBTOTAL(109,AtlasReport_2_Table_1[InventTransRecId])</f>
        <v>62014608616</v>
      </c>
    </row>
    <row r="1716" spans="1:17" x14ac:dyDescent="0.15">
      <c r="A1716" s="3"/>
      <c r="B1716" s="3"/>
      <c r="C1716" s="3"/>
      <c r="D1716" s="3"/>
      <c r="E1716" s="5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</row>
    <row r="1717" spans="1:17" x14ac:dyDescent="0.15">
      <c r="A1717" s="3"/>
      <c r="B1717" s="3"/>
      <c r="C1717" s="3"/>
      <c r="D1717" s="3"/>
      <c r="E1717" s="5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37"/>
  <sheetViews>
    <sheetView workbookViewId="0">
      <selection activeCell="A7" sqref="A7"/>
    </sheetView>
  </sheetViews>
  <sheetFormatPr defaultRowHeight="13.5" x14ac:dyDescent="0.15"/>
  <cols>
    <col min="1" max="1" width="32" customWidth="1"/>
    <col min="2" max="2" width="6.75" customWidth="1"/>
    <col min="3" max="3" width="13.625" customWidth="1"/>
    <col min="4" max="4" width="17.375" customWidth="1"/>
    <col min="5" max="5" width="20.625" customWidth="1"/>
    <col min="6" max="6" width="17.625" customWidth="1"/>
    <col min="7" max="7" width="20.625" customWidth="1"/>
    <col min="8" max="8" width="17.625" customWidth="1"/>
    <col min="9" max="9" width="10.75" bestFit="1" customWidth="1"/>
  </cols>
  <sheetData>
    <row r="1" spans="1:8" ht="22.5" x14ac:dyDescent="0.25">
      <c r="A1" s="2" t="s">
        <v>51</v>
      </c>
      <c r="B1" s="2"/>
      <c r="C1" s="2"/>
      <c r="D1" s="2"/>
      <c r="E1" s="2"/>
      <c r="F1" s="2"/>
      <c r="G1" s="2"/>
      <c r="H1" s="2"/>
    </row>
    <row r="2" spans="1:8" x14ac:dyDescent="0.15">
      <c r="A2" s="3" t="s">
        <v>6</v>
      </c>
      <c r="B2" s="3" t="s">
        <v>49</v>
      </c>
      <c r="C2" s="3" t="s">
        <v>50</v>
      </c>
      <c r="D2" s="9" t="s">
        <v>82</v>
      </c>
      <c r="E2" s="9" t="s">
        <v>87</v>
      </c>
      <c r="F2" s="9" t="s">
        <v>88</v>
      </c>
      <c r="G2" s="9" t="s">
        <v>83</v>
      </c>
      <c r="H2" s="9" t="s">
        <v>84</v>
      </c>
    </row>
    <row r="3" spans="1:8" x14ac:dyDescent="0.15">
      <c r="A3" s="8" t="s">
        <v>306</v>
      </c>
      <c r="B3" s="8" t="s">
        <v>307</v>
      </c>
      <c r="C3" s="8" t="s">
        <v>81</v>
      </c>
      <c r="D3" s="10">
        <v>0</v>
      </c>
      <c r="E3" s="10">
        <v>0</v>
      </c>
      <c r="F3" s="10">
        <v>0</v>
      </c>
      <c r="G3" s="10">
        <f>AtlasReport_3_Table_1[[#This Row],[Current On-hand]]-AtlasReport_3_Table_1[[#This Row],[Trans backwords (Beginning)]]</f>
        <v>0</v>
      </c>
      <c r="H3" s="10">
        <f>AtlasReport_3_Table_1[[#This Row],[Current On-hand]]-AtlasReport_3_Table_1[[#This Row],[Trans backwords (Ending)]]</f>
        <v>0</v>
      </c>
    </row>
    <row r="4" spans="1:8" x14ac:dyDescent="0.15">
      <c r="A4" s="8" t="s">
        <v>306</v>
      </c>
      <c r="B4" s="8" t="s">
        <v>307</v>
      </c>
      <c r="C4" s="8" t="s">
        <v>308</v>
      </c>
      <c r="D4" s="10">
        <v>0</v>
      </c>
      <c r="E4" s="10">
        <v>0</v>
      </c>
      <c r="F4" s="10">
        <v>0</v>
      </c>
      <c r="G4" s="10">
        <f>AtlasReport_3_Table_1[[#This Row],[Current On-hand]]-AtlasReport_3_Table_1[[#This Row],[Trans backwords (Beginning)]]</f>
        <v>0</v>
      </c>
      <c r="H4" s="10">
        <f>AtlasReport_3_Table_1[[#This Row],[Current On-hand]]-AtlasReport_3_Table_1[[#This Row],[Trans backwords (Ending)]]</f>
        <v>0</v>
      </c>
    </row>
    <row r="5" spans="1:8" x14ac:dyDescent="0.15">
      <c r="A5" s="8" t="s">
        <v>306</v>
      </c>
      <c r="B5" s="8" t="s">
        <v>307</v>
      </c>
      <c r="C5" s="8" t="s">
        <v>309</v>
      </c>
      <c r="D5" s="10">
        <v>153</v>
      </c>
      <c r="E5" s="10">
        <v>-34</v>
      </c>
      <c r="F5" s="10">
        <v>0</v>
      </c>
      <c r="G5" s="10">
        <f>AtlasReport_3_Table_1[[#This Row],[Current On-hand]]-AtlasReport_3_Table_1[[#This Row],[Trans backwords (Beginning)]]</f>
        <v>187</v>
      </c>
      <c r="H5" s="10">
        <f>AtlasReport_3_Table_1[[#This Row],[Current On-hand]]-AtlasReport_3_Table_1[[#This Row],[Trans backwords (Ending)]]</f>
        <v>153</v>
      </c>
    </row>
    <row r="6" spans="1:8" x14ac:dyDescent="0.15">
      <c r="A6" s="8" t="s">
        <v>306</v>
      </c>
      <c r="B6" s="8" t="s">
        <v>307</v>
      </c>
      <c r="C6" s="8" t="s">
        <v>310</v>
      </c>
      <c r="D6" s="10">
        <v>249</v>
      </c>
      <c r="E6" s="10">
        <v>-35</v>
      </c>
      <c r="F6" s="10">
        <v>0</v>
      </c>
      <c r="G6" s="10">
        <f>AtlasReport_3_Table_1[[#This Row],[Current On-hand]]-AtlasReport_3_Table_1[[#This Row],[Trans backwords (Beginning)]]</f>
        <v>284</v>
      </c>
      <c r="H6" s="10">
        <f>AtlasReport_3_Table_1[[#This Row],[Current On-hand]]-AtlasReport_3_Table_1[[#This Row],[Trans backwords (Ending)]]</f>
        <v>249</v>
      </c>
    </row>
    <row r="7" spans="1:8" x14ac:dyDescent="0.15">
      <c r="A7" s="8" t="s">
        <v>306</v>
      </c>
      <c r="B7" s="8" t="s">
        <v>307</v>
      </c>
      <c r="C7" s="8" t="s">
        <v>311</v>
      </c>
      <c r="D7" s="10">
        <v>0</v>
      </c>
      <c r="E7" s="10">
        <v>0</v>
      </c>
      <c r="F7" s="10">
        <v>0</v>
      </c>
      <c r="G7" s="10">
        <f>AtlasReport_3_Table_1[[#This Row],[Current On-hand]]-AtlasReport_3_Table_1[[#This Row],[Trans backwords (Beginning)]]</f>
        <v>0</v>
      </c>
      <c r="H7" s="10">
        <f>AtlasReport_3_Table_1[[#This Row],[Current On-hand]]-AtlasReport_3_Table_1[[#This Row],[Trans backwords (Ending)]]</f>
        <v>0</v>
      </c>
    </row>
    <row r="8" spans="1:8" x14ac:dyDescent="0.15">
      <c r="A8" s="8" t="s">
        <v>312</v>
      </c>
      <c r="B8" s="8" t="s">
        <v>307</v>
      </c>
      <c r="C8" s="8" t="s">
        <v>81</v>
      </c>
      <c r="D8" s="10">
        <v>0</v>
      </c>
      <c r="E8" s="10">
        <v>0</v>
      </c>
      <c r="F8" s="10">
        <v>0</v>
      </c>
      <c r="G8" s="10">
        <f>AtlasReport_3_Table_1[[#This Row],[Current On-hand]]-AtlasReport_3_Table_1[[#This Row],[Trans backwords (Beginning)]]</f>
        <v>0</v>
      </c>
      <c r="H8" s="10">
        <f>AtlasReport_3_Table_1[[#This Row],[Current On-hand]]-AtlasReport_3_Table_1[[#This Row],[Trans backwords (Ending)]]</f>
        <v>0</v>
      </c>
    </row>
    <row r="9" spans="1:8" x14ac:dyDescent="0.15">
      <c r="A9" s="8" t="s">
        <v>312</v>
      </c>
      <c r="B9" s="8" t="s">
        <v>307</v>
      </c>
      <c r="C9" s="8" t="s">
        <v>310</v>
      </c>
      <c r="D9" s="10">
        <v>0</v>
      </c>
      <c r="E9" s="10">
        <v>0</v>
      </c>
      <c r="F9" s="10">
        <v>0</v>
      </c>
      <c r="G9" s="10">
        <f>AtlasReport_3_Table_1[[#This Row],[Current On-hand]]-AtlasReport_3_Table_1[[#This Row],[Trans backwords (Beginning)]]</f>
        <v>0</v>
      </c>
      <c r="H9" s="10">
        <f>AtlasReport_3_Table_1[[#This Row],[Current On-hand]]-AtlasReport_3_Table_1[[#This Row],[Trans backwords (Ending)]]</f>
        <v>0</v>
      </c>
    </row>
    <row r="10" spans="1:8" x14ac:dyDescent="0.15">
      <c r="A10" s="8" t="s">
        <v>313</v>
      </c>
      <c r="B10" s="8" t="s">
        <v>307</v>
      </c>
      <c r="C10" s="8" t="s">
        <v>81</v>
      </c>
      <c r="D10" s="10">
        <v>0</v>
      </c>
      <c r="E10" s="10">
        <v>0</v>
      </c>
      <c r="F10" s="10">
        <v>0</v>
      </c>
      <c r="G10" s="10">
        <f>AtlasReport_3_Table_1[[#This Row],[Current On-hand]]-AtlasReport_3_Table_1[[#This Row],[Trans backwords (Beginning)]]</f>
        <v>0</v>
      </c>
      <c r="H10" s="10">
        <f>AtlasReport_3_Table_1[[#This Row],[Current On-hand]]-AtlasReport_3_Table_1[[#This Row],[Trans backwords (Ending)]]</f>
        <v>0</v>
      </c>
    </row>
    <row r="11" spans="1:8" x14ac:dyDescent="0.15">
      <c r="A11" s="8" t="s">
        <v>313</v>
      </c>
      <c r="B11" s="8" t="s">
        <v>307</v>
      </c>
      <c r="C11" s="8" t="s">
        <v>310</v>
      </c>
      <c r="D11" s="10">
        <v>82</v>
      </c>
      <c r="E11" s="10">
        <v>15</v>
      </c>
      <c r="F11" s="10">
        <v>0</v>
      </c>
      <c r="G11" s="10">
        <f>AtlasReport_3_Table_1[[#This Row],[Current On-hand]]-AtlasReport_3_Table_1[[#This Row],[Trans backwords (Beginning)]]</f>
        <v>67</v>
      </c>
      <c r="H11" s="10">
        <f>AtlasReport_3_Table_1[[#This Row],[Current On-hand]]-AtlasReport_3_Table_1[[#This Row],[Trans backwords (Ending)]]</f>
        <v>82</v>
      </c>
    </row>
    <row r="12" spans="1:8" x14ac:dyDescent="0.15">
      <c r="A12" s="8" t="s">
        <v>314</v>
      </c>
      <c r="B12" s="8" t="s">
        <v>307</v>
      </c>
      <c r="C12" s="8" t="s">
        <v>81</v>
      </c>
      <c r="D12" s="10">
        <v>0</v>
      </c>
      <c r="E12" s="10">
        <v>0</v>
      </c>
      <c r="F12" s="10">
        <v>0</v>
      </c>
      <c r="G12" s="10">
        <f>AtlasReport_3_Table_1[[#This Row],[Current On-hand]]-AtlasReport_3_Table_1[[#This Row],[Trans backwords (Beginning)]]</f>
        <v>0</v>
      </c>
      <c r="H12" s="10">
        <f>AtlasReport_3_Table_1[[#This Row],[Current On-hand]]-AtlasReport_3_Table_1[[#This Row],[Trans backwords (Ending)]]</f>
        <v>0</v>
      </c>
    </row>
    <row r="13" spans="1:8" x14ac:dyDescent="0.15">
      <c r="A13" s="8" t="s">
        <v>314</v>
      </c>
      <c r="B13" s="8" t="s">
        <v>307</v>
      </c>
      <c r="C13" s="8" t="s">
        <v>310</v>
      </c>
      <c r="D13" s="10">
        <v>4457</v>
      </c>
      <c r="E13" s="10">
        <v>-168</v>
      </c>
      <c r="F13" s="10">
        <v>0</v>
      </c>
      <c r="G13" s="10">
        <f>AtlasReport_3_Table_1[[#This Row],[Current On-hand]]-AtlasReport_3_Table_1[[#This Row],[Trans backwords (Beginning)]]</f>
        <v>4625</v>
      </c>
      <c r="H13" s="10">
        <f>AtlasReport_3_Table_1[[#This Row],[Current On-hand]]-AtlasReport_3_Table_1[[#This Row],[Trans backwords (Ending)]]</f>
        <v>4457</v>
      </c>
    </row>
    <row r="14" spans="1:8" x14ac:dyDescent="0.15">
      <c r="A14" s="8" t="s">
        <v>315</v>
      </c>
      <c r="B14" s="8" t="s">
        <v>307</v>
      </c>
      <c r="C14" s="8" t="s">
        <v>310</v>
      </c>
      <c r="D14" s="10">
        <v>0</v>
      </c>
      <c r="E14" s="10">
        <v>0</v>
      </c>
      <c r="F14" s="10">
        <v>0</v>
      </c>
      <c r="G14" s="10">
        <f>AtlasReport_3_Table_1[[#This Row],[Current On-hand]]-AtlasReport_3_Table_1[[#This Row],[Trans backwords (Beginning)]]</f>
        <v>0</v>
      </c>
      <c r="H14" s="10">
        <f>AtlasReport_3_Table_1[[#This Row],[Current On-hand]]-AtlasReport_3_Table_1[[#This Row],[Trans backwords (Ending)]]</f>
        <v>0</v>
      </c>
    </row>
    <row r="15" spans="1:8" x14ac:dyDescent="0.15">
      <c r="A15" s="8" t="s">
        <v>316</v>
      </c>
      <c r="B15" s="8" t="s">
        <v>307</v>
      </c>
      <c r="C15" s="8" t="s">
        <v>81</v>
      </c>
      <c r="D15" s="10">
        <v>0</v>
      </c>
      <c r="E15" s="10">
        <v>0</v>
      </c>
      <c r="F15" s="10">
        <v>0</v>
      </c>
      <c r="G15" s="10">
        <f>AtlasReport_3_Table_1[[#This Row],[Current On-hand]]-AtlasReport_3_Table_1[[#This Row],[Trans backwords (Beginning)]]</f>
        <v>0</v>
      </c>
      <c r="H15" s="10">
        <f>AtlasReport_3_Table_1[[#This Row],[Current On-hand]]-AtlasReport_3_Table_1[[#This Row],[Trans backwords (Ending)]]</f>
        <v>0</v>
      </c>
    </row>
    <row r="16" spans="1:8" x14ac:dyDescent="0.15">
      <c r="A16" s="8" t="s">
        <v>316</v>
      </c>
      <c r="B16" s="8" t="s">
        <v>307</v>
      </c>
      <c r="C16" s="8" t="s">
        <v>310</v>
      </c>
      <c r="D16" s="10">
        <v>1925</v>
      </c>
      <c r="E16" s="10">
        <v>1195.5</v>
      </c>
      <c r="F16" s="10">
        <v>0</v>
      </c>
      <c r="G16" s="10">
        <f>AtlasReport_3_Table_1[[#This Row],[Current On-hand]]-AtlasReport_3_Table_1[[#This Row],[Trans backwords (Beginning)]]</f>
        <v>729.5</v>
      </c>
      <c r="H16" s="10">
        <f>AtlasReport_3_Table_1[[#This Row],[Current On-hand]]-AtlasReport_3_Table_1[[#This Row],[Trans backwords (Ending)]]</f>
        <v>1925</v>
      </c>
    </row>
    <row r="17" spans="1:8" x14ac:dyDescent="0.15">
      <c r="A17" s="8" t="s">
        <v>317</v>
      </c>
      <c r="B17" s="8" t="s">
        <v>307</v>
      </c>
      <c r="C17" s="8" t="s">
        <v>310</v>
      </c>
      <c r="D17" s="10">
        <v>0</v>
      </c>
      <c r="E17" s="10">
        <v>0</v>
      </c>
      <c r="F17" s="10">
        <v>0</v>
      </c>
      <c r="G17" s="10">
        <f>AtlasReport_3_Table_1[[#This Row],[Current On-hand]]-AtlasReport_3_Table_1[[#This Row],[Trans backwords (Beginning)]]</f>
        <v>0</v>
      </c>
      <c r="H17" s="10">
        <f>AtlasReport_3_Table_1[[#This Row],[Current On-hand]]-AtlasReport_3_Table_1[[#This Row],[Trans backwords (Ending)]]</f>
        <v>0</v>
      </c>
    </row>
    <row r="18" spans="1:8" x14ac:dyDescent="0.15">
      <c r="A18" s="8" t="s">
        <v>318</v>
      </c>
      <c r="B18" s="8" t="s">
        <v>307</v>
      </c>
      <c r="C18" s="8" t="s">
        <v>81</v>
      </c>
      <c r="D18" s="10">
        <v>0</v>
      </c>
      <c r="E18" s="10">
        <v>0</v>
      </c>
      <c r="F18" s="10">
        <v>0</v>
      </c>
      <c r="G18" s="10">
        <f>AtlasReport_3_Table_1[[#This Row],[Current On-hand]]-AtlasReport_3_Table_1[[#This Row],[Trans backwords (Beginning)]]</f>
        <v>0</v>
      </c>
      <c r="H18" s="10">
        <f>AtlasReport_3_Table_1[[#This Row],[Current On-hand]]-AtlasReport_3_Table_1[[#This Row],[Trans backwords (Ending)]]</f>
        <v>0</v>
      </c>
    </row>
    <row r="19" spans="1:8" x14ac:dyDescent="0.15">
      <c r="A19" s="8" t="s">
        <v>318</v>
      </c>
      <c r="B19" s="8" t="s">
        <v>307</v>
      </c>
      <c r="C19" s="8" t="s">
        <v>310</v>
      </c>
      <c r="D19" s="10">
        <v>500</v>
      </c>
      <c r="E19" s="10">
        <v>-170.5</v>
      </c>
      <c r="F19" s="10">
        <v>0</v>
      </c>
      <c r="G19" s="10">
        <f>AtlasReport_3_Table_1[[#This Row],[Current On-hand]]-AtlasReport_3_Table_1[[#This Row],[Trans backwords (Beginning)]]</f>
        <v>670.5</v>
      </c>
      <c r="H19" s="10">
        <f>AtlasReport_3_Table_1[[#This Row],[Current On-hand]]-AtlasReport_3_Table_1[[#This Row],[Trans backwords (Ending)]]</f>
        <v>500</v>
      </c>
    </row>
    <row r="20" spans="1:8" x14ac:dyDescent="0.15">
      <c r="A20" s="8" t="s">
        <v>319</v>
      </c>
      <c r="B20" s="8" t="s">
        <v>307</v>
      </c>
      <c r="C20" s="8" t="s">
        <v>81</v>
      </c>
      <c r="D20" s="10">
        <v>0</v>
      </c>
      <c r="E20" s="10">
        <v>0</v>
      </c>
      <c r="F20" s="10">
        <v>0</v>
      </c>
      <c r="G20" s="10">
        <f>AtlasReport_3_Table_1[[#This Row],[Current On-hand]]-AtlasReport_3_Table_1[[#This Row],[Trans backwords (Beginning)]]</f>
        <v>0</v>
      </c>
      <c r="H20" s="10">
        <f>AtlasReport_3_Table_1[[#This Row],[Current On-hand]]-AtlasReport_3_Table_1[[#This Row],[Trans backwords (Ending)]]</f>
        <v>0</v>
      </c>
    </row>
    <row r="21" spans="1:8" x14ac:dyDescent="0.15">
      <c r="A21" s="8" t="s">
        <v>319</v>
      </c>
      <c r="B21" s="8" t="s">
        <v>307</v>
      </c>
      <c r="C21" s="8" t="s">
        <v>310</v>
      </c>
      <c r="D21" s="10">
        <v>725</v>
      </c>
      <c r="E21" s="10">
        <v>-177.8</v>
      </c>
      <c r="F21" s="10">
        <v>0</v>
      </c>
      <c r="G21" s="10">
        <f>AtlasReport_3_Table_1[[#This Row],[Current On-hand]]-AtlasReport_3_Table_1[[#This Row],[Trans backwords (Beginning)]]</f>
        <v>902.8</v>
      </c>
      <c r="H21" s="10">
        <f>AtlasReport_3_Table_1[[#This Row],[Current On-hand]]-AtlasReport_3_Table_1[[#This Row],[Trans backwords (Ending)]]</f>
        <v>725</v>
      </c>
    </row>
    <row r="22" spans="1:8" x14ac:dyDescent="0.15">
      <c r="A22" s="8" t="s">
        <v>320</v>
      </c>
      <c r="B22" s="8" t="s">
        <v>307</v>
      </c>
      <c r="C22" s="8" t="s">
        <v>81</v>
      </c>
      <c r="D22" s="10">
        <v>0</v>
      </c>
      <c r="E22" s="10">
        <v>0</v>
      </c>
      <c r="F22" s="10">
        <v>0</v>
      </c>
      <c r="G22" s="10">
        <f>AtlasReport_3_Table_1[[#This Row],[Current On-hand]]-AtlasReport_3_Table_1[[#This Row],[Trans backwords (Beginning)]]</f>
        <v>0</v>
      </c>
      <c r="H22" s="10">
        <f>AtlasReport_3_Table_1[[#This Row],[Current On-hand]]-AtlasReport_3_Table_1[[#This Row],[Trans backwords (Ending)]]</f>
        <v>0</v>
      </c>
    </row>
    <row r="23" spans="1:8" x14ac:dyDescent="0.15">
      <c r="A23" s="8" t="s">
        <v>320</v>
      </c>
      <c r="B23" s="8" t="s">
        <v>307</v>
      </c>
      <c r="C23" s="8" t="s">
        <v>310</v>
      </c>
      <c r="D23" s="10">
        <v>574</v>
      </c>
      <c r="E23" s="10">
        <v>360.6</v>
      </c>
      <c r="F23" s="10">
        <v>0</v>
      </c>
      <c r="G23" s="10">
        <f>AtlasReport_3_Table_1[[#This Row],[Current On-hand]]-AtlasReport_3_Table_1[[#This Row],[Trans backwords (Beginning)]]</f>
        <v>213.39999999999998</v>
      </c>
      <c r="H23" s="10">
        <f>AtlasReport_3_Table_1[[#This Row],[Current On-hand]]-AtlasReport_3_Table_1[[#This Row],[Trans backwords (Ending)]]</f>
        <v>574</v>
      </c>
    </row>
    <row r="24" spans="1:8" x14ac:dyDescent="0.15">
      <c r="A24" s="8" t="s">
        <v>321</v>
      </c>
      <c r="B24" s="8" t="s">
        <v>307</v>
      </c>
      <c r="C24" s="8" t="s">
        <v>81</v>
      </c>
      <c r="D24" s="10">
        <v>0</v>
      </c>
      <c r="E24" s="10">
        <v>0</v>
      </c>
      <c r="F24" s="10">
        <v>0</v>
      </c>
      <c r="G24" s="10">
        <f>AtlasReport_3_Table_1[[#This Row],[Current On-hand]]-AtlasReport_3_Table_1[[#This Row],[Trans backwords (Beginning)]]</f>
        <v>0</v>
      </c>
      <c r="H24" s="10">
        <f>AtlasReport_3_Table_1[[#This Row],[Current On-hand]]-AtlasReport_3_Table_1[[#This Row],[Trans backwords (Ending)]]</f>
        <v>0</v>
      </c>
    </row>
    <row r="25" spans="1:8" x14ac:dyDescent="0.15">
      <c r="A25" s="8" t="s">
        <v>321</v>
      </c>
      <c r="B25" s="8" t="s">
        <v>307</v>
      </c>
      <c r="C25" s="8" t="s">
        <v>310</v>
      </c>
      <c r="D25" s="10">
        <v>1245</v>
      </c>
      <c r="E25" s="10">
        <v>578.5</v>
      </c>
      <c r="F25" s="10">
        <v>0</v>
      </c>
      <c r="G25" s="10">
        <f>AtlasReport_3_Table_1[[#This Row],[Current On-hand]]-AtlasReport_3_Table_1[[#This Row],[Trans backwords (Beginning)]]</f>
        <v>666.5</v>
      </c>
      <c r="H25" s="10">
        <f>AtlasReport_3_Table_1[[#This Row],[Current On-hand]]-AtlasReport_3_Table_1[[#This Row],[Trans backwords (Ending)]]</f>
        <v>1245</v>
      </c>
    </row>
    <row r="26" spans="1:8" x14ac:dyDescent="0.15">
      <c r="A26" s="8" t="s">
        <v>322</v>
      </c>
      <c r="B26" s="8" t="s">
        <v>307</v>
      </c>
      <c r="C26" s="8" t="s">
        <v>81</v>
      </c>
      <c r="D26" s="10">
        <v>0</v>
      </c>
      <c r="E26" s="10">
        <v>0</v>
      </c>
      <c r="F26" s="10">
        <v>0</v>
      </c>
      <c r="G26" s="10">
        <f>AtlasReport_3_Table_1[[#This Row],[Current On-hand]]-AtlasReport_3_Table_1[[#This Row],[Trans backwords (Beginning)]]</f>
        <v>0</v>
      </c>
      <c r="H26" s="10">
        <f>AtlasReport_3_Table_1[[#This Row],[Current On-hand]]-AtlasReport_3_Table_1[[#This Row],[Trans backwords (Ending)]]</f>
        <v>0</v>
      </c>
    </row>
    <row r="27" spans="1:8" x14ac:dyDescent="0.15">
      <c r="A27" s="8" t="s">
        <v>322</v>
      </c>
      <c r="B27" s="8" t="s">
        <v>307</v>
      </c>
      <c r="C27" s="8" t="s">
        <v>310</v>
      </c>
      <c r="D27" s="10">
        <v>8825</v>
      </c>
      <c r="E27" s="10">
        <v>6442.8</v>
      </c>
      <c r="F27" s="10">
        <v>0</v>
      </c>
      <c r="G27" s="10">
        <f>AtlasReport_3_Table_1[[#This Row],[Current On-hand]]-AtlasReport_3_Table_1[[#This Row],[Trans backwords (Beginning)]]</f>
        <v>2382.1999999999998</v>
      </c>
      <c r="H27" s="10">
        <f>AtlasReport_3_Table_1[[#This Row],[Current On-hand]]-AtlasReport_3_Table_1[[#This Row],[Trans backwords (Ending)]]</f>
        <v>8825</v>
      </c>
    </row>
    <row r="28" spans="1:8" x14ac:dyDescent="0.15">
      <c r="A28" s="8" t="s">
        <v>323</v>
      </c>
      <c r="B28" s="8" t="s">
        <v>307</v>
      </c>
      <c r="C28" s="8" t="s">
        <v>81</v>
      </c>
      <c r="D28" s="10">
        <v>0</v>
      </c>
      <c r="E28" s="10">
        <v>0</v>
      </c>
      <c r="F28" s="10">
        <v>0</v>
      </c>
      <c r="G28" s="10">
        <f>AtlasReport_3_Table_1[[#This Row],[Current On-hand]]-AtlasReport_3_Table_1[[#This Row],[Trans backwords (Beginning)]]</f>
        <v>0</v>
      </c>
      <c r="H28" s="10">
        <f>AtlasReport_3_Table_1[[#This Row],[Current On-hand]]-AtlasReport_3_Table_1[[#This Row],[Trans backwords (Ending)]]</f>
        <v>0</v>
      </c>
    </row>
    <row r="29" spans="1:8" x14ac:dyDescent="0.15">
      <c r="A29" s="8" t="s">
        <v>323</v>
      </c>
      <c r="B29" s="8" t="s">
        <v>307</v>
      </c>
      <c r="C29" s="8" t="s">
        <v>310</v>
      </c>
      <c r="D29" s="10">
        <v>675</v>
      </c>
      <c r="E29" s="10">
        <v>-343.8</v>
      </c>
      <c r="F29" s="10">
        <v>0</v>
      </c>
      <c r="G29" s="10">
        <f>AtlasReport_3_Table_1[[#This Row],[Current On-hand]]-AtlasReport_3_Table_1[[#This Row],[Trans backwords (Beginning)]]</f>
        <v>1018.8</v>
      </c>
      <c r="H29" s="10">
        <f>AtlasReport_3_Table_1[[#This Row],[Current On-hand]]-AtlasReport_3_Table_1[[#This Row],[Trans backwords (Ending)]]</f>
        <v>675</v>
      </c>
    </row>
    <row r="30" spans="1:8" x14ac:dyDescent="0.15">
      <c r="A30" s="8" t="s">
        <v>52</v>
      </c>
      <c r="B30" s="8" t="s">
        <v>307</v>
      </c>
      <c r="C30" s="8" t="s">
        <v>81</v>
      </c>
      <c r="D30" s="10">
        <v>0</v>
      </c>
      <c r="E30" s="10">
        <v>0</v>
      </c>
      <c r="F30" s="10">
        <v>0</v>
      </c>
      <c r="G30" s="10">
        <f>AtlasReport_3_Table_1[[#This Row],[Current On-hand]]-AtlasReport_3_Table_1[[#This Row],[Trans backwords (Beginning)]]</f>
        <v>0</v>
      </c>
      <c r="H30" s="10">
        <f>AtlasReport_3_Table_1[[#This Row],[Current On-hand]]-AtlasReport_3_Table_1[[#This Row],[Trans backwords (Ending)]]</f>
        <v>0</v>
      </c>
    </row>
    <row r="31" spans="1:8" x14ac:dyDescent="0.15">
      <c r="A31" s="8" t="s">
        <v>52</v>
      </c>
      <c r="B31" s="8" t="s">
        <v>307</v>
      </c>
      <c r="C31" s="8" t="s">
        <v>308</v>
      </c>
      <c r="D31" s="10">
        <v>0</v>
      </c>
      <c r="E31" s="10">
        <v>0</v>
      </c>
      <c r="F31" s="10">
        <v>0</v>
      </c>
      <c r="G31" s="10">
        <f>AtlasReport_3_Table_1[[#This Row],[Current On-hand]]-AtlasReport_3_Table_1[[#This Row],[Trans backwords (Beginning)]]</f>
        <v>0</v>
      </c>
      <c r="H31" s="10">
        <f>AtlasReport_3_Table_1[[#This Row],[Current On-hand]]-AtlasReport_3_Table_1[[#This Row],[Trans backwords (Ending)]]</f>
        <v>0</v>
      </c>
    </row>
    <row r="32" spans="1:8" x14ac:dyDescent="0.15">
      <c r="A32" s="8" t="s">
        <v>52</v>
      </c>
      <c r="B32" s="8" t="s">
        <v>307</v>
      </c>
      <c r="C32" s="8" t="s">
        <v>310</v>
      </c>
      <c r="D32" s="10">
        <v>39232.050000000003</v>
      </c>
      <c r="E32" s="10">
        <v>-4243.1499999999996</v>
      </c>
      <c r="F32" s="10">
        <v>0</v>
      </c>
      <c r="G32" s="10">
        <f>AtlasReport_3_Table_1[[#This Row],[Current On-hand]]-AtlasReport_3_Table_1[[#This Row],[Trans backwords (Beginning)]]</f>
        <v>43475.200000000004</v>
      </c>
      <c r="H32" s="10">
        <f>AtlasReport_3_Table_1[[#This Row],[Current On-hand]]-AtlasReport_3_Table_1[[#This Row],[Trans backwords (Ending)]]</f>
        <v>39232.050000000003</v>
      </c>
    </row>
    <row r="33" spans="1:8" x14ac:dyDescent="0.15">
      <c r="A33" s="8" t="s">
        <v>136</v>
      </c>
      <c r="B33" s="8" t="s">
        <v>307</v>
      </c>
      <c r="C33" s="8" t="s">
        <v>81</v>
      </c>
      <c r="D33" s="10">
        <v>0</v>
      </c>
      <c r="E33" s="10">
        <v>0</v>
      </c>
      <c r="F33" s="10">
        <v>0</v>
      </c>
      <c r="G33" s="10">
        <f>AtlasReport_3_Table_1[[#This Row],[Current On-hand]]-AtlasReport_3_Table_1[[#This Row],[Trans backwords (Beginning)]]</f>
        <v>0</v>
      </c>
      <c r="H33" s="10">
        <f>AtlasReport_3_Table_1[[#This Row],[Current On-hand]]-AtlasReport_3_Table_1[[#This Row],[Trans backwords (Ending)]]</f>
        <v>0</v>
      </c>
    </row>
    <row r="34" spans="1:8" x14ac:dyDescent="0.15">
      <c r="A34" s="8" t="s">
        <v>136</v>
      </c>
      <c r="B34" s="8" t="s">
        <v>307</v>
      </c>
      <c r="C34" s="8" t="s">
        <v>308</v>
      </c>
      <c r="D34" s="10">
        <v>0</v>
      </c>
      <c r="E34" s="10">
        <v>0</v>
      </c>
      <c r="F34" s="10">
        <v>0</v>
      </c>
      <c r="G34" s="10">
        <f>AtlasReport_3_Table_1[[#This Row],[Current On-hand]]-AtlasReport_3_Table_1[[#This Row],[Trans backwords (Beginning)]]</f>
        <v>0</v>
      </c>
      <c r="H34" s="10">
        <f>AtlasReport_3_Table_1[[#This Row],[Current On-hand]]-AtlasReport_3_Table_1[[#This Row],[Trans backwords (Ending)]]</f>
        <v>0</v>
      </c>
    </row>
    <row r="35" spans="1:8" x14ac:dyDescent="0.15">
      <c r="A35" s="8" t="s">
        <v>136</v>
      </c>
      <c r="B35" s="8" t="s">
        <v>307</v>
      </c>
      <c r="C35" s="8" t="s">
        <v>310</v>
      </c>
      <c r="D35" s="10">
        <v>8404.5</v>
      </c>
      <c r="E35" s="10">
        <v>-2549.6</v>
      </c>
      <c r="F35" s="10">
        <v>0</v>
      </c>
      <c r="G35" s="10">
        <f>AtlasReport_3_Table_1[[#This Row],[Current On-hand]]-AtlasReport_3_Table_1[[#This Row],[Trans backwords (Beginning)]]</f>
        <v>10954.1</v>
      </c>
      <c r="H35" s="10">
        <f>AtlasReport_3_Table_1[[#This Row],[Current On-hand]]-AtlasReport_3_Table_1[[#This Row],[Trans backwords (Ending)]]</f>
        <v>8404.5</v>
      </c>
    </row>
    <row r="36" spans="1:8" x14ac:dyDescent="0.15">
      <c r="A36" s="8" t="s">
        <v>324</v>
      </c>
      <c r="B36" s="8" t="s">
        <v>307</v>
      </c>
      <c r="C36" s="8" t="s">
        <v>310</v>
      </c>
      <c r="D36" s="10">
        <v>429.31000000000006</v>
      </c>
      <c r="E36" s="10">
        <v>11.81</v>
      </c>
      <c r="F36" s="10">
        <v>0</v>
      </c>
      <c r="G36" s="10">
        <f>AtlasReport_3_Table_1[[#This Row],[Current On-hand]]-AtlasReport_3_Table_1[[#This Row],[Trans backwords (Beginning)]]</f>
        <v>417.50000000000006</v>
      </c>
      <c r="H36" s="10">
        <f>AtlasReport_3_Table_1[[#This Row],[Current On-hand]]-AtlasReport_3_Table_1[[#This Row],[Trans backwords (Ending)]]</f>
        <v>429.31000000000006</v>
      </c>
    </row>
    <row r="37" spans="1:8" x14ac:dyDescent="0.15">
      <c r="A37" s="8" t="s">
        <v>325</v>
      </c>
      <c r="B37" s="8" t="s">
        <v>307</v>
      </c>
      <c r="C37" s="8" t="s">
        <v>81</v>
      </c>
      <c r="D37" s="10">
        <v>0</v>
      </c>
      <c r="E37" s="10">
        <v>0</v>
      </c>
      <c r="F37" s="10">
        <v>0</v>
      </c>
      <c r="G37" s="10">
        <f>AtlasReport_3_Table_1[[#This Row],[Current On-hand]]-AtlasReport_3_Table_1[[#This Row],[Trans backwords (Beginning)]]</f>
        <v>0</v>
      </c>
      <c r="H37" s="10">
        <f>AtlasReport_3_Table_1[[#This Row],[Current On-hand]]-AtlasReport_3_Table_1[[#This Row],[Trans backwords (Ending)]]</f>
        <v>0</v>
      </c>
    </row>
    <row r="38" spans="1:8" x14ac:dyDescent="0.15">
      <c r="A38" s="8" t="s">
        <v>325</v>
      </c>
      <c r="B38" s="8" t="s">
        <v>307</v>
      </c>
      <c r="C38" s="8" t="s">
        <v>310</v>
      </c>
      <c r="D38" s="10">
        <v>0</v>
      </c>
      <c r="E38" s="10">
        <v>0</v>
      </c>
      <c r="F38" s="10">
        <v>0</v>
      </c>
      <c r="G38" s="10">
        <f>AtlasReport_3_Table_1[[#This Row],[Current On-hand]]-AtlasReport_3_Table_1[[#This Row],[Trans backwords (Beginning)]]</f>
        <v>0</v>
      </c>
      <c r="H38" s="10">
        <f>AtlasReport_3_Table_1[[#This Row],[Current On-hand]]-AtlasReport_3_Table_1[[#This Row],[Trans backwords (Ending)]]</f>
        <v>0</v>
      </c>
    </row>
    <row r="39" spans="1:8" x14ac:dyDescent="0.15">
      <c r="A39" s="8" t="s">
        <v>326</v>
      </c>
      <c r="B39" s="8" t="s">
        <v>307</v>
      </c>
      <c r="C39" s="8" t="s">
        <v>310</v>
      </c>
      <c r="D39" s="10">
        <v>10</v>
      </c>
      <c r="E39" s="10">
        <v>0</v>
      </c>
      <c r="F39" s="10">
        <v>0</v>
      </c>
      <c r="G39" s="10">
        <f>AtlasReport_3_Table_1[[#This Row],[Current On-hand]]-AtlasReport_3_Table_1[[#This Row],[Trans backwords (Beginning)]]</f>
        <v>10</v>
      </c>
      <c r="H39" s="10">
        <f>AtlasReport_3_Table_1[[#This Row],[Current On-hand]]-AtlasReport_3_Table_1[[#This Row],[Trans backwords (Ending)]]</f>
        <v>10</v>
      </c>
    </row>
    <row r="40" spans="1:8" x14ac:dyDescent="0.15">
      <c r="A40" s="8" t="s">
        <v>327</v>
      </c>
      <c r="B40" s="8" t="s">
        <v>307</v>
      </c>
      <c r="C40" s="8" t="s">
        <v>310</v>
      </c>
      <c r="D40" s="10">
        <v>4</v>
      </c>
      <c r="E40" s="10">
        <v>0</v>
      </c>
      <c r="F40" s="10">
        <v>0</v>
      </c>
      <c r="G40" s="10">
        <f>AtlasReport_3_Table_1[[#This Row],[Current On-hand]]-AtlasReport_3_Table_1[[#This Row],[Trans backwords (Beginning)]]</f>
        <v>4</v>
      </c>
      <c r="H40" s="10">
        <f>AtlasReport_3_Table_1[[#This Row],[Current On-hand]]-AtlasReport_3_Table_1[[#This Row],[Trans backwords (Ending)]]</f>
        <v>4</v>
      </c>
    </row>
    <row r="41" spans="1:8" x14ac:dyDescent="0.15">
      <c r="A41" s="8" t="s">
        <v>328</v>
      </c>
      <c r="B41" s="8" t="s">
        <v>307</v>
      </c>
      <c r="C41" s="8" t="s">
        <v>81</v>
      </c>
      <c r="D41" s="10">
        <v>0</v>
      </c>
      <c r="E41" s="10">
        <v>0</v>
      </c>
      <c r="F41" s="10">
        <v>0</v>
      </c>
      <c r="G41" s="10">
        <f>AtlasReport_3_Table_1[[#This Row],[Current On-hand]]-AtlasReport_3_Table_1[[#This Row],[Trans backwords (Beginning)]]</f>
        <v>0</v>
      </c>
      <c r="H41" s="10">
        <f>AtlasReport_3_Table_1[[#This Row],[Current On-hand]]-AtlasReport_3_Table_1[[#This Row],[Trans backwords (Ending)]]</f>
        <v>0</v>
      </c>
    </row>
    <row r="42" spans="1:8" x14ac:dyDescent="0.15">
      <c r="A42" s="8" t="s">
        <v>328</v>
      </c>
      <c r="B42" s="8" t="s">
        <v>307</v>
      </c>
      <c r="C42" s="8" t="s">
        <v>310</v>
      </c>
      <c r="D42" s="10">
        <v>435</v>
      </c>
      <c r="E42" s="10">
        <v>0</v>
      </c>
      <c r="F42" s="10">
        <v>0</v>
      </c>
      <c r="G42" s="10">
        <f>AtlasReport_3_Table_1[[#This Row],[Current On-hand]]-AtlasReport_3_Table_1[[#This Row],[Trans backwords (Beginning)]]</f>
        <v>435</v>
      </c>
      <c r="H42" s="10">
        <f>AtlasReport_3_Table_1[[#This Row],[Current On-hand]]-AtlasReport_3_Table_1[[#This Row],[Trans backwords (Ending)]]</f>
        <v>435</v>
      </c>
    </row>
    <row r="43" spans="1:8" x14ac:dyDescent="0.15">
      <c r="A43" s="8" t="s">
        <v>329</v>
      </c>
      <c r="B43" s="8" t="s">
        <v>307</v>
      </c>
      <c r="C43" s="8" t="s">
        <v>81</v>
      </c>
      <c r="D43" s="10">
        <v>0</v>
      </c>
      <c r="E43" s="10">
        <v>0</v>
      </c>
      <c r="F43" s="10">
        <v>0</v>
      </c>
      <c r="G43" s="10">
        <f>AtlasReport_3_Table_1[[#This Row],[Current On-hand]]-AtlasReport_3_Table_1[[#This Row],[Trans backwords (Beginning)]]</f>
        <v>0</v>
      </c>
      <c r="H43" s="10">
        <f>AtlasReport_3_Table_1[[#This Row],[Current On-hand]]-AtlasReport_3_Table_1[[#This Row],[Trans backwords (Ending)]]</f>
        <v>0</v>
      </c>
    </row>
    <row r="44" spans="1:8" x14ac:dyDescent="0.15">
      <c r="A44" s="8" t="s">
        <v>329</v>
      </c>
      <c r="B44" s="8" t="s">
        <v>307</v>
      </c>
      <c r="C44" s="8" t="s">
        <v>308</v>
      </c>
      <c r="D44" s="10">
        <v>0</v>
      </c>
      <c r="E44" s="10">
        <v>0</v>
      </c>
      <c r="F44" s="10">
        <v>0</v>
      </c>
      <c r="G44" s="10">
        <f>AtlasReport_3_Table_1[[#This Row],[Current On-hand]]-AtlasReport_3_Table_1[[#This Row],[Trans backwords (Beginning)]]</f>
        <v>0</v>
      </c>
      <c r="H44" s="10">
        <f>AtlasReport_3_Table_1[[#This Row],[Current On-hand]]-AtlasReport_3_Table_1[[#This Row],[Trans backwords (Ending)]]</f>
        <v>0</v>
      </c>
    </row>
    <row r="45" spans="1:8" x14ac:dyDescent="0.15">
      <c r="A45" s="8" t="s">
        <v>329</v>
      </c>
      <c r="B45" s="8" t="s">
        <v>307</v>
      </c>
      <c r="C45" s="8" t="s">
        <v>310</v>
      </c>
      <c r="D45" s="10">
        <v>10864</v>
      </c>
      <c r="E45" s="10">
        <v>-32</v>
      </c>
      <c r="F45" s="10">
        <v>0</v>
      </c>
      <c r="G45" s="10">
        <f>AtlasReport_3_Table_1[[#This Row],[Current On-hand]]-AtlasReport_3_Table_1[[#This Row],[Trans backwords (Beginning)]]</f>
        <v>10896</v>
      </c>
      <c r="H45" s="10">
        <f>AtlasReport_3_Table_1[[#This Row],[Current On-hand]]-AtlasReport_3_Table_1[[#This Row],[Trans backwords (Ending)]]</f>
        <v>10864</v>
      </c>
    </row>
    <row r="46" spans="1:8" x14ac:dyDescent="0.15">
      <c r="A46" s="8" t="s">
        <v>330</v>
      </c>
      <c r="B46" s="8" t="s">
        <v>307</v>
      </c>
      <c r="C46" s="8" t="s">
        <v>81</v>
      </c>
      <c r="D46" s="10">
        <v>0</v>
      </c>
      <c r="E46" s="10">
        <v>0</v>
      </c>
      <c r="F46" s="10">
        <v>0</v>
      </c>
      <c r="G46" s="10">
        <f>AtlasReport_3_Table_1[[#This Row],[Current On-hand]]-AtlasReport_3_Table_1[[#This Row],[Trans backwords (Beginning)]]</f>
        <v>0</v>
      </c>
      <c r="H46" s="10">
        <f>AtlasReport_3_Table_1[[#This Row],[Current On-hand]]-AtlasReport_3_Table_1[[#This Row],[Trans backwords (Ending)]]</f>
        <v>0</v>
      </c>
    </row>
    <row r="47" spans="1:8" x14ac:dyDescent="0.15">
      <c r="A47" s="8" t="s">
        <v>330</v>
      </c>
      <c r="B47" s="8" t="s">
        <v>307</v>
      </c>
      <c r="C47" s="8" t="s">
        <v>308</v>
      </c>
      <c r="D47" s="10">
        <v>0</v>
      </c>
      <c r="E47" s="10">
        <v>0</v>
      </c>
      <c r="F47" s="10">
        <v>0</v>
      </c>
      <c r="G47" s="10">
        <f>AtlasReport_3_Table_1[[#This Row],[Current On-hand]]-AtlasReport_3_Table_1[[#This Row],[Trans backwords (Beginning)]]</f>
        <v>0</v>
      </c>
      <c r="H47" s="10">
        <f>AtlasReport_3_Table_1[[#This Row],[Current On-hand]]-AtlasReport_3_Table_1[[#This Row],[Trans backwords (Ending)]]</f>
        <v>0</v>
      </c>
    </row>
    <row r="48" spans="1:8" x14ac:dyDescent="0.15">
      <c r="A48" s="8" t="s">
        <v>330</v>
      </c>
      <c r="B48" s="8" t="s">
        <v>307</v>
      </c>
      <c r="C48" s="8" t="s">
        <v>310</v>
      </c>
      <c r="D48" s="10">
        <v>9077.25</v>
      </c>
      <c r="E48" s="10">
        <v>-15.6</v>
      </c>
      <c r="F48" s="10">
        <v>0</v>
      </c>
      <c r="G48" s="10">
        <f>AtlasReport_3_Table_1[[#This Row],[Current On-hand]]-AtlasReport_3_Table_1[[#This Row],[Trans backwords (Beginning)]]</f>
        <v>9092.85</v>
      </c>
      <c r="H48" s="10">
        <f>AtlasReport_3_Table_1[[#This Row],[Current On-hand]]-AtlasReport_3_Table_1[[#This Row],[Trans backwords (Ending)]]</f>
        <v>9077.25</v>
      </c>
    </row>
    <row r="49" spans="1:8" x14ac:dyDescent="0.15">
      <c r="A49" s="8" t="s">
        <v>137</v>
      </c>
      <c r="B49" s="8" t="s">
        <v>307</v>
      </c>
      <c r="C49" s="8" t="s">
        <v>81</v>
      </c>
      <c r="D49" s="10">
        <v>0</v>
      </c>
      <c r="E49" s="10">
        <v>0</v>
      </c>
      <c r="F49" s="10">
        <v>0</v>
      </c>
      <c r="G49" s="10">
        <f>AtlasReport_3_Table_1[[#This Row],[Current On-hand]]-AtlasReport_3_Table_1[[#This Row],[Trans backwords (Beginning)]]</f>
        <v>0</v>
      </c>
      <c r="H49" s="10">
        <f>AtlasReport_3_Table_1[[#This Row],[Current On-hand]]-AtlasReport_3_Table_1[[#This Row],[Trans backwords (Ending)]]</f>
        <v>0</v>
      </c>
    </row>
    <row r="50" spans="1:8" x14ac:dyDescent="0.15">
      <c r="A50" s="8" t="s">
        <v>137</v>
      </c>
      <c r="B50" s="8" t="s">
        <v>307</v>
      </c>
      <c r="C50" s="8" t="s">
        <v>308</v>
      </c>
      <c r="D50" s="10">
        <v>0</v>
      </c>
      <c r="E50" s="10">
        <v>0</v>
      </c>
      <c r="F50" s="10">
        <v>0</v>
      </c>
      <c r="G50" s="10">
        <f>AtlasReport_3_Table_1[[#This Row],[Current On-hand]]-AtlasReport_3_Table_1[[#This Row],[Trans backwords (Beginning)]]</f>
        <v>0</v>
      </c>
      <c r="H50" s="10">
        <f>AtlasReport_3_Table_1[[#This Row],[Current On-hand]]-AtlasReport_3_Table_1[[#This Row],[Trans backwords (Ending)]]</f>
        <v>0</v>
      </c>
    </row>
    <row r="51" spans="1:8" x14ac:dyDescent="0.15">
      <c r="A51" s="8" t="s">
        <v>137</v>
      </c>
      <c r="B51" s="8" t="s">
        <v>307</v>
      </c>
      <c r="C51" s="8" t="s">
        <v>310</v>
      </c>
      <c r="D51" s="10">
        <v>12823</v>
      </c>
      <c r="E51" s="10">
        <v>29.05</v>
      </c>
      <c r="F51" s="10">
        <v>0</v>
      </c>
      <c r="G51" s="10">
        <f>AtlasReport_3_Table_1[[#This Row],[Current On-hand]]-AtlasReport_3_Table_1[[#This Row],[Trans backwords (Beginning)]]</f>
        <v>12793.95</v>
      </c>
      <c r="H51" s="10">
        <f>AtlasReport_3_Table_1[[#This Row],[Current On-hand]]-AtlasReport_3_Table_1[[#This Row],[Trans backwords (Ending)]]</f>
        <v>12823</v>
      </c>
    </row>
    <row r="52" spans="1:8" x14ac:dyDescent="0.15">
      <c r="A52" s="8" t="s">
        <v>331</v>
      </c>
      <c r="B52" s="8" t="s">
        <v>307</v>
      </c>
      <c r="C52" s="8" t="s">
        <v>81</v>
      </c>
      <c r="D52" s="10">
        <v>0</v>
      </c>
      <c r="E52" s="10">
        <v>0</v>
      </c>
      <c r="F52" s="10">
        <v>0</v>
      </c>
      <c r="G52" s="10">
        <f>AtlasReport_3_Table_1[[#This Row],[Current On-hand]]-AtlasReport_3_Table_1[[#This Row],[Trans backwords (Beginning)]]</f>
        <v>0</v>
      </c>
      <c r="H52" s="10">
        <f>AtlasReport_3_Table_1[[#This Row],[Current On-hand]]-AtlasReport_3_Table_1[[#This Row],[Trans backwords (Ending)]]</f>
        <v>0</v>
      </c>
    </row>
    <row r="53" spans="1:8" x14ac:dyDescent="0.15">
      <c r="A53" s="8" t="s">
        <v>331</v>
      </c>
      <c r="B53" s="8" t="s">
        <v>307</v>
      </c>
      <c r="C53" s="8" t="s">
        <v>308</v>
      </c>
      <c r="D53" s="10">
        <v>0</v>
      </c>
      <c r="E53" s="10">
        <v>0</v>
      </c>
      <c r="F53" s="10">
        <v>0</v>
      </c>
      <c r="G53" s="10">
        <f>AtlasReport_3_Table_1[[#This Row],[Current On-hand]]-AtlasReport_3_Table_1[[#This Row],[Trans backwords (Beginning)]]</f>
        <v>0</v>
      </c>
      <c r="H53" s="10">
        <f>AtlasReport_3_Table_1[[#This Row],[Current On-hand]]-AtlasReport_3_Table_1[[#This Row],[Trans backwords (Ending)]]</f>
        <v>0</v>
      </c>
    </row>
    <row r="54" spans="1:8" x14ac:dyDescent="0.15">
      <c r="A54" s="8" t="s">
        <v>331</v>
      </c>
      <c r="B54" s="8" t="s">
        <v>307</v>
      </c>
      <c r="C54" s="8" t="s">
        <v>310</v>
      </c>
      <c r="D54" s="10">
        <v>9365.85</v>
      </c>
      <c r="E54" s="10">
        <v>-3412.5</v>
      </c>
      <c r="F54" s="10">
        <v>0</v>
      </c>
      <c r="G54" s="10">
        <f>AtlasReport_3_Table_1[[#This Row],[Current On-hand]]-AtlasReport_3_Table_1[[#This Row],[Trans backwords (Beginning)]]</f>
        <v>12778.35</v>
      </c>
      <c r="H54" s="10">
        <f>AtlasReport_3_Table_1[[#This Row],[Current On-hand]]-AtlasReport_3_Table_1[[#This Row],[Trans backwords (Ending)]]</f>
        <v>9365.85</v>
      </c>
    </row>
    <row r="55" spans="1:8" x14ac:dyDescent="0.15">
      <c r="A55" s="8" t="s">
        <v>332</v>
      </c>
      <c r="B55" s="8" t="s">
        <v>307</v>
      </c>
      <c r="C55" s="8" t="s">
        <v>310</v>
      </c>
      <c r="D55" s="10">
        <v>0</v>
      </c>
      <c r="E55" s="10">
        <v>-1</v>
      </c>
      <c r="F55" s="10">
        <v>0</v>
      </c>
      <c r="G55" s="10">
        <f>AtlasReport_3_Table_1[[#This Row],[Current On-hand]]-AtlasReport_3_Table_1[[#This Row],[Trans backwords (Beginning)]]</f>
        <v>1</v>
      </c>
      <c r="H55" s="10">
        <f>AtlasReport_3_Table_1[[#This Row],[Current On-hand]]-AtlasReport_3_Table_1[[#This Row],[Trans backwords (Ending)]]</f>
        <v>0</v>
      </c>
    </row>
    <row r="56" spans="1:8" x14ac:dyDescent="0.15">
      <c r="A56" s="8" t="s">
        <v>333</v>
      </c>
      <c r="B56" s="8" t="s">
        <v>307</v>
      </c>
      <c r="C56" s="8" t="s">
        <v>310</v>
      </c>
      <c r="D56" s="10">
        <v>2387</v>
      </c>
      <c r="E56" s="10">
        <v>2</v>
      </c>
      <c r="F56" s="10">
        <v>0</v>
      </c>
      <c r="G56" s="10">
        <f>AtlasReport_3_Table_1[[#This Row],[Current On-hand]]-AtlasReport_3_Table_1[[#This Row],[Trans backwords (Beginning)]]</f>
        <v>2385</v>
      </c>
      <c r="H56" s="10">
        <f>AtlasReport_3_Table_1[[#This Row],[Current On-hand]]-AtlasReport_3_Table_1[[#This Row],[Trans backwords (Ending)]]</f>
        <v>2387</v>
      </c>
    </row>
    <row r="57" spans="1:8" x14ac:dyDescent="0.15">
      <c r="A57" s="8" t="s">
        <v>334</v>
      </c>
      <c r="B57" s="8" t="s">
        <v>307</v>
      </c>
      <c r="C57" s="8" t="s">
        <v>308</v>
      </c>
      <c r="D57" s="10">
        <v>0</v>
      </c>
      <c r="E57" s="10">
        <v>0</v>
      </c>
      <c r="F57" s="10">
        <v>0</v>
      </c>
      <c r="G57" s="10">
        <f>AtlasReport_3_Table_1[[#This Row],[Current On-hand]]-AtlasReport_3_Table_1[[#This Row],[Trans backwords (Beginning)]]</f>
        <v>0</v>
      </c>
      <c r="H57" s="10">
        <f>AtlasReport_3_Table_1[[#This Row],[Current On-hand]]-AtlasReport_3_Table_1[[#This Row],[Trans backwords (Ending)]]</f>
        <v>0</v>
      </c>
    </row>
    <row r="58" spans="1:8" x14ac:dyDescent="0.15">
      <c r="A58" s="8" t="s">
        <v>334</v>
      </c>
      <c r="B58" s="8" t="s">
        <v>307</v>
      </c>
      <c r="C58" s="8" t="s">
        <v>310</v>
      </c>
      <c r="D58" s="10">
        <v>0</v>
      </c>
      <c r="E58" s="10">
        <v>0</v>
      </c>
      <c r="F58" s="10">
        <v>0</v>
      </c>
      <c r="G58" s="10">
        <f>AtlasReport_3_Table_1[[#This Row],[Current On-hand]]-AtlasReport_3_Table_1[[#This Row],[Trans backwords (Beginning)]]</f>
        <v>0</v>
      </c>
      <c r="H58" s="10">
        <f>AtlasReport_3_Table_1[[#This Row],[Current On-hand]]-AtlasReport_3_Table_1[[#This Row],[Trans backwords (Ending)]]</f>
        <v>0</v>
      </c>
    </row>
    <row r="59" spans="1:8" x14ac:dyDescent="0.15">
      <c r="A59" s="8" t="s">
        <v>53</v>
      </c>
      <c r="B59" s="8" t="s">
        <v>307</v>
      </c>
      <c r="C59" s="8" t="s">
        <v>335</v>
      </c>
      <c r="D59" s="10">
        <v>0</v>
      </c>
      <c r="E59" s="10">
        <v>0</v>
      </c>
      <c r="F59" s="10">
        <v>0</v>
      </c>
      <c r="G59" s="10">
        <f>AtlasReport_3_Table_1[[#This Row],[Current On-hand]]-AtlasReport_3_Table_1[[#This Row],[Trans backwords (Beginning)]]</f>
        <v>0</v>
      </c>
      <c r="H59" s="10">
        <f>AtlasReport_3_Table_1[[#This Row],[Current On-hand]]-AtlasReport_3_Table_1[[#This Row],[Trans backwords (Ending)]]</f>
        <v>0</v>
      </c>
    </row>
    <row r="60" spans="1:8" x14ac:dyDescent="0.15">
      <c r="A60" s="8" t="s">
        <v>53</v>
      </c>
      <c r="B60" s="8" t="s">
        <v>307</v>
      </c>
      <c r="C60" s="8" t="s">
        <v>308</v>
      </c>
      <c r="D60" s="10">
        <v>0</v>
      </c>
      <c r="E60" s="10">
        <v>0</v>
      </c>
      <c r="F60" s="10">
        <v>0</v>
      </c>
      <c r="G60" s="10">
        <f>AtlasReport_3_Table_1[[#This Row],[Current On-hand]]-AtlasReport_3_Table_1[[#This Row],[Trans backwords (Beginning)]]</f>
        <v>0</v>
      </c>
      <c r="H60" s="10">
        <f>AtlasReport_3_Table_1[[#This Row],[Current On-hand]]-AtlasReport_3_Table_1[[#This Row],[Trans backwords (Ending)]]</f>
        <v>0</v>
      </c>
    </row>
    <row r="61" spans="1:8" x14ac:dyDescent="0.15">
      <c r="A61" s="8" t="s">
        <v>53</v>
      </c>
      <c r="B61" s="8" t="s">
        <v>307</v>
      </c>
      <c r="C61" s="8" t="s">
        <v>336</v>
      </c>
      <c r="D61" s="10">
        <v>2</v>
      </c>
      <c r="E61" s="10">
        <v>1</v>
      </c>
      <c r="F61" s="10">
        <v>0</v>
      </c>
      <c r="G61" s="10">
        <f>AtlasReport_3_Table_1[[#This Row],[Current On-hand]]-AtlasReport_3_Table_1[[#This Row],[Trans backwords (Beginning)]]</f>
        <v>1</v>
      </c>
      <c r="H61" s="10">
        <f>AtlasReport_3_Table_1[[#This Row],[Current On-hand]]-AtlasReport_3_Table_1[[#This Row],[Trans backwords (Ending)]]</f>
        <v>2</v>
      </c>
    </row>
    <row r="62" spans="1:8" x14ac:dyDescent="0.15">
      <c r="A62" s="8" t="s">
        <v>53</v>
      </c>
      <c r="B62" s="8" t="s">
        <v>307</v>
      </c>
      <c r="C62" s="8" t="s">
        <v>310</v>
      </c>
      <c r="D62" s="10">
        <v>11</v>
      </c>
      <c r="E62" s="10">
        <v>13</v>
      </c>
      <c r="F62" s="10">
        <v>0</v>
      </c>
      <c r="G62" s="10">
        <f>AtlasReport_3_Table_1[[#This Row],[Current On-hand]]-AtlasReport_3_Table_1[[#This Row],[Trans backwords (Beginning)]]</f>
        <v>-2</v>
      </c>
      <c r="H62" s="10">
        <f>AtlasReport_3_Table_1[[#This Row],[Current On-hand]]-AtlasReport_3_Table_1[[#This Row],[Trans backwords (Ending)]]</f>
        <v>11</v>
      </c>
    </row>
    <row r="63" spans="1:8" x14ac:dyDescent="0.15">
      <c r="A63" s="8" t="s">
        <v>70</v>
      </c>
      <c r="B63" s="8" t="s">
        <v>307</v>
      </c>
      <c r="C63" s="8" t="s">
        <v>308</v>
      </c>
      <c r="D63" s="10">
        <v>0</v>
      </c>
      <c r="E63" s="10">
        <v>0</v>
      </c>
      <c r="F63" s="10">
        <v>0</v>
      </c>
      <c r="G63" s="10">
        <f>AtlasReport_3_Table_1[[#This Row],[Current On-hand]]-AtlasReport_3_Table_1[[#This Row],[Trans backwords (Beginning)]]</f>
        <v>0</v>
      </c>
      <c r="H63" s="10">
        <f>AtlasReport_3_Table_1[[#This Row],[Current On-hand]]-AtlasReport_3_Table_1[[#This Row],[Trans backwords (Ending)]]</f>
        <v>0</v>
      </c>
    </row>
    <row r="64" spans="1:8" x14ac:dyDescent="0.15">
      <c r="A64" s="8" t="s">
        <v>337</v>
      </c>
      <c r="B64" s="8" t="s">
        <v>307</v>
      </c>
      <c r="C64" s="8" t="s">
        <v>308</v>
      </c>
      <c r="D64" s="10">
        <v>0</v>
      </c>
      <c r="E64" s="10">
        <v>0</v>
      </c>
      <c r="F64" s="10">
        <v>0</v>
      </c>
      <c r="G64" s="10">
        <f>AtlasReport_3_Table_1[[#This Row],[Current On-hand]]-AtlasReport_3_Table_1[[#This Row],[Trans backwords (Beginning)]]</f>
        <v>0</v>
      </c>
      <c r="H64" s="10">
        <f>AtlasReport_3_Table_1[[#This Row],[Current On-hand]]-AtlasReport_3_Table_1[[#This Row],[Trans backwords (Ending)]]</f>
        <v>0</v>
      </c>
    </row>
    <row r="65" spans="1:8" x14ac:dyDescent="0.15">
      <c r="A65" s="8" t="s">
        <v>337</v>
      </c>
      <c r="B65" s="8" t="s">
        <v>307</v>
      </c>
      <c r="C65" s="8" t="s">
        <v>336</v>
      </c>
      <c r="D65" s="10">
        <v>1</v>
      </c>
      <c r="E65" s="10">
        <v>0</v>
      </c>
      <c r="F65" s="10">
        <v>0</v>
      </c>
      <c r="G65" s="10">
        <f>AtlasReport_3_Table_1[[#This Row],[Current On-hand]]-AtlasReport_3_Table_1[[#This Row],[Trans backwords (Beginning)]]</f>
        <v>1</v>
      </c>
      <c r="H65" s="10">
        <f>AtlasReport_3_Table_1[[#This Row],[Current On-hand]]-AtlasReport_3_Table_1[[#This Row],[Trans backwords (Ending)]]</f>
        <v>1</v>
      </c>
    </row>
    <row r="66" spans="1:8" x14ac:dyDescent="0.15">
      <c r="A66" s="8" t="s">
        <v>337</v>
      </c>
      <c r="B66" s="8" t="s">
        <v>307</v>
      </c>
      <c r="C66" s="8" t="s">
        <v>310</v>
      </c>
      <c r="D66" s="10">
        <v>2</v>
      </c>
      <c r="E66" s="10">
        <v>0</v>
      </c>
      <c r="F66" s="10">
        <v>0</v>
      </c>
      <c r="G66" s="10">
        <f>AtlasReport_3_Table_1[[#This Row],[Current On-hand]]-AtlasReport_3_Table_1[[#This Row],[Trans backwords (Beginning)]]</f>
        <v>2</v>
      </c>
      <c r="H66" s="10">
        <f>AtlasReport_3_Table_1[[#This Row],[Current On-hand]]-AtlasReport_3_Table_1[[#This Row],[Trans backwords (Ending)]]</f>
        <v>2</v>
      </c>
    </row>
    <row r="67" spans="1:8" x14ac:dyDescent="0.15">
      <c r="A67" s="8" t="s">
        <v>138</v>
      </c>
      <c r="B67" s="8" t="s">
        <v>307</v>
      </c>
      <c r="C67" s="8" t="s">
        <v>81</v>
      </c>
      <c r="D67" s="10">
        <v>0</v>
      </c>
      <c r="E67" s="10">
        <v>0</v>
      </c>
      <c r="F67" s="10">
        <v>0</v>
      </c>
      <c r="G67" s="10">
        <f>AtlasReport_3_Table_1[[#This Row],[Current On-hand]]-AtlasReport_3_Table_1[[#This Row],[Trans backwords (Beginning)]]</f>
        <v>0</v>
      </c>
      <c r="H67" s="10">
        <f>AtlasReport_3_Table_1[[#This Row],[Current On-hand]]-AtlasReport_3_Table_1[[#This Row],[Trans backwords (Ending)]]</f>
        <v>0</v>
      </c>
    </row>
    <row r="68" spans="1:8" x14ac:dyDescent="0.15">
      <c r="A68" s="8" t="s">
        <v>138</v>
      </c>
      <c r="B68" s="8" t="s">
        <v>307</v>
      </c>
      <c r="C68" s="8" t="s">
        <v>310</v>
      </c>
      <c r="D68" s="10">
        <v>0</v>
      </c>
      <c r="E68" s="10">
        <v>-750</v>
      </c>
      <c r="F68" s="10">
        <v>0</v>
      </c>
      <c r="G68" s="10">
        <f>AtlasReport_3_Table_1[[#This Row],[Current On-hand]]-AtlasReport_3_Table_1[[#This Row],[Trans backwords (Beginning)]]</f>
        <v>750</v>
      </c>
      <c r="H68" s="10">
        <f>AtlasReport_3_Table_1[[#This Row],[Current On-hand]]-AtlasReport_3_Table_1[[#This Row],[Trans backwords (Ending)]]</f>
        <v>0</v>
      </c>
    </row>
    <row r="69" spans="1:8" x14ac:dyDescent="0.15">
      <c r="A69" s="8" t="s">
        <v>139</v>
      </c>
      <c r="B69" s="8" t="s">
        <v>307</v>
      </c>
      <c r="C69" s="8" t="s">
        <v>81</v>
      </c>
      <c r="D69" s="10">
        <v>0</v>
      </c>
      <c r="E69" s="10">
        <v>0</v>
      </c>
      <c r="F69" s="10">
        <v>0</v>
      </c>
      <c r="G69" s="10">
        <f>AtlasReport_3_Table_1[[#This Row],[Current On-hand]]-AtlasReport_3_Table_1[[#This Row],[Trans backwords (Beginning)]]</f>
        <v>0</v>
      </c>
      <c r="H69" s="10">
        <f>AtlasReport_3_Table_1[[#This Row],[Current On-hand]]-AtlasReport_3_Table_1[[#This Row],[Trans backwords (Ending)]]</f>
        <v>0</v>
      </c>
    </row>
    <row r="70" spans="1:8" x14ac:dyDescent="0.15">
      <c r="A70" s="8" t="s">
        <v>139</v>
      </c>
      <c r="B70" s="8" t="s">
        <v>307</v>
      </c>
      <c r="C70" s="8" t="s">
        <v>308</v>
      </c>
      <c r="D70" s="10">
        <v>0</v>
      </c>
      <c r="E70" s="10">
        <v>0</v>
      </c>
      <c r="F70" s="10">
        <v>0</v>
      </c>
      <c r="G70" s="10">
        <f>AtlasReport_3_Table_1[[#This Row],[Current On-hand]]-AtlasReport_3_Table_1[[#This Row],[Trans backwords (Beginning)]]</f>
        <v>0</v>
      </c>
      <c r="H70" s="10">
        <f>AtlasReport_3_Table_1[[#This Row],[Current On-hand]]-AtlasReport_3_Table_1[[#This Row],[Trans backwords (Ending)]]</f>
        <v>0</v>
      </c>
    </row>
    <row r="71" spans="1:8" x14ac:dyDescent="0.15">
      <c r="A71" s="8" t="s">
        <v>139</v>
      </c>
      <c r="B71" s="8" t="s">
        <v>307</v>
      </c>
      <c r="C71" s="8" t="s">
        <v>310</v>
      </c>
      <c r="D71" s="10">
        <v>300</v>
      </c>
      <c r="E71" s="10">
        <v>32</v>
      </c>
      <c r="F71" s="10">
        <v>0</v>
      </c>
      <c r="G71" s="10">
        <f>AtlasReport_3_Table_1[[#This Row],[Current On-hand]]-AtlasReport_3_Table_1[[#This Row],[Trans backwords (Beginning)]]</f>
        <v>268</v>
      </c>
      <c r="H71" s="10">
        <f>AtlasReport_3_Table_1[[#This Row],[Current On-hand]]-AtlasReport_3_Table_1[[#This Row],[Trans backwords (Ending)]]</f>
        <v>300</v>
      </c>
    </row>
    <row r="72" spans="1:8" x14ac:dyDescent="0.15">
      <c r="A72" s="8" t="s">
        <v>193</v>
      </c>
      <c r="B72" s="8" t="s">
        <v>307</v>
      </c>
      <c r="C72" s="8" t="s">
        <v>81</v>
      </c>
      <c r="D72" s="10">
        <v>0</v>
      </c>
      <c r="E72" s="10">
        <v>0</v>
      </c>
      <c r="F72" s="10">
        <v>0</v>
      </c>
      <c r="G72" s="10">
        <f>AtlasReport_3_Table_1[[#This Row],[Current On-hand]]-AtlasReport_3_Table_1[[#This Row],[Trans backwords (Beginning)]]</f>
        <v>0</v>
      </c>
      <c r="H72" s="10">
        <f>AtlasReport_3_Table_1[[#This Row],[Current On-hand]]-AtlasReport_3_Table_1[[#This Row],[Trans backwords (Ending)]]</f>
        <v>0</v>
      </c>
    </row>
    <row r="73" spans="1:8" x14ac:dyDescent="0.15">
      <c r="A73" s="8" t="s">
        <v>193</v>
      </c>
      <c r="B73" s="8" t="s">
        <v>307</v>
      </c>
      <c r="C73" s="8" t="s">
        <v>310</v>
      </c>
      <c r="D73" s="10">
        <v>50</v>
      </c>
      <c r="E73" s="10">
        <v>36</v>
      </c>
      <c r="F73" s="10">
        <v>0</v>
      </c>
      <c r="G73" s="10">
        <f>AtlasReport_3_Table_1[[#This Row],[Current On-hand]]-AtlasReport_3_Table_1[[#This Row],[Trans backwords (Beginning)]]</f>
        <v>14</v>
      </c>
      <c r="H73" s="10">
        <f>AtlasReport_3_Table_1[[#This Row],[Current On-hand]]-AtlasReport_3_Table_1[[#This Row],[Trans backwords (Ending)]]</f>
        <v>50</v>
      </c>
    </row>
    <row r="74" spans="1:8" x14ac:dyDescent="0.15">
      <c r="A74" s="8" t="s">
        <v>338</v>
      </c>
      <c r="B74" s="8" t="s">
        <v>307</v>
      </c>
      <c r="C74" s="8" t="s">
        <v>81</v>
      </c>
      <c r="D74" s="10">
        <v>0</v>
      </c>
      <c r="E74" s="10">
        <v>0</v>
      </c>
      <c r="F74" s="10">
        <v>0</v>
      </c>
      <c r="G74" s="10">
        <f>AtlasReport_3_Table_1[[#This Row],[Current On-hand]]-AtlasReport_3_Table_1[[#This Row],[Trans backwords (Beginning)]]</f>
        <v>0</v>
      </c>
      <c r="H74" s="10">
        <f>AtlasReport_3_Table_1[[#This Row],[Current On-hand]]-AtlasReport_3_Table_1[[#This Row],[Trans backwords (Ending)]]</f>
        <v>0</v>
      </c>
    </row>
    <row r="75" spans="1:8" x14ac:dyDescent="0.15">
      <c r="A75" s="8" t="s">
        <v>338</v>
      </c>
      <c r="B75" s="8" t="s">
        <v>307</v>
      </c>
      <c r="C75" s="8" t="s">
        <v>309</v>
      </c>
      <c r="D75" s="10">
        <v>0</v>
      </c>
      <c r="E75" s="10">
        <v>0</v>
      </c>
      <c r="F75" s="10">
        <v>0</v>
      </c>
      <c r="G75" s="10">
        <f>AtlasReport_3_Table_1[[#This Row],[Current On-hand]]-AtlasReport_3_Table_1[[#This Row],[Trans backwords (Beginning)]]</f>
        <v>0</v>
      </c>
      <c r="H75" s="10">
        <f>AtlasReport_3_Table_1[[#This Row],[Current On-hand]]-AtlasReport_3_Table_1[[#This Row],[Trans backwords (Ending)]]</f>
        <v>0</v>
      </c>
    </row>
    <row r="76" spans="1:8" x14ac:dyDescent="0.15">
      <c r="A76" s="8" t="s">
        <v>338</v>
      </c>
      <c r="B76" s="8" t="s">
        <v>307</v>
      </c>
      <c r="C76" s="8" t="s">
        <v>310</v>
      </c>
      <c r="D76" s="10">
        <v>0</v>
      </c>
      <c r="E76" s="10">
        <v>0</v>
      </c>
      <c r="F76" s="10">
        <v>0</v>
      </c>
      <c r="G76" s="10">
        <f>AtlasReport_3_Table_1[[#This Row],[Current On-hand]]-AtlasReport_3_Table_1[[#This Row],[Trans backwords (Beginning)]]</f>
        <v>0</v>
      </c>
      <c r="H76" s="10">
        <f>AtlasReport_3_Table_1[[#This Row],[Current On-hand]]-AtlasReport_3_Table_1[[#This Row],[Trans backwords (Ending)]]</f>
        <v>0</v>
      </c>
    </row>
    <row r="77" spans="1:8" x14ac:dyDescent="0.15">
      <c r="A77" s="8" t="s">
        <v>338</v>
      </c>
      <c r="B77" s="8" t="s">
        <v>307</v>
      </c>
      <c r="C77" s="8" t="s">
        <v>311</v>
      </c>
      <c r="D77" s="10">
        <v>0</v>
      </c>
      <c r="E77" s="10">
        <v>0</v>
      </c>
      <c r="F77" s="10">
        <v>0</v>
      </c>
      <c r="G77" s="10">
        <f>AtlasReport_3_Table_1[[#This Row],[Current On-hand]]-AtlasReport_3_Table_1[[#This Row],[Trans backwords (Beginning)]]</f>
        <v>0</v>
      </c>
      <c r="H77" s="10">
        <f>AtlasReport_3_Table_1[[#This Row],[Current On-hand]]-AtlasReport_3_Table_1[[#This Row],[Trans backwords (Ending)]]</f>
        <v>0</v>
      </c>
    </row>
    <row r="78" spans="1:8" x14ac:dyDescent="0.15">
      <c r="A78" s="8" t="s">
        <v>339</v>
      </c>
      <c r="B78" s="8" t="s">
        <v>307</v>
      </c>
      <c r="C78" s="8" t="s">
        <v>81</v>
      </c>
      <c r="D78" s="10">
        <v>0</v>
      </c>
      <c r="E78" s="10">
        <v>0</v>
      </c>
      <c r="F78" s="10">
        <v>0</v>
      </c>
      <c r="G78" s="10">
        <f>AtlasReport_3_Table_1[[#This Row],[Current On-hand]]-AtlasReport_3_Table_1[[#This Row],[Trans backwords (Beginning)]]</f>
        <v>0</v>
      </c>
      <c r="H78" s="10">
        <f>AtlasReport_3_Table_1[[#This Row],[Current On-hand]]-AtlasReport_3_Table_1[[#This Row],[Trans backwords (Ending)]]</f>
        <v>0</v>
      </c>
    </row>
    <row r="79" spans="1:8" x14ac:dyDescent="0.15">
      <c r="A79" s="8" t="s">
        <v>339</v>
      </c>
      <c r="B79" s="8" t="s">
        <v>307</v>
      </c>
      <c r="C79" s="8" t="s">
        <v>308</v>
      </c>
      <c r="D79" s="10">
        <v>0</v>
      </c>
      <c r="E79" s="10">
        <v>0</v>
      </c>
      <c r="F79" s="10">
        <v>0</v>
      </c>
      <c r="G79" s="10">
        <f>AtlasReport_3_Table_1[[#This Row],[Current On-hand]]-AtlasReport_3_Table_1[[#This Row],[Trans backwords (Beginning)]]</f>
        <v>0</v>
      </c>
      <c r="H79" s="10">
        <f>AtlasReport_3_Table_1[[#This Row],[Current On-hand]]-AtlasReport_3_Table_1[[#This Row],[Trans backwords (Ending)]]</f>
        <v>0</v>
      </c>
    </row>
    <row r="80" spans="1:8" x14ac:dyDescent="0.15">
      <c r="A80" s="8" t="s">
        <v>339</v>
      </c>
      <c r="B80" s="8" t="s">
        <v>307</v>
      </c>
      <c r="C80" s="8" t="s">
        <v>310</v>
      </c>
      <c r="D80" s="10">
        <v>30</v>
      </c>
      <c r="E80" s="10">
        <v>0</v>
      </c>
      <c r="F80" s="10">
        <v>0</v>
      </c>
      <c r="G80" s="10">
        <f>AtlasReport_3_Table_1[[#This Row],[Current On-hand]]-AtlasReport_3_Table_1[[#This Row],[Trans backwords (Beginning)]]</f>
        <v>30</v>
      </c>
      <c r="H80" s="10">
        <f>AtlasReport_3_Table_1[[#This Row],[Current On-hand]]-AtlasReport_3_Table_1[[#This Row],[Trans backwords (Ending)]]</f>
        <v>30</v>
      </c>
    </row>
    <row r="81" spans="1:8" x14ac:dyDescent="0.15">
      <c r="A81" s="8" t="s">
        <v>340</v>
      </c>
      <c r="B81" s="8" t="s">
        <v>307</v>
      </c>
      <c r="C81" s="8" t="s">
        <v>81</v>
      </c>
      <c r="D81" s="10">
        <v>0</v>
      </c>
      <c r="E81" s="10">
        <v>0</v>
      </c>
      <c r="F81" s="10">
        <v>0</v>
      </c>
      <c r="G81" s="10">
        <f>AtlasReport_3_Table_1[[#This Row],[Current On-hand]]-AtlasReport_3_Table_1[[#This Row],[Trans backwords (Beginning)]]</f>
        <v>0</v>
      </c>
      <c r="H81" s="10">
        <f>AtlasReport_3_Table_1[[#This Row],[Current On-hand]]-AtlasReport_3_Table_1[[#This Row],[Trans backwords (Ending)]]</f>
        <v>0</v>
      </c>
    </row>
    <row r="82" spans="1:8" x14ac:dyDescent="0.15">
      <c r="A82" s="8" t="s">
        <v>340</v>
      </c>
      <c r="B82" s="8" t="s">
        <v>307</v>
      </c>
      <c r="C82" s="8" t="s">
        <v>310</v>
      </c>
      <c r="D82" s="10">
        <v>0</v>
      </c>
      <c r="E82" s="10">
        <v>0</v>
      </c>
      <c r="F82" s="10">
        <v>0</v>
      </c>
      <c r="G82" s="10">
        <f>AtlasReport_3_Table_1[[#This Row],[Current On-hand]]-AtlasReport_3_Table_1[[#This Row],[Trans backwords (Beginning)]]</f>
        <v>0</v>
      </c>
      <c r="H82" s="10">
        <f>AtlasReport_3_Table_1[[#This Row],[Current On-hand]]-AtlasReport_3_Table_1[[#This Row],[Trans backwords (Ending)]]</f>
        <v>0</v>
      </c>
    </row>
    <row r="83" spans="1:8" x14ac:dyDescent="0.15">
      <c r="A83" s="8" t="s">
        <v>341</v>
      </c>
      <c r="B83" s="8" t="s">
        <v>307</v>
      </c>
      <c r="C83" s="8" t="s">
        <v>81</v>
      </c>
      <c r="D83" s="10">
        <v>0</v>
      </c>
      <c r="E83" s="10">
        <v>0</v>
      </c>
      <c r="F83" s="10">
        <v>0</v>
      </c>
      <c r="G83" s="10">
        <f>AtlasReport_3_Table_1[[#This Row],[Current On-hand]]-AtlasReport_3_Table_1[[#This Row],[Trans backwords (Beginning)]]</f>
        <v>0</v>
      </c>
      <c r="H83" s="10">
        <f>AtlasReport_3_Table_1[[#This Row],[Current On-hand]]-AtlasReport_3_Table_1[[#This Row],[Trans backwords (Ending)]]</f>
        <v>0</v>
      </c>
    </row>
    <row r="84" spans="1:8" x14ac:dyDescent="0.15">
      <c r="A84" s="8" t="s">
        <v>341</v>
      </c>
      <c r="B84" s="8" t="s">
        <v>307</v>
      </c>
      <c r="C84" s="8" t="s">
        <v>310</v>
      </c>
      <c r="D84" s="10">
        <v>90</v>
      </c>
      <c r="E84" s="10">
        <v>-210</v>
      </c>
      <c r="F84" s="10">
        <v>0</v>
      </c>
      <c r="G84" s="10">
        <f>AtlasReport_3_Table_1[[#This Row],[Current On-hand]]-AtlasReport_3_Table_1[[#This Row],[Trans backwords (Beginning)]]</f>
        <v>300</v>
      </c>
      <c r="H84" s="10">
        <f>AtlasReport_3_Table_1[[#This Row],[Current On-hand]]-AtlasReport_3_Table_1[[#This Row],[Trans backwords (Ending)]]</f>
        <v>90</v>
      </c>
    </row>
    <row r="85" spans="1:8" x14ac:dyDescent="0.15">
      <c r="A85" s="8" t="s">
        <v>342</v>
      </c>
      <c r="B85" s="8" t="s">
        <v>307</v>
      </c>
      <c r="C85" s="8" t="s">
        <v>81</v>
      </c>
      <c r="D85" s="10">
        <v>0</v>
      </c>
      <c r="E85" s="10">
        <v>0</v>
      </c>
      <c r="F85" s="10">
        <v>0</v>
      </c>
      <c r="G85" s="10">
        <f>AtlasReport_3_Table_1[[#This Row],[Current On-hand]]-AtlasReport_3_Table_1[[#This Row],[Trans backwords (Beginning)]]</f>
        <v>0</v>
      </c>
      <c r="H85" s="10">
        <f>AtlasReport_3_Table_1[[#This Row],[Current On-hand]]-AtlasReport_3_Table_1[[#This Row],[Trans backwords (Ending)]]</f>
        <v>0</v>
      </c>
    </row>
    <row r="86" spans="1:8" x14ac:dyDescent="0.15">
      <c r="A86" s="8" t="s">
        <v>342</v>
      </c>
      <c r="B86" s="8" t="s">
        <v>307</v>
      </c>
      <c r="C86" s="8" t="s">
        <v>310</v>
      </c>
      <c r="D86" s="10">
        <v>0</v>
      </c>
      <c r="E86" s="10">
        <v>0</v>
      </c>
      <c r="F86" s="10">
        <v>0</v>
      </c>
      <c r="G86" s="10">
        <f>AtlasReport_3_Table_1[[#This Row],[Current On-hand]]-AtlasReport_3_Table_1[[#This Row],[Trans backwords (Beginning)]]</f>
        <v>0</v>
      </c>
      <c r="H86" s="10">
        <f>AtlasReport_3_Table_1[[#This Row],[Current On-hand]]-AtlasReport_3_Table_1[[#This Row],[Trans backwords (Ending)]]</f>
        <v>0</v>
      </c>
    </row>
    <row r="87" spans="1:8" x14ac:dyDescent="0.15">
      <c r="A87" s="8" t="s">
        <v>343</v>
      </c>
      <c r="B87" s="8" t="s">
        <v>307</v>
      </c>
      <c r="C87" s="8" t="s">
        <v>310</v>
      </c>
      <c r="D87" s="10">
        <v>20.55</v>
      </c>
      <c r="E87" s="10">
        <v>-68.45</v>
      </c>
      <c r="F87" s="10">
        <v>0</v>
      </c>
      <c r="G87" s="10">
        <f>AtlasReport_3_Table_1[[#This Row],[Current On-hand]]-AtlasReport_3_Table_1[[#This Row],[Trans backwords (Beginning)]]</f>
        <v>89</v>
      </c>
      <c r="H87" s="10">
        <f>AtlasReport_3_Table_1[[#This Row],[Current On-hand]]-AtlasReport_3_Table_1[[#This Row],[Trans backwords (Ending)]]</f>
        <v>20.55</v>
      </c>
    </row>
    <row r="88" spans="1:8" x14ac:dyDescent="0.15">
      <c r="A88" s="8" t="s">
        <v>22</v>
      </c>
      <c r="B88" s="8" t="s">
        <v>307</v>
      </c>
      <c r="C88" s="8" t="s">
        <v>336</v>
      </c>
      <c r="D88" s="10">
        <v>-3</v>
      </c>
      <c r="E88" s="10">
        <v>0</v>
      </c>
      <c r="F88" s="10">
        <v>0</v>
      </c>
      <c r="G88" s="10">
        <f>AtlasReport_3_Table_1[[#This Row],[Current On-hand]]-AtlasReport_3_Table_1[[#This Row],[Trans backwords (Beginning)]]</f>
        <v>-3</v>
      </c>
      <c r="H88" s="10">
        <f>AtlasReport_3_Table_1[[#This Row],[Current On-hand]]-AtlasReport_3_Table_1[[#This Row],[Trans backwords (Ending)]]</f>
        <v>-3</v>
      </c>
    </row>
    <row r="89" spans="1:8" x14ac:dyDescent="0.15">
      <c r="A89" s="8" t="s">
        <v>22</v>
      </c>
      <c r="B89" s="8" t="s">
        <v>307</v>
      </c>
      <c r="C89" s="8" t="s">
        <v>310</v>
      </c>
      <c r="D89" s="10">
        <v>-1</v>
      </c>
      <c r="E89" s="10">
        <v>-1</v>
      </c>
      <c r="F89" s="10">
        <v>0</v>
      </c>
      <c r="G89" s="10">
        <f>AtlasReport_3_Table_1[[#This Row],[Current On-hand]]-AtlasReport_3_Table_1[[#This Row],[Trans backwords (Beginning)]]</f>
        <v>0</v>
      </c>
      <c r="H89" s="10">
        <f>AtlasReport_3_Table_1[[#This Row],[Current On-hand]]-AtlasReport_3_Table_1[[#This Row],[Trans backwords (Ending)]]</f>
        <v>-1</v>
      </c>
    </row>
    <row r="90" spans="1:8" x14ac:dyDescent="0.15">
      <c r="A90" s="8" t="s">
        <v>344</v>
      </c>
      <c r="B90" s="8" t="s">
        <v>307</v>
      </c>
      <c r="C90" s="8" t="s">
        <v>81</v>
      </c>
      <c r="D90" s="10">
        <v>0</v>
      </c>
      <c r="E90" s="10">
        <v>0</v>
      </c>
      <c r="F90" s="10">
        <v>0</v>
      </c>
      <c r="G90" s="10">
        <f>AtlasReport_3_Table_1[[#This Row],[Current On-hand]]-AtlasReport_3_Table_1[[#This Row],[Trans backwords (Beginning)]]</f>
        <v>0</v>
      </c>
      <c r="H90" s="10">
        <f>AtlasReport_3_Table_1[[#This Row],[Current On-hand]]-AtlasReport_3_Table_1[[#This Row],[Trans backwords (Ending)]]</f>
        <v>0</v>
      </c>
    </row>
    <row r="91" spans="1:8" x14ac:dyDescent="0.15">
      <c r="A91" s="8" t="s">
        <v>344</v>
      </c>
      <c r="B91" s="8" t="s">
        <v>307</v>
      </c>
      <c r="C91" s="8" t="s">
        <v>308</v>
      </c>
      <c r="D91" s="10">
        <v>0</v>
      </c>
      <c r="E91" s="10">
        <v>0</v>
      </c>
      <c r="F91" s="10">
        <v>0</v>
      </c>
      <c r="G91" s="10">
        <f>AtlasReport_3_Table_1[[#This Row],[Current On-hand]]-AtlasReport_3_Table_1[[#This Row],[Trans backwords (Beginning)]]</f>
        <v>0</v>
      </c>
      <c r="H91" s="10">
        <f>AtlasReport_3_Table_1[[#This Row],[Current On-hand]]-AtlasReport_3_Table_1[[#This Row],[Trans backwords (Ending)]]</f>
        <v>0</v>
      </c>
    </row>
    <row r="92" spans="1:8" x14ac:dyDescent="0.15">
      <c r="A92" s="8" t="s">
        <v>344</v>
      </c>
      <c r="B92" s="8" t="s">
        <v>307</v>
      </c>
      <c r="C92" s="8" t="s">
        <v>310</v>
      </c>
      <c r="D92" s="10">
        <v>171</v>
      </c>
      <c r="E92" s="10">
        <v>39.9</v>
      </c>
      <c r="F92" s="10">
        <v>0</v>
      </c>
      <c r="G92" s="10">
        <f>AtlasReport_3_Table_1[[#This Row],[Current On-hand]]-AtlasReport_3_Table_1[[#This Row],[Trans backwords (Beginning)]]</f>
        <v>131.1</v>
      </c>
      <c r="H92" s="10">
        <f>AtlasReport_3_Table_1[[#This Row],[Current On-hand]]-AtlasReport_3_Table_1[[#This Row],[Trans backwords (Ending)]]</f>
        <v>171</v>
      </c>
    </row>
    <row r="93" spans="1:8" x14ac:dyDescent="0.15">
      <c r="A93" s="8" t="s">
        <v>345</v>
      </c>
      <c r="B93" s="8" t="s">
        <v>307</v>
      </c>
      <c r="C93" s="8" t="s">
        <v>310</v>
      </c>
      <c r="D93" s="10">
        <v>0</v>
      </c>
      <c r="E93" s="10">
        <v>-1</v>
      </c>
      <c r="F93" s="10">
        <v>0</v>
      </c>
      <c r="G93" s="10">
        <f>AtlasReport_3_Table_1[[#This Row],[Current On-hand]]-AtlasReport_3_Table_1[[#This Row],[Trans backwords (Beginning)]]</f>
        <v>1</v>
      </c>
      <c r="H93" s="10">
        <f>AtlasReport_3_Table_1[[#This Row],[Current On-hand]]-AtlasReport_3_Table_1[[#This Row],[Trans backwords (Ending)]]</f>
        <v>0</v>
      </c>
    </row>
    <row r="94" spans="1:8" x14ac:dyDescent="0.15">
      <c r="A94" s="8" t="s">
        <v>346</v>
      </c>
      <c r="B94" s="8" t="s">
        <v>307</v>
      </c>
      <c r="C94" s="8" t="s">
        <v>310</v>
      </c>
      <c r="D94" s="10">
        <v>0</v>
      </c>
      <c r="E94" s="10">
        <v>0</v>
      </c>
      <c r="F94" s="10">
        <v>0</v>
      </c>
      <c r="G94" s="10">
        <f>AtlasReport_3_Table_1[[#This Row],[Current On-hand]]-AtlasReport_3_Table_1[[#This Row],[Trans backwords (Beginning)]]</f>
        <v>0</v>
      </c>
      <c r="H94" s="10">
        <f>AtlasReport_3_Table_1[[#This Row],[Current On-hand]]-AtlasReport_3_Table_1[[#This Row],[Trans backwords (Ending)]]</f>
        <v>0</v>
      </c>
    </row>
    <row r="95" spans="1:8" x14ac:dyDescent="0.15">
      <c r="A95" s="8" t="s">
        <v>347</v>
      </c>
      <c r="B95" s="8" t="s">
        <v>307</v>
      </c>
      <c r="C95" s="8" t="s">
        <v>310</v>
      </c>
      <c r="D95" s="10">
        <v>0</v>
      </c>
      <c r="E95" s="10">
        <v>-1</v>
      </c>
      <c r="F95" s="10">
        <v>0</v>
      </c>
      <c r="G95" s="10">
        <f>AtlasReport_3_Table_1[[#This Row],[Current On-hand]]-AtlasReport_3_Table_1[[#This Row],[Trans backwords (Beginning)]]</f>
        <v>1</v>
      </c>
      <c r="H95" s="10">
        <f>AtlasReport_3_Table_1[[#This Row],[Current On-hand]]-AtlasReport_3_Table_1[[#This Row],[Trans backwords (Ending)]]</f>
        <v>0</v>
      </c>
    </row>
    <row r="96" spans="1:8" x14ac:dyDescent="0.15">
      <c r="A96" s="8" t="s">
        <v>348</v>
      </c>
      <c r="B96" s="8" t="s">
        <v>307</v>
      </c>
      <c r="C96" s="8" t="s">
        <v>81</v>
      </c>
      <c r="D96" s="10">
        <v>0</v>
      </c>
      <c r="E96" s="10">
        <v>0</v>
      </c>
      <c r="F96" s="10">
        <v>0</v>
      </c>
      <c r="G96" s="10">
        <f>AtlasReport_3_Table_1[[#This Row],[Current On-hand]]-AtlasReport_3_Table_1[[#This Row],[Trans backwords (Beginning)]]</f>
        <v>0</v>
      </c>
      <c r="H96" s="10">
        <f>AtlasReport_3_Table_1[[#This Row],[Current On-hand]]-AtlasReport_3_Table_1[[#This Row],[Trans backwords (Ending)]]</f>
        <v>0</v>
      </c>
    </row>
    <row r="97" spans="1:8" x14ac:dyDescent="0.15">
      <c r="A97" s="8" t="s">
        <v>348</v>
      </c>
      <c r="B97" s="8" t="s">
        <v>307</v>
      </c>
      <c r="C97" s="8" t="s">
        <v>310</v>
      </c>
      <c r="D97" s="10">
        <v>159</v>
      </c>
      <c r="E97" s="10">
        <v>0</v>
      </c>
      <c r="F97" s="10">
        <v>0</v>
      </c>
      <c r="G97" s="10">
        <f>AtlasReport_3_Table_1[[#This Row],[Current On-hand]]-AtlasReport_3_Table_1[[#This Row],[Trans backwords (Beginning)]]</f>
        <v>159</v>
      </c>
      <c r="H97" s="10">
        <f>AtlasReport_3_Table_1[[#This Row],[Current On-hand]]-AtlasReport_3_Table_1[[#This Row],[Trans backwords (Ending)]]</f>
        <v>159</v>
      </c>
    </row>
    <row r="98" spans="1:8" x14ac:dyDescent="0.15">
      <c r="A98" s="8" t="s">
        <v>349</v>
      </c>
      <c r="B98" s="8" t="s">
        <v>307</v>
      </c>
      <c r="C98" s="8" t="s">
        <v>310</v>
      </c>
      <c r="D98" s="10">
        <v>0</v>
      </c>
      <c r="E98" s="10">
        <v>-1</v>
      </c>
      <c r="F98" s="10">
        <v>0</v>
      </c>
      <c r="G98" s="10">
        <f>AtlasReport_3_Table_1[[#This Row],[Current On-hand]]-AtlasReport_3_Table_1[[#This Row],[Trans backwords (Beginning)]]</f>
        <v>1</v>
      </c>
      <c r="H98" s="10">
        <f>AtlasReport_3_Table_1[[#This Row],[Current On-hand]]-AtlasReport_3_Table_1[[#This Row],[Trans backwords (Ending)]]</f>
        <v>0</v>
      </c>
    </row>
    <row r="99" spans="1:8" x14ac:dyDescent="0.15">
      <c r="A99" s="8" t="s">
        <v>350</v>
      </c>
      <c r="B99" s="8" t="s">
        <v>307</v>
      </c>
      <c r="C99" s="8" t="s">
        <v>81</v>
      </c>
      <c r="D99" s="10">
        <v>0</v>
      </c>
      <c r="E99" s="10">
        <v>0</v>
      </c>
      <c r="F99" s="10">
        <v>0</v>
      </c>
      <c r="G99" s="10">
        <f>AtlasReport_3_Table_1[[#This Row],[Current On-hand]]-AtlasReport_3_Table_1[[#This Row],[Trans backwords (Beginning)]]</f>
        <v>0</v>
      </c>
      <c r="H99" s="10">
        <f>AtlasReport_3_Table_1[[#This Row],[Current On-hand]]-AtlasReport_3_Table_1[[#This Row],[Trans backwords (Ending)]]</f>
        <v>0</v>
      </c>
    </row>
    <row r="100" spans="1:8" x14ac:dyDescent="0.15">
      <c r="A100" s="8" t="s">
        <v>350</v>
      </c>
      <c r="B100" s="8" t="s">
        <v>307</v>
      </c>
      <c r="C100" s="8" t="s">
        <v>351</v>
      </c>
      <c r="D100" s="10">
        <v>0</v>
      </c>
      <c r="E100" s="10">
        <v>0</v>
      </c>
      <c r="F100" s="10">
        <v>0</v>
      </c>
      <c r="G100" s="10">
        <f>AtlasReport_3_Table_1[[#This Row],[Current On-hand]]-AtlasReport_3_Table_1[[#This Row],[Trans backwords (Beginning)]]</f>
        <v>0</v>
      </c>
      <c r="H100" s="10">
        <f>AtlasReport_3_Table_1[[#This Row],[Current On-hand]]-AtlasReport_3_Table_1[[#This Row],[Trans backwords (Ending)]]</f>
        <v>0</v>
      </c>
    </row>
    <row r="101" spans="1:8" x14ac:dyDescent="0.15">
      <c r="A101" s="8" t="s">
        <v>350</v>
      </c>
      <c r="B101" s="8" t="s">
        <v>307</v>
      </c>
      <c r="C101" s="8" t="s">
        <v>310</v>
      </c>
      <c r="D101" s="10">
        <v>0</v>
      </c>
      <c r="E101" s="10">
        <v>0</v>
      </c>
      <c r="F101" s="10">
        <v>0</v>
      </c>
      <c r="G101" s="10">
        <f>AtlasReport_3_Table_1[[#This Row],[Current On-hand]]-AtlasReport_3_Table_1[[#This Row],[Trans backwords (Beginning)]]</f>
        <v>0</v>
      </c>
      <c r="H101" s="10">
        <f>AtlasReport_3_Table_1[[#This Row],[Current On-hand]]-AtlasReport_3_Table_1[[#This Row],[Trans backwords (Ending)]]</f>
        <v>0</v>
      </c>
    </row>
    <row r="102" spans="1:8" x14ac:dyDescent="0.15">
      <c r="A102" s="8" t="s">
        <v>350</v>
      </c>
      <c r="B102" s="8" t="s">
        <v>307</v>
      </c>
      <c r="C102" s="8" t="s">
        <v>311</v>
      </c>
      <c r="D102" s="10">
        <v>0</v>
      </c>
      <c r="E102" s="10">
        <v>0</v>
      </c>
      <c r="F102" s="10">
        <v>0</v>
      </c>
      <c r="G102" s="10">
        <f>AtlasReport_3_Table_1[[#This Row],[Current On-hand]]-AtlasReport_3_Table_1[[#This Row],[Trans backwords (Beginning)]]</f>
        <v>0</v>
      </c>
      <c r="H102" s="10">
        <f>AtlasReport_3_Table_1[[#This Row],[Current On-hand]]-AtlasReport_3_Table_1[[#This Row],[Trans backwords (Ending)]]</f>
        <v>0</v>
      </c>
    </row>
    <row r="103" spans="1:8" x14ac:dyDescent="0.15">
      <c r="A103" s="8" t="s">
        <v>352</v>
      </c>
      <c r="B103" s="8" t="s">
        <v>307</v>
      </c>
      <c r="C103" s="8" t="s">
        <v>81</v>
      </c>
      <c r="D103" s="10">
        <v>0</v>
      </c>
      <c r="E103" s="10">
        <v>0</v>
      </c>
      <c r="F103" s="10">
        <v>0</v>
      </c>
      <c r="G103" s="10">
        <f>AtlasReport_3_Table_1[[#This Row],[Current On-hand]]-AtlasReport_3_Table_1[[#This Row],[Trans backwords (Beginning)]]</f>
        <v>0</v>
      </c>
      <c r="H103" s="10">
        <f>AtlasReport_3_Table_1[[#This Row],[Current On-hand]]-AtlasReport_3_Table_1[[#This Row],[Trans backwords (Ending)]]</f>
        <v>0</v>
      </c>
    </row>
    <row r="104" spans="1:8" x14ac:dyDescent="0.15">
      <c r="A104" s="8" t="s">
        <v>352</v>
      </c>
      <c r="B104" s="8" t="s">
        <v>307</v>
      </c>
      <c r="C104" s="8" t="s">
        <v>351</v>
      </c>
      <c r="D104" s="10">
        <v>0</v>
      </c>
      <c r="E104" s="10">
        <v>0</v>
      </c>
      <c r="F104" s="10">
        <v>0</v>
      </c>
      <c r="G104" s="10">
        <f>AtlasReport_3_Table_1[[#This Row],[Current On-hand]]-AtlasReport_3_Table_1[[#This Row],[Trans backwords (Beginning)]]</f>
        <v>0</v>
      </c>
      <c r="H104" s="10">
        <f>AtlasReport_3_Table_1[[#This Row],[Current On-hand]]-AtlasReport_3_Table_1[[#This Row],[Trans backwords (Ending)]]</f>
        <v>0</v>
      </c>
    </row>
    <row r="105" spans="1:8" x14ac:dyDescent="0.15">
      <c r="A105" s="8" t="s">
        <v>352</v>
      </c>
      <c r="B105" s="8" t="s">
        <v>307</v>
      </c>
      <c r="C105" s="8" t="s">
        <v>336</v>
      </c>
      <c r="D105" s="10">
        <v>0</v>
      </c>
      <c r="E105" s="10">
        <v>0</v>
      </c>
      <c r="F105" s="10">
        <v>0</v>
      </c>
      <c r="G105" s="10">
        <f>AtlasReport_3_Table_1[[#This Row],[Current On-hand]]-AtlasReport_3_Table_1[[#This Row],[Trans backwords (Beginning)]]</f>
        <v>0</v>
      </c>
      <c r="H105" s="10">
        <f>AtlasReport_3_Table_1[[#This Row],[Current On-hand]]-AtlasReport_3_Table_1[[#This Row],[Trans backwords (Ending)]]</f>
        <v>0</v>
      </c>
    </row>
    <row r="106" spans="1:8" x14ac:dyDescent="0.15">
      <c r="A106" s="8" t="s">
        <v>352</v>
      </c>
      <c r="B106" s="8" t="s">
        <v>307</v>
      </c>
      <c r="C106" s="8" t="s">
        <v>310</v>
      </c>
      <c r="D106" s="10">
        <v>0</v>
      </c>
      <c r="E106" s="10">
        <v>0</v>
      </c>
      <c r="F106" s="10">
        <v>0</v>
      </c>
      <c r="G106" s="10">
        <f>AtlasReport_3_Table_1[[#This Row],[Current On-hand]]-AtlasReport_3_Table_1[[#This Row],[Trans backwords (Beginning)]]</f>
        <v>0</v>
      </c>
      <c r="H106" s="10">
        <f>AtlasReport_3_Table_1[[#This Row],[Current On-hand]]-AtlasReport_3_Table_1[[#This Row],[Trans backwords (Ending)]]</f>
        <v>0</v>
      </c>
    </row>
    <row r="107" spans="1:8" x14ac:dyDescent="0.15">
      <c r="A107" s="8" t="s">
        <v>352</v>
      </c>
      <c r="B107" s="8" t="s">
        <v>307</v>
      </c>
      <c r="C107" s="8" t="s">
        <v>311</v>
      </c>
      <c r="D107" s="10">
        <v>0</v>
      </c>
      <c r="E107" s="10">
        <v>0</v>
      </c>
      <c r="F107" s="10">
        <v>0</v>
      </c>
      <c r="G107" s="10">
        <f>AtlasReport_3_Table_1[[#This Row],[Current On-hand]]-AtlasReport_3_Table_1[[#This Row],[Trans backwords (Beginning)]]</f>
        <v>0</v>
      </c>
      <c r="H107" s="10">
        <f>AtlasReport_3_Table_1[[#This Row],[Current On-hand]]-AtlasReport_3_Table_1[[#This Row],[Trans backwords (Ending)]]</f>
        <v>0</v>
      </c>
    </row>
    <row r="108" spans="1:8" x14ac:dyDescent="0.15">
      <c r="A108" s="8" t="s">
        <v>353</v>
      </c>
      <c r="B108" s="8" t="s">
        <v>307</v>
      </c>
      <c r="C108" s="8" t="s">
        <v>81</v>
      </c>
      <c r="D108" s="10">
        <v>0</v>
      </c>
      <c r="E108" s="10">
        <v>0</v>
      </c>
      <c r="F108" s="10">
        <v>0</v>
      </c>
      <c r="G108" s="10">
        <f>AtlasReport_3_Table_1[[#This Row],[Current On-hand]]-AtlasReport_3_Table_1[[#This Row],[Trans backwords (Beginning)]]</f>
        <v>0</v>
      </c>
      <c r="H108" s="10">
        <f>AtlasReport_3_Table_1[[#This Row],[Current On-hand]]-AtlasReport_3_Table_1[[#This Row],[Trans backwords (Ending)]]</f>
        <v>0</v>
      </c>
    </row>
    <row r="109" spans="1:8" x14ac:dyDescent="0.15">
      <c r="A109" s="8" t="s">
        <v>353</v>
      </c>
      <c r="B109" s="8" t="s">
        <v>307</v>
      </c>
      <c r="C109" s="8" t="s">
        <v>308</v>
      </c>
      <c r="D109" s="10">
        <v>0</v>
      </c>
      <c r="E109" s="10">
        <v>0</v>
      </c>
      <c r="F109" s="10">
        <v>0</v>
      </c>
      <c r="G109" s="10">
        <f>AtlasReport_3_Table_1[[#This Row],[Current On-hand]]-AtlasReport_3_Table_1[[#This Row],[Trans backwords (Beginning)]]</f>
        <v>0</v>
      </c>
      <c r="H109" s="10">
        <f>AtlasReport_3_Table_1[[#This Row],[Current On-hand]]-AtlasReport_3_Table_1[[#This Row],[Trans backwords (Ending)]]</f>
        <v>0</v>
      </c>
    </row>
    <row r="110" spans="1:8" x14ac:dyDescent="0.15">
      <c r="A110" s="8" t="s">
        <v>353</v>
      </c>
      <c r="B110" s="8" t="s">
        <v>307</v>
      </c>
      <c r="C110" s="8" t="s">
        <v>310</v>
      </c>
      <c r="D110" s="10">
        <v>3531</v>
      </c>
      <c r="E110" s="10">
        <v>-268</v>
      </c>
      <c r="F110" s="10">
        <v>0</v>
      </c>
      <c r="G110" s="10">
        <f>AtlasReport_3_Table_1[[#This Row],[Current On-hand]]-AtlasReport_3_Table_1[[#This Row],[Trans backwords (Beginning)]]</f>
        <v>3799</v>
      </c>
      <c r="H110" s="10">
        <f>AtlasReport_3_Table_1[[#This Row],[Current On-hand]]-AtlasReport_3_Table_1[[#This Row],[Trans backwords (Ending)]]</f>
        <v>3531</v>
      </c>
    </row>
    <row r="111" spans="1:8" x14ac:dyDescent="0.15">
      <c r="A111" s="8" t="s">
        <v>140</v>
      </c>
      <c r="B111" s="8" t="s">
        <v>307</v>
      </c>
      <c r="C111" s="8" t="s">
        <v>81</v>
      </c>
      <c r="D111" s="10">
        <v>0</v>
      </c>
      <c r="E111" s="10">
        <v>0</v>
      </c>
      <c r="F111" s="10">
        <v>0</v>
      </c>
      <c r="G111" s="10">
        <f>AtlasReport_3_Table_1[[#This Row],[Current On-hand]]-AtlasReport_3_Table_1[[#This Row],[Trans backwords (Beginning)]]</f>
        <v>0</v>
      </c>
      <c r="H111" s="10">
        <f>AtlasReport_3_Table_1[[#This Row],[Current On-hand]]-AtlasReport_3_Table_1[[#This Row],[Trans backwords (Ending)]]</f>
        <v>0</v>
      </c>
    </row>
    <row r="112" spans="1:8" x14ac:dyDescent="0.15">
      <c r="A112" s="8" t="s">
        <v>140</v>
      </c>
      <c r="B112" s="8" t="s">
        <v>307</v>
      </c>
      <c r="C112" s="8" t="s">
        <v>335</v>
      </c>
      <c r="D112" s="10">
        <v>20</v>
      </c>
      <c r="E112" s="10">
        <v>0</v>
      </c>
      <c r="F112" s="10">
        <v>0</v>
      </c>
      <c r="G112" s="10">
        <f>AtlasReport_3_Table_1[[#This Row],[Current On-hand]]-AtlasReport_3_Table_1[[#This Row],[Trans backwords (Beginning)]]</f>
        <v>20</v>
      </c>
      <c r="H112" s="10">
        <f>AtlasReport_3_Table_1[[#This Row],[Current On-hand]]-AtlasReport_3_Table_1[[#This Row],[Trans backwords (Ending)]]</f>
        <v>20</v>
      </c>
    </row>
    <row r="113" spans="1:8" x14ac:dyDescent="0.15">
      <c r="A113" s="8" t="s">
        <v>140</v>
      </c>
      <c r="B113" s="8" t="s">
        <v>307</v>
      </c>
      <c r="C113" s="8" t="s">
        <v>310</v>
      </c>
      <c r="D113" s="10">
        <v>3164</v>
      </c>
      <c r="E113" s="10">
        <v>-104</v>
      </c>
      <c r="F113" s="10">
        <v>0</v>
      </c>
      <c r="G113" s="10">
        <f>AtlasReport_3_Table_1[[#This Row],[Current On-hand]]-AtlasReport_3_Table_1[[#This Row],[Trans backwords (Beginning)]]</f>
        <v>3268</v>
      </c>
      <c r="H113" s="10">
        <f>AtlasReport_3_Table_1[[#This Row],[Current On-hand]]-AtlasReport_3_Table_1[[#This Row],[Trans backwords (Ending)]]</f>
        <v>3164</v>
      </c>
    </row>
    <row r="114" spans="1:8" x14ac:dyDescent="0.15">
      <c r="A114" s="8" t="s">
        <v>140</v>
      </c>
      <c r="B114" s="8" t="s">
        <v>307</v>
      </c>
      <c r="C114" s="8" t="s">
        <v>311</v>
      </c>
      <c r="D114" s="10">
        <v>0</v>
      </c>
      <c r="E114" s="10">
        <v>0</v>
      </c>
      <c r="F114" s="10">
        <v>0</v>
      </c>
      <c r="G114" s="10">
        <f>AtlasReport_3_Table_1[[#This Row],[Current On-hand]]-AtlasReport_3_Table_1[[#This Row],[Trans backwords (Beginning)]]</f>
        <v>0</v>
      </c>
      <c r="H114" s="10">
        <f>AtlasReport_3_Table_1[[#This Row],[Current On-hand]]-AtlasReport_3_Table_1[[#This Row],[Trans backwords (Ending)]]</f>
        <v>0</v>
      </c>
    </row>
    <row r="115" spans="1:8" x14ac:dyDescent="0.15">
      <c r="A115" s="8" t="s">
        <v>119</v>
      </c>
      <c r="B115" s="8" t="s">
        <v>307</v>
      </c>
      <c r="C115" s="8" t="s">
        <v>81</v>
      </c>
      <c r="D115" s="10">
        <v>0</v>
      </c>
      <c r="E115" s="10">
        <v>0</v>
      </c>
      <c r="F115" s="10">
        <v>0</v>
      </c>
      <c r="G115" s="10">
        <f>AtlasReport_3_Table_1[[#This Row],[Current On-hand]]-AtlasReport_3_Table_1[[#This Row],[Trans backwords (Beginning)]]</f>
        <v>0</v>
      </c>
      <c r="H115" s="10">
        <f>AtlasReport_3_Table_1[[#This Row],[Current On-hand]]-AtlasReport_3_Table_1[[#This Row],[Trans backwords (Ending)]]</f>
        <v>0</v>
      </c>
    </row>
    <row r="116" spans="1:8" x14ac:dyDescent="0.15">
      <c r="A116" s="8" t="s">
        <v>119</v>
      </c>
      <c r="B116" s="8" t="s">
        <v>307</v>
      </c>
      <c r="C116" s="8" t="s">
        <v>335</v>
      </c>
      <c r="D116" s="10">
        <v>10</v>
      </c>
      <c r="E116" s="10">
        <v>0</v>
      </c>
      <c r="F116" s="10">
        <v>0</v>
      </c>
      <c r="G116" s="10">
        <f>AtlasReport_3_Table_1[[#This Row],[Current On-hand]]-AtlasReport_3_Table_1[[#This Row],[Trans backwords (Beginning)]]</f>
        <v>10</v>
      </c>
      <c r="H116" s="10">
        <f>AtlasReport_3_Table_1[[#This Row],[Current On-hand]]-AtlasReport_3_Table_1[[#This Row],[Trans backwords (Ending)]]</f>
        <v>10</v>
      </c>
    </row>
    <row r="117" spans="1:8" x14ac:dyDescent="0.15">
      <c r="A117" s="8" t="s">
        <v>119</v>
      </c>
      <c r="B117" s="8" t="s">
        <v>307</v>
      </c>
      <c r="C117" s="8" t="s">
        <v>310</v>
      </c>
      <c r="D117" s="10">
        <v>1462</v>
      </c>
      <c r="E117" s="10">
        <v>-344</v>
      </c>
      <c r="F117" s="10">
        <v>0</v>
      </c>
      <c r="G117" s="10">
        <f>AtlasReport_3_Table_1[[#This Row],[Current On-hand]]-AtlasReport_3_Table_1[[#This Row],[Trans backwords (Beginning)]]</f>
        <v>1806</v>
      </c>
      <c r="H117" s="10">
        <f>AtlasReport_3_Table_1[[#This Row],[Current On-hand]]-AtlasReport_3_Table_1[[#This Row],[Trans backwords (Ending)]]</f>
        <v>1462</v>
      </c>
    </row>
    <row r="118" spans="1:8" x14ac:dyDescent="0.15">
      <c r="A118" s="8" t="s">
        <v>119</v>
      </c>
      <c r="B118" s="8" t="s">
        <v>307</v>
      </c>
      <c r="C118" s="8" t="s">
        <v>311</v>
      </c>
      <c r="D118" s="10">
        <v>0</v>
      </c>
      <c r="E118" s="10">
        <v>0</v>
      </c>
      <c r="F118" s="10">
        <v>0</v>
      </c>
      <c r="G118" s="10">
        <f>AtlasReport_3_Table_1[[#This Row],[Current On-hand]]-AtlasReport_3_Table_1[[#This Row],[Trans backwords (Beginning)]]</f>
        <v>0</v>
      </c>
      <c r="H118" s="10">
        <f>AtlasReport_3_Table_1[[#This Row],[Current On-hand]]-AtlasReport_3_Table_1[[#This Row],[Trans backwords (Ending)]]</f>
        <v>0</v>
      </c>
    </row>
    <row r="119" spans="1:8" x14ac:dyDescent="0.15">
      <c r="A119" s="8" t="s">
        <v>20</v>
      </c>
      <c r="B119" s="8" t="s">
        <v>307</v>
      </c>
      <c r="C119" s="8" t="s">
        <v>81</v>
      </c>
      <c r="D119" s="10">
        <v>0</v>
      </c>
      <c r="E119" s="10">
        <v>0</v>
      </c>
      <c r="F119" s="10">
        <v>0</v>
      </c>
      <c r="G119" s="10">
        <f>AtlasReport_3_Table_1[[#This Row],[Current On-hand]]-AtlasReport_3_Table_1[[#This Row],[Trans backwords (Beginning)]]</f>
        <v>0</v>
      </c>
      <c r="H119" s="10">
        <f>AtlasReport_3_Table_1[[#This Row],[Current On-hand]]-AtlasReport_3_Table_1[[#This Row],[Trans backwords (Ending)]]</f>
        <v>0</v>
      </c>
    </row>
    <row r="120" spans="1:8" x14ac:dyDescent="0.15">
      <c r="A120" s="8" t="s">
        <v>20</v>
      </c>
      <c r="B120" s="8" t="s">
        <v>307</v>
      </c>
      <c r="C120" s="8" t="s">
        <v>351</v>
      </c>
      <c r="D120" s="10">
        <v>145.5</v>
      </c>
      <c r="E120" s="10">
        <v>0</v>
      </c>
      <c r="F120" s="10">
        <v>0</v>
      </c>
      <c r="G120" s="10">
        <f>AtlasReport_3_Table_1[[#This Row],[Current On-hand]]-AtlasReport_3_Table_1[[#This Row],[Trans backwords (Beginning)]]</f>
        <v>145.5</v>
      </c>
      <c r="H120" s="10">
        <f>AtlasReport_3_Table_1[[#This Row],[Current On-hand]]-AtlasReport_3_Table_1[[#This Row],[Trans backwords (Ending)]]</f>
        <v>145.5</v>
      </c>
    </row>
    <row r="121" spans="1:8" x14ac:dyDescent="0.15">
      <c r="A121" s="8" t="s">
        <v>20</v>
      </c>
      <c r="B121" s="8" t="s">
        <v>307</v>
      </c>
      <c r="C121" s="8" t="s">
        <v>308</v>
      </c>
      <c r="D121" s="10">
        <v>0</v>
      </c>
      <c r="E121" s="10">
        <v>0</v>
      </c>
      <c r="F121" s="10">
        <v>0</v>
      </c>
      <c r="G121" s="10">
        <f>AtlasReport_3_Table_1[[#This Row],[Current On-hand]]-AtlasReport_3_Table_1[[#This Row],[Trans backwords (Beginning)]]</f>
        <v>0</v>
      </c>
      <c r="H121" s="10">
        <f>AtlasReport_3_Table_1[[#This Row],[Current On-hand]]-AtlasReport_3_Table_1[[#This Row],[Trans backwords (Ending)]]</f>
        <v>0</v>
      </c>
    </row>
    <row r="122" spans="1:8" x14ac:dyDescent="0.15">
      <c r="A122" s="8" t="s">
        <v>20</v>
      </c>
      <c r="B122" s="8" t="s">
        <v>307</v>
      </c>
      <c r="C122" s="8" t="s">
        <v>336</v>
      </c>
      <c r="D122" s="10">
        <v>1891.55</v>
      </c>
      <c r="E122" s="10">
        <v>-1164.25</v>
      </c>
      <c r="F122" s="10">
        <v>0</v>
      </c>
      <c r="G122" s="10">
        <f>AtlasReport_3_Table_1[[#This Row],[Current On-hand]]-AtlasReport_3_Table_1[[#This Row],[Trans backwords (Beginning)]]</f>
        <v>3055.8</v>
      </c>
      <c r="H122" s="10">
        <f>AtlasReport_3_Table_1[[#This Row],[Current On-hand]]-AtlasReport_3_Table_1[[#This Row],[Trans backwords (Ending)]]</f>
        <v>1891.55</v>
      </c>
    </row>
    <row r="123" spans="1:8" x14ac:dyDescent="0.15">
      <c r="A123" s="8" t="s">
        <v>20</v>
      </c>
      <c r="B123" s="8" t="s">
        <v>307</v>
      </c>
      <c r="C123" s="8" t="s">
        <v>310</v>
      </c>
      <c r="D123" s="10">
        <v>5771.5</v>
      </c>
      <c r="E123" s="10">
        <v>994.25</v>
      </c>
      <c r="F123" s="10">
        <v>0</v>
      </c>
      <c r="G123" s="10">
        <f>AtlasReport_3_Table_1[[#This Row],[Current On-hand]]-AtlasReport_3_Table_1[[#This Row],[Trans backwords (Beginning)]]</f>
        <v>4777.25</v>
      </c>
      <c r="H123" s="10">
        <f>AtlasReport_3_Table_1[[#This Row],[Current On-hand]]-AtlasReport_3_Table_1[[#This Row],[Trans backwords (Ending)]]</f>
        <v>5771.5</v>
      </c>
    </row>
    <row r="124" spans="1:8" x14ac:dyDescent="0.15">
      <c r="A124" s="8" t="s">
        <v>20</v>
      </c>
      <c r="B124" s="8" t="s">
        <v>307</v>
      </c>
      <c r="C124" s="8" t="s">
        <v>311</v>
      </c>
      <c r="D124" s="10">
        <v>0</v>
      </c>
      <c r="E124" s="10">
        <v>0</v>
      </c>
      <c r="F124" s="10">
        <v>0</v>
      </c>
      <c r="G124" s="10">
        <f>AtlasReport_3_Table_1[[#This Row],[Current On-hand]]-AtlasReport_3_Table_1[[#This Row],[Trans backwords (Beginning)]]</f>
        <v>0</v>
      </c>
      <c r="H124" s="10">
        <f>AtlasReport_3_Table_1[[#This Row],[Current On-hand]]-AtlasReport_3_Table_1[[#This Row],[Trans backwords (Ending)]]</f>
        <v>0</v>
      </c>
    </row>
    <row r="125" spans="1:8" x14ac:dyDescent="0.15">
      <c r="A125" s="8" t="s">
        <v>354</v>
      </c>
      <c r="B125" s="8" t="s">
        <v>307</v>
      </c>
      <c r="C125" s="8" t="s">
        <v>308</v>
      </c>
      <c r="D125" s="10">
        <v>0</v>
      </c>
      <c r="E125" s="10">
        <v>0</v>
      </c>
      <c r="F125" s="10">
        <v>0</v>
      </c>
      <c r="G125" s="10">
        <f>AtlasReport_3_Table_1[[#This Row],[Current On-hand]]-AtlasReport_3_Table_1[[#This Row],[Trans backwords (Beginning)]]</f>
        <v>0</v>
      </c>
      <c r="H125" s="10">
        <f>AtlasReport_3_Table_1[[#This Row],[Current On-hand]]-AtlasReport_3_Table_1[[#This Row],[Trans backwords (Ending)]]</f>
        <v>0</v>
      </c>
    </row>
    <row r="126" spans="1:8" x14ac:dyDescent="0.15">
      <c r="A126" s="8" t="s">
        <v>355</v>
      </c>
      <c r="B126" s="8" t="s">
        <v>307</v>
      </c>
      <c r="C126" s="8" t="s">
        <v>81</v>
      </c>
      <c r="D126" s="10">
        <v>0</v>
      </c>
      <c r="E126" s="10">
        <v>0</v>
      </c>
      <c r="F126" s="10">
        <v>0</v>
      </c>
      <c r="G126" s="10">
        <f>AtlasReport_3_Table_1[[#This Row],[Current On-hand]]-AtlasReport_3_Table_1[[#This Row],[Trans backwords (Beginning)]]</f>
        <v>0</v>
      </c>
      <c r="H126" s="10">
        <f>AtlasReport_3_Table_1[[#This Row],[Current On-hand]]-AtlasReport_3_Table_1[[#This Row],[Trans backwords (Ending)]]</f>
        <v>0</v>
      </c>
    </row>
    <row r="127" spans="1:8" x14ac:dyDescent="0.15">
      <c r="A127" s="8" t="s">
        <v>355</v>
      </c>
      <c r="B127" s="8" t="s">
        <v>307</v>
      </c>
      <c r="C127" s="8" t="s">
        <v>308</v>
      </c>
      <c r="D127" s="10">
        <v>0</v>
      </c>
      <c r="E127" s="10">
        <v>0</v>
      </c>
      <c r="F127" s="10">
        <v>0</v>
      </c>
      <c r="G127" s="10">
        <f>AtlasReport_3_Table_1[[#This Row],[Current On-hand]]-AtlasReport_3_Table_1[[#This Row],[Trans backwords (Beginning)]]</f>
        <v>0</v>
      </c>
      <c r="H127" s="10">
        <f>AtlasReport_3_Table_1[[#This Row],[Current On-hand]]-AtlasReport_3_Table_1[[#This Row],[Trans backwords (Ending)]]</f>
        <v>0</v>
      </c>
    </row>
    <row r="128" spans="1:8" x14ac:dyDescent="0.15">
      <c r="A128" s="8" t="s">
        <v>355</v>
      </c>
      <c r="B128" s="8" t="s">
        <v>307</v>
      </c>
      <c r="C128" s="8" t="s">
        <v>310</v>
      </c>
      <c r="D128" s="10">
        <v>0</v>
      </c>
      <c r="E128" s="10">
        <v>0</v>
      </c>
      <c r="F128" s="10">
        <v>0</v>
      </c>
      <c r="G128" s="10">
        <f>AtlasReport_3_Table_1[[#This Row],[Current On-hand]]-AtlasReport_3_Table_1[[#This Row],[Trans backwords (Beginning)]]</f>
        <v>0</v>
      </c>
      <c r="H128" s="10">
        <f>AtlasReport_3_Table_1[[#This Row],[Current On-hand]]-AtlasReport_3_Table_1[[#This Row],[Trans backwords (Ending)]]</f>
        <v>0</v>
      </c>
    </row>
    <row r="129" spans="1:8" x14ac:dyDescent="0.15">
      <c r="A129" s="8" t="s">
        <v>71</v>
      </c>
      <c r="B129" s="8" t="s">
        <v>307</v>
      </c>
      <c r="C129" s="8" t="s">
        <v>81</v>
      </c>
      <c r="D129" s="10">
        <v>0</v>
      </c>
      <c r="E129" s="10">
        <v>0</v>
      </c>
      <c r="F129" s="10">
        <v>0</v>
      </c>
      <c r="G129" s="10">
        <f>AtlasReport_3_Table_1[[#This Row],[Current On-hand]]-AtlasReport_3_Table_1[[#This Row],[Trans backwords (Beginning)]]</f>
        <v>0</v>
      </c>
      <c r="H129" s="10">
        <f>AtlasReport_3_Table_1[[#This Row],[Current On-hand]]-AtlasReport_3_Table_1[[#This Row],[Trans backwords (Ending)]]</f>
        <v>0</v>
      </c>
    </row>
    <row r="130" spans="1:8" x14ac:dyDescent="0.15">
      <c r="A130" s="8" t="s">
        <v>71</v>
      </c>
      <c r="B130" s="8" t="s">
        <v>307</v>
      </c>
      <c r="C130" s="8" t="s">
        <v>308</v>
      </c>
      <c r="D130" s="10">
        <v>0</v>
      </c>
      <c r="E130" s="10">
        <v>0</v>
      </c>
      <c r="F130" s="10">
        <v>0</v>
      </c>
      <c r="G130" s="10">
        <f>AtlasReport_3_Table_1[[#This Row],[Current On-hand]]-AtlasReport_3_Table_1[[#This Row],[Trans backwords (Beginning)]]</f>
        <v>0</v>
      </c>
      <c r="H130" s="10">
        <f>AtlasReport_3_Table_1[[#This Row],[Current On-hand]]-AtlasReport_3_Table_1[[#This Row],[Trans backwords (Ending)]]</f>
        <v>0</v>
      </c>
    </row>
    <row r="131" spans="1:8" x14ac:dyDescent="0.15">
      <c r="A131" s="8" t="s">
        <v>71</v>
      </c>
      <c r="B131" s="8" t="s">
        <v>307</v>
      </c>
      <c r="C131" s="8" t="s">
        <v>336</v>
      </c>
      <c r="D131" s="10">
        <v>2143.5</v>
      </c>
      <c r="E131" s="10">
        <v>-3481.5</v>
      </c>
      <c r="F131" s="10">
        <v>0</v>
      </c>
      <c r="G131" s="10">
        <f>AtlasReport_3_Table_1[[#This Row],[Current On-hand]]-AtlasReport_3_Table_1[[#This Row],[Trans backwords (Beginning)]]</f>
        <v>5625</v>
      </c>
      <c r="H131" s="10">
        <f>AtlasReport_3_Table_1[[#This Row],[Current On-hand]]-AtlasReport_3_Table_1[[#This Row],[Trans backwords (Ending)]]</f>
        <v>2143.5</v>
      </c>
    </row>
    <row r="132" spans="1:8" x14ac:dyDescent="0.15">
      <c r="A132" s="8" t="s">
        <v>71</v>
      </c>
      <c r="B132" s="8" t="s">
        <v>307</v>
      </c>
      <c r="C132" s="8" t="s">
        <v>310</v>
      </c>
      <c r="D132" s="10">
        <v>6075</v>
      </c>
      <c r="E132" s="10">
        <v>0</v>
      </c>
      <c r="F132" s="10">
        <v>0</v>
      </c>
      <c r="G132" s="10">
        <f>AtlasReport_3_Table_1[[#This Row],[Current On-hand]]-AtlasReport_3_Table_1[[#This Row],[Trans backwords (Beginning)]]</f>
        <v>6075</v>
      </c>
      <c r="H132" s="10">
        <f>AtlasReport_3_Table_1[[#This Row],[Current On-hand]]-AtlasReport_3_Table_1[[#This Row],[Trans backwords (Ending)]]</f>
        <v>6075</v>
      </c>
    </row>
    <row r="133" spans="1:8" x14ac:dyDescent="0.15">
      <c r="A133" s="8" t="s">
        <v>71</v>
      </c>
      <c r="B133" s="8" t="s">
        <v>307</v>
      </c>
      <c r="C133" s="8" t="s">
        <v>311</v>
      </c>
      <c r="D133" s="10">
        <v>0</v>
      </c>
      <c r="E133" s="10">
        <v>0</v>
      </c>
      <c r="F133" s="10">
        <v>0</v>
      </c>
      <c r="G133" s="10">
        <f>AtlasReport_3_Table_1[[#This Row],[Current On-hand]]-AtlasReport_3_Table_1[[#This Row],[Trans backwords (Beginning)]]</f>
        <v>0</v>
      </c>
      <c r="H133" s="10">
        <f>AtlasReport_3_Table_1[[#This Row],[Current On-hand]]-AtlasReport_3_Table_1[[#This Row],[Trans backwords (Ending)]]</f>
        <v>0</v>
      </c>
    </row>
    <row r="134" spans="1:8" x14ac:dyDescent="0.15">
      <c r="A134" s="8" t="s">
        <v>202</v>
      </c>
      <c r="B134" s="8" t="s">
        <v>307</v>
      </c>
      <c r="C134" s="8" t="s">
        <v>81</v>
      </c>
      <c r="D134" s="10">
        <v>0</v>
      </c>
      <c r="E134" s="10">
        <v>0</v>
      </c>
      <c r="F134" s="10">
        <v>0</v>
      </c>
      <c r="G134" s="10">
        <f>AtlasReport_3_Table_1[[#This Row],[Current On-hand]]-AtlasReport_3_Table_1[[#This Row],[Trans backwords (Beginning)]]</f>
        <v>0</v>
      </c>
      <c r="H134" s="10">
        <f>AtlasReport_3_Table_1[[#This Row],[Current On-hand]]-AtlasReport_3_Table_1[[#This Row],[Trans backwords (Ending)]]</f>
        <v>0</v>
      </c>
    </row>
    <row r="135" spans="1:8" x14ac:dyDescent="0.15">
      <c r="A135" s="8" t="s">
        <v>202</v>
      </c>
      <c r="B135" s="8" t="s">
        <v>307</v>
      </c>
      <c r="C135" s="8" t="s">
        <v>308</v>
      </c>
      <c r="D135" s="10">
        <v>0</v>
      </c>
      <c r="E135" s="10">
        <v>0</v>
      </c>
      <c r="F135" s="10">
        <v>0</v>
      </c>
      <c r="G135" s="10">
        <f>AtlasReport_3_Table_1[[#This Row],[Current On-hand]]-AtlasReport_3_Table_1[[#This Row],[Trans backwords (Beginning)]]</f>
        <v>0</v>
      </c>
      <c r="H135" s="10">
        <f>AtlasReport_3_Table_1[[#This Row],[Current On-hand]]-AtlasReport_3_Table_1[[#This Row],[Trans backwords (Ending)]]</f>
        <v>0</v>
      </c>
    </row>
    <row r="136" spans="1:8" x14ac:dyDescent="0.15">
      <c r="A136" s="8" t="s">
        <v>18</v>
      </c>
      <c r="B136" s="8" t="s">
        <v>307</v>
      </c>
      <c r="C136" s="8" t="s">
        <v>81</v>
      </c>
      <c r="D136" s="10">
        <v>0</v>
      </c>
      <c r="E136" s="10">
        <v>0</v>
      </c>
      <c r="F136" s="10">
        <v>0</v>
      </c>
      <c r="G136" s="10">
        <f>AtlasReport_3_Table_1[[#This Row],[Current On-hand]]-AtlasReport_3_Table_1[[#This Row],[Trans backwords (Beginning)]]</f>
        <v>0</v>
      </c>
      <c r="H136" s="10">
        <f>AtlasReport_3_Table_1[[#This Row],[Current On-hand]]-AtlasReport_3_Table_1[[#This Row],[Trans backwords (Ending)]]</f>
        <v>0</v>
      </c>
    </row>
    <row r="137" spans="1:8" x14ac:dyDescent="0.15">
      <c r="A137" s="8" t="s">
        <v>18</v>
      </c>
      <c r="B137" s="8" t="s">
        <v>307</v>
      </c>
      <c r="C137" s="8" t="s">
        <v>308</v>
      </c>
      <c r="D137" s="10">
        <v>0</v>
      </c>
      <c r="E137" s="10">
        <v>0</v>
      </c>
      <c r="F137" s="10">
        <v>0</v>
      </c>
      <c r="G137" s="10">
        <f>AtlasReport_3_Table_1[[#This Row],[Current On-hand]]-AtlasReport_3_Table_1[[#This Row],[Trans backwords (Beginning)]]</f>
        <v>0</v>
      </c>
      <c r="H137" s="10">
        <f>AtlasReport_3_Table_1[[#This Row],[Current On-hand]]-AtlasReport_3_Table_1[[#This Row],[Trans backwords (Ending)]]</f>
        <v>0</v>
      </c>
    </row>
    <row r="138" spans="1:8" x14ac:dyDescent="0.15">
      <c r="A138" s="8" t="s">
        <v>18</v>
      </c>
      <c r="B138" s="8" t="s">
        <v>307</v>
      </c>
      <c r="C138" s="8" t="s">
        <v>336</v>
      </c>
      <c r="D138" s="10">
        <v>2193.75</v>
      </c>
      <c r="E138" s="10">
        <v>-4631.25</v>
      </c>
      <c r="F138" s="10">
        <v>0</v>
      </c>
      <c r="G138" s="10">
        <f>AtlasReport_3_Table_1[[#This Row],[Current On-hand]]-AtlasReport_3_Table_1[[#This Row],[Trans backwords (Beginning)]]</f>
        <v>6825</v>
      </c>
      <c r="H138" s="10">
        <f>AtlasReport_3_Table_1[[#This Row],[Current On-hand]]-AtlasReport_3_Table_1[[#This Row],[Trans backwords (Ending)]]</f>
        <v>2193.75</v>
      </c>
    </row>
    <row r="139" spans="1:8" x14ac:dyDescent="0.15">
      <c r="A139" s="8" t="s">
        <v>18</v>
      </c>
      <c r="B139" s="8" t="s">
        <v>307</v>
      </c>
      <c r="C139" s="8" t="s">
        <v>310</v>
      </c>
      <c r="D139" s="10">
        <v>7702.5</v>
      </c>
      <c r="E139" s="10">
        <v>2643.5</v>
      </c>
      <c r="F139" s="10">
        <v>0</v>
      </c>
      <c r="G139" s="10">
        <f>AtlasReport_3_Table_1[[#This Row],[Current On-hand]]-AtlasReport_3_Table_1[[#This Row],[Trans backwords (Beginning)]]</f>
        <v>5059</v>
      </c>
      <c r="H139" s="10">
        <f>AtlasReport_3_Table_1[[#This Row],[Current On-hand]]-AtlasReport_3_Table_1[[#This Row],[Trans backwords (Ending)]]</f>
        <v>7702.5</v>
      </c>
    </row>
    <row r="140" spans="1:8" x14ac:dyDescent="0.15">
      <c r="A140" s="8" t="s">
        <v>18</v>
      </c>
      <c r="B140" s="8" t="s">
        <v>307</v>
      </c>
      <c r="C140" s="8" t="s">
        <v>311</v>
      </c>
      <c r="D140" s="10">
        <v>0</v>
      </c>
      <c r="E140" s="10">
        <v>0</v>
      </c>
      <c r="F140" s="10">
        <v>0</v>
      </c>
      <c r="G140" s="10">
        <f>AtlasReport_3_Table_1[[#This Row],[Current On-hand]]-AtlasReport_3_Table_1[[#This Row],[Trans backwords (Beginning)]]</f>
        <v>0</v>
      </c>
      <c r="H140" s="10">
        <f>AtlasReport_3_Table_1[[#This Row],[Current On-hand]]-AtlasReport_3_Table_1[[#This Row],[Trans backwords (Ending)]]</f>
        <v>0</v>
      </c>
    </row>
    <row r="141" spans="1:8" x14ac:dyDescent="0.15">
      <c r="A141" s="8" t="s">
        <v>356</v>
      </c>
      <c r="B141" s="8" t="s">
        <v>307</v>
      </c>
      <c r="C141" s="8" t="s">
        <v>81</v>
      </c>
      <c r="D141" s="10">
        <v>0</v>
      </c>
      <c r="E141" s="10">
        <v>0</v>
      </c>
      <c r="F141" s="10">
        <v>0</v>
      </c>
      <c r="G141" s="10">
        <f>AtlasReport_3_Table_1[[#This Row],[Current On-hand]]-AtlasReport_3_Table_1[[#This Row],[Trans backwords (Beginning)]]</f>
        <v>0</v>
      </c>
      <c r="H141" s="10">
        <f>AtlasReport_3_Table_1[[#This Row],[Current On-hand]]-AtlasReport_3_Table_1[[#This Row],[Trans backwords (Ending)]]</f>
        <v>0</v>
      </c>
    </row>
    <row r="142" spans="1:8" x14ac:dyDescent="0.15">
      <c r="A142" s="8" t="s">
        <v>356</v>
      </c>
      <c r="B142" s="8" t="s">
        <v>307</v>
      </c>
      <c r="C142" s="8" t="s">
        <v>308</v>
      </c>
      <c r="D142" s="10">
        <v>0</v>
      </c>
      <c r="E142" s="10">
        <v>0</v>
      </c>
      <c r="F142" s="10">
        <v>0</v>
      </c>
      <c r="G142" s="10">
        <f>AtlasReport_3_Table_1[[#This Row],[Current On-hand]]-AtlasReport_3_Table_1[[#This Row],[Trans backwords (Beginning)]]</f>
        <v>0</v>
      </c>
      <c r="H142" s="10">
        <f>AtlasReport_3_Table_1[[#This Row],[Current On-hand]]-AtlasReport_3_Table_1[[#This Row],[Trans backwords (Ending)]]</f>
        <v>0</v>
      </c>
    </row>
    <row r="143" spans="1:8" x14ac:dyDescent="0.15">
      <c r="A143" s="8" t="s">
        <v>357</v>
      </c>
      <c r="B143" s="8" t="s">
        <v>307</v>
      </c>
      <c r="C143" s="8" t="s">
        <v>308</v>
      </c>
      <c r="D143" s="10">
        <v>0</v>
      </c>
      <c r="E143" s="10">
        <v>0</v>
      </c>
      <c r="F143" s="10">
        <v>0</v>
      </c>
      <c r="G143" s="10">
        <f>AtlasReport_3_Table_1[[#This Row],[Current On-hand]]-AtlasReport_3_Table_1[[#This Row],[Trans backwords (Beginning)]]</f>
        <v>0</v>
      </c>
      <c r="H143" s="10">
        <f>AtlasReport_3_Table_1[[#This Row],[Current On-hand]]-AtlasReport_3_Table_1[[#This Row],[Trans backwords (Ending)]]</f>
        <v>0</v>
      </c>
    </row>
    <row r="144" spans="1:8" x14ac:dyDescent="0.15">
      <c r="A144" s="8" t="s">
        <v>358</v>
      </c>
      <c r="B144" s="8" t="s">
        <v>307</v>
      </c>
      <c r="C144" s="8" t="s">
        <v>81</v>
      </c>
      <c r="D144" s="10">
        <v>0</v>
      </c>
      <c r="E144" s="10">
        <v>0</v>
      </c>
      <c r="F144" s="10">
        <v>0</v>
      </c>
      <c r="G144" s="10">
        <f>AtlasReport_3_Table_1[[#This Row],[Current On-hand]]-AtlasReport_3_Table_1[[#This Row],[Trans backwords (Beginning)]]</f>
        <v>0</v>
      </c>
      <c r="H144" s="10">
        <f>AtlasReport_3_Table_1[[#This Row],[Current On-hand]]-AtlasReport_3_Table_1[[#This Row],[Trans backwords (Ending)]]</f>
        <v>0</v>
      </c>
    </row>
    <row r="145" spans="1:8" x14ac:dyDescent="0.15">
      <c r="A145" s="8" t="s">
        <v>358</v>
      </c>
      <c r="B145" s="8" t="s">
        <v>307</v>
      </c>
      <c r="C145" s="8" t="s">
        <v>308</v>
      </c>
      <c r="D145" s="10">
        <v>0</v>
      </c>
      <c r="E145" s="10">
        <v>0</v>
      </c>
      <c r="F145" s="10">
        <v>0</v>
      </c>
      <c r="G145" s="10">
        <f>AtlasReport_3_Table_1[[#This Row],[Current On-hand]]-AtlasReport_3_Table_1[[#This Row],[Trans backwords (Beginning)]]</f>
        <v>0</v>
      </c>
      <c r="H145" s="10">
        <f>AtlasReport_3_Table_1[[#This Row],[Current On-hand]]-AtlasReport_3_Table_1[[#This Row],[Trans backwords (Ending)]]</f>
        <v>0</v>
      </c>
    </row>
    <row r="146" spans="1:8" x14ac:dyDescent="0.15">
      <c r="A146" s="8" t="s">
        <v>358</v>
      </c>
      <c r="B146" s="8" t="s">
        <v>307</v>
      </c>
      <c r="C146" s="8" t="s">
        <v>336</v>
      </c>
      <c r="D146" s="10">
        <v>0</v>
      </c>
      <c r="E146" s="10">
        <v>0</v>
      </c>
      <c r="F146" s="10">
        <v>0</v>
      </c>
      <c r="G146" s="10">
        <f>AtlasReport_3_Table_1[[#This Row],[Current On-hand]]-AtlasReport_3_Table_1[[#This Row],[Trans backwords (Beginning)]]</f>
        <v>0</v>
      </c>
      <c r="H146" s="10">
        <f>AtlasReport_3_Table_1[[#This Row],[Current On-hand]]-AtlasReport_3_Table_1[[#This Row],[Trans backwords (Ending)]]</f>
        <v>0</v>
      </c>
    </row>
    <row r="147" spans="1:8" x14ac:dyDescent="0.15">
      <c r="A147" s="8" t="s">
        <v>358</v>
      </c>
      <c r="B147" s="8" t="s">
        <v>307</v>
      </c>
      <c r="C147" s="8" t="s">
        <v>310</v>
      </c>
      <c r="D147" s="10">
        <v>195</v>
      </c>
      <c r="E147" s="10">
        <v>-190</v>
      </c>
      <c r="F147" s="10">
        <v>0</v>
      </c>
      <c r="G147" s="10">
        <f>AtlasReport_3_Table_1[[#This Row],[Current On-hand]]-AtlasReport_3_Table_1[[#This Row],[Trans backwords (Beginning)]]</f>
        <v>385</v>
      </c>
      <c r="H147" s="10">
        <f>AtlasReport_3_Table_1[[#This Row],[Current On-hand]]-AtlasReport_3_Table_1[[#This Row],[Trans backwords (Ending)]]</f>
        <v>195</v>
      </c>
    </row>
    <row r="148" spans="1:8" x14ac:dyDescent="0.15">
      <c r="A148" s="8" t="s">
        <v>358</v>
      </c>
      <c r="B148" s="8" t="s">
        <v>307</v>
      </c>
      <c r="C148" s="8" t="s">
        <v>311</v>
      </c>
      <c r="D148" s="10">
        <v>0</v>
      </c>
      <c r="E148" s="10">
        <v>0</v>
      </c>
      <c r="F148" s="10">
        <v>0</v>
      </c>
      <c r="G148" s="10">
        <f>AtlasReport_3_Table_1[[#This Row],[Current On-hand]]-AtlasReport_3_Table_1[[#This Row],[Trans backwords (Beginning)]]</f>
        <v>0</v>
      </c>
      <c r="H148" s="10">
        <f>AtlasReport_3_Table_1[[#This Row],[Current On-hand]]-AtlasReport_3_Table_1[[#This Row],[Trans backwords (Ending)]]</f>
        <v>0</v>
      </c>
    </row>
    <row r="149" spans="1:8" x14ac:dyDescent="0.15">
      <c r="A149" s="8" t="s">
        <v>359</v>
      </c>
      <c r="B149" s="8" t="s">
        <v>307</v>
      </c>
      <c r="C149" s="8" t="s">
        <v>310</v>
      </c>
      <c r="D149" s="10">
        <v>0</v>
      </c>
      <c r="E149" s="10">
        <v>0</v>
      </c>
      <c r="F149" s="10">
        <v>0</v>
      </c>
      <c r="G149" s="10">
        <f>AtlasReport_3_Table_1[[#This Row],[Current On-hand]]-AtlasReport_3_Table_1[[#This Row],[Trans backwords (Beginning)]]</f>
        <v>0</v>
      </c>
      <c r="H149" s="10">
        <f>AtlasReport_3_Table_1[[#This Row],[Current On-hand]]-AtlasReport_3_Table_1[[#This Row],[Trans backwords (Ending)]]</f>
        <v>0</v>
      </c>
    </row>
    <row r="150" spans="1:8" x14ac:dyDescent="0.15">
      <c r="A150" s="8" t="s">
        <v>360</v>
      </c>
      <c r="B150" s="8" t="s">
        <v>307</v>
      </c>
      <c r="C150" s="8" t="s">
        <v>310</v>
      </c>
      <c r="D150" s="10">
        <v>1</v>
      </c>
      <c r="E150" s="10">
        <v>0</v>
      </c>
      <c r="F150" s="10">
        <v>0</v>
      </c>
      <c r="G150" s="10">
        <f>AtlasReport_3_Table_1[[#This Row],[Current On-hand]]-AtlasReport_3_Table_1[[#This Row],[Trans backwords (Beginning)]]</f>
        <v>1</v>
      </c>
      <c r="H150" s="10">
        <f>AtlasReport_3_Table_1[[#This Row],[Current On-hand]]-AtlasReport_3_Table_1[[#This Row],[Trans backwords (Ending)]]</f>
        <v>1</v>
      </c>
    </row>
    <row r="151" spans="1:8" x14ac:dyDescent="0.15">
      <c r="A151" s="8" t="s">
        <v>54</v>
      </c>
      <c r="B151" s="8" t="s">
        <v>307</v>
      </c>
      <c r="C151" s="8" t="s">
        <v>81</v>
      </c>
      <c r="D151" s="10">
        <v>0</v>
      </c>
      <c r="E151" s="10">
        <v>0</v>
      </c>
      <c r="F151" s="10">
        <v>0</v>
      </c>
      <c r="G151" s="10">
        <f>AtlasReport_3_Table_1[[#This Row],[Current On-hand]]-AtlasReport_3_Table_1[[#This Row],[Trans backwords (Beginning)]]</f>
        <v>0</v>
      </c>
      <c r="H151" s="10">
        <f>AtlasReport_3_Table_1[[#This Row],[Current On-hand]]-AtlasReport_3_Table_1[[#This Row],[Trans backwords (Ending)]]</f>
        <v>0</v>
      </c>
    </row>
    <row r="152" spans="1:8" x14ac:dyDescent="0.15">
      <c r="A152" s="8" t="s">
        <v>54</v>
      </c>
      <c r="B152" s="8" t="s">
        <v>307</v>
      </c>
      <c r="C152" s="8" t="s">
        <v>308</v>
      </c>
      <c r="D152" s="10">
        <v>0</v>
      </c>
      <c r="E152" s="10">
        <v>0</v>
      </c>
      <c r="F152" s="10">
        <v>0</v>
      </c>
      <c r="G152" s="10">
        <f>AtlasReport_3_Table_1[[#This Row],[Current On-hand]]-AtlasReport_3_Table_1[[#This Row],[Trans backwords (Beginning)]]</f>
        <v>0</v>
      </c>
      <c r="H152" s="10">
        <f>AtlasReport_3_Table_1[[#This Row],[Current On-hand]]-AtlasReport_3_Table_1[[#This Row],[Trans backwords (Ending)]]</f>
        <v>0</v>
      </c>
    </row>
    <row r="153" spans="1:8" x14ac:dyDescent="0.15">
      <c r="A153" s="8" t="s">
        <v>54</v>
      </c>
      <c r="B153" s="8" t="s">
        <v>307</v>
      </c>
      <c r="C153" s="8" t="s">
        <v>310</v>
      </c>
      <c r="D153" s="10">
        <v>2889.5</v>
      </c>
      <c r="E153" s="10">
        <v>-30.3</v>
      </c>
      <c r="F153" s="10">
        <v>0</v>
      </c>
      <c r="G153" s="10">
        <f>AtlasReport_3_Table_1[[#This Row],[Current On-hand]]-AtlasReport_3_Table_1[[#This Row],[Trans backwords (Beginning)]]</f>
        <v>2919.8</v>
      </c>
      <c r="H153" s="10">
        <f>AtlasReport_3_Table_1[[#This Row],[Current On-hand]]-AtlasReport_3_Table_1[[#This Row],[Trans backwords (Ending)]]</f>
        <v>2889.5</v>
      </c>
    </row>
    <row r="154" spans="1:8" x14ac:dyDescent="0.15">
      <c r="A154" s="8" t="s">
        <v>141</v>
      </c>
      <c r="B154" s="8" t="s">
        <v>307</v>
      </c>
      <c r="C154" s="8" t="s">
        <v>81</v>
      </c>
      <c r="D154" s="10">
        <v>0</v>
      </c>
      <c r="E154" s="10">
        <v>0</v>
      </c>
      <c r="F154" s="10">
        <v>0</v>
      </c>
      <c r="G154" s="10">
        <f>AtlasReport_3_Table_1[[#This Row],[Current On-hand]]-AtlasReport_3_Table_1[[#This Row],[Trans backwords (Beginning)]]</f>
        <v>0</v>
      </c>
      <c r="H154" s="10">
        <f>AtlasReport_3_Table_1[[#This Row],[Current On-hand]]-AtlasReport_3_Table_1[[#This Row],[Trans backwords (Ending)]]</f>
        <v>0</v>
      </c>
    </row>
    <row r="155" spans="1:8" x14ac:dyDescent="0.15">
      <c r="A155" s="8" t="s">
        <v>141</v>
      </c>
      <c r="B155" s="8" t="s">
        <v>307</v>
      </c>
      <c r="C155" s="8" t="s">
        <v>308</v>
      </c>
      <c r="D155" s="10">
        <v>0</v>
      </c>
      <c r="E155" s="10">
        <v>0</v>
      </c>
      <c r="F155" s="10">
        <v>0</v>
      </c>
      <c r="G155" s="10">
        <f>AtlasReport_3_Table_1[[#This Row],[Current On-hand]]-AtlasReport_3_Table_1[[#This Row],[Trans backwords (Beginning)]]</f>
        <v>0</v>
      </c>
      <c r="H155" s="10">
        <f>AtlasReport_3_Table_1[[#This Row],[Current On-hand]]-AtlasReport_3_Table_1[[#This Row],[Trans backwords (Ending)]]</f>
        <v>0</v>
      </c>
    </row>
    <row r="156" spans="1:8" x14ac:dyDescent="0.15">
      <c r="A156" s="8" t="s">
        <v>141</v>
      </c>
      <c r="B156" s="8" t="s">
        <v>307</v>
      </c>
      <c r="C156" s="8" t="s">
        <v>310</v>
      </c>
      <c r="D156" s="10">
        <v>632.4</v>
      </c>
      <c r="E156" s="10">
        <v>60</v>
      </c>
      <c r="F156" s="10">
        <v>0</v>
      </c>
      <c r="G156" s="10">
        <f>AtlasReport_3_Table_1[[#This Row],[Current On-hand]]-AtlasReport_3_Table_1[[#This Row],[Trans backwords (Beginning)]]</f>
        <v>572.4</v>
      </c>
      <c r="H156" s="10">
        <f>AtlasReport_3_Table_1[[#This Row],[Current On-hand]]-AtlasReport_3_Table_1[[#This Row],[Trans backwords (Ending)]]</f>
        <v>632.4</v>
      </c>
    </row>
    <row r="157" spans="1:8" x14ac:dyDescent="0.15">
      <c r="A157" s="8" t="s">
        <v>361</v>
      </c>
      <c r="B157" s="8" t="s">
        <v>307</v>
      </c>
      <c r="C157" s="8" t="s">
        <v>81</v>
      </c>
      <c r="D157" s="10">
        <v>0</v>
      </c>
      <c r="E157" s="10">
        <v>0</v>
      </c>
      <c r="F157" s="10">
        <v>0</v>
      </c>
      <c r="G157" s="10">
        <f>AtlasReport_3_Table_1[[#This Row],[Current On-hand]]-AtlasReport_3_Table_1[[#This Row],[Trans backwords (Beginning)]]</f>
        <v>0</v>
      </c>
      <c r="H157" s="10">
        <f>AtlasReport_3_Table_1[[#This Row],[Current On-hand]]-AtlasReport_3_Table_1[[#This Row],[Trans backwords (Ending)]]</f>
        <v>0</v>
      </c>
    </row>
    <row r="158" spans="1:8" x14ac:dyDescent="0.15">
      <c r="A158" s="8" t="s">
        <v>361</v>
      </c>
      <c r="B158" s="8" t="s">
        <v>307</v>
      </c>
      <c r="C158" s="8" t="s">
        <v>310</v>
      </c>
      <c r="D158" s="10">
        <v>27</v>
      </c>
      <c r="E158" s="10">
        <v>9</v>
      </c>
      <c r="F158" s="10">
        <v>0</v>
      </c>
      <c r="G158" s="10">
        <f>AtlasReport_3_Table_1[[#This Row],[Current On-hand]]-AtlasReport_3_Table_1[[#This Row],[Trans backwords (Beginning)]]</f>
        <v>18</v>
      </c>
      <c r="H158" s="10">
        <f>AtlasReport_3_Table_1[[#This Row],[Current On-hand]]-AtlasReport_3_Table_1[[#This Row],[Trans backwords (Ending)]]</f>
        <v>27</v>
      </c>
    </row>
    <row r="159" spans="1:8" x14ac:dyDescent="0.15">
      <c r="A159" s="8" t="s">
        <v>25</v>
      </c>
      <c r="B159" s="8" t="s">
        <v>307</v>
      </c>
      <c r="C159" s="8" t="s">
        <v>81</v>
      </c>
      <c r="D159" s="10">
        <v>0</v>
      </c>
      <c r="E159" s="10">
        <v>0</v>
      </c>
      <c r="F159" s="10">
        <v>0</v>
      </c>
      <c r="G159" s="10">
        <f>AtlasReport_3_Table_1[[#This Row],[Current On-hand]]-AtlasReport_3_Table_1[[#This Row],[Trans backwords (Beginning)]]</f>
        <v>0</v>
      </c>
      <c r="H159" s="10">
        <f>AtlasReport_3_Table_1[[#This Row],[Current On-hand]]-AtlasReport_3_Table_1[[#This Row],[Trans backwords (Ending)]]</f>
        <v>0</v>
      </c>
    </row>
    <row r="160" spans="1:8" x14ac:dyDescent="0.15">
      <c r="A160" s="8" t="s">
        <v>25</v>
      </c>
      <c r="B160" s="8" t="s">
        <v>307</v>
      </c>
      <c r="C160" s="8" t="s">
        <v>308</v>
      </c>
      <c r="D160" s="10">
        <v>0</v>
      </c>
      <c r="E160" s="10">
        <v>0</v>
      </c>
      <c r="F160" s="10">
        <v>0</v>
      </c>
      <c r="G160" s="10">
        <f>AtlasReport_3_Table_1[[#This Row],[Current On-hand]]-AtlasReport_3_Table_1[[#This Row],[Trans backwords (Beginning)]]</f>
        <v>0</v>
      </c>
      <c r="H160" s="10">
        <f>AtlasReport_3_Table_1[[#This Row],[Current On-hand]]-AtlasReport_3_Table_1[[#This Row],[Trans backwords (Ending)]]</f>
        <v>0</v>
      </c>
    </row>
    <row r="161" spans="1:8" x14ac:dyDescent="0.15">
      <c r="A161" s="8" t="s">
        <v>25</v>
      </c>
      <c r="B161" s="8" t="s">
        <v>307</v>
      </c>
      <c r="C161" s="8" t="s">
        <v>310</v>
      </c>
      <c r="D161" s="10">
        <v>1380.65</v>
      </c>
      <c r="E161" s="10">
        <v>432.51</v>
      </c>
      <c r="F161" s="10">
        <v>0</v>
      </c>
      <c r="G161" s="10">
        <f>AtlasReport_3_Table_1[[#This Row],[Current On-hand]]-AtlasReport_3_Table_1[[#This Row],[Trans backwords (Beginning)]]</f>
        <v>948.1400000000001</v>
      </c>
      <c r="H161" s="10">
        <f>AtlasReport_3_Table_1[[#This Row],[Current On-hand]]-AtlasReport_3_Table_1[[#This Row],[Trans backwords (Ending)]]</f>
        <v>1380.65</v>
      </c>
    </row>
    <row r="162" spans="1:8" x14ac:dyDescent="0.15">
      <c r="A162" s="8" t="s">
        <v>72</v>
      </c>
      <c r="B162" s="8" t="s">
        <v>307</v>
      </c>
      <c r="C162" s="8" t="s">
        <v>81</v>
      </c>
      <c r="D162" s="10">
        <v>0</v>
      </c>
      <c r="E162" s="10">
        <v>0</v>
      </c>
      <c r="F162" s="10">
        <v>0</v>
      </c>
      <c r="G162" s="10">
        <f>AtlasReport_3_Table_1[[#This Row],[Current On-hand]]-AtlasReport_3_Table_1[[#This Row],[Trans backwords (Beginning)]]</f>
        <v>0</v>
      </c>
      <c r="H162" s="10">
        <f>AtlasReport_3_Table_1[[#This Row],[Current On-hand]]-AtlasReport_3_Table_1[[#This Row],[Trans backwords (Ending)]]</f>
        <v>0</v>
      </c>
    </row>
    <row r="163" spans="1:8" x14ac:dyDescent="0.15">
      <c r="A163" s="8" t="s">
        <v>72</v>
      </c>
      <c r="B163" s="8" t="s">
        <v>307</v>
      </c>
      <c r="C163" s="8" t="s">
        <v>308</v>
      </c>
      <c r="D163" s="10">
        <v>0</v>
      </c>
      <c r="E163" s="10">
        <v>0</v>
      </c>
      <c r="F163" s="10">
        <v>0</v>
      </c>
      <c r="G163" s="10">
        <f>AtlasReport_3_Table_1[[#This Row],[Current On-hand]]-AtlasReport_3_Table_1[[#This Row],[Trans backwords (Beginning)]]</f>
        <v>0</v>
      </c>
      <c r="H163" s="10">
        <f>AtlasReport_3_Table_1[[#This Row],[Current On-hand]]-AtlasReport_3_Table_1[[#This Row],[Trans backwords (Ending)]]</f>
        <v>0</v>
      </c>
    </row>
    <row r="164" spans="1:8" x14ac:dyDescent="0.15">
      <c r="A164" s="8" t="s">
        <v>72</v>
      </c>
      <c r="B164" s="8" t="s">
        <v>307</v>
      </c>
      <c r="C164" s="8" t="s">
        <v>310</v>
      </c>
      <c r="D164" s="10">
        <v>1248.3</v>
      </c>
      <c r="E164" s="10">
        <v>-13.08</v>
      </c>
      <c r="F164" s="10">
        <v>0</v>
      </c>
      <c r="G164" s="10">
        <f>AtlasReport_3_Table_1[[#This Row],[Current On-hand]]-AtlasReport_3_Table_1[[#This Row],[Trans backwords (Beginning)]]</f>
        <v>1261.3799999999999</v>
      </c>
      <c r="H164" s="10">
        <f>AtlasReport_3_Table_1[[#This Row],[Current On-hand]]-AtlasReport_3_Table_1[[#This Row],[Trans backwords (Ending)]]</f>
        <v>1248.3</v>
      </c>
    </row>
    <row r="165" spans="1:8" x14ac:dyDescent="0.15">
      <c r="A165" s="8" t="s">
        <v>362</v>
      </c>
      <c r="B165" s="8" t="s">
        <v>307</v>
      </c>
      <c r="C165" s="8" t="s">
        <v>81</v>
      </c>
      <c r="D165" s="10">
        <v>0</v>
      </c>
      <c r="E165" s="10">
        <v>0</v>
      </c>
      <c r="F165" s="10">
        <v>0</v>
      </c>
      <c r="G165" s="10">
        <f>AtlasReport_3_Table_1[[#This Row],[Current On-hand]]-AtlasReport_3_Table_1[[#This Row],[Trans backwords (Beginning)]]</f>
        <v>0</v>
      </c>
      <c r="H165" s="10">
        <f>AtlasReport_3_Table_1[[#This Row],[Current On-hand]]-AtlasReport_3_Table_1[[#This Row],[Trans backwords (Ending)]]</f>
        <v>0</v>
      </c>
    </row>
    <row r="166" spans="1:8" x14ac:dyDescent="0.15">
      <c r="A166" s="8" t="s">
        <v>362</v>
      </c>
      <c r="B166" s="8" t="s">
        <v>307</v>
      </c>
      <c r="C166" s="8" t="s">
        <v>310</v>
      </c>
      <c r="D166" s="10">
        <v>340.2</v>
      </c>
      <c r="E166" s="10">
        <v>0</v>
      </c>
      <c r="F166" s="10">
        <v>0</v>
      </c>
      <c r="G166" s="10">
        <f>AtlasReport_3_Table_1[[#This Row],[Current On-hand]]-AtlasReport_3_Table_1[[#This Row],[Trans backwords (Beginning)]]</f>
        <v>340.2</v>
      </c>
      <c r="H166" s="10">
        <f>AtlasReport_3_Table_1[[#This Row],[Current On-hand]]-AtlasReport_3_Table_1[[#This Row],[Trans backwords (Ending)]]</f>
        <v>340.2</v>
      </c>
    </row>
    <row r="167" spans="1:8" x14ac:dyDescent="0.15">
      <c r="A167" s="8" t="s">
        <v>363</v>
      </c>
      <c r="B167" s="8" t="s">
        <v>307</v>
      </c>
      <c r="C167" s="8" t="s">
        <v>81</v>
      </c>
      <c r="D167" s="10">
        <v>0</v>
      </c>
      <c r="E167" s="10">
        <v>0</v>
      </c>
      <c r="F167" s="10">
        <v>0</v>
      </c>
      <c r="G167" s="10">
        <f>AtlasReport_3_Table_1[[#This Row],[Current On-hand]]-AtlasReport_3_Table_1[[#This Row],[Trans backwords (Beginning)]]</f>
        <v>0</v>
      </c>
      <c r="H167" s="10">
        <f>AtlasReport_3_Table_1[[#This Row],[Current On-hand]]-AtlasReport_3_Table_1[[#This Row],[Trans backwords (Ending)]]</f>
        <v>0</v>
      </c>
    </row>
    <row r="168" spans="1:8" x14ac:dyDescent="0.15">
      <c r="A168" s="8" t="s">
        <v>363</v>
      </c>
      <c r="B168" s="8" t="s">
        <v>307</v>
      </c>
      <c r="C168" s="8" t="s">
        <v>310</v>
      </c>
      <c r="D168" s="10">
        <v>907.2</v>
      </c>
      <c r="E168" s="10">
        <v>22.4</v>
      </c>
      <c r="F168" s="10">
        <v>0</v>
      </c>
      <c r="G168" s="10">
        <f>AtlasReport_3_Table_1[[#This Row],[Current On-hand]]-AtlasReport_3_Table_1[[#This Row],[Trans backwords (Beginning)]]</f>
        <v>884.80000000000007</v>
      </c>
      <c r="H168" s="10">
        <f>AtlasReport_3_Table_1[[#This Row],[Current On-hand]]-AtlasReport_3_Table_1[[#This Row],[Trans backwords (Ending)]]</f>
        <v>907.2</v>
      </c>
    </row>
    <row r="169" spans="1:8" x14ac:dyDescent="0.15">
      <c r="A169" s="8" t="s">
        <v>73</v>
      </c>
      <c r="B169" s="8" t="s">
        <v>307</v>
      </c>
      <c r="C169" s="8" t="s">
        <v>81</v>
      </c>
      <c r="D169" s="10">
        <v>0</v>
      </c>
      <c r="E169" s="10">
        <v>0</v>
      </c>
      <c r="F169" s="10">
        <v>0</v>
      </c>
      <c r="G169" s="10">
        <f>AtlasReport_3_Table_1[[#This Row],[Current On-hand]]-AtlasReport_3_Table_1[[#This Row],[Trans backwords (Beginning)]]</f>
        <v>0</v>
      </c>
      <c r="H169" s="10">
        <f>AtlasReport_3_Table_1[[#This Row],[Current On-hand]]-AtlasReport_3_Table_1[[#This Row],[Trans backwords (Ending)]]</f>
        <v>0</v>
      </c>
    </row>
    <row r="170" spans="1:8" x14ac:dyDescent="0.15">
      <c r="A170" s="8" t="s">
        <v>73</v>
      </c>
      <c r="B170" s="8" t="s">
        <v>307</v>
      </c>
      <c r="C170" s="8" t="s">
        <v>308</v>
      </c>
      <c r="D170" s="10">
        <v>0</v>
      </c>
      <c r="E170" s="10">
        <v>0</v>
      </c>
      <c r="F170" s="10">
        <v>0</v>
      </c>
      <c r="G170" s="10">
        <f>AtlasReport_3_Table_1[[#This Row],[Current On-hand]]-AtlasReport_3_Table_1[[#This Row],[Trans backwords (Beginning)]]</f>
        <v>0</v>
      </c>
      <c r="H170" s="10">
        <f>AtlasReport_3_Table_1[[#This Row],[Current On-hand]]-AtlasReport_3_Table_1[[#This Row],[Trans backwords (Ending)]]</f>
        <v>0</v>
      </c>
    </row>
    <row r="171" spans="1:8" x14ac:dyDescent="0.15">
      <c r="A171" s="8" t="s">
        <v>73</v>
      </c>
      <c r="B171" s="8" t="s">
        <v>307</v>
      </c>
      <c r="C171" s="8" t="s">
        <v>310</v>
      </c>
      <c r="D171" s="10">
        <v>3471.3</v>
      </c>
      <c r="E171" s="10">
        <v>-1024.03</v>
      </c>
      <c r="F171" s="10">
        <v>0</v>
      </c>
      <c r="G171" s="10">
        <f>AtlasReport_3_Table_1[[#This Row],[Current On-hand]]-AtlasReport_3_Table_1[[#This Row],[Trans backwords (Beginning)]]</f>
        <v>4495.33</v>
      </c>
      <c r="H171" s="10">
        <f>AtlasReport_3_Table_1[[#This Row],[Current On-hand]]-AtlasReport_3_Table_1[[#This Row],[Trans backwords (Ending)]]</f>
        <v>3471.3</v>
      </c>
    </row>
    <row r="172" spans="1:8" x14ac:dyDescent="0.15">
      <c r="A172" s="8" t="s">
        <v>204</v>
      </c>
      <c r="B172" s="8" t="s">
        <v>307</v>
      </c>
      <c r="C172" s="8" t="s">
        <v>81</v>
      </c>
      <c r="D172" s="10">
        <v>0</v>
      </c>
      <c r="E172" s="10">
        <v>0</v>
      </c>
      <c r="F172" s="10">
        <v>0</v>
      </c>
      <c r="G172" s="10">
        <f>AtlasReport_3_Table_1[[#This Row],[Current On-hand]]-AtlasReport_3_Table_1[[#This Row],[Trans backwords (Beginning)]]</f>
        <v>0</v>
      </c>
      <c r="H172" s="10">
        <f>AtlasReport_3_Table_1[[#This Row],[Current On-hand]]-AtlasReport_3_Table_1[[#This Row],[Trans backwords (Ending)]]</f>
        <v>0</v>
      </c>
    </row>
    <row r="173" spans="1:8" x14ac:dyDescent="0.15">
      <c r="A173" s="8" t="s">
        <v>204</v>
      </c>
      <c r="B173" s="8" t="s">
        <v>307</v>
      </c>
      <c r="C173" s="8" t="s">
        <v>310</v>
      </c>
      <c r="D173" s="10">
        <v>1276.5</v>
      </c>
      <c r="E173" s="10">
        <v>-507.06</v>
      </c>
      <c r="F173" s="10">
        <v>0</v>
      </c>
      <c r="G173" s="10">
        <f>AtlasReport_3_Table_1[[#This Row],[Current On-hand]]-AtlasReport_3_Table_1[[#This Row],[Trans backwords (Beginning)]]</f>
        <v>1783.56</v>
      </c>
      <c r="H173" s="10">
        <f>AtlasReport_3_Table_1[[#This Row],[Current On-hand]]-AtlasReport_3_Table_1[[#This Row],[Trans backwords (Ending)]]</f>
        <v>1276.5</v>
      </c>
    </row>
    <row r="174" spans="1:8" x14ac:dyDescent="0.15">
      <c r="A174" s="8" t="s">
        <v>142</v>
      </c>
      <c r="B174" s="8" t="s">
        <v>307</v>
      </c>
      <c r="C174" s="8" t="s">
        <v>81</v>
      </c>
      <c r="D174" s="10">
        <v>0</v>
      </c>
      <c r="E174" s="10">
        <v>0</v>
      </c>
      <c r="F174" s="10">
        <v>0</v>
      </c>
      <c r="G174" s="10">
        <f>AtlasReport_3_Table_1[[#This Row],[Current On-hand]]-AtlasReport_3_Table_1[[#This Row],[Trans backwords (Beginning)]]</f>
        <v>0</v>
      </c>
      <c r="H174" s="10">
        <f>AtlasReport_3_Table_1[[#This Row],[Current On-hand]]-AtlasReport_3_Table_1[[#This Row],[Trans backwords (Ending)]]</f>
        <v>0</v>
      </c>
    </row>
    <row r="175" spans="1:8" x14ac:dyDescent="0.15">
      <c r="A175" s="8" t="s">
        <v>142</v>
      </c>
      <c r="B175" s="8" t="s">
        <v>307</v>
      </c>
      <c r="C175" s="8" t="s">
        <v>308</v>
      </c>
      <c r="D175" s="10">
        <v>0</v>
      </c>
      <c r="E175" s="10">
        <v>0</v>
      </c>
      <c r="F175" s="10">
        <v>0</v>
      </c>
      <c r="G175" s="10">
        <f>AtlasReport_3_Table_1[[#This Row],[Current On-hand]]-AtlasReport_3_Table_1[[#This Row],[Trans backwords (Beginning)]]</f>
        <v>0</v>
      </c>
      <c r="H175" s="10">
        <f>AtlasReport_3_Table_1[[#This Row],[Current On-hand]]-AtlasReport_3_Table_1[[#This Row],[Trans backwords (Ending)]]</f>
        <v>0</v>
      </c>
    </row>
    <row r="176" spans="1:8" x14ac:dyDescent="0.15">
      <c r="A176" s="8" t="s">
        <v>142</v>
      </c>
      <c r="B176" s="8" t="s">
        <v>307</v>
      </c>
      <c r="C176" s="8" t="s">
        <v>310</v>
      </c>
      <c r="D176" s="10">
        <v>5794.2</v>
      </c>
      <c r="E176" s="10">
        <v>-1236</v>
      </c>
      <c r="F176" s="10">
        <v>0</v>
      </c>
      <c r="G176" s="10">
        <f>AtlasReport_3_Table_1[[#This Row],[Current On-hand]]-AtlasReport_3_Table_1[[#This Row],[Trans backwords (Beginning)]]</f>
        <v>7030.2</v>
      </c>
      <c r="H176" s="10">
        <f>AtlasReport_3_Table_1[[#This Row],[Current On-hand]]-AtlasReport_3_Table_1[[#This Row],[Trans backwords (Ending)]]</f>
        <v>5794.2</v>
      </c>
    </row>
    <row r="177" spans="1:8" x14ac:dyDescent="0.15">
      <c r="A177" s="8" t="s">
        <v>26</v>
      </c>
      <c r="B177" s="8" t="s">
        <v>307</v>
      </c>
      <c r="C177" s="8" t="s">
        <v>81</v>
      </c>
      <c r="D177" s="10">
        <v>0</v>
      </c>
      <c r="E177" s="10">
        <v>0</v>
      </c>
      <c r="F177" s="10">
        <v>0</v>
      </c>
      <c r="G177" s="10">
        <f>AtlasReport_3_Table_1[[#This Row],[Current On-hand]]-AtlasReport_3_Table_1[[#This Row],[Trans backwords (Beginning)]]</f>
        <v>0</v>
      </c>
      <c r="H177" s="10">
        <f>AtlasReport_3_Table_1[[#This Row],[Current On-hand]]-AtlasReport_3_Table_1[[#This Row],[Trans backwords (Ending)]]</f>
        <v>0</v>
      </c>
    </row>
    <row r="178" spans="1:8" x14ac:dyDescent="0.15">
      <c r="A178" s="8" t="s">
        <v>26</v>
      </c>
      <c r="B178" s="8" t="s">
        <v>307</v>
      </c>
      <c r="C178" s="8" t="s">
        <v>308</v>
      </c>
      <c r="D178" s="10">
        <v>0</v>
      </c>
      <c r="E178" s="10">
        <v>0</v>
      </c>
      <c r="F178" s="10">
        <v>0</v>
      </c>
      <c r="G178" s="10">
        <f>AtlasReport_3_Table_1[[#This Row],[Current On-hand]]-AtlasReport_3_Table_1[[#This Row],[Trans backwords (Beginning)]]</f>
        <v>0</v>
      </c>
      <c r="H178" s="10">
        <f>AtlasReport_3_Table_1[[#This Row],[Current On-hand]]-AtlasReport_3_Table_1[[#This Row],[Trans backwords (Ending)]]</f>
        <v>0</v>
      </c>
    </row>
    <row r="179" spans="1:8" x14ac:dyDescent="0.15">
      <c r="A179" s="8" t="s">
        <v>26</v>
      </c>
      <c r="B179" s="8" t="s">
        <v>307</v>
      </c>
      <c r="C179" s="8" t="s">
        <v>310</v>
      </c>
      <c r="D179" s="10">
        <v>853.91000000000008</v>
      </c>
      <c r="E179" s="10">
        <v>-114.5</v>
      </c>
      <c r="F179" s="10">
        <v>0</v>
      </c>
      <c r="G179" s="10">
        <f>AtlasReport_3_Table_1[[#This Row],[Current On-hand]]-AtlasReport_3_Table_1[[#This Row],[Trans backwords (Beginning)]]</f>
        <v>968.41000000000008</v>
      </c>
      <c r="H179" s="10">
        <f>AtlasReport_3_Table_1[[#This Row],[Current On-hand]]-AtlasReport_3_Table_1[[#This Row],[Trans backwords (Ending)]]</f>
        <v>853.91000000000008</v>
      </c>
    </row>
    <row r="180" spans="1:8" x14ac:dyDescent="0.15">
      <c r="A180" s="8" t="s">
        <v>364</v>
      </c>
      <c r="B180" s="8" t="s">
        <v>307</v>
      </c>
      <c r="C180" s="8" t="s">
        <v>81</v>
      </c>
      <c r="D180" s="10">
        <v>0</v>
      </c>
      <c r="E180" s="10">
        <v>0</v>
      </c>
      <c r="F180" s="10">
        <v>0</v>
      </c>
      <c r="G180" s="10">
        <f>AtlasReport_3_Table_1[[#This Row],[Current On-hand]]-AtlasReport_3_Table_1[[#This Row],[Trans backwords (Beginning)]]</f>
        <v>0</v>
      </c>
      <c r="H180" s="10">
        <f>AtlasReport_3_Table_1[[#This Row],[Current On-hand]]-AtlasReport_3_Table_1[[#This Row],[Trans backwords (Ending)]]</f>
        <v>0</v>
      </c>
    </row>
    <row r="181" spans="1:8" x14ac:dyDescent="0.15">
      <c r="A181" s="8" t="s">
        <v>364</v>
      </c>
      <c r="B181" s="8" t="s">
        <v>307</v>
      </c>
      <c r="C181" s="8" t="s">
        <v>308</v>
      </c>
      <c r="D181" s="10">
        <v>0</v>
      </c>
      <c r="E181" s="10">
        <v>0</v>
      </c>
      <c r="F181" s="10">
        <v>0</v>
      </c>
      <c r="G181" s="10">
        <f>AtlasReport_3_Table_1[[#This Row],[Current On-hand]]-AtlasReport_3_Table_1[[#This Row],[Trans backwords (Beginning)]]</f>
        <v>0</v>
      </c>
      <c r="H181" s="10">
        <f>AtlasReport_3_Table_1[[#This Row],[Current On-hand]]-AtlasReport_3_Table_1[[#This Row],[Trans backwords (Ending)]]</f>
        <v>0</v>
      </c>
    </row>
    <row r="182" spans="1:8" x14ac:dyDescent="0.15">
      <c r="A182" s="8" t="s">
        <v>364</v>
      </c>
      <c r="B182" s="8" t="s">
        <v>307</v>
      </c>
      <c r="C182" s="8" t="s">
        <v>310</v>
      </c>
      <c r="D182" s="10">
        <v>0</v>
      </c>
      <c r="E182" s="10">
        <v>0</v>
      </c>
      <c r="F182" s="10">
        <v>0</v>
      </c>
      <c r="G182" s="10">
        <f>AtlasReport_3_Table_1[[#This Row],[Current On-hand]]-AtlasReport_3_Table_1[[#This Row],[Trans backwords (Beginning)]]</f>
        <v>0</v>
      </c>
      <c r="H182" s="10">
        <f>AtlasReport_3_Table_1[[#This Row],[Current On-hand]]-AtlasReport_3_Table_1[[#This Row],[Trans backwords (Ending)]]</f>
        <v>0</v>
      </c>
    </row>
    <row r="183" spans="1:8" x14ac:dyDescent="0.15">
      <c r="A183" s="8" t="s">
        <v>365</v>
      </c>
      <c r="B183" s="8" t="s">
        <v>307</v>
      </c>
      <c r="C183" s="8" t="s">
        <v>310</v>
      </c>
      <c r="D183" s="10">
        <v>660</v>
      </c>
      <c r="E183" s="10">
        <v>0</v>
      </c>
      <c r="F183" s="10">
        <v>0</v>
      </c>
      <c r="G183" s="10">
        <f>AtlasReport_3_Table_1[[#This Row],[Current On-hand]]-AtlasReport_3_Table_1[[#This Row],[Trans backwords (Beginning)]]</f>
        <v>660</v>
      </c>
      <c r="H183" s="10">
        <f>AtlasReport_3_Table_1[[#This Row],[Current On-hand]]-AtlasReport_3_Table_1[[#This Row],[Trans backwords (Ending)]]</f>
        <v>660</v>
      </c>
    </row>
    <row r="184" spans="1:8" x14ac:dyDescent="0.15">
      <c r="A184" s="8" t="s">
        <v>366</v>
      </c>
      <c r="B184" s="8" t="s">
        <v>307</v>
      </c>
      <c r="C184" s="8" t="s">
        <v>310</v>
      </c>
      <c r="D184" s="10">
        <v>1</v>
      </c>
      <c r="E184" s="10">
        <v>-5</v>
      </c>
      <c r="F184" s="10">
        <v>0</v>
      </c>
      <c r="G184" s="10">
        <f>AtlasReport_3_Table_1[[#This Row],[Current On-hand]]-AtlasReport_3_Table_1[[#This Row],[Trans backwords (Beginning)]]</f>
        <v>6</v>
      </c>
      <c r="H184" s="10">
        <f>AtlasReport_3_Table_1[[#This Row],[Current On-hand]]-AtlasReport_3_Table_1[[#This Row],[Trans backwords (Ending)]]</f>
        <v>1</v>
      </c>
    </row>
    <row r="185" spans="1:8" x14ac:dyDescent="0.15">
      <c r="A185" s="8" t="s">
        <v>367</v>
      </c>
      <c r="B185" s="8" t="s">
        <v>307</v>
      </c>
      <c r="C185" s="8" t="s">
        <v>310</v>
      </c>
      <c r="D185" s="10">
        <v>-48</v>
      </c>
      <c r="E185" s="10">
        <v>-3</v>
      </c>
      <c r="F185" s="10">
        <v>0</v>
      </c>
      <c r="G185" s="10">
        <f>AtlasReport_3_Table_1[[#This Row],[Current On-hand]]-AtlasReport_3_Table_1[[#This Row],[Trans backwords (Beginning)]]</f>
        <v>-45</v>
      </c>
      <c r="H185" s="10">
        <f>AtlasReport_3_Table_1[[#This Row],[Current On-hand]]-AtlasReport_3_Table_1[[#This Row],[Trans backwords (Ending)]]</f>
        <v>-48</v>
      </c>
    </row>
    <row r="186" spans="1:8" x14ac:dyDescent="0.15">
      <c r="A186" s="8" t="s">
        <v>368</v>
      </c>
      <c r="B186" s="8" t="s">
        <v>307</v>
      </c>
      <c r="C186" s="8" t="s">
        <v>310</v>
      </c>
      <c r="D186" s="10">
        <v>-1</v>
      </c>
      <c r="E186" s="10">
        <v>-1</v>
      </c>
      <c r="F186" s="10">
        <v>0</v>
      </c>
      <c r="G186" s="10">
        <f>AtlasReport_3_Table_1[[#This Row],[Current On-hand]]-AtlasReport_3_Table_1[[#This Row],[Trans backwords (Beginning)]]</f>
        <v>0</v>
      </c>
      <c r="H186" s="10">
        <f>AtlasReport_3_Table_1[[#This Row],[Current On-hand]]-AtlasReport_3_Table_1[[#This Row],[Trans backwords (Ending)]]</f>
        <v>-1</v>
      </c>
    </row>
    <row r="187" spans="1:8" x14ac:dyDescent="0.15">
      <c r="A187" s="8" t="s">
        <v>369</v>
      </c>
      <c r="B187" s="8" t="s">
        <v>307</v>
      </c>
      <c r="C187" s="8" t="s">
        <v>310</v>
      </c>
      <c r="D187" s="10">
        <v>0</v>
      </c>
      <c r="E187" s="10">
        <v>-36</v>
      </c>
      <c r="F187" s="10">
        <v>0</v>
      </c>
      <c r="G187" s="10">
        <f>AtlasReport_3_Table_1[[#This Row],[Current On-hand]]-AtlasReport_3_Table_1[[#This Row],[Trans backwords (Beginning)]]</f>
        <v>36</v>
      </c>
      <c r="H187" s="10">
        <f>AtlasReport_3_Table_1[[#This Row],[Current On-hand]]-AtlasReport_3_Table_1[[#This Row],[Trans backwords (Ending)]]</f>
        <v>0</v>
      </c>
    </row>
    <row r="188" spans="1:8" x14ac:dyDescent="0.15">
      <c r="A188" s="8" t="s">
        <v>370</v>
      </c>
      <c r="B188" s="8" t="s">
        <v>307</v>
      </c>
      <c r="C188" s="8" t="s">
        <v>310</v>
      </c>
      <c r="D188" s="10">
        <v>0</v>
      </c>
      <c r="E188" s="10">
        <v>0</v>
      </c>
      <c r="F188" s="10">
        <v>0</v>
      </c>
      <c r="G188" s="10">
        <f>AtlasReport_3_Table_1[[#This Row],[Current On-hand]]-AtlasReport_3_Table_1[[#This Row],[Trans backwords (Beginning)]]</f>
        <v>0</v>
      </c>
      <c r="H188" s="10">
        <f>AtlasReport_3_Table_1[[#This Row],[Current On-hand]]-AtlasReport_3_Table_1[[#This Row],[Trans backwords (Ending)]]</f>
        <v>0</v>
      </c>
    </row>
    <row r="189" spans="1:8" x14ac:dyDescent="0.15">
      <c r="A189" s="8" t="s">
        <v>371</v>
      </c>
      <c r="B189" s="8" t="s">
        <v>307</v>
      </c>
      <c r="C189" s="8" t="s">
        <v>81</v>
      </c>
      <c r="D189" s="10">
        <v>0</v>
      </c>
      <c r="E189" s="10">
        <v>0</v>
      </c>
      <c r="F189" s="10">
        <v>0</v>
      </c>
      <c r="G189" s="10">
        <f>AtlasReport_3_Table_1[[#This Row],[Current On-hand]]-AtlasReport_3_Table_1[[#This Row],[Trans backwords (Beginning)]]</f>
        <v>0</v>
      </c>
      <c r="H189" s="10">
        <f>AtlasReport_3_Table_1[[#This Row],[Current On-hand]]-AtlasReport_3_Table_1[[#This Row],[Trans backwords (Ending)]]</f>
        <v>0</v>
      </c>
    </row>
    <row r="190" spans="1:8" x14ac:dyDescent="0.15">
      <c r="A190" s="8" t="s">
        <v>371</v>
      </c>
      <c r="B190" s="8" t="s">
        <v>307</v>
      </c>
      <c r="C190" s="8" t="s">
        <v>310</v>
      </c>
      <c r="D190" s="10">
        <v>0</v>
      </c>
      <c r="E190" s="10">
        <v>0</v>
      </c>
      <c r="F190" s="10">
        <v>0</v>
      </c>
      <c r="G190" s="10">
        <f>AtlasReport_3_Table_1[[#This Row],[Current On-hand]]-AtlasReport_3_Table_1[[#This Row],[Trans backwords (Beginning)]]</f>
        <v>0</v>
      </c>
      <c r="H190" s="10">
        <f>AtlasReport_3_Table_1[[#This Row],[Current On-hand]]-AtlasReport_3_Table_1[[#This Row],[Trans backwords (Ending)]]</f>
        <v>0</v>
      </c>
    </row>
    <row r="191" spans="1:8" x14ac:dyDescent="0.15">
      <c r="A191" s="8" t="s">
        <v>372</v>
      </c>
      <c r="B191" s="8" t="s">
        <v>307</v>
      </c>
      <c r="C191" s="8" t="s">
        <v>310</v>
      </c>
      <c r="D191" s="10">
        <v>8</v>
      </c>
      <c r="E191" s="10">
        <v>-170</v>
      </c>
      <c r="F191" s="10">
        <v>0</v>
      </c>
      <c r="G191" s="10">
        <f>AtlasReport_3_Table_1[[#This Row],[Current On-hand]]-AtlasReport_3_Table_1[[#This Row],[Trans backwords (Beginning)]]</f>
        <v>178</v>
      </c>
      <c r="H191" s="10">
        <f>AtlasReport_3_Table_1[[#This Row],[Current On-hand]]-AtlasReport_3_Table_1[[#This Row],[Trans backwords (Ending)]]</f>
        <v>8</v>
      </c>
    </row>
    <row r="192" spans="1:8" x14ac:dyDescent="0.15">
      <c r="A192" s="8" t="s">
        <v>373</v>
      </c>
      <c r="B192" s="8" t="s">
        <v>307</v>
      </c>
      <c r="C192" s="8" t="s">
        <v>310</v>
      </c>
      <c r="D192" s="10">
        <v>0</v>
      </c>
      <c r="E192" s="10">
        <v>0</v>
      </c>
      <c r="F192" s="10">
        <v>0</v>
      </c>
      <c r="G192" s="10">
        <f>AtlasReport_3_Table_1[[#This Row],[Current On-hand]]-AtlasReport_3_Table_1[[#This Row],[Trans backwords (Beginning)]]</f>
        <v>0</v>
      </c>
      <c r="H192" s="10">
        <f>AtlasReport_3_Table_1[[#This Row],[Current On-hand]]-AtlasReport_3_Table_1[[#This Row],[Trans backwords (Ending)]]</f>
        <v>0</v>
      </c>
    </row>
    <row r="193" spans="1:8" x14ac:dyDescent="0.15">
      <c r="A193" s="8" t="s">
        <v>374</v>
      </c>
      <c r="B193" s="8" t="s">
        <v>307</v>
      </c>
      <c r="C193" s="8" t="s">
        <v>310</v>
      </c>
      <c r="D193" s="10">
        <v>0</v>
      </c>
      <c r="E193" s="10">
        <v>0</v>
      </c>
      <c r="F193" s="10">
        <v>0</v>
      </c>
      <c r="G193" s="10">
        <f>AtlasReport_3_Table_1[[#This Row],[Current On-hand]]-AtlasReport_3_Table_1[[#This Row],[Trans backwords (Beginning)]]</f>
        <v>0</v>
      </c>
      <c r="H193" s="10">
        <f>AtlasReport_3_Table_1[[#This Row],[Current On-hand]]-AtlasReport_3_Table_1[[#This Row],[Trans backwords (Ending)]]</f>
        <v>0</v>
      </c>
    </row>
    <row r="194" spans="1:8" x14ac:dyDescent="0.15">
      <c r="A194" s="8" t="s">
        <v>375</v>
      </c>
      <c r="B194" s="8" t="s">
        <v>307</v>
      </c>
      <c r="C194" s="8" t="s">
        <v>310</v>
      </c>
      <c r="D194" s="10">
        <v>0</v>
      </c>
      <c r="E194" s="10">
        <v>0</v>
      </c>
      <c r="F194" s="10">
        <v>0</v>
      </c>
      <c r="G194" s="10">
        <f>AtlasReport_3_Table_1[[#This Row],[Current On-hand]]-AtlasReport_3_Table_1[[#This Row],[Trans backwords (Beginning)]]</f>
        <v>0</v>
      </c>
      <c r="H194" s="10">
        <f>AtlasReport_3_Table_1[[#This Row],[Current On-hand]]-AtlasReport_3_Table_1[[#This Row],[Trans backwords (Ending)]]</f>
        <v>0</v>
      </c>
    </row>
    <row r="195" spans="1:8" x14ac:dyDescent="0.15">
      <c r="A195" s="8" t="s">
        <v>376</v>
      </c>
      <c r="B195" s="8" t="s">
        <v>307</v>
      </c>
      <c r="C195" s="8" t="s">
        <v>310</v>
      </c>
      <c r="D195" s="10">
        <v>0</v>
      </c>
      <c r="E195" s="10">
        <v>0</v>
      </c>
      <c r="F195" s="10">
        <v>0</v>
      </c>
      <c r="G195" s="10">
        <f>AtlasReport_3_Table_1[[#This Row],[Current On-hand]]-AtlasReport_3_Table_1[[#This Row],[Trans backwords (Beginning)]]</f>
        <v>0</v>
      </c>
      <c r="H195" s="10">
        <f>AtlasReport_3_Table_1[[#This Row],[Current On-hand]]-AtlasReport_3_Table_1[[#This Row],[Trans backwords (Ending)]]</f>
        <v>0</v>
      </c>
    </row>
    <row r="196" spans="1:8" x14ac:dyDescent="0.15">
      <c r="A196" s="8" t="s">
        <v>377</v>
      </c>
      <c r="B196" s="8" t="s">
        <v>307</v>
      </c>
      <c r="C196" s="8" t="s">
        <v>310</v>
      </c>
      <c r="D196" s="10">
        <v>0</v>
      </c>
      <c r="E196" s="10">
        <v>0</v>
      </c>
      <c r="F196" s="10">
        <v>0</v>
      </c>
      <c r="G196" s="10">
        <f>AtlasReport_3_Table_1[[#This Row],[Current On-hand]]-AtlasReport_3_Table_1[[#This Row],[Trans backwords (Beginning)]]</f>
        <v>0</v>
      </c>
      <c r="H196" s="10">
        <f>AtlasReport_3_Table_1[[#This Row],[Current On-hand]]-AtlasReport_3_Table_1[[#This Row],[Trans backwords (Ending)]]</f>
        <v>0</v>
      </c>
    </row>
    <row r="197" spans="1:8" x14ac:dyDescent="0.15">
      <c r="A197" s="8" t="s">
        <v>378</v>
      </c>
      <c r="B197" s="8" t="s">
        <v>307</v>
      </c>
      <c r="C197" s="8" t="s">
        <v>310</v>
      </c>
      <c r="D197" s="10">
        <v>0</v>
      </c>
      <c r="E197" s="10">
        <v>-6</v>
      </c>
      <c r="F197" s="10">
        <v>0</v>
      </c>
      <c r="G197" s="10">
        <f>AtlasReport_3_Table_1[[#This Row],[Current On-hand]]-AtlasReport_3_Table_1[[#This Row],[Trans backwords (Beginning)]]</f>
        <v>6</v>
      </c>
      <c r="H197" s="10">
        <f>AtlasReport_3_Table_1[[#This Row],[Current On-hand]]-AtlasReport_3_Table_1[[#This Row],[Trans backwords (Ending)]]</f>
        <v>0</v>
      </c>
    </row>
    <row r="198" spans="1:8" x14ac:dyDescent="0.15">
      <c r="A198" s="8" t="s">
        <v>379</v>
      </c>
      <c r="B198" s="8" t="s">
        <v>307</v>
      </c>
      <c r="C198" s="8" t="s">
        <v>310</v>
      </c>
      <c r="D198" s="10">
        <v>0</v>
      </c>
      <c r="E198" s="10">
        <v>-1</v>
      </c>
      <c r="F198" s="10">
        <v>0</v>
      </c>
      <c r="G198" s="10">
        <f>AtlasReport_3_Table_1[[#This Row],[Current On-hand]]-AtlasReport_3_Table_1[[#This Row],[Trans backwords (Beginning)]]</f>
        <v>1</v>
      </c>
      <c r="H198" s="10">
        <f>AtlasReport_3_Table_1[[#This Row],[Current On-hand]]-AtlasReport_3_Table_1[[#This Row],[Trans backwords (Ending)]]</f>
        <v>0</v>
      </c>
    </row>
    <row r="199" spans="1:8" x14ac:dyDescent="0.15">
      <c r="A199" s="8" t="s">
        <v>380</v>
      </c>
      <c r="B199" s="8" t="s">
        <v>307</v>
      </c>
      <c r="C199" s="8" t="s">
        <v>310</v>
      </c>
      <c r="D199" s="10">
        <v>0</v>
      </c>
      <c r="E199" s="10">
        <v>0</v>
      </c>
      <c r="F199" s="10">
        <v>0</v>
      </c>
      <c r="G199" s="10">
        <f>AtlasReport_3_Table_1[[#This Row],[Current On-hand]]-AtlasReport_3_Table_1[[#This Row],[Trans backwords (Beginning)]]</f>
        <v>0</v>
      </c>
      <c r="H199" s="10">
        <f>AtlasReport_3_Table_1[[#This Row],[Current On-hand]]-AtlasReport_3_Table_1[[#This Row],[Trans backwords (Ending)]]</f>
        <v>0</v>
      </c>
    </row>
    <row r="200" spans="1:8" x14ac:dyDescent="0.15">
      <c r="A200" s="8" t="s">
        <v>381</v>
      </c>
      <c r="B200" s="8" t="s">
        <v>307</v>
      </c>
      <c r="C200" s="8" t="s">
        <v>310</v>
      </c>
      <c r="D200" s="10">
        <v>0</v>
      </c>
      <c r="E200" s="10">
        <v>0</v>
      </c>
      <c r="F200" s="10">
        <v>0</v>
      </c>
      <c r="G200" s="10">
        <f>AtlasReport_3_Table_1[[#This Row],[Current On-hand]]-AtlasReport_3_Table_1[[#This Row],[Trans backwords (Beginning)]]</f>
        <v>0</v>
      </c>
      <c r="H200" s="10">
        <f>AtlasReport_3_Table_1[[#This Row],[Current On-hand]]-AtlasReport_3_Table_1[[#This Row],[Trans backwords (Ending)]]</f>
        <v>0</v>
      </c>
    </row>
    <row r="201" spans="1:8" x14ac:dyDescent="0.15">
      <c r="A201" s="8" t="s">
        <v>382</v>
      </c>
      <c r="B201" s="8" t="s">
        <v>307</v>
      </c>
      <c r="C201" s="8" t="s">
        <v>310</v>
      </c>
      <c r="D201" s="10">
        <v>12</v>
      </c>
      <c r="E201" s="10">
        <v>0</v>
      </c>
      <c r="F201" s="10">
        <v>0</v>
      </c>
      <c r="G201" s="10">
        <f>AtlasReport_3_Table_1[[#This Row],[Current On-hand]]-AtlasReport_3_Table_1[[#This Row],[Trans backwords (Beginning)]]</f>
        <v>12</v>
      </c>
      <c r="H201" s="10">
        <f>AtlasReport_3_Table_1[[#This Row],[Current On-hand]]-AtlasReport_3_Table_1[[#This Row],[Trans backwords (Ending)]]</f>
        <v>12</v>
      </c>
    </row>
    <row r="202" spans="1:8" x14ac:dyDescent="0.15">
      <c r="A202" s="8" t="s">
        <v>383</v>
      </c>
      <c r="B202" s="8" t="s">
        <v>307</v>
      </c>
      <c r="C202" s="8" t="s">
        <v>310</v>
      </c>
      <c r="D202" s="10">
        <v>0</v>
      </c>
      <c r="E202" s="10">
        <v>0</v>
      </c>
      <c r="F202" s="10">
        <v>0</v>
      </c>
      <c r="G202" s="10">
        <f>AtlasReport_3_Table_1[[#This Row],[Current On-hand]]-AtlasReport_3_Table_1[[#This Row],[Trans backwords (Beginning)]]</f>
        <v>0</v>
      </c>
      <c r="H202" s="10">
        <f>AtlasReport_3_Table_1[[#This Row],[Current On-hand]]-AtlasReport_3_Table_1[[#This Row],[Trans backwords (Ending)]]</f>
        <v>0</v>
      </c>
    </row>
    <row r="203" spans="1:8" x14ac:dyDescent="0.15">
      <c r="A203" s="8" t="s">
        <v>384</v>
      </c>
      <c r="B203" s="8" t="s">
        <v>307</v>
      </c>
      <c r="C203" s="8" t="s">
        <v>310</v>
      </c>
      <c r="D203" s="10">
        <v>0</v>
      </c>
      <c r="E203" s="10">
        <v>0</v>
      </c>
      <c r="F203" s="10">
        <v>0</v>
      </c>
      <c r="G203" s="10">
        <f>AtlasReport_3_Table_1[[#This Row],[Current On-hand]]-AtlasReport_3_Table_1[[#This Row],[Trans backwords (Beginning)]]</f>
        <v>0</v>
      </c>
      <c r="H203" s="10">
        <f>AtlasReport_3_Table_1[[#This Row],[Current On-hand]]-AtlasReport_3_Table_1[[#This Row],[Trans backwords (Ending)]]</f>
        <v>0</v>
      </c>
    </row>
    <row r="204" spans="1:8" x14ac:dyDescent="0.15">
      <c r="A204" s="8" t="s">
        <v>385</v>
      </c>
      <c r="B204" s="8" t="s">
        <v>307</v>
      </c>
      <c r="C204" s="8" t="s">
        <v>81</v>
      </c>
      <c r="D204" s="10">
        <v>0</v>
      </c>
      <c r="E204" s="10">
        <v>0</v>
      </c>
      <c r="F204" s="10">
        <v>0</v>
      </c>
      <c r="G204" s="10">
        <f>AtlasReport_3_Table_1[[#This Row],[Current On-hand]]-AtlasReport_3_Table_1[[#This Row],[Trans backwords (Beginning)]]</f>
        <v>0</v>
      </c>
      <c r="H204" s="10">
        <f>AtlasReport_3_Table_1[[#This Row],[Current On-hand]]-AtlasReport_3_Table_1[[#This Row],[Trans backwords (Ending)]]</f>
        <v>0</v>
      </c>
    </row>
    <row r="205" spans="1:8" x14ac:dyDescent="0.15">
      <c r="A205" s="8" t="s">
        <v>385</v>
      </c>
      <c r="B205" s="8" t="s">
        <v>307</v>
      </c>
      <c r="C205" s="8" t="s">
        <v>308</v>
      </c>
      <c r="D205" s="10">
        <v>0</v>
      </c>
      <c r="E205" s="10">
        <v>0</v>
      </c>
      <c r="F205" s="10">
        <v>0</v>
      </c>
      <c r="G205" s="10">
        <f>AtlasReport_3_Table_1[[#This Row],[Current On-hand]]-AtlasReport_3_Table_1[[#This Row],[Trans backwords (Beginning)]]</f>
        <v>0</v>
      </c>
      <c r="H205" s="10">
        <f>AtlasReport_3_Table_1[[#This Row],[Current On-hand]]-AtlasReport_3_Table_1[[#This Row],[Trans backwords (Ending)]]</f>
        <v>0</v>
      </c>
    </row>
    <row r="206" spans="1:8" x14ac:dyDescent="0.15">
      <c r="A206" s="8" t="s">
        <v>385</v>
      </c>
      <c r="B206" s="8" t="s">
        <v>307</v>
      </c>
      <c r="C206" s="8" t="s">
        <v>310</v>
      </c>
      <c r="D206" s="10">
        <v>0</v>
      </c>
      <c r="E206" s="10">
        <v>-1</v>
      </c>
      <c r="F206" s="10">
        <v>0</v>
      </c>
      <c r="G206" s="10">
        <f>AtlasReport_3_Table_1[[#This Row],[Current On-hand]]-AtlasReport_3_Table_1[[#This Row],[Trans backwords (Beginning)]]</f>
        <v>1</v>
      </c>
      <c r="H206" s="10">
        <f>AtlasReport_3_Table_1[[#This Row],[Current On-hand]]-AtlasReport_3_Table_1[[#This Row],[Trans backwords (Ending)]]</f>
        <v>0</v>
      </c>
    </row>
    <row r="207" spans="1:8" x14ac:dyDescent="0.15">
      <c r="A207" s="8" t="s">
        <v>386</v>
      </c>
      <c r="B207" s="8" t="s">
        <v>307</v>
      </c>
      <c r="C207" s="8" t="s">
        <v>310</v>
      </c>
      <c r="D207" s="10">
        <v>0</v>
      </c>
      <c r="E207" s="10">
        <v>0</v>
      </c>
      <c r="F207" s="10">
        <v>0</v>
      </c>
      <c r="G207" s="10">
        <f>AtlasReport_3_Table_1[[#This Row],[Current On-hand]]-AtlasReport_3_Table_1[[#This Row],[Trans backwords (Beginning)]]</f>
        <v>0</v>
      </c>
      <c r="H207" s="10">
        <f>AtlasReport_3_Table_1[[#This Row],[Current On-hand]]-AtlasReport_3_Table_1[[#This Row],[Trans backwords (Ending)]]</f>
        <v>0</v>
      </c>
    </row>
    <row r="208" spans="1:8" x14ac:dyDescent="0.15">
      <c r="A208" s="8" t="s">
        <v>387</v>
      </c>
      <c r="B208" s="8" t="s">
        <v>307</v>
      </c>
      <c r="C208" s="8" t="s">
        <v>310</v>
      </c>
      <c r="D208" s="10">
        <v>0</v>
      </c>
      <c r="E208" s="10">
        <v>-6</v>
      </c>
      <c r="F208" s="10">
        <v>0</v>
      </c>
      <c r="G208" s="10">
        <f>AtlasReport_3_Table_1[[#This Row],[Current On-hand]]-AtlasReport_3_Table_1[[#This Row],[Trans backwords (Beginning)]]</f>
        <v>6</v>
      </c>
      <c r="H208" s="10">
        <f>AtlasReport_3_Table_1[[#This Row],[Current On-hand]]-AtlasReport_3_Table_1[[#This Row],[Trans backwords (Ending)]]</f>
        <v>0</v>
      </c>
    </row>
    <row r="209" spans="1:8" x14ac:dyDescent="0.15">
      <c r="A209" s="8" t="s">
        <v>388</v>
      </c>
      <c r="B209" s="8" t="s">
        <v>307</v>
      </c>
      <c r="C209" s="8" t="s">
        <v>310</v>
      </c>
      <c r="D209" s="10">
        <v>0</v>
      </c>
      <c r="E209" s="10">
        <v>-6</v>
      </c>
      <c r="F209" s="10">
        <v>0</v>
      </c>
      <c r="G209" s="10">
        <f>AtlasReport_3_Table_1[[#This Row],[Current On-hand]]-AtlasReport_3_Table_1[[#This Row],[Trans backwords (Beginning)]]</f>
        <v>6</v>
      </c>
      <c r="H209" s="10">
        <f>AtlasReport_3_Table_1[[#This Row],[Current On-hand]]-AtlasReport_3_Table_1[[#This Row],[Trans backwords (Ending)]]</f>
        <v>0</v>
      </c>
    </row>
    <row r="210" spans="1:8" x14ac:dyDescent="0.15">
      <c r="A210" s="8" t="s">
        <v>389</v>
      </c>
      <c r="B210" s="8" t="s">
        <v>307</v>
      </c>
      <c r="C210" s="8" t="s">
        <v>310</v>
      </c>
      <c r="D210" s="10">
        <v>0</v>
      </c>
      <c r="E210" s="10">
        <v>0</v>
      </c>
      <c r="F210" s="10">
        <v>0</v>
      </c>
      <c r="G210" s="10">
        <f>AtlasReport_3_Table_1[[#This Row],[Current On-hand]]-AtlasReport_3_Table_1[[#This Row],[Trans backwords (Beginning)]]</f>
        <v>0</v>
      </c>
      <c r="H210" s="10">
        <f>AtlasReport_3_Table_1[[#This Row],[Current On-hand]]-AtlasReport_3_Table_1[[#This Row],[Trans backwords (Ending)]]</f>
        <v>0</v>
      </c>
    </row>
    <row r="211" spans="1:8" x14ac:dyDescent="0.15">
      <c r="A211" s="8" t="s">
        <v>390</v>
      </c>
      <c r="B211" s="8" t="s">
        <v>307</v>
      </c>
      <c r="C211" s="8" t="s">
        <v>310</v>
      </c>
      <c r="D211" s="10">
        <v>0</v>
      </c>
      <c r="E211" s="10">
        <v>0</v>
      </c>
      <c r="F211" s="10">
        <v>0</v>
      </c>
      <c r="G211" s="10">
        <f>AtlasReport_3_Table_1[[#This Row],[Current On-hand]]-AtlasReport_3_Table_1[[#This Row],[Trans backwords (Beginning)]]</f>
        <v>0</v>
      </c>
      <c r="H211" s="10">
        <f>AtlasReport_3_Table_1[[#This Row],[Current On-hand]]-AtlasReport_3_Table_1[[#This Row],[Trans backwords (Ending)]]</f>
        <v>0</v>
      </c>
    </row>
    <row r="212" spans="1:8" x14ac:dyDescent="0.15">
      <c r="A212" s="8" t="s">
        <v>391</v>
      </c>
      <c r="B212" s="8" t="s">
        <v>307</v>
      </c>
      <c r="C212" s="8" t="s">
        <v>310</v>
      </c>
      <c r="D212" s="10">
        <v>0</v>
      </c>
      <c r="E212" s="10">
        <v>-6</v>
      </c>
      <c r="F212" s="10">
        <v>0</v>
      </c>
      <c r="G212" s="10">
        <f>AtlasReport_3_Table_1[[#This Row],[Current On-hand]]-AtlasReport_3_Table_1[[#This Row],[Trans backwords (Beginning)]]</f>
        <v>6</v>
      </c>
      <c r="H212" s="10">
        <f>AtlasReport_3_Table_1[[#This Row],[Current On-hand]]-AtlasReport_3_Table_1[[#This Row],[Trans backwords (Ending)]]</f>
        <v>0</v>
      </c>
    </row>
    <row r="213" spans="1:8" x14ac:dyDescent="0.15">
      <c r="A213" s="8" t="s">
        <v>392</v>
      </c>
      <c r="B213" s="8" t="s">
        <v>307</v>
      </c>
      <c r="C213" s="8" t="s">
        <v>310</v>
      </c>
      <c r="D213" s="10">
        <v>36</v>
      </c>
      <c r="E213" s="10">
        <v>0</v>
      </c>
      <c r="F213" s="10">
        <v>0</v>
      </c>
      <c r="G213" s="10">
        <f>AtlasReport_3_Table_1[[#This Row],[Current On-hand]]-AtlasReport_3_Table_1[[#This Row],[Trans backwords (Beginning)]]</f>
        <v>36</v>
      </c>
      <c r="H213" s="10">
        <f>AtlasReport_3_Table_1[[#This Row],[Current On-hand]]-AtlasReport_3_Table_1[[#This Row],[Trans backwords (Ending)]]</f>
        <v>36</v>
      </c>
    </row>
    <row r="214" spans="1:8" x14ac:dyDescent="0.15">
      <c r="A214" s="8" t="s">
        <v>393</v>
      </c>
      <c r="B214" s="8" t="s">
        <v>307</v>
      </c>
      <c r="C214" s="8" t="s">
        <v>310</v>
      </c>
      <c r="D214" s="10">
        <v>4327</v>
      </c>
      <c r="E214" s="10">
        <v>-41</v>
      </c>
      <c r="F214" s="10">
        <v>0</v>
      </c>
      <c r="G214" s="10">
        <f>AtlasReport_3_Table_1[[#This Row],[Current On-hand]]-AtlasReport_3_Table_1[[#This Row],[Trans backwords (Beginning)]]</f>
        <v>4368</v>
      </c>
      <c r="H214" s="10">
        <f>AtlasReport_3_Table_1[[#This Row],[Current On-hand]]-AtlasReport_3_Table_1[[#This Row],[Trans backwords (Ending)]]</f>
        <v>4327</v>
      </c>
    </row>
    <row r="215" spans="1:8" x14ac:dyDescent="0.15">
      <c r="A215" s="8" t="s">
        <v>394</v>
      </c>
      <c r="B215" s="8" t="s">
        <v>307</v>
      </c>
      <c r="C215" s="8" t="s">
        <v>81</v>
      </c>
      <c r="D215" s="10">
        <v>0</v>
      </c>
      <c r="E215" s="10">
        <v>0</v>
      </c>
      <c r="F215" s="10">
        <v>0</v>
      </c>
      <c r="G215" s="10">
        <f>AtlasReport_3_Table_1[[#This Row],[Current On-hand]]-AtlasReport_3_Table_1[[#This Row],[Trans backwords (Beginning)]]</f>
        <v>0</v>
      </c>
      <c r="H215" s="10">
        <f>AtlasReport_3_Table_1[[#This Row],[Current On-hand]]-AtlasReport_3_Table_1[[#This Row],[Trans backwords (Ending)]]</f>
        <v>0</v>
      </c>
    </row>
    <row r="216" spans="1:8" x14ac:dyDescent="0.15">
      <c r="A216" s="8" t="s">
        <v>394</v>
      </c>
      <c r="B216" s="8" t="s">
        <v>307</v>
      </c>
      <c r="C216" s="8" t="s">
        <v>308</v>
      </c>
      <c r="D216" s="10">
        <v>0</v>
      </c>
      <c r="E216" s="10">
        <v>0</v>
      </c>
      <c r="F216" s="10">
        <v>0</v>
      </c>
      <c r="G216" s="10">
        <f>AtlasReport_3_Table_1[[#This Row],[Current On-hand]]-AtlasReport_3_Table_1[[#This Row],[Trans backwords (Beginning)]]</f>
        <v>0</v>
      </c>
      <c r="H216" s="10">
        <f>AtlasReport_3_Table_1[[#This Row],[Current On-hand]]-AtlasReport_3_Table_1[[#This Row],[Trans backwords (Ending)]]</f>
        <v>0</v>
      </c>
    </row>
    <row r="217" spans="1:8" x14ac:dyDescent="0.15">
      <c r="A217" s="8" t="s">
        <v>394</v>
      </c>
      <c r="B217" s="8" t="s">
        <v>307</v>
      </c>
      <c r="C217" s="8" t="s">
        <v>310</v>
      </c>
      <c r="D217" s="10">
        <v>620</v>
      </c>
      <c r="E217" s="10">
        <v>-276</v>
      </c>
      <c r="F217" s="10">
        <v>0</v>
      </c>
      <c r="G217" s="10">
        <f>AtlasReport_3_Table_1[[#This Row],[Current On-hand]]-AtlasReport_3_Table_1[[#This Row],[Trans backwords (Beginning)]]</f>
        <v>896</v>
      </c>
      <c r="H217" s="10">
        <f>AtlasReport_3_Table_1[[#This Row],[Current On-hand]]-AtlasReport_3_Table_1[[#This Row],[Trans backwords (Ending)]]</f>
        <v>620</v>
      </c>
    </row>
    <row r="218" spans="1:8" x14ac:dyDescent="0.15">
      <c r="A218" s="8" t="s">
        <v>395</v>
      </c>
      <c r="B218" s="8" t="s">
        <v>307</v>
      </c>
      <c r="C218" s="8" t="s">
        <v>81</v>
      </c>
      <c r="D218" s="10">
        <v>0</v>
      </c>
      <c r="E218" s="10">
        <v>0</v>
      </c>
      <c r="F218" s="10">
        <v>0</v>
      </c>
      <c r="G218" s="10">
        <f>AtlasReport_3_Table_1[[#This Row],[Current On-hand]]-AtlasReport_3_Table_1[[#This Row],[Trans backwords (Beginning)]]</f>
        <v>0</v>
      </c>
      <c r="H218" s="10">
        <f>AtlasReport_3_Table_1[[#This Row],[Current On-hand]]-AtlasReport_3_Table_1[[#This Row],[Trans backwords (Ending)]]</f>
        <v>0</v>
      </c>
    </row>
    <row r="219" spans="1:8" x14ac:dyDescent="0.15">
      <c r="A219" s="8" t="s">
        <v>395</v>
      </c>
      <c r="B219" s="8" t="s">
        <v>307</v>
      </c>
      <c r="C219" s="8" t="s">
        <v>310</v>
      </c>
      <c r="D219" s="10">
        <v>439</v>
      </c>
      <c r="E219" s="10">
        <v>-1</v>
      </c>
      <c r="F219" s="10">
        <v>0</v>
      </c>
      <c r="G219" s="10">
        <f>AtlasReport_3_Table_1[[#This Row],[Current On-hand]]-AtlasReport_3_Table_1[[#This Row],[Trans backwords (Beginning)]]</f>
        <v>440</v>
      </c>
      <c r="H219" s="10">
        <f>AtlasReport_3_Table_1[[#This Row],[Current On-hand]]-AtlasReport_3_Table_1[[#This Row],[Trans backwords (Ending)]]</f>
        <v>439</v>
      </c>
    </row>
    <row r="220" spans="1:8" x14ac:dyDescent="0.15">
      <c r="A220" s="8" t="s">
        <v>396</v>
      </c>
      <c r="B220" s="8" t="s">
        <v>307</v>
      </c>
      <c r="C220" s="8" t="s">
        <v>81</v>
      </c>
      <c r="D220" s="10">
        <v>0</v>
      </c>
      <c r="E220" s="10">
        <v>0</v>
      </c>
      <c r="F220" s="10">
        <v>0</v>
      </c>
      <c r="G220" s="10">
        <f>AtlasReport_3_Table_1[[#This Row],[Current On-hand]]-AtlasReport_3_Table_1[[#This Row],[Trans backwords (Beginning)]]</f>
        <v>0</v>
      </c>
      <c r="H220" s="10">
        <f>AtlasReport_3_Table_1[[#This Row],[Current On-hand]]-AtlasReport_3_Table_1[[#This Row],[Trans backwords (Ending)]]</f>
        <v>0</v>
      </c>
    </row>
    <row r="221" spans="1:8" x14ac:dyDescent="0.15">
      <c r="A221" s="8" t="s">
        <v>396</v>
      </c>
      <c r="B221" s="8" t="s">
        <v>307</v>
      </c>
      <c r="C221" s="8" t="s">
        <v>310</v>
      </c>
      <c r="D221" s="10">
        <v>70</v>
      </c>
      <c r="E221" s="10">
        <v>-2</v>
      </c>
      <c r="F221" s="10">
        <v>0</v>
      </c>
      <c r="G221" s="10">
        <f>AtlasReport_3_Table_1[[#This Row],[Current On-hand]]-AtlasReport_3_Table_1[[#This Row],[Trans backwords (Beginning)]]</f>
        <v>72</v>
      </c>
      <c r="H221" s="10">
        <f>AtlasReport_3_Table_1[[#This Row],[Current On-hand]]-AtlasReport_3_Table_1[[#This Row],[Trans backwords (Ending)]]</f>
        <v>70</v>
      </c>
    </row>
    <row r="222" spans="1:8" x14ac:dyDescent="0.15">
      <c r="A222" s="8" t="s">
        <v>397</v>
      </c>
      <c r="B222" s="8" t="s">
        <v>307</v>
      </c>
      <c r="C222" s="8" t="s">
        <v>81</v>
      </c>
      <c r="D222" s="10">
        <v>0</v>
      </c>
      <c r="E222" s="10">
        <v>0</v>
      </c>
      <c r="F222" s="10">
        <v>0</v>
      </c>
      <c r="G222" s="10">
        <f>AtlasReport_3_Table_1[[#This Row],[Current On-hand]]-AtlasReport_3_Table_1[[#This Row],[Trans backwords (Beginning)]]</f>
        <v>0</v>
      </c>
      <c r="H222" s="10">
        <f>AtlasReport_3_Table_1[[#This Row],[Current On-hand]]-AtlasReport_3_Table_1[[#This Row],[Trans backwords (Ending)]]</f>
        <v>0</v>
      </c>
    </row>
    <row r="223" spans="1:8" x14ac:dyDescent="0.15">
      <c r="A223" s="8" t="s">
        <v>397</v>
      </c>
      <c r="B223" s="8" t="s">
        <v>307</v>
      </c>
      <c r="C223" s="8" t="s">
        <v>310</v>
      </c>
      <c r="D223" s="10">
        <v>2014</v>
      </c>
      <c r="E223" s="10">
        <v>34</v>
      </c>
      <c r="F223" s="10">
        <v>0</v>
      </c>
      <c r="G223" s="10">
        <f>AtlasReport_3_Table_1[[#This Row],[Current On-hand]]-AtlasReport_3_Table_1[[#This Row],[Trans backwords (Beginning)]]</f>
        <v>1980</v>
      </c>
      <c r="H223" s="10">
        <f>AtlasReport_3_Table_1[[#This Row],[Current On-hand]]-AtlasReport_3_Table_1[[#This Row],[Trans backwords (Ending)]]</f>
        <v>2014</v>
      </c>
    </row>
    <row r="224" spans="1:8" x14ac:dyDescent="0.15">
      <c r="A224" s="8" t="s">
        <v>398</v>
      </c>
      <c r="B224" s="8" t="s">
        <v>307</v>
      </c>
      <c r="C224" s="8" t="s">
        <v>310</v>
      </c>
      <c r="D224" s="10">
        <v>0</v>
      </c>
      <c r="E224" s="10">
        <v>0</v>
      </c>
      <c r="F224" s="10">
        <v>0</v>
      </c>
      <c r="G224" s="10">
        <f>AtlasReport_3_Table_1[[#This Row],[Current On-hand]]-AtlasReport_3_Table_1[[#This Row],[Trans backwords (Beginning)]]</f>
        <v>0</v>
      </c>
      <c r="H224" s="10">
        <f>AtlasReport_3_Table_1[[#This Row],[Current On-hand]]-AtlasReport_3_Table_1[[#This Row],[Trans backwords (Ending)]]</f>
        <v>0</v>
      </c>
    </row>
    <row r="225" spans="1:8" x14ac:dyDescent="0.15">
      <c r="A225" s="8" t="s">
        <v>399</v>
      </c>
      <c r="B225" s="8" t="s">
        <v>307</v>
      </c>
      <c r="C225" s="8" t="s">
        <v>81</v>
      </c>
      <c r="D225" s="10">
        <v>0</v>
      </c>
      <c r="E225" s="10">
        <v>0</v>
      </c>
      <c r="F225" s="10">
        <v>0</v>
      </c>
      <c r="G225" s="10">
        <f>AtlasReport_3_Table_1[[#This Row],[Current On-hand]]-AtlasReport_3_Table_1[[#This Row],[Trans backwords (Beginning)]]</f>
        <v>0</v>
      </c>
      <c r="H225" s="10">
        <f>AtlasReport_3_Table_1[[#This Row],[Current On-hand]]-AtlasReport_3_Table_1[[#This Row],[Trans backwords (Ending)]]</f>
        <v>0</v>
      </c>
    </row>
    <row r="226" spans="1:8" x14ac:dyDescent="0.15">
      <c r="A226" s="8" t="s">
        <v>399</v>
      </c>
      <c r="B226" s="8" t="s">
        <v>307</v>
      </c>
      <c r="C226" s="8" t="s">
        <v>310</v>
      </c>
      <c r="D226" s="10">
        <v>180</v>
      </c>
      <c r="E226" s="10">
        <v>-12</v>
      </c>
      <c r="F226" s="10">
        <v>0</v>
      </c>
      <c r="G226" s="10">
        <f>AtlasReport_3_Table_1[[#This Row],[Current On-hand]]-AtlasReport_3_Table_1[[#This Row],[Trans backwords (Beginning)]]</f>
        <v>192</v>
      </c>
      <c r="H226" s="10">
        <f>AtlasReport_3_Table_1[[#This Row],[Current On-hand]]-AtlasReport_3_Table_1[[#This Row],[Trans backwords (Ending)]]</f>
        <v>180</v>
      </c>
    </row>
    <row r="227" spans="1:8" x14ac:dyDescent="0.15">
      <c r="A227" s="8" t="s">
        <v>400</v>
      </c>
      <c r="B227" s="8" t="s">
        <v>307</v>
      </c>
      <c r="C227" s="8" t="s">
        <v>81</v>
      </c>
      <c r="D227" s="10">
        <v>0</v>
      </c>
      <c r="E227" s="10">
        <v>0</v>
      </c>
      <c r="F227" s="10">
        <v>0</v>
      </c>
      <c r="G227" s="10">
        <f>AtlasReport_3_Table_1[[#This Row],[Current On-hand]]-AtlasReport_3_Table_1[[#This Row],[Trans backwords (Beginning)]]</f>
        <v>0</v>
      </c>
      <c r="H227" s="10">
        <f>AtlasReport_3_Table_1[[#This Row],[Current On-hand]]-AtlasReport_3_Table_1[[#This Row],[Trans backwords (Ending)]]</f>
        <v>0</v>
      </c>
    </row>
    <row r="228" spans="1:8" x14ac:dyDescent="0.15">
      <c r="A228" s="8" t="s">
        <v>400</v>
      </c>
      <c r="B228" s="8" t="s">
        <v>307</v>
      </c>
      <c r="C228" s="8" t="s">
        <v>310</v>
      </c>
      <c r="D228" s="10">
        <v>104</v>
      </c>
      <c r="E228" s="10">
        <v>1</v>
      </c>
      <c r="F228" s="10">
        <v>0</v>
      </c>
      <c r="G228" s="10">
        <f>AtlasReport_3_Table_1[[#This Row],[Current On-hand]]-AtlasReport_3_Table_1[[#This Row],[Trans backwords (Beginning)]]</f>
        <v>103</v>
      </c>
      <c r="H228" s="10">
        <f>AtlasReport_3_Table_1[[#This Row],[Current On-hand]]-AtlasReport_3_Table_1[[#This Row],[Trans backwords (Ending)]]</f>
        <v>104</v>
      </c>
    </row>
    <row r="229" spans="1:8" x14ac:dyDescent="0.15">
      <c r="A229" s="8" t="s">
        <v>401</v>
      </c>
      <c r="B229" s="8" t="s">
        <v>307</v>
      </c>
      <c r="C229" s="8" t="s">
        <v>81</v>
      </c>
      <c r="D229" s="10">
        <v>0</v>
      </c>
      <c r="E229" s="10">
        <v>0</v>
      </c>
      <c r="F229" s="10">
        <v>0</v>
      </c>
      <c r="G229" s="10">
        <f>AtlasReport_3_Table_1[[#This Row],[Current On-hand]]-AtlasReport_3_Table_1[[#This Row],[Trans backwords (Beginning)]]</f>
        <v>0</v>
      </c>
      <c r="H229" s="10">
        <f>AtlasReport_3_Table_1[[#This Row],[Current On-hand]]-AtlasReport_3_Table_1[[#This Row],[Trans backwords (Ending)]]</f>
        <v>0</v>
      </c>
    </row>
    <row r="230" spans="1:8" x14ac:dyDescent="0.15">
      <c r="A230" s="8" t="s">
        <v>401</v>
      </c>
      <c r="B230" s="8" t="s">
        <v>307</v>
      </c>
      <c r="C230" s="8" t="s">
        <v>310</v>
      </c>
      <c r="D230" s="10">
        <v>1</v>
      </c>
      <c r="E230" s="10">
        <v>-43</v>
      </c>
      <c r="F230" s="10">
        <v>0</v>
      </c>
      <c r="G230" s="10">
        <f>AtlasReport_3_Table_1[[#This Row],[Current On-hand]]-AtlasReport_3_Table_1[[#This Row],[Trans backwords (Beginning)]]</f>
        <v>44</v>
      </c>
      <c r="H230" s="10">
        <f>AtlasReport_3_Table_1[[#This Row],[Current On-hand]]-AtlasReport_3_Table_1[[#This Row],[Trans backwords (Ending)]]</f>
        <v>1</v>
      </c>
    </row>
    <row r="231" spans="1:8" x14ac:dyDescent="0.15">
      <c r="A231" s="8" t="s">
        <v>402</v>
      </c>
      <c r="B231" s="8" t="s">
        <v>307</v>
      </c>
      <c r="C231" s="8" t="s">
        <v>81</v>
      </c>
      <c r="D231" s="10">
        <v>0</v>
      </c>
      <c r="E231" s="10">
        <v>0</v>
      </c>
      <c r="F231" s="10">
        <v>0</v>
      </c>
      <c r="G231" s="10">
        <f>AtlasReport_3_Table_1[[#This Row],[Current On-hand]]-AtlasReport_3_Table_1[[#This Row],[Trans backwords (Beginning)]]</f>
        <v>0</v>
      </c>
      <c r="H231" s="10">
        <f>AtlasReport_3_Table_1[[#This Row],[Current On-hand]]-AtlasReport_3_Table_1[[#This Row],[Trans backwords (Ending)]]</f>
        <v>0</v>
      </c>
    </row>
    <row r="232" spans="1:8" x14ac:dyDescent="0.15">
      <c r="A232" s="8" t="s">
        <v>402</v>
      </c>
      <c r="B232" s="8" t="s">
        <v>307</v>
      </c>
      <c r="C232" s="8" t="s">
        <v>310</v>
      </c>
      <c r="D232" s="10">
        <v>0</v>
      </c>
      <c r="E232" s="10">
        <v>0</v>
      </c>
      <c r="F232" s="10">
        <v>0</v>
      </c>
      <c r="G232" s="10">
        <f>AtlasReport_3_Table_1[[#This Row],[Current On-hand]]-AtlasReport_3_Table_1[[#This Row],[Trans backwords (Beginning)]]</f>
        <v>0</v>
      </c>
      <c r="H232" s="10">
        <f>AtlasReport_3_Table_1[[#This Row],[Current On-hand]]-AtlasReport_3_Table_1[[#This Row],[Trans backwords (Ending)]]</f>
        <v>0</v>
      </c>
    </row>
    <row r="233" spans="1:8" x14ac:dyDescent="0.15">
      <c r="A233" s="8" t="s">
        <v>403</v>
      </c>
      <c r="B233" s="8" t="s">
        <v>307</v>
      </c>
      <c r="C233" s="8" t="s">
        <v>81</v>
      </c>
      <c r="D233" s="10">
        <v>0</v>
      </c>
      <c r="E233" s="10">
        <v>0</v>
      </c>
      <c r="F233" s="10">
        <v>0</v>
      </c>
      <c r="G233" s="10">
        <f>AtlasReport_3_Table_1[[#This Row],[Current On-hand]]-AtlasReport_3_Table_1[[#This Row],[Trans backwords (Beginning)]]</f>
        <v>0</v>
      </c>
      <c r="H233" s="10">
        <f>AtlasReport_3_Table_1[[#This Row],[Current On-hand]]-AtlasReport_3_Table_1[[#This Row],[Trans backwords (Ending)]]</f>
        <v>0</v>
      </c>
    </row>
    <row r="234" spans="1:8" x14ac:dyDescent="0.15">
      <c r="A234" s="8" t="s">
        <v>403</v>
      </c>
      <c r="B234" s="8" t="s">
        <v>307</v>
      </c>
      <c r="C234" s="8" t="s">
        <v>310</v>
      </c>
      <c r="D234" s="10">
        <v>0</v>
      </c>
      <c r="E234" s="10">
        <v>0</v>
      </c>
      <c r="F234" s="10">
        <v>0</v>
      </c>
      <c r="G234" s="10">
        <f>AtlasReport_3_Table_1[[#This Row],[Current On-hand]]-AtlasReport_3_Table_1[[#This Row],[Trans backwords (Beginning)]]</f>
        <v>0</v>
      </c>
      <c r="H234" s="10">
        <f>AtlasReport_3_Table_1[[#This Row],[Current On-hand]]-AtlasReport_3_Table_1[[#This Row],[Trans backwords (Ending)]]</f>
        <v>0</v>
      </c>
    </row>
    <row r="235" spans="1:8" x14ac:dyDescent="0.15">
      <c r="A235" s="8" t="s">
        <v>404</v>
      </c>
      <c r="B235" s="8" t="s">
        <v>307</v>
      </c>
      <c r="C235" s="8" t="s">
        <v>81</v>
      </c>
      <c r="D235" s="10">
        <v>0</v>
      </c>
      <c r="E235" s="10">
        <v>0</v>
      </c>
      <c r="F235" s="10">
        <v>0</v>
      </c>
      <c r="G235" s="10">
        <f>AtlasReport_3_Table_1[[#This Row],[Current On-hand]]-AtlasReport_3_Table_1[[#This Row],[Trans backwords (Beginning)]]</f>
        <v>0</v>
      </c>
      <c r="H235" s="10">
        <f>AtlasReport_3_Table_1[[#This Row],[Current On-hand]]-AtlasReport_3_Table_1[[#This Row],[Trans backwords (Ending)]]</f>
        <v>0</v>
      </c>
    </row>
    <row r="236" spans="1:8" x14ac:dyDescent="0.15">
      <c r="A236" s="8" t="s">
        <v>404</v>
      </c>
      <c r="B236" s="8" t="s">
        <v>307</v>
      </c>
      <c r="C236" s="8" t="s">
        <v>308</v>
      </c>
      <c r="D236" s="10">
        <v>0</v>
      </c>
      <c r="E236" s="10">
        <v>0</v>
      </c>
      <c r="F236" s="10">
        <v>0</v>
      </c>
      <c r="G236" s="10">
        <f>AtlasReport_3_Table_1[[#This Row],[Current On-hand]]-AtlasReport_3_Table_1[[#This Row],[Trans backwords (Beginning)]]</f>
        <v>0</v>
      </c>
      <c r="H236" s="10">
        <f>AtlasReport_3_Table_1[[#This Row],[Current On-hand]]-AtlasReport_3_Table_1[[#This Row],[Trans backwords (Ending)]]</f>
        <v>0</v>
      </c>
    </row>
    <row r="237" spans="1:8" x14ac:dyDescent="0.15">
      <c r="A237" s="8" t="s">
        <v>404</v>
      </c>
      <c r="B237" s="8" t="s">
        <v>307</v>
      </c>
      <c r="C237" s="8" t="s">
        <v>310</v>
      </c>
      <c r="D237" s="10">
        <v>30022.409999999996</v>
      </c>
      <c r="E237" s="10">
        <v>-51.37</v>
      </c>
      <c r="F237" s="10">
        <v>0</v>
      </c>
      <c r="G237" s="10">
        <f>AtlasReport_3_Table_1[[#This Row],[Current On-hand]]-AtlasReport_3_Table_1[[#This Row],[Trans backwords (Beginning)]]</f>
        <v>30073.779999999995</v>
      </c>
      <c r="H237" s="10">
        <f>AtlasReport_3_Table_1[[#This Row],[Current On-hand]]-AtlasReport_3_Table_1[[#This Row],[Trans backwords (Ending)]]</f>
        <v>30022.409999999996</v>
      </c>
    </row>
    <row r="238" spans="1:8" x14ac:dyDescent="0.15">
      <c r="A238" s="8" t="s">
        <v>405</v>
      </c>
      <c r="B238" s="8" t="s">
        <v>307</v>
      </c>
      <c r="C238" s="8" t="s">
        <v>310</v>
      </c>
      <c r="D238" s="10">
        <v>3</v>
      </c>
      <c r="E238" s="10">
        <v>2</v>
      </c>
      <c r="F238" s="10">
        <v>0</v>
      </c>
      <c r="G238" s="10">
        <f>AtlasReport_3_Table_1[[#This Row],[Current On-hand]]-AtlasReport_3_Table_1[[#This Row],[Trans backwords (Beginning)]]</f>
        <v>1</v>
      </c>
      <c r="H238" s="10">
        <f>AtlasReport_3_Table_1[[#This Row],[Current On-hand]]-AtlasReport_3_Table_1[[#This Row],[Trans backwords (Ending)]]</f>
        <v>3</v>
      </c>
    </row>
    <row r="239" spans="1:8" x14ac:dyDescent="0.15">
      <c r="A239" s="8" t="s">
        <v>406</v>
      </c>
      <c r="B239" s="8" t="s">
        <v>307</v>
      </c>
      <c r="C239" s="8" t="s">
        <v>310</v>
      </c>
      <c r="D239" s="10">
        <v>6</v>
      </c>
      <c r="E239" s="10">
        <v>0</v>
      </c>
      <c r="F239" s="10">
        <v>0</v>
      </c>
      <c r="G239" s="10">
        <f>AtlasReport_3_Table_1[[#This Row],[Current On-hand]]-AtlasReport_3_Table_1[[#This Row],[Trans backwords (Beginning)]]</f>
        <v>6</v>
      </c>
      <c r="H239" s="10">
        <f>AtlasReport_3_Table_1[[#This Row],[Current On-hand]]-AtlasReport_3_Table_1[[#This Row],[Trans backwords (Ending)]]</f>
        <v>6</v>
      </c>
    </row>
    <row r="240" spans="1:8" x14ac:dyDescent="0.15">
      <c r="A240" s="8" t="s">
        <v>407</v>
      </c>
      <c r="B240" s="8" t="s">
        <v>307</v>
      </c>
      <c r="C240" s="8" t="s">
        <v>310</v>
      </c>
      <c r="D240" s="10">
        <v>2</v>
      </c>
      <c r="E240" s="10">
        <v>0</v>
      </c>
      <c r="F240" s="10">
        <v>0</v>
      </c>
      <c r="G240" s="10">
        <f>AtlasReport_3_Table_1[[#This Row],[Current On-hand]]-AtlasReport_3_Table_1[[#This Row],[Trans backwords (Beginning)]]</f>
        <v>2</v>
      </c>
      <c r="H240" s="10">
        <f>AtlasReport_3_Table_1[[#This Row],[Current On-hand]]-AtlasReport_3_Table_1[[#This Row],[Trans backwords (Ending)]]</f>
        <v>2</v>
      </c>
    </row>
    <row r="241" spans="1:8" x14ac:dyDescent="0.15">
      <c r="A241" s="8" t="s">
        <v>408</v>
      </c>
      <c r="B241" s="8" t="s">
        <v>307</v>
      </c>
      <c r="C241" s="8" t="s">
        <v>310</v>
      </c>
      <c r="D241" s="10">
        <v>1</v>
      </c>
      <c r="E241" s="10">
        <v>3</v>
      </c>
      <c r="F241" s="10">
        <v>0</v>
      </c>
      <c r="G241" s="10">
        <f>AtlasReport_3_Table_1[[#This Row],[Current On-hand]]-AtlasReport_3_Table_1[[#This Row],[Trans backwords (Beginning)]]</f>
        <v>-2</v>
      </c>
      <c r="H241" s="10">
        <f>AtlasReport_3_Table_1[[#This Row],[Current On-hand]]-AtlasReport_3_Table_1[[#This Row],[Trans backwords (Ending)]]</f>
        <v>1</v>
      </c>
    </row>
    <row r="242" spans="1:8" x14ac:dyDescent="0.15">
      <c r="A242" s="8" t="s">
        <v>409</v>
      </c>
      <c r="B242" s="8" t="s">
        <v>307</v>
      </c>
      <c r="C242" s="8" t="s">
        <v>310</v>
      </c>
      <c r="D242" s="10">
        <v>0</v>
      </c>
      <c r="E242" s="10">
        <v>0</v>
      </c>
      <c r="F242" s="10">
        <v>0</v>
      </c>
      <c r="G242" s="10">
        <f>AtlasReport_3_Table_1[[#This Row],[Current On-hand]]-AtlasReport_3_Table_1[[#This Row],[Trans backwords (Beginning)]]</f>
        <v>0</v>
      </c>
      <c r="H242" s="10">
        <f>AtlasReport_3_Table_1[[#This Row],[Current On-hand]]-AtlasReport_3_Table_1[[#This Row],[Trans backwords (Ending)]]</f>
        <v>0</v>
      </c>
    </row>
    <row r="243" spans="1:8" x14ac:dyDescent="0.15">
      <c r="A243" s="8" t="s">
        <v>410</v>
      </c>
      <c r="B243" s="8" t="s">
        <v>307</v>
      </c>
      <c r="C243" s="8" t="s">
        <v>310</v>
      </c>
      <c r="D243" s="10">
        <v>0</v>
      </c>
      <c r="E243" s="10">
        <v>0</v>
      </c>
      <c r="F243" s="10">
        <v>0</v>
      </c>
      <c r="G243" s="10">
        <f>AtlasReport_3_Table_1[[#This Row],[Current On-hand]]-AtlasReport_3_Table_1[[#This Row],[Trans backwords (Beginning)]]</f>
        <v>0</v>
      </c>
      <c r="H243" s="10">
        <f>AtlasReport_3_Table_1[[#This Row],[Current On-hand]]-AtlasReport_3_Table_1[[#This Row],[Trans backwords (Ending)]]</f>
        <v>0</v>
      </c>
    </row>
    <row r="244" spans="1:8" x14ac:dyDescent="0.15">
      <c r="A244" s="8" t="s">
        <v>411</v>
      </c>
      <c r="B244" s="8" t="s">
        <v>307</v>
      </c>
      <c r="C244" s="8" t="s">
        <v>310</v>
      </c>
      <c r="D244" s="10">
        <v>0</v>
      </c>
      <c r="E244" s="10">
        <v>0</v>
      </c>
      <c r="F244" s="10">
        <v>0</v>
      </c>
      <c r="G244" s="10">
        <f>AtlasReport_3_Table_1[[#This Row],[Current On-hand]]-AtlasReport_3_Table_1[[#This Row],[Trans backwords (Beginning)]]</f>
        <v>0</v>
      </c>
      <c r="H244" s="10">
        <f>AtlasReport_3_Table_1[[#This Row],[Current On-hand]]-AtlasReport_3_Table_1[[#This Row],[Trans backwords (Ending)]]</f>
        <v>0</v>
      </c>
    </row>
    <row r="245" spans="1:8" x14ac:dyDescent="0.15">
      <c r="A245" s="8" t="s">
        <v>412</v>
      </c>
      <c r="B245" s="8" t="s">
        <v>307</v>
      </c>
      <c r="C245" s="8" t="s">
        <v>81</v>
      </c>
      <c r="D245" s="10">
        <v>0</v>
      </c>
      <c r="E245" s="10">
        <v>0</v>
      </c>
      <c r="F245" s="10">
        <v>0</v>
      </c>
      <c r="G245" s="10">
        <f>AtlasReport_3_Table_1[[#This Row],[Current On-hand]]-AtlasReport_3_Table_1[[#This Row],[Trans backwords (Beginning)]]</f>
        <v>0</v>
      </c>
      <c r="H245" s="10">
        <f>AtlasReport_3_Table_1[[#This Row],[Current On-hand]]-AtlasReport_3_Table_1[[#This Row],[Trans backwords (Ending)]]</f>
        <v>0</v>
      </c>
    </row>
    <row r="246" spans="1:8" x14ac:dyDescent="0.15">
      <c r="A246" s="8" t="s">
        <v>412</v>
      </c>
      <c r="B246" s="8" t="s">
        <v>307</v>
      </c>
      <c r="C246" s="8" t="s">
        <v>310</v>
      </c>
      <c r="D246" s="10">
        <v>5751</v>
      </c>
      <c r="E246" s="10">
        <v>51</v>
      </c>
      <c r="F246" s="10">
        <v>0</v>
      </c>
      <c r="G246" s="10">
        <f>AtlasReport_3_Table_1[[#This Row],[Current On-hand]]-AtlasReport_3_Table_1[[#This Row],[Trans backwords (Beginning)]]</f>
        <v>5700</v>
      </c>
      <c r="H246" s="10">
        <f>AtlasReport_3_Table_1[[#This Row],[Current On-hand]]-AtlasReport_3_Table_1[[#This Row],[Trans backwords (Ending)]]</f>
        <v>5751</v>
      </c>
    </row>
    <row r="247" spans="1:8" x14ac:dyDescent="0.15">
      <c r="A247" s="8" t="s">
        <v>413</v>
      </c>
      <c r="B247" s="8" t="s">
        <v>307</v>
      </c>
      <c r="C247" s="8" t="s">
        <v>310</v>
      </c>
      <c r="D247" s="10">
        <v>6096</v>
      </c>
      <c r="E247" s="10">
        <v>0</v>
      </c>
      <c r="F247" s="10">
        <v>0</v>
      </c>
      <c r="G247" s="10">
        <f>AtlasReport_3_Table_1[[#This Row],[Current On-hand]]-AtlasReport_3_Table_1[[#This Row],[Trans backwords (Beginning)]]</f>
        <v>6096</v>
      </c>
      <c r="H247" s="10">
        <f>AtlasReport_3_Table_1[[#This Row],[Current On-hand]]-AtlasReport_3_Table_1[[#This Row],[Trans backwords (Ending)]]</f>
        <v>6096</v>
      </c>
    </row>
    <row r="248" spans="1:8" x14ac:dyDescent="0.15">
      <c r="A248" s="8" t="s">
        <v>414</v>
      </c>
      <c r="B248" s="8" t="s">
        <v>307</v>
      </c>
      <c r="C248" s="8" t="s">
        <v>310</v>
      </c>
      <c r="D248" s="10">
        <v>3587</v>
      </c>
      <c r="E248" s="10">
        <v>-0.85</v>
      </c>
      <c r="F248" s="10">
        <v>0</v>
      </c>
      <c r="G248" s="10">
        <f>AtlasReport_3_Table_1[[#This Row],[Current On-hand]]-AtlasReport_3_Table_1[[#This Row],[Trans backwords (Beginning)]]</f>
        <v>3587.85</v>
      </c>
      <c r="H248" s="10">
        <f>AtlasReport_3_Table_1[[#This Row],[Current On-hand]]-AtlasReport_3_Table_1[[#This Row],[Trans backwords (Ending)]]</f>
        <v>3587</v>
      </c>
    </row>
    <row r="249" spans="1:8" x14ac:dyDescent="0.15">
      <c r="A249" s="8" t="s">
        <v>415</v>
      </c>
      <c r="B249" s="8" t="s">
        <v>307</v>
      </c>
      <c r="C249" s="8" t="s">
        <v>310</v>
      </c>
      <c r="D249" s="10">
        <v>5005</v>
      </c>
      <c r="E249" s="10">
        <v>-130</v>
      </c>
      <c r="F249" s="10">
        <v>0</v>
      </c>
      <c r="G249" s="10">
        <f>AtlasReport_3_Table_1[[#This Row],[Current On-hand]]-AtlasReport_3_Table_1[[#This Row],[Trans backwords (Beginning)]]</f>
        <v>5135</v>
      </c>
      <c r="H249" s="10">
        <f>AtlasReport_3_Table_1[[#This Row],[Current On-hand]]-AtlasReport_3_Table_1[[#This Row],[Trans backwords (Ending)]]</f>
        <v>5005</v>
      </c>
    </row>
    <row r="250" spans="1:8" x14ac:dyDescent="0.15">
      <c r="A250" s="8" t="s">
        <v>416</v>
      </c>
      <c r="B250" s="8" t="s">
        <v>307</v>
      </c>
      <c r="C250" s="8" t="s">
        <v>81</v>
      </c>
      <c r="D250" s="10">
        <v>0</v>
      </c>
      <c r="E250" s="10">
        <v>0</v>
      </c>
      <c r="F250" s="10">
        <v>0</v>
      </c>
      <c r="G250" s="10">
        <f>AtlasReport_3_Table_1[[#This Row],[Current On-hand]]-AtlasReport_3_Table_1[[#This Row],[Trans backwords (Beginning)]]</f>
        <v>0</v>
      </c>
      <c r="H250" s="10">
        <f>AtlasReport_3_Table_1[[#This Row],[Current On-hand]]-AtlasReport_3_Table_1[[#This Row],[Trans backwords (Ending)]]</f>
        <v>0</v>
      </c>
    </row>
    <row r="251" spans="1:8" x14ac:dyDescent="0.15">
      <c r="A251" s="8" t="s">
        <v>416</v>
      </c>
      <c r="B251" s="8" t="s">
        <v>307</v>
      </c>
      <c r="C251" s="8" t="s">
        <v>310</v>
      </c>
      <c r="D251" s="10">
        <v>4368</v>
      </c>
      <c r="E251" s="10">
        <v>-20</v>
      </c>
      <c r="F251" s="10">
        <v>0</v>
      </c>
      <c r="G251" s="10">
        <f>AtlasReport_3_Table_1[[#This Row],[Current On-hand]]-AtlasReport_3_Table_1[[#This Row],[Trans backwords (Beginning)]]</f>
        <v>4388</v>
      </c>
      <c r="H251" s="10">
        <f>AtlasReport_3_Table_1[[#This Row],[Current On-hand]]-AtlasReport_3_Table_1[[#This Row],[Trans backwords (Ending)]]</f>
        <v>4368</v>
      </c>
    </row>
    <row r="252" spans="1:8" x14ac:dyDescent="0.15">
      <c r="A252" s="8" t="s">
        <v>417</v>
      </c>
      <c r="B252" s="8" t="s">
        <v>307</v>
      </c>
      <c r="C252" s="8" t="s">
        <v>310</v>
      </c>
      <c r="D252" s="10">
        <v>7670</v>
      </c>
      <c r="E252" s="10">
        <v>-7</v>
      </c>
      <c r="F252" s="10">
        <v>0</v>
      </c>
      <c r="G252" s="10">
        <f>AtlasReport_3_Table_1[[#This Row],[Current On-hand]]-AtlasReport_3_Table_1[[#This Row],[Trans backwords (Beginning)]]</f>
        <v>7677</v>
      </c>
      <c r="H252" s="10">
        <f>AtlasReport_3_Table_1[[#This Row],[Current On-hand]]-AtlasReport_3_Table_1[[#This Row],[Trans backwords (Ending)]]</f>
        <v>7670</v>
      </c>
    </row>
    <row r="253" spans="1:8" x14ac:dyDescent="0.15">
      <c r="A253" s="8" t="s">
        <v>418</v>
      </c>
      <c r="B253" s="8" t="s">
        <v>307</v>
      </c>
      <c r="C253" s="8" t="s">
        <v>81</v>
      </c>
      <c r="D253" s="10">
        <v>0</v>
      </c>
      <c r="E253" s="10">
        <v>0</v>
      </c>
      <c r="F253" s="10">
        <v>0</v>
      </c>
      <c r="G253" s="10">
        <f>AtlasReport_3_Table_1[[#This Row],[Current On-hand]]-AtlasReport_3_Table_1[[#This Row],[Trans backwords (Beginning)]]</f>
        <v>0</v>
      </c>
      <c r="H253" s="10">
        <f>AtlasReport_3_Table_1[[#This Row],[Current On-hand]]-AtlasReport_3_Table_1[[#This Row],[Trans backwords (Ending)]]</f>
        <v>0</v>
      </c>
    </row>
    <row r="254" spans="1:8" x14ac:dyDescent="0.15">
      <c r="A254" s="8" t="s">
        <v>418</v>
      </c>
      <c r="B254" s="8" t="s">
        <v>307</v>
      </c>
      <c r="C254" s="8" t="s">
        <v>310</v>
      </c>
      <c r="D254" s="10">
        <v>4238</v>
      </c>
      <c r="E254" s="10">
        <v>-85</v>
      </c>
      <c r="F254" s="10">
        <v>0</v>
      </c>
      <c r="G254" s="10">
        <f>AtlasReport_3_Table_1[[#This Row],[Current On-hand]]-AtlasReport_3_Table_1[[#This Row],[Trans backwords (Beginning)]]</f>
        <v>4323</v>
      </c>
      <c r="H254" s="10">
        <f>AtlasReport_3_Table_1[[#This Row],[Current On-hand]]-AtlasReport_3_Table_1[[#This Row],[Trans backwords (Ending)]]</f>
        <v>4238</v>
      </c>
    </row>
    <row r="255" spans="1:8" x14ac:dyDescent="0.15">
      <c r="A255" s="8" t="s">
        <v>419</v>
      </c>
      <c r="B255" s="8" t="s">
        <v>307</v>
      </c>
      <c r="C255" s="8" t="s">
        <v>81</v>
      </c>
      <c r="D255" s="10">
        <v>0</v>
      </c>
      <c r="E255" s="10">
        <v>0</v>
      </c>
      <c r="F255" s="10">
        <v>0</v>
      </c>
      <c r="G255" s="10">
        <f>AtlasReport_3_Table_1[[#This Row],[Current On-hand]]-AtlasReport_3_Table_1[[#This Row],[Trans backwords (Beginning)]]</f>
        <v>0</v>
      </c>
      <c r="H255" s="10">
        <f>AtlasReport_3_Table_1[[#This Row],[Current On-hand]]-AtlasReport_3_Table_1[[#This Row],[Trans backwords (Ending)]]</f>
        <v>0</v>
      </c>
    </row>
    <row r="256" spans="1:8" x14ac:dyDescent="0.15">
      <c r="A256" s="8" t="s">
        <v>419</v>
      </c>
      <c r="B256" s="8" t="s">
        <v>307</v>
      </c>
      <c r="C256" s="8" t="s">
        <v>310</v>
      </c>
      <c r="D256" s="10">
        <v>4456</v>
      </c>
      <c r="E256" s="10">
        <v>-3</v>
      </c>
      <c r="F256" s="10">
        <v>0</v>
      </c>
      <c r="G256" s="10">
        <f>AtlasReport_3_Table_1[[#This Row],[Current On-hand]]-AtlasReport_3_Table_1[[#This Row],[Trans backwords (Beginning)]]</f>
        <v>4459</v>
      </c>
      <c r="H256" s="10">
        <f>AtlasReport_3_Table_1[[#This Row],[Current On-hand]]-AtlasReport_3_Table_1[[#This Row],[Trans backwords (Ending)]]</f>
        <v>4456</v>
      </c>
    </row>
    <row r="257" spans="1:8" x14ac:dyDescent="0.15">
      <c r="A257" s="8" t="s">
        <v>420</v>
      </c>
      <c r="B257" s="8" t="s">
        <v>307</v>
      </c>
      <c r="C257" s="8" t="s">
        <v>81</v>
      </c>
      <c r="D257" s="10">
        <v>0</v>
      </c>
      <c r="E257" s="10">
        <v>0</v>
      </c>
      <c r="F257" s="10">
        <v>0</v>
      </c>
      <c r="G257" s="10">
        <f>AtlasReport_3_Table_1[[#This Row],[Current On-hand]]-AtlasReport_3_Table_1[[#This Row],[Trans backwords (Beginning)]]</f>
        <v>0</v>
      </c>
      <c r="H257" s="10">
        <f>AtlasReport_3_Table_1[[#This Row],[Current On-hand]]-AtlasReport_3_Table_1[[#This Row],[Trans backwords (Ending)]]</f>
        <v>0</v>
      </c>
    </row>
    <row r="258" spans="1:8" x14ac:dyDescent="0.15">
      <c r="A258" s="8" t="s">
        <v>420</v>
      </c>
      <c r="B258" s="8" t="s">
        <v>307</v>
      </c>
      <c r="C258" s="8" t="s">
        <v>310</v>
      </c>
      <c r="D258" s="10">
        <v>2567</v>
      </c>
      <c r="E258" s="10">
        <v>-36</v>
      </c>
      <c r="F258" s="10">
        <v>0</v>
      </c>
      <c r="G258" s="10">
        <f>AtlasReport_3_Table_1[[#This Row],[Current On-hand]]-AtlasReport_3_Table_1[[#This Row],[Trans backwords (Beginning)]]</f>
        <v>2603</v>
      </c>
      <c r="H258" s="10">
        <f>AtlasReport_3_Table_1[[#This Row],[Current On-hand]]-AtlasReport_3_Table_1[[#This Row],[Trans backwords (Ending)]]</f>
        <v>2567</v>
      </c>
    </row>
    <row r="259" spans="1:8" x14ac:dyDescent="0.15">
      <c r="A259" s="8" t="s">
        <v>421</v>
      </c>
      <c r="B259" s="8" t="s">
        <v>307</v>
      </c>
      <c r="C259" s="8" t="s">
        <v>81</v>
      </c>
      <c r="D259" s="10">
        <v>0</v>
      </c>
      <c r="E259" s="10">
        <v>0</v>
      </c>
      <c r="F259" s="10">
        <v>0</v>
      </c>
      <c r="G259" s="10">
        <f>AtlasReport_3_Table_1[[#This Row],[Current On-hand]]-AtlasReport_3_Table_1[[#This Row],[Trans backwords (Beginning)]]</f>
        <v>0</v>
      </c>
      <c r="H259" s="10">
        <f>AtlasReport_3_Table_1[[#This Row],[Current On-hand]]-AtlasReport_3_Table_1[[#This Row],[Trans backwords (Ending)]]</f>
        <v>0</v>
      </c>
    </row>
    <row r="260" spans="1:8" x14ac:dyDescent="0.15">
      <c r="A260" s="8" t="s">
        <v>421</v>
      </c>
      <c r="B260" s="8" t="s">
        <v>307</v>
      </c>
      <c r="C260" s="8" t="s">
        <v>310</v>
      </c>
      <c r="D260" s="10">
        <v>1390</v>
      </c>
      <c r="E260" s="10">
        <v>0</v>
      </c>
      <c r="F260" s="10">
        <v>0</v>
      </c>
      <c r="G260" s="10">
        <f>AtlasReport_3_Table_1[[#This Row],[Current On-hand]]-AtlasReport_3_Table_1[[#This Row],[Trans backwords (Beginning)]]</f>
        <v>1390</v>
      </c>
      <c r="H260" s="10">
        <f>AtlasReport_3_Table_1[[#This Row],[Current On-hand]]-AtlasReport_3_Table_1[[#This Row],[Trans backwords (Ending)]]</f>
        <v>1390</v>
      </c>
    </row>
    <row r="261" spans="1:8" x14ac:dyDescent="0.15">
      <c r="A261" s="8" t="s">
        <v>422</v>
      </c>
      <c r="B261" s="8" t="s">
        <v>307</v>
      </c>
      <c r="C261" s="8" t="s">
        <v>81</v>
      </c>
      <c r="D261" s="10">
        <v>0</v>
      </c>
      <c r="E261" s="10">
        <v>0</v>
      </c>
      <c r="F261" s="10">
        <v>0</v>
      </c>
      <c r="G261" s="10">
        <f>AtlasReport_3_Table_1[[#This Row],[Current On-hand]]-AtlasReport_3_Table_1[[#This Row],[Trans backwords (Beginning)]]</f>
        <v>0</v>
      </c>
      <c r="H261" s="10">
        <f>AtlasReport_3_Table_1[[#This Row],[Current On-hand]]-AtlasReport_3_Table_1[[#This Row],[Trans backwords (Ending)]]</f>
        <v>0</v>
      </c>
    </row>
    <row r="262" spans="1:8" x14ac:dyDescent="0.15">
      <c r="A262" s="8" t="s">
        <v>422</v>
      </c>
      <c r="B262" s="8" t="s">
        <v>307</v>
      </c>
      <c r="C262" s="8" t="s">
        <v>310</v>
      </c>
      <c r="D262" s="10">
        <v>282</v>
      </c>
      <c r="E262" s="10">
        <v>212</v>
      </c>
      <c r="F262" s="10">
        <v>0</v>
      </c>
      <c r="G262" s="10">
        <f>AtlasReport_3_Table_1[[#This Row],[Current On-hand]]-AtlasReport_3_Table_1[[#This Row],[Trans backwords (Beginning)]]</f>
        <v>70</v>
      </c>
      <c r="H262" s="10">
        <f>AtlasReport_3_Table_1[[#This Row],[Current On-hand]]-AtlasReport_3_Table_1[[#This Row],[Trans backwords (Ending)]]</f>
        <v>282</v>
      </c>
    </row>
    <row r="263" spans="1:8" x14ac:dyDescent="0.15">
      <c r="A263" s="8" t="s">
        <v>423</v>
      </c>
      <c r="B263" s="8" t="s">
        <v>307</v>
      </c>
      <c r="C263" s="8" t="s">
        <v>310</v>
      </c>
      <c r="D263" s="10">
        <v>0</v>
      </c>
      <c r="E263" s="10">
        <v>0</v>
      </c>
      <c r="F263" s="10">
        <v>0</v>
      </c>
      <c r="G263" s="10">
        <f>AtlasReport_3_Table_1[[#This Row],[Current On-hand]]-AtlasReport_3_Table_1[[#This Row],[Trans backwords (Beginning)]]</f>
        <v>0</v>
      </c>
      <c r="H263" s="10">
        <f>AtlasReport_3_Table_1[[#This Row],[Current On-hand]]-AtlasReport_3_Table_1[[#This Row],[Trans backwords (Ending)]]</f>
        <v>0</v>
      </c>
    </row>
    <row r="264" spans="1:8" x14ac:dyDescent="0.15">
      <c r="A264" s="8" t="s">
        <v>424</v>
      </c>
      <c r="B264" s="8" t="s">
        <v>307</v>
      </c>
      <c r="C264" s="8" t="s">
        <v>81</v>
      </c>
      <c r="D264" s="10">
        <v>0</v>
      </c>
      <c r="E264" s="10">
        <v>0</v>
      </c>
      <c r="F264" s="10">
        <v>0</v>
      </c>
      <c r="G264" s="10">
        <f>AtlasReport_3_Table_1[[#This Row],[Current On-hand]]-AtlasReport_3_Table_1[[#This Row],[Trans backwords (Beginning)]]</f>
        <v>0</v>
      </c>
      <c r="H264" s="10">
        <f>AtlasReport_3_Table_1[[#This Row],[Current On-hand]]-AtlasReport_3_Table_1[[#This Row],[Trans backwords (Ending)]]</f>
        <v>0</v>
      </c>
    </row>
    <row r="265" spans="1:8" x14ac:dyDescent="0.15">
      <c r="A265" s="8" t="s">
        <v>424</v>
      </c>
      <c r="B265" s="8" t="s">
        <v>307</v>
      </c>
      <c r="C265" s="8" t="s">
        <v>336</v>
      </c>
      <c r="D265" s="10">
        <v>112.5</v>
      </c>
      <c r="E265" s="10">
        <v>12.5</v>
      </c>
      <c r="F265" s="10">
        <v>0</v>
      </c>
      <c r="G265" s="10">
        <f>AtlasReport_3_Table_1[[#This Row],[Current On-hand]]-AtlasReport_3_Table_1[[#This Row],[Trans backwords (Beginning)]]</f>
        <v>100</v>
      </c>
      <c r="H265" s="10">
        <f>AtlasReport_3_Table_1[[#This Row],[Current On-hand]]-AtlasReport_3_Table_1[[#This Row],[Trans backwords (Ending)]]</f>
        <v>112.5</v>
      </c>
    </row>
    <row r="266" spans="1:8" x14ac:dyDescent="0.15">
      <c r="A266" s="8" t="s">
        <v>424</v>
      </c>
      <c r="B266" s="8" t="s">
        <v>307</v>
      </c>
      <c r="C266" s="8" t="s">
        <v>310</v>
      </c>
      <c r="D266" s="10">
        <v>0</v>
      </c>
      <c r="E266" s="10">
        <v>0</v>
      </c>
      <c r="F266" s="10">
        <v>0</v>
      </c>
      <c r="G266" s="10">
        <f>AtlasReport_3_Table_1[[#This Row],[Current On-hand]]-AtlasReport_3_Table_1[[#This Row],[Trans backwords (Beginning)]]</f>
        <v>0</v>
      </c>
      <c r="H266" s="10">
        <f>AtlasReport_3_Table_1[[#This Row],[Current On-hand]]-AtlasReport_3_Table_1[[#This Row],[Trans backwords (Ending)]]</f>
        <v>0</v>
      </c>
    </row>
    <row r="267" spans="1:8" x14ac:dyDescent="0.15">
      <c r="A267" s="8" t="s">
        <v>424</v>
      </c>
      <c r="B267" s="8" t="s">
        <v>307</v>
      </c>
      <c r="C267" s="8" t="s">
        <v>311</v>
      </c>
      <c r="D267" s="10">
        <v>0</v>
      </c>
      <c r="E267" s="10">
        <v>0</v>
      </c>
      <c r="F267" s="10">
        <v>0</v>
      </c>
      <c r="G267" s="10">
        <f>AtlasReport_3_Table_1[[#This Row],[Current On-hand]]-AtlasReport_3_Table_1[[#This Row],[Trans backwords (Beginning)]]</f>
        <v>0</v>
      </c>
      <c r="H267" s="10">
        <f>AtlasReport_3_Table_1[[#This Row],[Current On-hand]]-AtlasReport_3_Table_1[[#This Row],[Trans backwords (Ending)]]</f>
        <v>0</v>
      </c>
    </row>
    <row r="268" spans="1:8" x14ac:dyDescent="0.15">
      <c r="A268" s="8" t="s">
        <v>425</v>
      </c>
      <c r="B268" s="8" t="s">
        <v>307</v>
      </c>
      <c r="C268" s="8" t="s">
        <v>81</v>
      </c>
      <c r="D268" s="10">
        <v>0</v>
      </c>
      <c r="E268" s="10">
        <v>0</v>
      </c>
      <c r="F268" s="10">
        <v>0</v>
      </c>
      <c r="G268" s="10">
        <f>AtlasReport_3_Table_1[[#This Row],[Current On-hand]]-AtlasReport_3_Table_1[[#This Row],[Trans backwords (Beginning)]]</f>
        <v>0</v>
      </c>
      <c r="H268" s="10">
        <f>AtlasReport_3_Table_1[[#This Row],[Current On-hand]]-AtlasReport_3_Table_1[[#This Row],[Trans backwords (Ending)]]</f>
        <v>0</v>
      </c>
    </row>
    <row r="269" spans="1:8" x14ac:dyDescent="0.15">
      <c r="A269" s="8" t="s">
        <v>425</v>
      </c>
      <c r="B269" s="8" t="s">
        <v>307</v>
      </c>
      <c r="C269" s="8" t="s">
        <v>308</v>
      </c>
      <c r="D269" s="10">
        <v>0</v>
      </c>
      <c r="E269" s="10">
        <v>0</v>
      </c>
      <c r="F269" s="10">
        <v>0</v>
      </c>
      <c r="G269" s="10">
        <f>AtlasReport_3_Table_1[[#This Row],[Current On-hand]]-AtlasReport_3_Table_1[[#This Row],[Trans backwords (Beginning)]]</f>
        <v>0</v>
      </c>
      <c r="H269" s="10">
        <f>AtlasReport_3_Table_1[[#This Row],[Current On-hand]]-AtlasReport_3_Table_1[[#This Row],[Trans backwords (Ending)]]</f>
        <v>0</v>
      </c>
    </row>
    <row r="270" spans="1:8" x14ac:dyDescent="0.15">
      <c r="A270" s="8" t="s">
        <v>425</v>
      </c>
      <c r="B270" s="8" t="s">
        <v>307</v>
      </c>
      <c r="C270" s="8" t="s">
        <v>336</v>
      </c>
      <c r="D270" s="10">
        <v>20</v>
      </c>
      <c r="E270" s="10">
        <v>0</v>
      </c>
      <c r="F270" s="10">
        <v>0</v>
      </c>
      <c r="G270" s="10">
        <f>AtlasReport_3_Table_1[[#This Row],[Current On-hand]]-AtlasReport_3_Table_1[[#This Row],[Trans backwords (Beginning)]]</f>
        <v>20</v>
      </c>
      <c r="H270" s="10">
        <f>AtlasReport_3_Table_1[[#This Row],[Current On-hand]]-AtlasReport_3_Table_1[[#This Row],[Trans backwords (Ending)]]</f>
        <v>20</v>
      </c>
    </row>
    <row r="271" spans="1:8" x14ac:dyDescent="0.15">
      <c r="A271" s="8" t="s">
        <v>425</v>
      </c>
      <c r="B271" s="8" t="s">
        <v>307</v>
      </c>
      <c r="C271" s="8" t="s">
        <v>310</v>
      </c>
      <c r="D271" s="10">
        <v>380</v>
      </c>
      <c r="E271" s="10">
        <v>0</v>
      </c>
      <c r="F271" s="10">
        <v>0</v>
      </c>
      <c r="G271" s="10">
        <f>AtlasReport_3_Table_1[[#This Row],[Current On-hand]]-AtlasReport_3_Table_1[[#This Row],[Trans backwords (Beginning)]]</f>
        <v>380</v>
      </c>
      <c r="H271" s="10">
        <f>AtlasReport_3_Table_1[[#This Row],[Current On-hand]]-AtlasReport_3_Table_1[[#This Row],[Trans backwords (Ending)]]</f>
        <v>380</v>
      </c>
    </row>
    <row r="272" spans="1:8" x14ac:dyDescent="0.15">
      <c r="A272" s="8" t="s">
        <v>426</v>
      </c>
      <c r="B272" s="8" t="s">
        <v>307</v>
      </c>
      <c r="C272" s="8" t="s">
        <v>310</v>
      </c>
      <c r="D272" s="10">
        <v>100</v>
      </c>
      <c r="E272" s="10">
        <v>0</v>
      </c>
      <c r="F272" s="10">
        <v>0</v>
      </c>
      <c r="G272" s="10">
        <f>AtlasReport_3_Table_1[[#This Row],[Current On-hand]]-AtlasReport_3_Table_1[[#This Row],[Trans backwords (Beginning)]]</f>
        <v>100</v>
      </c>
      <c r="H272" s="10">
        <f>AtlasReport_3_Table_1[[#This Row],[Current On-hand]]-AtlasReport_3_Table_1[[#This Row],[Trans backwords (Ending)]]</f>
        <v>100</v>
      </c>
    </row>
    <row r="273" spans="1:8" x14ac:dyDescent="0.15">
      <c r="A273" s="8" t="s">
        <v>427</v>
      </c>
      <c r="B273" s="8" t="s">
        <v>307</v>
      </c>
      <c r="C273" s="8" t="s">
        <v>81</v>
      </c>
      <c r="D273" s="10">
        <v>0</v>
      </c>
      <c r="E273" s="10">
        <v>0</v>
      </c>
      <c r="F273" s="10">
        <v>0</v>
      </c>
      <c r="G273" s="10">
        <f>AtlasReport_3_Table_1[[#This Row],[Current On-hand]]-AtlasReport_3_Table_1[[#This Row],[Trans backwords (Beginning)]]</f>
        <v>0</v>
      </c>
      <c r="H273" s="10">
        <f>AtlasReport_3_Table_1[[#This Row],[Current On-hand]]-AtlasReport_3_Table_1[[#This Row],[Trans backwords (Ending)]]</f>
        <v>0</v>
      </c>
    </row>
    <row r="274" spans="1:8" x14ac:dyDescent="0.15">
      <c r="A274" s="8" t="s">
        <v>427</v>
      </c>
      <c r="B274" s="8" t="s">
        <v>307</v>
      </c>
      <c r="C274" s="8" t="s">
        <v>308</v>
      </c>
      <c r="D274" s="10">
        <v>0</v>
      </c>
      <c r="E274" s="10">
        <v>0</v>
      </c>
      <c r="F274" s="10">
        <v>0</v>
      </c>
      <c r="G274" s="10">
        <f>AtlasReport_3_Table_1[[#This Row],[Current On-hand]]-AtlasReport_3_Table_1[[#This Row],[Trans backwords (Beginning)]]</f>
        <v>0</v>
      </c>
      <c r="H274" s="10">
        <f>AtlasReport_3_Table_1[[#This Row],[Current On-hand]]-AtlasReport_3_Table_1[[#This Row],[Trans backwords (Ending)]]</f>
        <v>0</v>
      </c>
    </row>
    <row r="275" spans="1:8" x14ac:dyDescent="0.15">
      <c r="A275" s="8" t="s">
        <v>427</v>
      </c>
      <c r="B275" s="8" t="s">
        <v>307</v>
      </c>
      <c r="C275" s="8" t="s">
        <v>336</v>
      </c>
      <c r="D275" s="10">
        <v>0</v>
      </c>
      <c r="E275" s="10">
        <v>0</v>
      </c>
      <c r="F275" s="10">
        <v>0</v>
      </c>
      <c r="G275" s="10">
        <f>AtlasReport_3_Table_1[[#This Row],[Current On-hand]]-AtlasReport_3_Table_1[[#This Row],[Trans backwords (Beginning)]]</f>
        <v>0</v>
      </c>
      <c r="H275" s="10">
        <f>AtlasReport_3_Table_1[[#This Row],[Current On-hand]]-AtlasReport_3_Table_1[[#This Row],[Trans backwords (Ending)]]</f>
        <v>0</v>
      </c>
    </row>
    <row r="276" spans="1:8" x14ac:dyDescent="0.15">
      <c r="A276" s="8" t="s">
        <v>427</v>
      </c>
      <c r="B276" s="8" t="s">
        <v>307</v>
      </c>
      <c r="C276" s="8" t="s">
        <v>310</v>
      </c>
      <c r="D276" s="10">
        <v>1917.5</v>
      </c>
      <c r="E276" s="10">
        <v>97.5</v>
      </c>
      <c r="F276" s="10">
        <v>0</v>
      </c>
      <c r="G276" s="10">
        <f>AtlasReport_3_Table_1[[#This Row],[Current On-hand]]-AtlasReport_3_Table_1[[#This Row],[Trans backwords (Beginning)]]</f>
        <v>1820</v>
      </c>
      <c r="H276" s="10">
        <f>AtlasReport_3_Table_1[[#This Row],[Current On-hand]]-AtlasReport_3_Table_1[[#This Row],[Trans backwords (Ending)]]</f>
        <v>1917.5</v>
      </c>
    </row>
    <row r="277" spans="1:8" x14ac:dyDescent="0.15">
      <c r="A277" s="8" t="s">
        <v>428</v>
      </c>
      <c r="B277" s="8" t="s">
        <v>307</v>
      </c>
      <c r="C277" s="8" t="s">
        <v>81</v>
      </c>
      <c r="D277" s="10">
        <v>0</v>
      </c>
      <c r="E277" s="10">
        <v>0</v>
      </c>
      <c r="F277" s="10">
        <v>0</v>
      </c>
      <c r="G277" s="10">
        <f>AtlasReport_3_Table_1[[#This Row],[Current On-hand]]-AtlasReport_3_Table_1[[#This Row],[Trans backwords (Beginning)]]</f>
        <v>0</v>
      </c>
      <c r="H277" s="10">
        <f>AtlasReport_3_Table_1[[#This Row],[Current On-hand]]-AtlasReport_3_Table_1[[#This Row],[Trans backwords (Ending)]]</f>
        <v>0</v>
      </c>
    </row>
    <row r="278" spans="1:8" x14ac:dyDescent="0.15">
      <c r="A278" s="8" t="s">
        <v>428</v>
      </c>
      <c r="B278" s="8" t="s">
        <v>307</v>
      </c>
      <c r="C278" s="8" t="s">
        <v>336</v>
      </c>
      <c r="D278" s="10">
        <v>0</v>
      </c>
      <c r="E278" s="10">
        <v>-1740</v>
      </c>
      <c r="F278" s="10">
        <v>0</v>
      </c>
      <c r="G278" s="10">
        <f>AtlasReport_3_Table_1[[#This Row],[Current On-hand]]-AtlasReport_3_Table_1[[#This Row],[Trans backwords (Beginning)]]</f>
        <v>1740</v>
      </c>
      <c r="H278" s="10">
        <f>AtlasReport_3_Table_1[[#This Row],[Current On-hand]]-AtlasReport_3_Table_1[[#This Row],[Trans backwords (Ending)]]</f>
        <v>0</v>
      </c>
    </row>
    <row r="279" spans="1:8" x14ac:dyDescent="0.15">
      <c r="A279" s="8" t="s">
        <v>428</v>
      </c>
      <c r="B279" s="8" t="s">
        <v>307</v>
      </c>
      <c r="C279" s="8" t="s">
        <v>310</v>
      </c>
      <c r="D279" s="10">
        <v>1522.5</v>
      </c>
      <c r="E279" s="10">
        <v>0</v>
      </c>
      <c r="F279" s="10">
        <v>0</v>
      </c>
      <c r="G279" s="10">
        <f>AtlasReport_3_Table_1[[#This Row],[Current On-hand]]-AtlasReport_3_Table_1[[#This Row],[Trans backwords (Beginning)]]</f>
        <v>1522.5</v>
      </c>
      <c r="H279" s="10">
        <f>AtlasReport_3_Table_1[[#This Row],[Current On-hand]]-AtlasReport_3_Table_1[[#This Row],[Trans backwords (Ending)]]</f>
        <v>1522.5</v>
      </c>
    </row>
    <row r="280" spans="1:8" x14ac:dyDescent="0.15">
      <c r="A280" s="8" t="s">
        <v>15</v>
      </c>
      <c r="B280" s="8" t="s">
        <v>307</v>
      </c>
      <c r="C280" s="8" t="s">
        <v>81</v>
      </c>
      <c r="D280" s="10">
        <v>0</v>
      </c>
      <c r="E280" s="10">
        <v>0</v>
      </c>
      <c r="F280" s="10">
        <v>0</v>
      </c>
      <c r="G280" s="10">
        <f>AtlasReport_3_Table_1[[#This Row],[Current On-hand]]-AtlasReport_3_Table_1[[#This Row],[Trans backwords (Beginning)]]</f>
        <v>0</v>
      </c>
      <c r="H280" s="10">
        <f>AtlasReport_3_Table_1[[#This Row],[Current On-hand]]-AtlasReport_3_Table_1[[#This Row],[Trans backwords (Ending)]]</f>
        <v>0</v>
      </c>
    </row>
    <row r="281" spans="1:8" x14ac:dyDescent="0.15">
      <c r="A281" s="8" t="s">
        <v>15</v>
      </c>
      <c r="B281" s="8" t="s">
        <v>307</v>
      </c>
      <c r="C281" s="8" t="s">
        <v>429</v>
      </c>
      <c r="D281" s="10">
        <v>0</v>
      </c>
      <c r="E281" s="10">
        <v>0</v>
      </c>
      <c r="F281" s="10">
        <v>0</v>
      </c>
      <c r="G281" s="10">
        <f>AtlasReport_3_Table_1[[#This Row],[Current On-hand]]-AtlasReport_3_Table_1[[#This Row],[Trans backwords (Beginning)]]</f>
        <v>0</v>
      </c>
      <c r="H281" s="10">
        <f>AtlasReport_3_Table_1[[#This Row],[Current On-hand]]-AtlasReport_3_Table_1[[#This Row],[Trans backwords (Ending)]]</f>
        <v>0</v>
      </c>
    </row>
    <row r="282" spans="1:8" x14ac:dyDescent="0.15">
      <c r="A282" s="8" t="s">
        <v>15</v>
      </c>
      <c r="B282" s="8" t="s">
        <v>307</v>
      </c>
      <c r="C282" s="8" t="s">
        <v>351</v>
      </c>
      <c r="D282" s="10">
        <v>145.5</v>
      </c>
      <c r="E282" s="10">
        <v>0</v>
      </c>
      <c r="F282" s="10">
        <v>0</v>
      </c>
      <c r="G282" s="10">
        <f>AtlasReport_3_Table_1[[#This Row],[Current On-hand]]-AtlasReport_3_Table_1[[#This Row],[Trans backwords (Beginning)]]</f>
        <v>145.5</v>
      </c>
      <c r="H282" s="10">
        <f>AtlasReport_3_Table_1[[#This Row],[Current On-hand]]-AtlasReport_3_Table_1[[#This Row],[Trans backwords (Ending)]]</f>
        <v>145.5</v>
      </c>
    </row>
    <row r="283" spans="1:8" x14ac:dyDescent="0.15">
      <c r="A283" s="8" t="s">
        <v>15</v>
      </c>
      <c r="B283" s="8" t="s">
        <v>307</v>
      </c>
      <c r="C283" s="8" t="s">
        <v>308</v>
      </c>
      <c r="D283" s="10">
        <v>0</v>
      </c>
      <c r="E283" s="10">
        <v>13095</v>
      </c>
      <c r="F283" s="10">
        <v>0</v>
      </c>
      <c r="G283" s="10">
        <f>AtlasReport_3_Table_1[[#This Row],[Current On-hand]]-AtlasReport_3_Table_1[[#This Row],[Trans backwords (Beginning)]]</f>
        <v>-13095</v>
      </c>
      <c r="H283" s="10">
        <f>AtlasReport_3_Table_1[[#This Row],[Current On-hand]]-AtlasReport_3_Table_1[[#This Row],[Trans backwords (Ending)]]</f>
        <v>0</v>
      </c>
    </row>
    <row r="284" spans="1:8" x14ac:dyDescent="0.15">
      <c r="A284" s="8" t="s">
        <v>15</v>
      </c>
      <c r="B284" s="8" t="s">
        <v>307</v>
      </c>
      <c r="C284" s="8" t="s">
        <v>336</v>
      </c>
      <c r="D284" s="10">
        <v>739.15</v>
      </c>
      <c r="E284" s="10">
        <v>-1152.3499999999999</v>
      </c>
      <c r="F284" s="10">
        <v>0</v>
      </c>
      <c r="G284" s="10">
        <f>AtlasReport_3_Table_1[[#This Row],[Current On-hand]]-AtlasReport_3_Table_1[[#This Row],[Trans backwords (Beginning)]]</f>
        <v>1891.5</v>
      </c>
      <c r="H284" s="10">
        <f>AtlasReport_3_Table_1[[#This Row],[Current On-hand]]-AtlasReport_3_Table_1[[#This Row],[Trans backwords (Ending)]]</f>
        <v>739.15</v>
      </c>
    </row>
    <row r="285" spans="1:8" x14ac:dyDescent="0.15">
      <c r="A285" s="8" t="s">
        <v>15</v>
      </c>
      <c r="B285" s="8" t="s">
        <v>307</v>
      </c>
      <c r="C285" s="8" t="s">
        <v>310</v>
      </c>
      <c r="D285" s="10">
        <v>1018.5</v>
      </c>
      <c r="E285" s="10">
        <v>-1649</v>
      </c>
      <c r="F285" s="10">
        <v>0</v>
      </c>
      <c r="G285" s="10">
        <f>AtlasReport_3_Table_1[[#This Row],[Current On-hand]]-AtlasReport_3_Table_1[[#This Row],[Trans backwords (Beginning)]]</f>
        <v>2667.5</v>
      </c>
      <c r="H285" s="10">
        <f>AtlasReport_3_Table_1[[#This Row],[Current On-hand]]-AtlasReport_3_Table_1[[#This Row],[Trans backwords (Ending)]]</f>
        <v>1018.5</v>
      </c>
    </row>
    <row r="286" spans="1:8" x14ac:dyDescent="0.15">
      <c r="A286" s="8" t="s">
        <v>15</v>
      </c>
      <c r="B286" s="8" t="s">
        <v>307</v>
      </c>
      <c r="C286" s="8" t="s">
        <v>311</v>
      </c>
      <c r="D286" s="10">
        <v>0</v>
      </c>
      <c r="E286" s="10">
        <v>0</v>
      </c>
      <c r="F286" s="10">
        <v>0</v>
      </c>
      <c r="G286" s="10">
        <f>AtlasReport_3_Table_1[[#This Row],[Current On-hand]]-AtlasReport_3_Table_1[[#This Row],[Trans backwords (Beginning)]]</f>
        <v>0</v>
      </c>
      <c r="H286" s="10">
        <f>AtlasReport_3_Table_1[[#This Row],[Current On-hand]]-AtlasReport_3_Table_1[[#This Row],[Trans backwords (Ending)]]</f>
        <v>0</v>
      </c>
    </row>
    <row r="287" spans="1:8" x14ac:dyDescent="0.15">
      <c r="A287" s="8" t="s">
        <v>430</v>
      </c>
      <c r="B287" s="8" t="s">
        <v>307</v>
      </c>
      <c r="C287" s="8" t="s">
        <v>81</v>
      </c>
      <c r="D287" s="10">
        <v>0</v>
      </c>
      <c r="E287" s="10">
        <v>0</v>
      </c>
      <c r="F287" s="10">
        <v>0</v>
      </c>
      <c r="G287" s="10">
        <f>AtlasReport_3_Table_1[[#This Row],[Current On-hand]]-AtlasReport_3_Table_1[[#This Row],[Trans backwords (Beginning)]]</f>
        <v>0</v>
      </c>
      <c r="H287" s="10">
        <f>AtlasReport_3_Table_1[[#This Row],[Current On-hand]]-AtlasReport_3_Table_1[[#This Row],[Trans backwords (Ending)]]</f>
        <v>0</v>
      </c>
    </row>
    <row r="288" spans="1:8" x14ac:dyDescent="0.15">
      <c r="A288" s="8" t="s">
        <v>430</v>
      </c>
      <c r="B288" s="8" t="s">
        <v>307</v>
      </c>
      <c r="C288" s="8" t="s">
        <v>308</v>
      </c>
      <c r="D288" s="10">
        <v>0</v>
      </c>
      <c r="E288" s="10">
        <v>0</v>
      </c>
      <c r="F288" s="10">
        <v>0</v>
      </c>
      <c r="G288" s="10">
        <f>AtlasReport_3_Table_1[[#This Row],[Current On-hand]]-AtlasReport_3_Table_1[[#This Row],[Trans backwords (Beginning)]]</f>
        <v>0</v>
      </c>
      <c r="H288" s="10">
        <f>AtlasReport_3_Table_1[[#This Row],[Current On-hand]]-AtlasReport_3_Table_1[[#This Row],[Trans backwords (Ending)]]</f>
        <v>0</v>
      </c>
    </row>
    <row r="289" spans="1:8" x14ac:dyDescent="0.15">
      <c r="A289" s="8" t="s">
        <v>431</v>
      </c>
      <c r="B289" s="8" t="s">
        <v>307</v>
      </c>
      <c r="C289" s="8" t="s">
        <v>308</v>
      </c>
      <c r="D289" s="10">
        <v>0</v>
      </c>
      <c r="E289" s="10">
        <v>0</v>
      </c>
      <c r="F289" s="10">
        <v>0</v>
      </c>
      <c r="G289" s="10">
        <f>AtlasReport_3_Table_1[[#This Row],[Current On-hand]]-AtlasReport_3_Table_1[[#This Row],[Trans backwords (Beginning)]]</f>
        <v>0</v>
      </c>
      <c r="H289" s="10">
        <f>AtlasReport_3_Table_1[[#This Row],[Current On-hand]]-AtlasReport_3_Table_1[[#This Row],[Trans backwords (Ending)]]</f>
        <v>0</v>
      </c>
    </row>
    <row r="290" spans="1:8" x14ac:dyDescent="0.15">
      <c r="A290" s="8" t="s">
        <v>431</v>
      </c>
      <c r="B290" s="8" t="s">
        <v>307</v>
      </c>
      <c r="C290" s="8" t="s">
        <v>310</v>
      </c>
      <c r="D290" s="10">
        <v>0</v>
      </c>
      <c r="E290" s="10">
        <v>0</v>
      </c>
      <c r="F290" s="10">
        <v>0</v>
      </c>
      <c r="G290" s="10">
        <f>AtlasReport_3_Table_1[[#This Row],[Current On-hand]]-AtlasReport_3_Table_1[[#This Row],[Trans backwords (Beginning)]]</f>
        <v>0</v>
      </c>
      <c r="H290" s="10">
        <f>AtlasReport_3_Table_1[[#This Row],[Current On-hand]]-AtlasReport_3_Table_1[[#This Row],[Trans backwords (Ending)]]</f>
        <v>0</v>
      </c>
    </row>
    <row r="291" spans="1:8" x14ac:dyDescent="0.15">
      <c r="A291" s="8" t="s">
        <v>432</v>
      </c>
      <c r="B291" s="8" t="s">
        <v>307</v>
      </c>
      <c r="C291" s="8" t="s">
        <v>81</v>
      </c>
      <c r="D291" s="10">
        <v>0</v>
      </c>
      <c r="E291" s="10">
        <v>0</v>
      </c>
      <c r="F291" s="10">
        <v>0</v>
      </c>
      <c r="G291" s="10">
        <f>AtlasReport_3_Table_1[[#This Row],[Current On-hand]]-AtlasReport_3_Table_1[[#This Row],[Trans backwords (Beginning)]]</f>
        <v>0</v>
      </c>
      <c r="H291" s="10">
        <f>AtlasReport_3_Table_1[[#This Row],[Current On-hand]]-AtlasReport_3_Table_1[[#This Row],[Trans backwords (Ending)]]</f>
        <v>0</v>
      </c>
    </row>
    <row r="292" spans="1:8" x14ac:dyDescent="0.15">
      <c r="A292" s="8" t="s">
        <v>432</v>
      </c>
      <c r="B292" s="8" t="s">
        <v>307</v>
      </c>
      <c r="C292" s="8" t="s">
        <v>308</v>
      </c>
      <c r="D292" s="10">
        <v>0</v>
      </c>
      <c r="E292" s="10">
        <v>0</v>
      </c>
      <c r="F292" s="10">
        <v>0</v>
      </c>
      <c r="G292" s="10">
        <f>AtlasReport_3_Table_1[[#This Row],[Current On-hand]]-AtlasReport_3_Table_1[[#This Row],[Trans backwords (Beginning)]]</f>
        <v>0</v>
      </c>
      <c r="H292" s="10">
        <f>AtlasReport_3_Table_1[[#This Row],[Current On-hand]]-AtlasReport_3_Table_1[[#This Row],[Trans backwords (Ending)]]</f>
        <v>0</v>
      </c>
    </row>
    <row r="293" spans="1:8" x14ac:dyDescent="0.15">
      <c r="A293" s="8" t="s">
        <v>432</v>
      </c>
      <c r="B293" s="8" t="s">
        <v>307</v>
      </c>
      <c r="C293" s="8" t="s">
        <v>310</v>
      </c>
      <c r="D293" s="10">
        <v>68</v>
      </c>
      <c r="E293" s="10">
        <v>-2</v>
      </c>
      <c r="F293" s="10">
        <v>0</v>
      </c>
      <c r="G293" s="10">
        <f>AtlasReport_3_Table_1[[#This Row],[Current On-hand]]-AtlasReport_3_Table_1[[#This Row],[Trans backwords (Beginning)]]</f>
        <v>70</v>
      </c>
      <c r="H293" s="10">
        <f>AtlasReport_3_Table_1[[#This Row],[Current On-hand]]-AtlasReport_3_Table_1[[#This Row],[Trans backwords (Ending)]]</f>
        <v>68</v>
      </c>
    </row>
    <row r="294" spans="1:8" x14ac:dyDescent="0.15">
      <c r="A294" s="8" t="s">
        <v>27</v>
      </c>
      <c r="B294" s="8" t="s">
        <v>307</v>
      </c>
      <c r="C294" s="8" t="s">
        <v>81</v>
      </c>
      <c r="D294" s="10">
        <v>0</v>
      </c>
      <c r="E294" s="10">
        <v>0</v>
      </c>
      <c r="F294" s="10">
        <v>0</v>
      </c>
      <c r="G294" s="10">
        <f>AtlasReport_3_Table_1[[#This Row],[Current On-hand]]-AtlasReport_3_Table_1[[#This Row],[Trans backwords (Beginning)]]</f>
        <v>0</v>
      </c>
      <c r="H294" s="10">
        <f>AtlasReport_3_Table_1[[#This Row],[Current On-hand]]-AtlasReport_3_Table_1[[#This Row],[Trans backwords (Ending)]]</f>
        <v>0</v>
      </c>
    </row>
    <row r="295" spans="1:8" x14ac:dyDescent="0.15">
      <c r="A295" s="8" t="s">
        <v>27</v>
      </c>
      <c r="B295" s="8" t="s">
        <v>307</v>
      </c>
      <c r="C295" s="8" t="s">
        <v>308</v>
      </c>
      <c r="D295" s="10">
        <v>0</v>
      </c>
      <c r="E295" s="10">
        <v>0</v>
      </c>
      <c r="F295" s="10">
        <v>0</v>
      </c>
      <c r="G295" s="10">
        <f>AtlasReport_3_Table_1[[#This Row],[Current On-hand]]-AtlasReport_3_Table_1[[#This Row],[Trans backwords (Beginning)]]</f>
        <v>0</v>
      </c>
      <c r="H295" s="10">
        <f>AtlasReport_3_Table_1[[#This Row],[Current On-hand]]-AtlasReport_3_Table_1[[#This Row],[Trans backwords (Ending)]]</f>
        <v>0</v>
      </c>
    </row>
    <row r="296" spans="1:8" x14ac:dyDescent="0.15">
      <c r="A296" s="8" t="s">
        <v>27</v>
      </c>
      <c r="B296" s="8" t="s">
        <v>307</v>
      </c>
      <c r="C296" s="8" t="s">
        <v>336</v>
      </c>
      <c r="D296" s="10">
        <v>1734</v>
      </c>
      <c r="E296" s="10">
        <v>9</v>
      </c>
      <c r="F296" s="10">
        <v>0</v>
      </c>
      <c r="G296" s="10">
        <f>AtlasReport_3_Table_1[[#This Row],[Current On-hand]]-AtlasReport_3_Table_1[[#This Row],[Trans backwords (Beginning)]]</f>
        <v>1725</v>
      </c>
      <c r="H296" s="10">
        <f>AtlasReport_3_Table_1[[#This Row],[Current On-hand]]-AtlasReport_3_Table_1[[#This Row],[Trans backwords (Ending)]]</f>
        <v>1734</v>
      </c>
    </row>
    <row r="297" spans="1:8" x14ac:dyDescent="0.15">
      <c r="A297" s="8" t="s">
        <v>27</v>
      </c>
      <c r="B297" s="8" t="s">
        <v>307</v>
      </c>
      <c r="C297" s="8" t="s">
        <v>310</v>
      </c>
      <c r="D297" s="10">
        <v>6825</v>
      </c>
      <c r="E297" s="10">
        <v>-1200</v>
      </c>
      <c r="F297" s="10">
        <v>0</v>
      </c>
      <c r="G297" s="10">
        <f>AtlasReport_3_Table_1[[#This Row],[Current On-hand]]-AtlasReport_3_Table_1[[#This Row],[Trans backwords (Beginning)]]</f>
        <v>8025</v>
      </c>
      <c r="H297" s="10">
        <f>AtlasReport_3_Table_1[[#This Row],[Current On-hand]]-AtlasReport_3_Table_1[[#This Row],[Trans backwords (Ending)]]</f>
        <v>6825</v>
      </c>
    </row>
    <row r="298" spans="1:8" x14ac:dyDescent="0.15">
      <c r="A298" s="8" t="s">
        <v>27</v>
      </c>
      <c r="B298" s="8" t="s">
        <v>307</v>
      </c>
      <c r="C298" s="8" t="s">
        <v>311</v>
      </c>
      <c r="D298" s="10">
        <v>0</v>
      </c>
      <c r="E298" s="10">
        <v>0</v>
      </c>
      <c r="F298" s="10">
        <v>0</v>
      </c>
      <c r="G298" s="10">
        <f>AtlasReport_3_Table_1[[#This Row],[Current On-hand]]-AtlasReport_3_Table_1[[#This Row],[Trans backwords (Beginning)]]</f>
        <v>0</v>
      </c>
      <c r="H298" s="10">
        <f>AtlasReport_3_Table_1[[#This Row],[Current On-hand]]-AtlasReport_3_Table_1[[#This Row],[Trans backwords (Ending)]]</f>
        <v>0</v>
      </c>
    </row>
    <row r="299" spans="1:8" x14ac:dyDescent="0.15">
      <c r="A299" s="8" t="s">
        <v>206</v>
      </c>
      <c r="B299" s="8" t="s">
        <v>307</v>
      </c>
      <c r="C299" s="8" t="s">
        <v>81</v>
      </c>
      <c r="D299" s="10">
        <v>0</v>
      </c>
      <c r="E299" s="10">
        <v>0</v>
      </c>
      <c r="F299" s="10">
        <v>0</v>
      </c>
      <c r="G299" s="10">
        <f>AtlasReport_3_Table_1[[#This Row],[Current On-hand]]-AtlasReport_3_Table_1[[#This Row],[Trans backwords (Beginning)]]</f>
        <v>0</v>
      </c>
      <c r="H299" s="10">
        <f>AtlasReport_3_Table_1[[#This Row],[Current On-hand]]-AtlasReport_3_Table_1[[#This Row],[Trans backwords (Ending)]]</f>
        <v>0</v>
      </c>
    </row>
    <row r="300" spans="1:8" x14ac:dyDescent="0.15">
      <c r="A300" s="8" t="s">
        <v>206</v>
      </c>
      <c r="B300" s="8" t="s">
        <v>307</v>
      </c>
      <c r="C300" s="8" t="s">
        <v>308</v>
      </c>
      <c r="D300" s="10">
        <v>0</v>
      </c>
      <c r="E300" s="10">
        <v>0</v>
      </c>
      <c r="F300" s="10">
        <v>0</v>
      </c>
      <c r="G300" s="10">
        <f>AtlasReport_3_Table_1[[#This Row],[Current On-hand]]-AtlasReport_3_Table_1[[#This Row],[Trans backwords (Beginning)]]</f>
        <v>0</v>
      </c>
      <c r="H300" s="10">
        <f>AtlasReport_3_Table_1[[#This Row],[Current On-hand]]-AtlasReport_3_Table_1[[#This Row],[Trans backwords (Ending)]]</f>
        <v>0</v>
      </c>
    </row>
    <row r="301" spans="1:8" x14ac:dyDescent="0.15">
      <c r="A301" s="8" t="s">
        <v>206</v>
      </c>
      <c r="B301" s="8" t="s">
        <v>307</v>
      </c>
      <c r="C301" s="8" t="s">
        <v>310</v>
      </c>
      <c r="D301" s="10">
        <v>0</v>
      </c>
      <c r="E301" s="10">
        <v>0</v>
      </c>
      <c r="F301" s="10">
        <v>0</v>
      </c>
      <c r="G301" s="10">
        <f>AtlasReport_3_Table_1[[#This Row],[Current On-hand]]-AtlasReport_3_Table_1[[#This Row],[Trans backwords (Beginning)]]</f>
        <v>0</v>
      </c>
      <c r="H301" s="10">
        <f>AtlasReport_3_Table_1[[#This Row],[Current On-hand]]-AtlasReport_3_Table_1[[#This Row],[Trans backwords (Ending)]]</f>
        <v>0</v>
      </c>
    </row>
    <row r="302" spans="1:8" x14ac:dyDescent="0.15">
      <c r="A302" s="8" t="s">
        <v>433</v>
      </c>
      <c r="B302" s="8" t="s">
        <v>307</v>
      </c>
      <c r="C302" s="8" t="s">
        <v>81</v>
      </c>
      <c r="D302" s="10">
        <v>0</v>
      </c>
      <c r="E302" s="10">
        <v>0</v>
      </c>
      <c r="F302" s="10">
        <v>0</v>
      </c>
      <c r="G302" s="10">
        <f>AtlasReport_3_Table_1[[#This Row],[Current On-hand]]-AtlasReport_3_Table_1[[#This Row],[Trans backwords (Beginning)]]</f>
        <v>0</v>
      </c>
      <c r="H302" s="10">
        <f>AtlasReport_3_Table_1[[#This Row],[Current On-hand]]-AtlasReport_3_Table_1[[#This Row],[Trans backwords (Ending)]]</f>
        <v>0</v>
      </c>
    </row>
    <row r="303" spans="1:8" x14ac:dyDescent="0.15">
      <c r="A303" s="8" t="s">
        <v>433</v>
      </c>
      <c r="B303" s="8" t="s">
        <v>307</v>
      </c>
      <c r="C303" s="8" t="s">
        <v>308</v>
      </c>
      <c r="D303" s="10">
        <v>0</v>
      </c>
      <c r="E303" s="10">
        <v>0</v>
      </c>
      <c r="F303" s="10">
        <v>0</v>
      </c>
      <c r="G303" s="10">
        <f>AtlasReport_3_Table_1[[#This Row],[Current On-hand]]-AtlasReport_3_Table_1[[#This Row],[Trans backwords (Beginning)]]</f>
        <v>0</v>
      </c>
      <c r="H303" s="10">
        <f>AtlasReport_3_Table_1[[#This Row],[Current On-hand]]-AtlasReport_3_Table_1[[#This Row],[Trans backwords (Ending)]]</f>
        <v>0</v>
      </c>
    </row>
    <row r="304" spans="1:8" x14ac:dyDescent="0.15">
      <c r="A304" s="8" t="s">
        <v>433</v>
      </c>
      <c r="B304" s="8" t="s">
        <v>307</v>
      </c>
      <c r="C304" s="8" t="s">
        <v>310</v>
      </c>
      <c r="D304" s="10">
        <v>0</v>
      </c>
      <c r="E304" s="10">
        <v>0</v>
      </c>
      <c r="F304" s="10">
        <v>0</v>
      </c>
      <c r="G304" s="10">
        <f>AtlasReport_3_Table_1[[#This Row],[Current On-hand]]-AtlasReport_3_Table_1[[#This Row],[Trans backwords (Beginning)]]</f>
        <v>0</v>
      </c>
      <c r="H304" s="10">
        <f>AtlasReport_3_Table_1[[#This Row],[Current On-hand]]-AtlasReport_3_Table_1[[#This Row],[Trans backwords (Ending)]]</f>
        <v>0</v>
      </c>
    </row>
    <row r="305" spans="1:8" x14ac:dyDescent="0.15">
      <c r="A305" s="8" t="s">
        <v>16</v>
      </c>
      <c r="B305" s="8" t="s">
        <v>307</v>
      </c>
      <c r="C305" s="8" t="s">
        <v>81</v>
      </c>
      <c r="D305" s="10">
        <v>0</v>
      </c>
      <c r="E305" s="10">
        <v>0</v>
      </c>
      <c r="F305" s="10">
        <v>0</v>
      </c>
      <c r="G305" s="10">
        <f>AtlasReport_3_Table_1[[#This Row],[Current On-hand]]-AtlasReport_3_Table_1[[#This Row],[Trans backwords (Beginning)]]</f>
        <v>0</v>
      </c>
      <c r="H305" s="10">
        <f>AtlasReport_3_Table_1[[#This Row],[Current On-hand]]-AtlasReport_3_Table_1[[#This Row],[Trans backwords (Ending)]]</f>
        <v>0</v>
      </c>
    </row>
    <row r="306" spans="1:8" x14ac:dyDescent="0.15">
      <c r="A306" s="8" t="s">
        <v>16</v>
      </c>
      <c r="B306" s="8" t="s">
        <v>307</v>
      </c>
      <c r="C306" s="8" t="s">
        <v>308</v>
      </c>
      <c r="D306" s="10">
        <v>0</v>
      </c>
      <c r="E306" s="10">
        <v>29640</v>
      </c>
      <c r="F306" s="10">
        <v>0</v>
      </c>
      <c r="G306" s="10">
        <f>AtlasReport_3_Table_1[[#This Row],[Current On-hand]]-AtlasReport_3_Table_1[[#This Row],[Trans backwords (Beginning)]]</f>
        <v>-29640</v>
      </c>
      <c r="H306" s="10">
        <f>AtlasReport_3_Table_1[[#This Row],[Current On-hand]]-AtlasReport_3_Table_1[[#This Row],[Trans backwords (Ending)]]</f>
        <v>0</v>
      </c>
    </row>
    <row r="307" spans="1:8" x14ac:dyDescent="0.15">
      <c r="A307" s="8" t="s">
        <v>16</v>
      </c>
      <c r="B307" s="8" t="s">
        <v>307</v>
      </c>
      <c r="C307" s="8" t="s">
        <v>336</v>
      </c>
      <c r="D307" s="10">
        <v>3539.25</v>
      </c>
      <c r="E307" s="10">
        <v>-1140.75</v>
      </c>
      <c r="F307" s="10">
        <v>0</v>
      </c>
      <c r="G307" s="10">
        <f>AtlasReport_3_Table_1[[#This Row],[Current On-hand]]-AtlasReport_3_Table_1[[#This Row],[Trans backwords (Beginning)]]</f>
        <v>4680</v>
      </c>
      <c r="H307" s="10">
        <f>AtlasReport_3_Table_1[[#This Row],[Current On-hand]]-AtlasReport_3_Table_1[[#This Row],[Trans backwords (Ending)]]</f>
        <v>3539.25</v>
      </c>
    </row>
    <row r="308" spans="1:8" x14ac:dyDescent="0.15">
      <c r="A308" s="8" t="s">
        <v>16</v>
      </c>
      <c r="B308" s="8" t="s">
        <v>307</v>
      </c>
      <c r="C308" s="8" t="s">
        <v>310</v>
      </c>
      <c r="D308" s="10">
        <v>8970</v>
      </c>
      <c r="E308" s="10">
        <v>-5557.5</v>
      </c>
      <c r="F308" s="10">
        <v>0</v>
      </c>
      <c r="G308" s="10">
        <f>AtlasReport_3_Table_1[[#This Row],[Current On-hand]]-AtlasReport_3_Table_1[[#This Row],[Trans backwords (Beginning)]]</f>
        <v>14527.5</v>
      </c>
      <c r="H308" s="10">
        <f>AtlasReport_3_Table_1[[#This Row],[Current On-hand]]-AtlasReport_3_Table_1[[#This Row],[Trans backwords (Ending)]]</f>
        <v>8970</v>
      </c>
    </row>
    <row r="309" spans="1:8" x14ac:dyDescent="0.15">
      <c r="A309" s="8" t="s">
        <v>16</v>
      </c>
      <c r="B309" s="8" t="s">
        <v>307</v>
      </c>
      <c r="C309" s="8" t="s">
        <v>311</v>
      </c>
      <c r="D309" s="10">
        <v>0</v>
      </c>
      <c r="E309" s="10">
        <v>0</v>
      </c>
      <c r="F309" s="10">
        <v>0</v>
      </c>
      <c r="G309" s="10">
        <f>AtlasReport_3_Table_1[[#This Row],[Current On-hand]]-AtlasReport_3_Table_1[[#This Row],[Trans backwords (Beginning)]]</f>
        <v>0</v>
      </c>
      <c r="H309" s="10">
        <f>AtlasReport_3_Table_1[[#This Row],[Current On-hand]]-AtlasReport_3_Table_1[[#This Row],[Trans backwords (Ending)]]</f>
        <v>0</v>
      </c>
    </row>
    <row r="310" spans="1:8" x14ac:dyDescent="0.15">
      <c r="A310" s="8" t="s">
        <v>434</v>
      </c>
      <c r="B310" s="8" t="s">
        <v>307</v>
      </c>
      <c r="C310" s="8" t="s">
        <v>81</v>
      </c>
      <c r="D310" s="10">
        <v>0</v>
      </c>
      <c r="E310" s="10">
        <v>0</v>
      </c>
      <c r="F310" s="10">
        <v>0</v>
      </c>
      <c r="G310" s="10">
        <f>AtlasReport_3_Table_1[[#This Row],[Current On-hand]]-AtlasReport_3_Table_1[[#This Row],[Trans backwords (Beginning)]]</f>
        <v>0</v>
      </c>
      <c r="H310" s="10">
        <f>AtlasReport_3_Table_1[[#This Row],[Current On-hand]]-AtlasReport_3_Table_1[[#This Row],[Trans backwords (Ending)]]</f>
        <v>0</v>
      </c>
    </row>
    <row r="311" spans="1:8" x14ac:dyDescent="0.15">
      <c r="A311" s="8" t="s">
        <v>434</v>
      </c>
      <c r="B311" s="8" t="s">
        <v>307</v>
      </c>
      <c r="C311" s="8" t="s">
        <v>308</v>
      </c>
      <c r="D311" s="10">
        <v>0</v>
      </c>
      <c r="E311" s="10">
        <v>0</v>
      </c>
      <c r="F311" s="10">
        <v>0</v>
      </c>
      <c r="G311" s="10">
        <f>AtlasReport_3_Table_1[[#This Row],[Current On-hand]]-AtlasReport_3_Table_1[[#This Row],[Trans backwords (Beginning)]]</f>
        <v>0</v>
      </c>
      <c r="H311" s="10">
        <f>AtlasReport_3_Table_1[[#This Row],[Current On-hand]]-AtlasReport_3_Table_1[[#This Row],[Trans backwords (Ending)]]</f>
        <v>0</v>
      </c>
    </row>
    <row r="312" spans="1:8" x14ac:dyDescent="0.15">
      <c r="A312" s="8" t="s">
        <v>434</v>
      </c>
      <c r="B312" s="8" t="s">
        <v>307</v>
      </c>
      <c r="C312" s="8" t="s">
        <v>310</v>
      </c>
      <c r="D312" s="10">
        <v>1755</v>
      </c>
      <c r="E312" s="10">
        <v>0</v>
      </c>
      <c r="F312" s="10">
        <v>0</v>
      </c>
      <c r="G312" s="10">
        <f>AtlasReport_3_Table_1[[#This Row],[Current On-hand]]-AtlasReport_3_Table_1[[#This Row],[Trans backwords (Beginning)]]</f>
        <v>1755</v>
      </c>
      <c r="H312" s="10">
        <f>AtlasReport_3_Table_1[[#This Row],[Current On-hand]]-AtlasReport_3_Table_1[[#This Row],[Trans backwords (Ending)]]</f>
        <v>1755</v>
      </c>
    </row>
    <row r="313" spans="1:8" x14ac:dyDescent="0.15">
      <c r="A313" s="8" t="s">
        <v>435</v>
      </c>
      <c r="B313" s="8" t="s">
        <v>307</v>
      </c>
      <c r="C313" s="8" t="s">
        <v>81</v>
      </c>
      <c r="D313" s="10">
        <v>0</v>
      </c>
      <c r="E313" s="10">
        <v>0</v>
      </c>
      <c r="F313" s="10">
        <v>0</v>
      </c>
      <c r="G313" s="10">
        <f>AtlasReport_3_Table_1[[#This Row],[Current On-hand]]-AtlasReport_3_Table_1[[#This Row],[Trans backwords (Beginning)]]</f>
        <v>0</v>
      </c>
      <c r="H313" s="10">
        <f>AtlasReport_3_Table_1[[#This Row],[Current On-hand]]-AtlasReport_3_Table_1[[#This Row],[Trans backwords (Ending)]]</f>
        <v>0</v>
      </c>
    </row>
    <row r="314" spans="1:8" x14ac:dyDescent="0.15">
      <c r="A314" s="8" t="s">
        <v>435</v>
      </c>
      <c r="B314" s="8" t="s">
        <v>307</v>
      </c>
      <c r="C314" s="8" t="s">
        <v>308</v>
      </c>
      <c r="D314" s="10">
        <v>0</v>
      </c>
      <c r="E314" s="10">
        <v>0</v>
      </c>
      <c r="F314" s="10">
        <v>0</v>
      </c>
      <c r="G314" s="10">
        <f>AtlasReport_3_Table_1[[#This Row],[Current On-hand]]-AtlasReport_3_Table_1[[#This Row],[Trans backwords (Beginning)]]</f>
        <v>0</v>
      </c>
      <c r="H314" s="10">
        <f>AtlasReport_3_Table_1[[#This Row],[Current On-hand]]-AtlasReport_3_Table_1[[#This Row],[Trans backwords (Ending)]]</f>
        <v>0</v>
      </c>
    </row>
    <row r="315" spans="1:8" x14ac:dyDescent="0.15">
      <c r="A315" s="8" t="s">
        <v>435</v>
      </c>
      <c r="B315" s="8" t="s">
        <v>307</v>
      </c>
      <c r="C315" s="8" t="s">
        <v>310</v>
      </c>
      <c r="D315" s="10">
        <v>0</v>
      </c>
      <c r="E315" s="10">
        <v>0</v>
      </c>
      <c r="F315" s="10">
        <v>0</v>
      </c>
      <c r="G315" s="10">
        <f>AtlasReport_3_Table_1[[#This Row],[Current On-hand]]-AtlasReport_3_Table_1[[#This Row],[Trans backwords (Beginning)]]</f>
        <v>0</v>
      </c>
      <c r="H315" s="10">
        <f>AtlasReport_3_Table_1[[#This Row],[Current On-hand]]-AtlasReport_3_Table_1[[#This Row],[Trans backwords (Ending)]]</f>
        <v>0</v>
      </c>
    </row>
    <row r="316" spans="1:8" x14ac:dyDescent="0.15">
      <c r="A316" s="8" t="s">
        <v>436</v>
      </c>
      <c r="B316" s="8" t="s">
        <v>307</v>
      </c>
      <c r="C316" s="8" t="s">
        <v>308</v>
      </c>
      <c r="D316" s="10">
        <v>0</v>
      </c>
      <c r="E316" s="10">
        <v>0</v>
      </c>
      <c r="F316" s="10">
        <v>0</v>
      </c>
      <c r="G316" s="10">
        <f>AtlasReport_3_Table_1[[#This Row],[Current On-hand]]-AtlasReport_3_Table_1[[#This Row],[Trans backwords (Beginning)]]</f>
        <v>0</v>
      </c>
      <c r="H316" s="10">
        <f>AtlasReport_3_Table_1[[#This Row],[Current On-hand]]-AtlasReport_3_Table_1[[#This Row],[Trans backwords (Ending)]]</f>
        <v>0</v>
      </c>
    </row>
    <row r="317" spans="1:8" x14ac:dyDescent="0.15">
      <c r="A317" s="8" t="s">
        <v>437</v>
      </c>
      <c r="B317" s="8" t="s">
        <v>307</v>
      </c>
      <c r="C317" s="8" t="s">
        <v>81</v>
      </c>
      <c r="D317" s="10">
        <v>0</v>
      </c>
      <c r="E317" s="10">
        <v>0</v>
      </c>
      <c r="F317" s="10">
        <v>0</v>
      </c>
      <c r="G317" s="10">
        <f>AtlasReport_3_Table_1[[#This Row],[Current On-hand]]-AtlasReport_3_Table_1[[#This Row],[Trans backwords (Beginning)]]</f>
        <v>0</v>
      </c>
      <c r="H317" s="10">
        <f>AtlasReport_3_Table_1[[#This Row],[Current On-hand]]-AtlasReport_3_Table_1[[#This Row],[Trans backwords (Ending)]]</f>
        <v>0</v>
      </c>
    </row>
    <row r="318" spans="1:8" x14ac:dyDescent="0.15">
      <c r="A318" s="8" t="s">
        <v>437</v>
      </c>
      <c r="B318" s="8" t="s">
        <v>307</v>
      </c>
      <c r="C318" s="8" t="s">
        <v>310</v>
      </c>
      <c r="D318" s="10">
        <v>0</v>
      </c>
      <c r="E318" s="10">
        <v>-3217.5</v>
      </c>
      <c r="F318" s="10">
        <v>0</v>
      </c>
      <c r="G318" s="10">
        <f>AtlasReport_3_Table_1[[#This Row],[Current On-hand]]-AtlasReport_3_Table_1[[#This Row],[Trans backwords (Beginning)]]</f>
        <v>3217.5</v>
      </c>
      <c r="H318" s="10">
        <f>AtlasReport_3_Table_1[[#This Row],[Current On-hand]]-AtlasReport_3_Table_1[[#This Row],[Trans backwords (Ending)]]</f>
        <v>0</v>
      </c>
    </row>
    <row r="319" spans="1:8" x14ac:dyDescent="0.15">
      <c r="A319" s="8" t="s">
        <v>438</v>
      </c>
      <c r="B319" s="8" t="s">
        <v>307</v>
      </c>
      <c r="C319" s="8" t="s">
        <v>308</v>
      </c>
      <c r="D319" s="10">
        <v>0</v>
      </c>
      <c r="E319" s="10">
        <v>0</v>
      </c>
      <c r="F319" s="10">
        <v>0</v>
      </c>
      <c r="G319" s="10">
        <f>AtlasReport_3_Table_1[[#This Row],[Current On-hand]]-AtlasReport_3_Table_1[[#This Row],[Trans backwords (Beginning)]]</f>
        <v>0</v>
      </c>
      <c r="H319" s="10">
        <f>AtlasReport_3_Table_1[[#This Row],[Current On-hand]]-AtlasReport_3_Table_1[[#This Row],[Trans backwords (Ending)]]</f>
        <v>0</v>
      </c>
    </row>
    <row r="320" spans="1:8" x14ac:dyDescent="0.15">
      <c r="A320" s="8" t="s">
        <v>438</v>
      </c>
      <c r="B320" s="8" t="s">
        <v>307</v>
      </c>
      <c r="C320" s="8" t="s">
        <v>310</v>
      </c>
      <c r="D320" s="10">
        <v>1180</v>
      </c>
      <c r="E320" s="10">
        <v>-240</v>
      </c>
      <c r="F320" s="10">
        <v>0</v>
      </c>
      <c r="G320" s="10">
        <f>AtlasReport_3_Table_1[[#This Row],[Current On-hand]]-AtlasReport_3_Table_1[[#This Row],[Trans backwords (Beginning)]]</f>
        <v>1420</v>
      </c>
      <c r="H320" s="10">
        <f>AtlasReport_3_Table_1[[#This Row],[Current On-hand]]-AtlasReport_3_Table_1[[#This Row],[Trans backwords (Ending)]]</f>
        <v>1180</v>
      </c>
    </row>
    <row r="321" spans="1:8" x14ac:dyDescent="0.15">
      <c r="A321" s="8" t="s">
        <v>439</v>
      </c>
      <c r="B321" s="8" t="s">
        <v>307</v>
      </c>
      <c r="C321" s="8" t="s">
        <v>310</v>
      </c>
      <c r="D321" s="10">
        <v>0</v>
      </c>
      <c r="E321" s="10">
        <v>0</v>
      </c>
      <c r="F321" s="10">
        <v>0</v>
      </c>
      <c r="G321" s="10">
        <f>AtlasReport_3_Table_1[[#This Row],[Current On-hand]]-AtlasReport_3_Table_1[[#This Row],[Trans backwords (Beginning)]]</f>
        <v>0</v>
      </c>
      <c r="H321" s="10">
        <f>AtlasReport_3_Table_1[[#This Row],[Current On-hand]]-AtlasReport_3_Table_1[[#This Row],[Trans backwords (Ending)]]</f>
        <v>0</v>
      </c>
    </row>
    <row r="322" spans="1:8" x14ac:dyDescent="0.15">
      <c r="A322" s="8" t="s">
        <v>143</v>
      </c>
      <c r="B322" s="8" t="s">
        <v>307</v>
      </c>
      <c r="C322" s="8" t="s">
        <v>81</v>
      </c>
      <c r="D322" s="10">
        <v>0</v>
      </c>
      <c r="E322" s="10">
        <v>0</v>
      </c>
      <c r="F322" s="10">
        <v>0</v>
      </c>
      <c r="G322" s="10">
        <f>AtlasReport_3_Table_1[[#This Row],[Current On-hand]]-AtlasReport_3_Table_1[[#This Row],[Trans backwords (Beginning)]]</f>
        <v>0</v>
      </c>
      <c r="H322" s="10">
        <f>AtlasReport_3_Table_1[[#This Row],[Current On-hand]]-AtlasReport_3_Table_1[[#This Row],[Trans backwords (Ending)]]</f>
        <v>0</v>
      </c>
    </row>
    <row r="323" spans="1:8" x14ac:dyDescent="0.15">
      <c r="A323" s="8" t="s">
        <v>143</v>
      </c>
      <c r="B323" s="8" t="s">
        <v>307</v>
      </c>
      <c r="C323" s="8" t="s">
        <v>310</v>
      </c>
      <c r="D323" s="10">
        <v>0</v>
      </c>
      <c r="E323" s="10">
        <v>0</v>
      </c>
      <c r="F323" s="10">
        <v>0</v>
      </c>
      <c r="G323" s="10">
        <f>AtlasReport_3_Table_1[[#This Row],[Current On-hand]]-AtlasReport_3_Table_1[[#This Row],[Trans backwords (Beginning)]]</f>
        <v>0</v>
      </c>
      <c r="H323" s="10">
        <f>AtlasReport_3_Table_1[[#This Row],[Current On-hand]]-AtlasReport_3_Table_1[[#This Row],[Trans backwords (Ending)]]</f>
        <v>0</v>
      </c>
    </row>
    <row r="324" spans="1:8" x14ac:dyDescent="0.15">
      <c r="A324" s="8" t="s">
        <v>440</v>
      </c>
      <c r="B324" s="8" t="s">
        <v>307</v>
      </c>
      <c r="C324" s="8" t="s">
        <v>310</v>
      </c>
      <c r="D324" s="10">
        <v>0</v>
      </c>
      <c r="E324" s="10">
        <v>0</v>
      </c>
      <c r="F324" s="10">
        <v>0</v>
      </c>
      <c r="G324" s="10">
        <f>AtlasReport_3_Table_1[[#This Row],[Current On-hand]]-AtlasReport_3_Table_1[[#This Row],[Trans backwords (Beginning)]]</f>
        <v>0</v>
      </c>
      <c r="H324" s="10">
        <f>AtlasReport_3_Table_1[[#This Row],[Current On-hand]]-AtlasReport_3_Table_1[[#This Row],[Trans backwords (Ending)]]</f>
        <v>0</v>
      </c>
    </row>
    <row r="325" spans="1:8" x14ac:dyDescent="0.15">
      <c r="A325" s="8" t="s">
        <v>441</v>
      </c>
      <c r="B325" s="8" t="s">
        <v>307</v>
      </c>
      <c r="C325" s="8" t="s">
        <v>81</v>
      </c>
      <c r="D325" s="10">
        <v>0</v>
      </c>
      <c r="E325" s="10">
        <v>0</v>
      </c>
      <c r="F325" s="10">
        <v>0</v>
      </c>
      <c r="G325" s="10">
        <f>AtlasReport_3_Table_1[[#This Row],[Current On-hand]]-AtlasReport_3_Table_1[[#This Row],[Trans backwords (Beginning)]]</f>
        <v>0</v>
      </c>
      <c r="H325" s="10">
        <f>AtlasReport_3_Table_1[[#This Row],[Current On-hand]]-AtlasReport_3_Table_1[[#This Row],[Trans backwords (Ending)]]</f>
        <v>0</v>
      </c>
    </row>
    <row r="326" spans="1:8" x14ac:dyDescent="0.15">
      <c r="A326" s="8" t="s">
        <v>441</v>
      </c>
      <c r="B326" s="8" t="s">
        <v>307</v>
      </c>
      <c r="C326" s="8" t="s">
        <v>310</v>
      </c>
      <c r="D326" s="10">
        <v>0</v>
      </c>
      <c r="E326" s="10">
        <v>0</v>
      </c>
      <c r="F326" s="10">
        <v>0</v>
      </c>
      <c r="G326" s="10">
        <f>AtlasReport_3_Table_1[[#This Row],[Current On-hand]]-AtlasReport_3_Table_1[[#This Row],[Trans backwords (Beginning)]]</f>
        <v>0</v>
      </c>
      <c r="H326" s="10">
        <f>AtlasReport_3_Table_1[[#This Row],[Current On-hand]]-AtlasReport_3_Table_1[[#This Row],[Trans backwords (Ending)]]</f>
        <v>0</v>
      </c>
    </row>
    <row r="327" spans="1:8" x14ac:dyDescent="0.15">
      <c r="A327" s="8" t="s">
        <v>442</v>
      </c>
      <c r="B327" s="8" t="s">
        <v>307</v>
      </c>
      <c r="C327" s="8" t="s">
        <v>310</v>
      </c>
      <c r="D327" s="10">
        <v>0</v>
      </c>
      <c r="E327" s="10">
        <v>0</v>
      </c>
      <c r="F327" s="10">
        <v>0</v>
      </c>
      <c r="G327" s="10">
        <f>AtlasReport_3_Table_1[[#This Row],[Current On-hand]]-AtlasReport_3_Table_1[[#This Row],[Trans backwords (Beginning)]]</f>
        <v>0</v>
      </c>
      <c r="H327" s="10">
        <f>AtlasReport_3_Table_1[[#This Row],[Current On-hand]]-AtlasReport_3_Table_1[[#This Row],[Trans backwords (Ending)]]</f>
        <v>0</v>
      </c>
    </row>
    <row r="328" spans="1:8" x14ac:dyDescent="0.15">
      <c r="A328" s="8" t="s">
        <v>144</v>
      </c>
      <c r="B328" s="8" t="s">
        <v>307</v>
      </c>
      <c r="C328" s="8" t="s">
        <v>81</v>
      </c>
      <c r="D328" s="10">
        <v>0</v>
      </c>
      <c r="E328" s="10">
        <v>0</v>
      </c>
      <c r="F328" s="10">
        <v>0</v>
      </c>
      <c r="G328" s="10">
        <f>AtlasReport_3_Table_1[[#This Row],[Current On-hand]]-AtlasReport_3_Table_1[[#This Row],[Trans backwords (Beginning)]]</f>
        <v>0</v>
      </c>
      <c r="H328" s="10">
        <f>AtlasReport_3_Table_1[[#This Row],[Current On-hand]]-AtlasReport_3_Table_1[[#This Row],[Trans backwords (Ending)]]</f>
        <v>0</v>
      </c>
    </row>
    <row r="329" spans="1:8" x14ac:dyDescent="0.15">
      <c r="A329" s="8" t="s">
        <v>144</v>
      </c>
      <c r="B329" s="8" t="s">
        <v>307</v>
      </c>
      <c r="C329" s="8" t="s">
        <v>308</v>
      </c>
      <c r="D329" s="10">
        <v>0</v>
      </c>
      <c r="E329" s="10">
        <v>0</v>
      </c>
      <c r="F329" s="10">
        <v>0</v>
      </c>
      <c r="G329" s="10">
        <f>AtlasReport_3_Table_1[[#This Row],[Current On-hand]]-AtlasReport_3_Table_1[[#This Row],[Trans backwords (Beginning)]]</f>
        <v>0</v>
      </c>
      <c r="H329" s="10">
        <f>AtlasReport_3_Table_1[[#This Row],[Current On-hand]]-AtlasReport_3_Table_1[[#This Row],[Trans backwords (Ending)]]</f>
        <v>0</v>
      </c>
    </row>
    <row r="330" spans="1:8" x14ac:dyDescent="0.15">
      <c r="A330" s="8" t="s">
        <v>144</v>
      </c>
      <c r="B330" s="8" t="s">
        <v>307</v>
      </c>
      <c r="C330" s="8" t="s">
        <v>310</v>
      </c>
      <c r="D330" s="10">
        <v>971.5</v>
      </c>
      <c r="E330" s="10">
        <v>-368.5</v>
      </c>
      <c r="F330" s="10">
        <v>0</v>
      </c>
      <c r="G330" s="10">
        <f>AtlasReport_3_Table_1[[#This Row],[Current On-hand]]-AtlasReport_3_Table_1[[#This Row],[Trans backwords (Beginning)]]</f>
        <v>1340</v>
      </c>
      <c r="H330" s="10">
        <f>AtlasReport_3_Table_1[[#This Row],[Current On-hand]]-AtlasReport_3_Table_1[[#This Row],[Trans backwords (Ending)]]</f>
        <v>971.5</v>
      </c>
    </row>
    <row r="331" spans="1:8" x14ac:dyDescent="0.15">
      <c r="A331" s="8" t="s">
        <v>443</v>
      </c>
      <c r="B331" s="8" t="s">
        <v>307</v>
      </c>
      <c r="C331" s="8" t="s">
        <v>81</v>
      </c>
      <c r="D331" s="10">
        <v>0</v>
      </c>
      <c r="E331" s="10">
        <v>0</v>
      </c>
      <c r="F331" s="10">
        <v>0</v>
      </c>
      <c r="G331" s="10">
        <f>AtlasReport_3_Table_1[[#This Row],[Current On-hand]]-AtlasReport_3_Table_1[[#This Row],[Trans backwords (Beginning)]]</f>
        <v>0</v>
      </c>
      <c r="H331" s="10">
        <f>AtlasReport_3_Table_1[[#This Row],[Current On-hand]]-AtlasReport_3_Table_1[[#This Row],[Trans backwords (Ending)]]</f>
        <v>0</v>
      </c>
    </row>
    <row r="332" spans="1:8" x14ac:dyDescent="0.15">
      <c r="A332" s="8" t="s">
        <v>443</v>
      </c>
      <c r="B332" s="8" t="s">
        <v>307</v>
      </c>
      <c r="C332" s="8" t="s">
        <v>308</v>
      </c>
      <c r="D332" s="10">
        <v>0</v>
      </c>
      <c r="E332" s="10">
        <v>0</v>
      </c>
      <c r="F332" s="10">
        <v>0</v>
      </c>
      <c r="G332" s="10">
        <f>AtlasReport_3_Table_1[[#This Row],[Current On-hand]]-AtlasReport_3_Table_1[[#This Row],[Trans backwords (Beginning)]]</f>
        <v>0</v>
      </c>
      <c r="H332" s="10">
        <f>AtlasReport_3_Table_1[[#This Row],[Current On-hand]]-AtlasReport_3_Table_1[[#This Row],[Trans backwords (Ending)]]</f>
        <v>0</v>
      </c>
    </row>
    <row r="333" spans="1:8" x14ac:dyDescent="0.15">
      <c r="A333" s="8" t="s">
        <v>443</v>
      </c>
      <c r="B333" s="8" t="s">
        <v>307</v>
      </c>
      <c r="C333" s="8" t="s">
        <v>310</v>
      </c>
      <c r="D333" s="10">
        <v>2782.51</v>
      </c>
      <c r="E333" s="10">
        <v>0</v>
      </c>
      <c r="F333" s="10">
        <v>0</v>
      </c>
      <c r="G333" s="10">
        <f>AtlasReport_3_Table_1[[#This Row],[Current On-hand]]-AtlasReport_3_Table_1[[#This Row],[Trans backwords (Beginning)]]</f>
        <v>2782.51</v>
      </c>
      <c r="H333" s="10">
        <f>AtlasReport_3_Table_1[[#This Row],[Current On-hand]]-AtlasReport_3_Table_1[[#This Row],[Trans backwords (Ending)]]</f>
        <v>2782.51</v>
      </c>
    </row>
    <row r="334" spans="1:8" x14ac:dyDescent="0.15">
      <c r="A334" s="8" t="s">
        <v>145</v>
      </c>
      <c r="B334" s="8" t="s">
        <v>307</v>
      </c>
      <c r="C334" s="8" t="s">
        <v>81</v>
      </c>
      <c r="D334" s="10">
        <v>0</v>
      </c>
      <c r="E334" s="10">
        <v>0</v>
      </c>
      <c r="F334" s="10">
        <v>0</v>
      </c>
      <c r="G334" s="10">
        <f>AtlasReport_3_Table_1[[#This Row],[Current On-hand]]-AtlasReport_3_Table_1[[#This Row],[Trans backwords (Beginning)]]</f>
        <v>0</v>
      </c>
      <c r="H334" s="10">
        <f>AtlasReport_3_Table_1[[#This Row],[Current On-hand]]-AtlasReport_3_Table_1[[#This Row],[Trans backwords (Ending)]]</f>
        <v>0</v>
      </c>
    </row>
    <row r="335" spans="1:8" x14ac:dyDescent="0.15">
      <c r="A335" s="8" t="s">
        <v>145</v>
      </c>
      <c r="B335" s="8" t="s">
        <v>307</v>
      </c>
      <c r="C335" s="8" t="s">
        <v>308</v>
      </c>
      <c r="D335" s="10">
        <v>0</v>
      </c>
      <c r="E335" s="10">
        <v>0</v>
      </c>
      <c r="F335" s="10">
        <v>0</v>
      </c>
      <c r="G335" s="10">
        <f>AtlasReport_3_Table_1[[#This Row],[Current On-hand]]-AtlasReport_3_Table_1[[#This Row],[Trans backwords (Beginning)]]</f>
        <v>0</v>
      </c>
      <c r="H335" s="10">
        <f>AtlasReport_3_Table_1[[#This Row],[Current On-hand]]-AtlasReport_3_Table_1[[#This Row],[Trans backwords (Ending)]]</f>
        <v>0</v>
      </c>
    </row>
    <row r="336" spans="1:8" x14ac:dyDescent="0.15">
      <c r="A336" s="8" t="s">
        <v>145</v>
      </c>
      <c r="B336" s="8" t="s">
        <v>307</v>
      </c>
      <c r="C336" s="8" t="s">
        <v>310</v>
      </c>
      <c r="D336" s="10">
        <v>4521</v>
      </c>
      <c r="E336" s="10">
        <v>-204.84</v>
      </c>
      <c r="F336" s="10">
        <v>0</v>
      </c>
      <c r="G336" s="10">
        <f>AtlasReport_3_Table_1[[#This Row],[Current On-hand]]-AtlasReport_3_Table_1[[#This Row],[Trans backwords (Beginning)]]</f>
        <v>4725.84</v>
      </c>
      <c r="H336" s="10">
        <f>AtlasReport_3_Table_1[[#This Row],[Current On-hand]]-AtlasReport_3_Table_1[[#This Row],[Trans backwords (Ending)]]</f>
        <v>4521</v>
      </c>
    </row>
    <row r="337" spans="1:8" x14ac:dyDescent="0.15">
      <c r="A337" s="8" t="s">
        <v>444</v>
      </c>
      <c r="B337" s="8" t="s">
        <v>307</v>
      </c>
      <c r="C337" s="8" t="s">
        <v>308</v>
      </c>
      <c r="D337" s="10">
        <v>0</v>
      </c>
      <c r="E337" s="10">
        <v>0</v>
      </c>
      <c r="F337" s="10">
        <v>0</v>
      </c>
      <c r="G337" s="10">
        <f>AtlasReport_3_Table_1[[#This Row],[Current On-hand]]-AtlasReport_3_Table_1[[#This Row],[Trans backwords (Beginning)]]</f>
        <v>0</v>
      </c>
      <c r="H337" s="10">
        <f>AtlasReport_3_Table_1[[#This Row],[Current On-hand]]-AtlasReport_3_Table_1[[#This Row],[Trans backwords (Ending)]]</f>
        <v>0</v>
      </c>
    </row>
    <row r="338" spans="1:8" x14ac:dyDescent="0.15">
      <c r="A338" s="8" t="s">
        <v>444</v>
      </c>
      <c r="B338" s="8" t="s">
        <v>307</v>
      </c>
      <c r="C338" s="8" t="s">
        <v>310</v>
      </c>
      <c r="D338" s="10">
        <v>0</v>
      </c>
      <c r="E338" s="10">
        <v>0</v>
      </c>
      <c r="F338" s="10">
        <v>0</v>
      </c>
      <c r="G338" s="10">
        <f>AtlasReport_3_Table_1[[#This Row],[Current On-hand]]-AtlasReport_3_Table_1[[#This Row],[Trans backwords (Beginning)]]</f>
        <v>0</v>
      </c>
      <c r="H338" s="10">
        <f>AtlasReport_3_Table_1[[#This Row],[Current On-hand]]-AtlasReport_3_Table_1[[#This Row],[Trans backwords (Ending)]]</f>
        <v>0</v>
      </c>
    </row>
    <row r="339" spans="1:8" x14ac:dyDescent="0.15">
      <c r="A339" s="8" t="s">
        <v>74</v>
      </c>
      <c r="B339" s="8" t="s">
        <v>307</v>
      </c>
      <c r="C339" s="8" t="s">
        <v>81</v>
      </c>
      <c r="D339" s="10">
        <v>0</v>
      </c>
      <c r="E339" s="10">
        <v>0</v>
      </c>
      <c r="F339" s="10">
        <v>0</v>
      </c>
      <c r="G339" s="10">
        <f>AtlasReport_3_Table_1[[#This Row],[Current On-hand]]-AtlasReport_3_Table_1[[#This Row],[Trans backwords (Beginning)]]</f>
        <v>0</v>
      </c>
      <c r="H339" s="10">
        <f>AtlasReport_3_Table_1[[#This Row],[Current On-hand]]-AtlasReport_3_Table_1[[#This Row],[Trans backwords (Ending)]]</f>
        <v>0</v>
      </c>
    </row>
    <row r="340" spans="1:8" x14ac:dyDescent="0.15">
      <c r="A340" s="8" t="s">
        <v>74</v>
      </c>
      <c r="B340" s="8" t="s">
        <v>307</v>
      </c>
      <c r="C340" s="8" t="s">
        <v>308</v>
      </c>
      <c r="D340" s="10">
        <v>0</v>
      </c>
      <c r="E340" s="10">
        <v>0</v>
      </c>
      <c r="F340" s="10">
        <v>0</v>
      </c>
      <c r="G340" s="10">
        <f>AtlasReport_3_Table_1[[#This Row],[Current On-hand]]-AtlasReport_3_Table_1[[#This Row],[Trans backwords (Beginning)]]</f>
        <v>0</v>
      </c>
      <c r="H340" s="10">
        <f>AtlasReport_3_Table_1[[#This Row],[Current On-hand]]-AtlasReport_3_Table_1[[#This Row],[Trans backwords (Ending)]]</f>
        <v>0</v>
      </c>
    </row>
    <row r="341" spans="1:8" x14ac:dyDescent="0.15">
      <c r="A341" s="8" t="s">
        <v>74</v>
      </c>
      <c r="B341" s="8" t="s">
        <v>307</v>
      </c>
      <c r="C341" s="8" t="s">
        <v>310</v>
      </c>
      <c r="D341" s="10">
        <v>2801.6</v>
      </c>
      <c r="E341" s="10">
        <v>-19.059999999999999</v>
      </c>
      <c r="F341" s="10">
        <v>0</v>
      </c>
      <c r="G341" s="10">
        <f>AtlasReport_3_Table_1[[#This Row],[Current On-hand]]-AtlasReport_3_Table_1[[#This Row],[Trans backwords (Beginning)]]</f>
        <v>2820.66</v>
      </c>
      <c r="H341" s="10">
        <f>AtlasReport_3_Table_1[[#This Row],[Current On-hand]]-AtlasReport_3_Table_1[[#This Row],[Trans backwords (Ending)]]</f>
        <v>2801.6</v>
      </c>
    </row>
    <row r="342" spans="1:8" x14ac:dyDescent="0.15">
      <c r="A342" s="8" t="s">
        <v>74</v>
      </c>
      <c r="B342" s="8" t="s">
        <v>307</v>
      </c>
      <c r="C342" s="8" t="s">
        <v>311</v>
      </c>
      <c r="D342" s="10">
        <v>0</v>
      </c>
      <c r="E342" s="10">
        <v>0</v>
      </c>
      <c r="F342" s="10">
        <v>0</v>
      </c>
      <c r="G342" s="10">
        <f>AtlasReport_3_Table_1[[#This Row],[Current On-hand]]-AtlasReport_3_Table_1[[#This Row],[Trans backwords (Beginning)]]</f>
        <v>0</v>
      </c>
      <c r="H342" s="10">
        <f>AtlasReport_3_Table_1[[#This Row],[Current On-hand]]-AtlasReport_3_Table_1[[#This Row],[Trans backwords (Ending)]]</f>
        <v>0</v>
      </c>
    </row>
    <row r="343" spans="1:8" x14ac:dyDescent="0.15">
      <c r="A343" s="8" t="s">
        <v>101</v>
      </c>
      <c r="B343" s="8" t="s">
        <v>307</v>
      </c>
      <c r="C343" s="8" t="s">
        <v>81</v>
      </c>
      <c r="D343" s="10">
        <v>0</v>
      </c>
      <c r="E343" s="10">
        <v>0</v>
      </c>
      <c r="F343" s="10">
        <v>0</v>
      </c>
      <c r="G343" s="10">
        <f>AtlasReport_3_Table_1[[#This Row],[Current On-hand]]-AtlasReport_3_Table_1[[#This Row],[Trans backwords (Beginning)]]</f>
        <v>0</v>
      </c>
      <c r="H343" s="10">
        <f>AtlasReport_3_Table_1[[#This Row],[Current On-hand]]-AtlasReport_3_Table_1[[#This Row],[Trans backwords (Ending)]]</f>
        <v>0</v>
      </c>
    </row>
    <row r="344" spans="1:8" x14ac:dyDescent="0.15">
      <c r="A344" s="8" t="s">
        <v>101</v>
      </c>
      <c r="B344" s="8" t="s">
        <v>307</v>
      </c>
      <c r="C344" s="8" t="s">
        <v>308</v>
      </c>
      <c r="D344" s="10">
        <v>0</v>
      </c>
      <c r="E344" s="10">
        <v>0</v>
      </c>
      <c r="F344" s="10">
        <v>0</v>
      </c>
      <c r="G344" s="10">
        <f>AtlasReport_3_Table_1[[#This Row],[Current On-hand]]-AtlasReport_3_Table_1[[#This Row],[Trans backwords (Beginning)]]</f>
        <v>0</v>
      </c>
      <c r="H344" s="10">
        <f>AtlasReport_3_Table_1[[#This Row],[Current On-hand]]-AtlasReport_3_Table_1[[#This Row],[Trans backwords (Ending)]]</f>
        <v>0</v>
      </c>
    </row>
    <row r="345" spans="1:8" x14ac:dyDescent="0.15">
      <c r="A345" s="8" t="s">
        <v>101</v>
      </c>
      <c r="B345" s="8" t="s">
        <v>307</v>
      </c>
      <c r="C345" s="8" t="s">
        <v>310</v>
      </c>
      <c r="D345" s="10">
        <v>2112.73</v>
      </c>
      <c r="E345" s="10">
        <v>-162.54</v>
      </c>
      <c r="F345" s="10">
        <v>0</v>
      </c>
      <c r="G345" s="10">
        <f>AtlasReport_3_Table_1[[#This Row],[Current On-hand]]-AtlasReport_3_Table_1[[#This Row],[Trans backwords (Beginning)]]</f>
        <v>2275.27</v>
      </c>
      <c r="H345" s="10">
        <f>AtlasReport_3_Table_1[[#This Row],[Current On-hand]]-AtlasReport_3_Table_1[[#This Row],[Trans backwords (Ending)]]</f>
        <v>2112.73</v>
      </c>
    </row>
    <row r="346" spans="1:8" x14ac:dyDescent="0.15">
      <c r="A346" s="8" t="s">
        <v>101</v>
      </c>
      <c r="B346" s="8" t="s">
        <v>307</v>
      </c>
      <c r="C346" s="8" t="s">
        <v>311</v>
      </c>
      <c r="D346" s="10">
        <v>0</v>
      </c>
      <c r="E346" s="10">
        <v>0</v>
      </c>
      <c r="F346" s="10">
        <v>0</v>
      </c>
      <c r="G346" s="10">
        <f>AtlasReport_3_Table_1[[#This Row],[Current On-hand]]-AtlasReport_3_Table_1[[#This Row],[Trans backwords (Beginning)]]</f>
        <v>0</v>
      </c>
      <c r="H346" s="10">
        <f>AtlasReport_3_Table_1[[#This Row],[Current On-hand]]-AtlasReport_3_Table_1[[#This Row],[Trans backwords (Ending)]]</f>
        <v>0</v>
      </c>
    </row>
    <row r="347" spans="1:8" x14ac:dyDescent="0.15">
      <c r="A347" s="8" t="s">
        <v>75</v>
      </c>
      <c r="B347" s="8" t="s">
        <v>307</v>
      </c>
      <c r="C347" s="8" t="s">
        <v>81</v>
      </c>
      <c r="D347" s="10">
        <v>0</v>
      </c>
      <c r="E347" s="10">
        <v>0</v>
      </c>
      <c r="F347" s="10">
        <v>0</v>
      </c>
      <c r="G347" s="10">
        <f>AtlasReport_3_Table_1[[#This Row],[Current On-hand]]-AtlasReport_3_Table_1[[#This Row],[Trans backwords (Beginning)]]</f>
        <v>0</v>
      </c>
      <c r="H347" s="10">
        <f>AtlasReport_3_Table_1[[#This Row],[Current On-hand]]-AtlasReport_3_Table_1[[#This Row],[Trans backwords (Ending)]]</f>
        <v>0</v>
      </c>
    </row>
    <row r="348" spans="1:8" x14ac:dyDescent="0.15">
      <c r="A348" s="8" t="s">
        <v>75</v>
      </c>
      <c r="B348" s="8" t="s">
        <v>307</v>
      </c>
      <c r="C348" s="8" t="s">
        <v>308</v>
      </c>
      <c r="D348" s="10">
        <v>0</v>
      </c>
      <c r="E348" s="10">
        <v>0</v>
      </c>
      <c r="F348" s="10">
        <v>0</v>
      </c>
      <c r="G348" s="10">
        <f>AtlasReport_3_Table_1[[#This Row],[Current On-hand]]-AtlasReport_3_Table_1[[#This Row],[Trans backwords (Beginning)]]</f>
        <v>0</v>
      </c>
      <c r="H348" s="10">
        <f>AtlasReport_3_Table_1[[#This Row],[Current On-hand]]-AtlasReport_3_Table_1[[#This Row],[Trans backwords (Ending)]]</f>
        <v>0</v>
      </c>
    </row>
    <row r="349" spans="1:8" x14ac:dyDescent="0.15">
      <c r="A349" s="8" t="s">
        <v>75</v>
      </c>
      <c r="B349" s="8" t="s">
        <v>307</v>
      </c>
      <c r="C349" s="8" t="s">
        <v>310</v>
      </c>
      <c r="D349" s="10">
        <v>929.4</v>
      </c>
      <c r="E349" s="10">
        <v>-153.75</v>
      </c>
      <c r="F349" s="10">
        <v>0</v>
      </c>
      <c r="G349" s="10">
        <f>AtlasReport_3_Table_1[[#This Row],[Current On-hand]]-AtlasReport_3_Table_1[[#This Row],[Trans backwords (Beginning)]]</f>
        <v>1083.1500000000001</v>
      </c>
      <c r="H349" s="10">
        <f>AtlasReport_3_Table_1[[#This Row],[Current On-hand]]-AtlasReport_3_Table_1[[#This Row],[Trans backwords (Ending)]]</f>
        <v>929.4</v>
      </c>
    </row>
    <row r="350" spans="1:8" x14ac:dyDescent="0.15">
      <c r="A350" s="8" t="s">
        <v>55</v>
      </c>
      <c r="B350" s="8" t="s">
        <v>307</v>
      </c>
      <c r="C350" s="8" t="s">
        <v>81</v>
      </c>
      <c r="D350" s="10">
        <v>0</v>
      </c>
      <c r="E350" s="10">
        <v>0</v>
      </c>
      <c r="F350" s="10">
        <v>0</v>
      </c>
      <c r="G350" s="10">
        <f>AtlasReport_3_Table_1[[#This Row],[Current On-hand]]-AtlasReport_3_Table_1[[#This Row],[Trans backwords (Beginning)]]</f>
        <v>0</v>
      </c>
      <c r="H350" s="10">
        <f>AtlasReport_3_Table_1[[#This Row],[Current On-hand]]-AtlasReport_3_Table_1[[#This Row],[Trans backwords (Ending)]]</f>
        <v>0</v>
      </c>
    </row>
    <row r="351" spans="1:8" x14ac:dyDescent="0.15">
      <c r="A351" s="8" t="s">
        <v>55</v>
      </c>
      <c r="B351" s="8" t="s">
        <v>307</v>
      </c>
      <c r="C351" s="8" t="s">
        <v>308</v>
      </c>
      <c r="D351" s="10">
        <v>0</v>
      </c>
      <c r="E351" s="10">
        <v>0</v>
      </c>
      <c r="F351" s="10">
        <v>0</v>
      </c>
      <c r="G351" s="10">
        <f>AtlasReport_3_Table_1[[#This Row],[Current On-hand]]-AtlasReport_3_Table_1[[#This Row],[Trans backwords (Beginning)]]</f>
        <v>0</v>
      </c>
      <c r="H351" s="10">
        <f>AtlasReport_3_Table_1[[#This Row],[Current On-hand]]-AtlasReport_3_Table_1[[#This Row],[Trans backwords (Ending)]]</f>
        <v>0</v>
      </c>
    </row>
    <row r="352" spans="1:8" x14ac:dyDescent="0.15">
      <c r="A352" s="8" t="s">
        <v>55</v>
      </c>
      <c r="B352" s="8" t="s">
        <v>307</v>
      </c>
      <c r="C352" s="8" t="s">
        <v>310</v>
      </c>
      <c r="D352" s="10">
        <v>3766.48</v>
      </c>
      <c r="E352" s="10">
        <v>-603.54999999999995</v>
      </c>
      <c r="F352" s="10">
        <v>0</v>
      </c>
      <c r="G352" s="10">
        <f>AtlasReport_3_Table_1[[#This Row],[Current On-hand]]-AtlasReport_3_Table_1[[#This Row],[Trans backwords (Beginning)]]</f>
        <v>4370.03</v>
      </c>
      <c r="H352" s="10">
        <f>AtlasReport_3_Table_1[[#This Row],[Current On-hand]]-AtlasReport_3_Table_1[[#This Row],[Trans backwords (Ending)]]</f>
        <v>3766.48</v>
      </c>
    </row>
    <row r="353" spans="1:8" x14ac:dyDescent="0.15">
      <c r="A353" s="8" t="s">
        <v>55</v>
      </c>
      <c r="B353" s="8" t="s">
        <v>307</v>
      </c>
      <c r="C353" s="8" t="s">
        <v>311</v>
      </c>
      <c r="D353" s="10">
        <v>0</v>
      </c>
      <c r="E353" s="10">
        <v>0</v>
      </c>
      <c r="F353" s="10">
        <v>0</v>
      </c>
      <c r="G353" s="10">
        <f>AtlasReport_3_Table_1[[#This Row],[Current On-hand]]-AtlasReport_3_Table_1[[#This Row],[Trans backwords (Beginning)]]</f>
        <v>0</v>
      </c>
      <c r="H353" s="10">
        <f>AtlasReport_3_Table_1[[#This Row],[Current On-hand]]-AtlasReport_3_Table_1[[#This Row],[Trans backwords (Ending)]]</f>
        <v>0</v>
      </c>
    </row>
    <row r="354" spans="1:8" x14ac:dyDescent="0.15">
      <c r="A354" s="8" t="s">
        <v>445</v>
      </c>
      <c r="B354" s="8" t="s">
        <v>307</v>
      </c>
      <c r="C354" s="8" t="s">
        <v>310</v>
      </c>
      <c r="D354" s="10">
        <v>0</v>
      </c>
      <c r="E354" s="10">
        <v>-3.22</v>
      </c>
      <c r="F354" s="10">
        <v>0</v>
      </c>
      <c r="G354" s="10">
        <f>AtlasReport_3_Table_1[[#This Row],[Current On-hand]]-AtlasReport_3_Table_1[[#This Row],[Trans backwords (Beginning)]]</f>
        <v>3.22</v>
      </c>
      <c r="H354" s="10">
        <f>AtlasReport_3_Table_1[[#This Row],[Current On-hand]]-AtlasReport_3_Table_1[[#This Row],[Trans backwords (Ending)]]</f>
        <v>0</v>
      </c>
    </row>
    <row r="355" spans="1:8" x14ac:dyDescent="0.15">
      <c r="A355" s="8" t="s">
        <v>111</v>
      </c>
      <c r="B355" s="8" t="s">
        <v>307</v>
      </c>
      <c r="C355" s="8" t="s">
        <v>81</v>
      </c>
      <c r="D355" s="10">
        <v>0</v>
      </c>
      <c r="E355" s="10">
        <v>0</v>
      </c>
      <c r="F355" s="10">
        <v>0</v>
      </c>
      <c r="G355" s="10">
        <f>AtlasReport_3_Table_1[[#This Row],[Current On-hand]]-AtlasReport_3_Table_1[[#This Row],[Trans backwords (Beginning)]]</f>
        <v>0</v>
      </c>
      <c r="H355" s="10">
        <f>AtlasReport_3_Table_1[[#This Row],[Current On-hand]]-AtlasReport_3_Table_1[[#This Row],[Trans backwords (Ending)]]</f>
        <v>0</v>
      </c>
    </row>
    <row r="356" spans="1:8" x14ac:dyDescent="0.15">
      <c r="A356" s="8" t="s">
        <v>111</v>
      </c>
      <c r="B356" s="8" t="s">
        <v>307</v>
      </c>
      <c r="C356" s="8" t="s">
        <v>308</v>
      </c>
      <c r="D356" s="10">
        <v>0</v>
      </c>
      <c r="E356" s="10">
        <v>0</v>
      </c>
      <c r="F356" s="10">
        <v>0</v>
      </c>
      <c r="G356" s="10">
        <f>AtlasReport_3_Table_1[[#This Row],[Current On-hand]]-AtlasReport_3_Table_1[[#This Row],[Trans backwords (Beginning)]]</f>
        <v>0</v>
      </c>
      <c r="H356" s="10">
        <f>AtlasReport_3_Table_1[[#This Row],[Current On-hand]]-AtlasReport_3_Table_1[[#This Row],[Trans backwords (Ending)]]</f>
        <v>0</v>
      </c>
    </row>
    <row r="357" spans="1:8" x14ac:dyDescent="0.15">
      <c r="A357" s="8" t="s">
        <v>111</v>
      </c>
      <c r="B357" s="8" t="s">
        <v>307</v>
      </c>
      <c r="C357" s="8" t="s">
        <v>310</v>
      </c>
      <c r="D357" s="10">
        <v>288.8</v>
      </c>
      <c r="E357" s="10">
        <v>-720.77</v>
      </c>
      <c r="F357" s="10">
        <v>0</v>
      </c>
      <c r="G357" s="10">
        <f>AtlasReport_3_Table_1[[#This Row],[Current On-hand]]-AtlasReport_3_Table_1[[#This Row],[Trans backwords (Beginning)]]</f>
        <v>1009.5699999999999</v>
      </c>
      <c r="H357" s="10">
        <f>AtlasReport_3_Table_1[[#This Row],[Current On-hand]]-AtlasReport_3_Table_1[[#This Row],[Trans backwords (Ending)]]</f>
        <v>288.8</v>
      </c>
    </row>
    <row r="358" spans="1:8" x14ac:dyDescent="0.15">
      <c r="A358" s="8" t="s">
        <v>111</v>
      </c>
      <c r="B358" s="8" t="s">
        <v>307</v>
      </c>
      <c r="C358" s="8" t="s">
        <v>311</v>
      </c>
      <c r="D358" s="10">
        <v>0</v>
      </c>
      <c r="E358" s="10">
        <v>0</v>
      </c>
      <c r="F358" s="10">
        <v>0</v>
      </c>
      <c r="G358" s="10">
        <f>AtlasReport_3_Table_1[[#This Row],[Current On-hand]]-AtlasReport_3_Table_1[[#This Row],[Trans backwords (Beginning)]]</f>
        <v>0</v>
      </c>
      <c r="H358" s="10">
        <f>AtlasReport_3_Table_1[[#This Row],[Current On-hand]]-AtlasReport_3_Table_1[[#This Row],[Trans backwords (Ending)]]</f>
        <v>0</v>
      </c>
    </row>
    <row r="359" spans="1:8" x14ac:dyDescent="0.15">
      <c r="A359" s="8" t="s">
        <v>56</v>
      </c>
      <c r="B359" s="8" t="s">
        <v>307</v>
      </c>
      <c r="C359" s="8" t="s">
        <v>81</v>
      </c>
      <c r="D359" s="10">
        <v>0</v>
      </c>
      <c r="E359" s="10">
        <v>0</v>
      </c>
      <c r="F359" s="10">
        <v>0</v>
      </c>
      <c r="G359" s="10">
        <f>AtlasReport_3_Table_1[[#This Row],[Current On-hand]]-AtlasReport_3_Table_1[[#This Row],[Trans backwords (Beginning)]]</f>
        <v>0</v>
      </c>
      <c r="H359" s="10">
        <f>AtlasReport_3_Table_1[[#This Row],[Current On-hand]]-AtlasReport_3_Table_1[[#This Row],[Trans backwords (Ending)]]</f>
        <v>0</v>
      </c>
    </row>
    <row r="360" spans="1:8" x14ac:dyDescent="0.15">
      <c r="A360" s="8" t="s">
        <v>56</v>
      </c>
      <c r="B360" s="8" t="s">
        <v>307</v>
      </c>
      <c r="C360" s="8" t="s">
        <v>308</v>
      </c>
      <c r="D360" s="10">
        <v>0</v>
      </c>
      <c r="E360" s="10">
        <v>0</v>
      </c>
      <c r="F360" s="10">
        <v>0</v>
      </c>
      <c r="G360" s="10">
        <f>AtlasReport_3_Table_1[[#This Row],[Current On-hand]]-AtlasReport_3_Table_1[[#This Row],[Trans backwords (Beginning)]]</f>
        <v>0</v>
      </c>
      <c r="H360" s="10">
        <f>AtlasReport_3_Table_1[[#This Row],[Current On-hand]]-AtlasReport_3_Table_1[[#This Row],[Trans backwords (Ending)]]</f>
        <v>0</v>
      </c>
    </row>
    <row r="361" spans="1:8" x14ac:dyDescent="0.15">
      <c r="A361" s="8" t="s">
        <v>56</v>
      </c>
      <c r="B361" s="8" t="s">
        <v>307</v>
      </c>
      <c r="C361" s="8" t="s">
        <v>310</v>
      </c>
      <c r="D361" s="10">
        <v>6207.7</v>
      </c>
      <c r="E361" s="10">
        <v>-429.73</v>
      </c>
      <c r="F361" s="10">
        <v>0</v>
      </c>
      <c r="G361" s="10">
        <f>AtlasReport_3_Table_1[[#This Row],[Current On-hand]]-AtlasReport_3_Table_1[[#This Row],[Trans backwords (Beginning)]]</f>
        <v>6637.43</v>
      </c>
      <c r="H361" s="10">
        <f>AtlasReport_3_Table_1[[#This Row],[Current On-hand]]-AtlasReport_3_Table_1[[#This Row],[Trans backwords (Ending)]]</f>
        <v>6207.7</v>
      </c>
    </row>
    <row r="362" spans="1:8" x14ac:dyDescent="0.15">
      <c r="A362" s="8" t="s">
        <v>56</v>
      </c>
      <c r="B362" s="8" t="s">
        <v>307</v>
      </c>
      <c r="C362" s="8" t="s">
        <v>311</v>
      </c>
      <c r="D362" s="10">
        <v>0</v>
      </c>
      <c r="E362" s="10">
        <v>0</v>
      </c>
      <c r="F362" s="10">
        <v>0</v>
      </c>
      <c r="G362" s="10">
        <f>AtlasReport_3_Table_1[[#This Row],[Current On-hand]]-AtlasReport_3_Table_1[[#This Row],[Trans backwords (Beginning)]]</f>
        <v>0</v>
      </c>
      <c r="H362" s="10">
        <f>AtlasReport_3_Table_1[[#This Row],[Current On-hand]]-AtlasReport_3_Table_1[[#This Row],[Trans backwords (Ending)]]</f>
        <v>0</v>
      </c>
    </row>
    <row r="363" spans="1:8" x14ac:dyDescent="0.15">
      <c r="A363" s="8" t="s">
        <v>57</v>
      </c>
      <c r="B363" s="8" t="s">
        <v>307</v>
      </c>
      <c r="C363" s="8" t="s">
        <v>81</v>
      </c>
      <c r="D363" s="10">
        <v>0</v>
      </c>
      <c r="E363" s="10">
        <v>0</v>
      </c>
      <c r="F363" s="10">
        <v>0</v>
      </c>
      <c r="G363" s="10">
        <f>AtlasReport_3_Table_1[[#This Row],[Current On-hand]]-AtlasReport_3_Table_1[[#This Row],[Trans backwords (Beginning)]]</f>
        <v>0</v>
      </c>
      <c r="H363" s="10">
        <f>AtlasReport_3_Table_1[[#This Row],[Current On-hand]]-AtlasReport_3_Table_1[[#This Row],[Trans backwords (Ending)]]</f>
        <v>0</v>
      </c>
    </row>
    <row r="364" spans="1:8" x14ac:dyDescent="0.15">
      <c r="A364" s="8" t="s">
        <v>57</v>
      </c>
      <c r="B364" s="8" t="s">
        <v>307</v>
      </c>
      <c r="C364" s="8" t="s">
        <v>308</v>
      </c>
      <c r="D364" s="10">
        <v>0</v>
      </c>
      <c r="E364" s="10">
        <v>0</v>
      </c>
      <c r="F364" s="10">
        <v>0</v>
      </c>
      <c r="G364" s="10">
        <f>AtlasReport_3_Table_1[[#This Row],[Current On-hand]]-AtlasReport_3_Table_1[[#This Row],[Trans backwords (Beginning)]]</f>
        <v>0</v>
      </c>
      <c r="H364" s="10">
        <f>AtlasReport_3_Table_1[[#This Row],[Current On-hand]]-AtlasReport_3_Table_1[[#This Row],[Trans backwords (Ending)]]</f>
        <v>0</v>
      </c>
    </row>
    <row r="365" spans="1:8" x14ac:dyDescent="0.15">
      <c r="A365" s="8" t="s">
        <v>57</v>
      </c>
      <c r="B365" s="8" t="s">
        <v>307</v>
      </c>
      <c r="C365" s="8" t="s">
        <v>310</v>
      </c>
      <c r="D365" s="10">
        <v>1055.44</v>
      </c>
      <c r="E365" s="10">
        <v>-220.7</v>
      </c>
      <c r="F365" s="10">
        <v>0</v>
      </c>
      <c r="G365" s="10">
        <f>AtlasReport_3_Table_1[[#This Row],[Current On-hand]]-AtlasReport_3_Table_1[[#This Row],[Trans backwords (Beginning)]]</f>
        <v>1276.1400000000001</v>
      </c>
      <c r="H365" s="10">
        <f>AtlasReport_3_Table_1[[#This Row],[Current On-hand]]-AtlasReport_3_Table_1[[#This Row],[Trans backwords (Ending)]]</f>
        <v>1055.44</v>
      </c>
    </row>
    <row r="366" spans="1:8" x14ac:dyDescent="0.15">
      <c r="A366" s="8" t="s">
        <v>57</v>
      </c>
      <c r="B366" s="8" t="s">
        <v>307</v>
      </c>
      <c r="C366" s="8" t="s">
        <v>311</v>
      </c>
      <c r="D366" s="10">
        <v>0</v>
      </c>
      <c r="E366" s="10">
        <v>0</v>
      </c>
      <c r="F366" s="10">
        <v>0</v>
      </c>
      <c r="G366" s="10">
        <f>AtlasReport_3_Table_1[[#This Row],[Current On-hand]]-AtlasReport_3_Table_1[[#This Row],[Trans backwords (Beginning)]]</f>
        <v>0</v>
      </c>
      <c r="H366" s="10">
        <f>AtlasReport_3_Table_1[[#This Row],[Current On-hand]]-AtlasReport_3_Table_1[[#This Row],[Trans backwords (Ending)]]</f>
        <v>0</v>
      </c>
    </row>
    <row r="367" spans="1:8" x14ac:dyDescent="0.15">
      <c r="A367" s="8" t="s">
        <v>97</v>
      </c>
      <c r="B367" s="8" t="s">
        <v>307</v>
      </c>
      <c r="C367" s="8" t="s">
        <v>81</v>
      </c>
      <c r="D367" s="10">
        <v>0</v>
      </c>
      <c r="E367" s="10">
        <v>0</v>
      </c>
      <c r="F367" s="10">
        <v>0</v>
      </c>
      <c r="G367" s="10">
        <f>AtlasReport_3_Table_1[[#This Row],[Current On-hand]]-AtlasReport_3_Table_1[[#This Row],[Trans backwords (Beginning)]]</f>
        <v>0</v>
      </c>
      <c r="H367" s="10">
        <f>AtlasReport_3_Table_1[[#This Row],[Current On-hand]]-AtlasReport_3_Table_1[[#This Row],[Trans backwords (Ending)]]</f>
        <v>0</v>
      </c>
    </row>
    <row r="368" spans="1:8" x14ac:dyDescent="0.15">
      <c r="A368" s="8" t="s">
        <v>97</v>
      </c>
      <c r="B368" s="8" t="s">
        <v>307</v>
      </c>
      <c r="C368" s="8" t="s">
        <v>429</v>
      </c>
      <c r="D368" s="10">
        <v>0</v>
      </c>
      <c r="E368" s="10">
        <v>0</v>
      </c>
      <c r="F368" s="10">
        <v>0</v>
      </c>
      <c r="G368" s="10">
        <f>AtlasReport_3_Table_1[[#This Row],[Current On-hand]]-AtlasReport_3_Table_1[[#This Row],[Trans backwords (Beginning)]]</f>
        <v>0</v>
      </c>
      <c r="H368" s="10">
        <f>AtlasReport_3_Table_1[[#This Row],[Current On-hand]]-AtlasReport_3_Table_1[[#This Row],[Trans backwords (Ending)]]</f>
        <v>0</v>
      </c>
    </row>
    <row r="369" spans="1:8" x14ac:dyDescent="0.15">
      <c r="A369" s="8" t="s">
        <v>97</v>
      </c>
      <c r="B369" s="8" t="s">
        <v>307</v>
      </c>
      <c r="C369" s="8" t="s">
        <v>308</v>
      </c>
      <c r="D369" s="10">
        <v>0</v>
      </c>
      <c r="E369" s="10">
        <v>0</v>
      </c>
      <c r="F369" s="10">
        <v>0</v>
      </c>
      <c r="G369" s="10">
        <f>AtlasReport_3_Table_1[[#This Row],[Current On-hand]]-AtlasReport_3_Table_1[[#This Row],[Trans backwords (Beginning)]]</f>
        <v>0</v>
      </c>
      <c r="H369" s="10">
        <f>AtlasReport_3_Table_1[[#This Row],[Current On-hand]]-AtlasReport_3_Table_1[[#This Row],[Trans backwords (Ending)]]</f>
        <v>0</v>
      </c>
    </row>
    <row r="370" spans="1:8" x14ac:dyDescent="0.15">
      <c r="A370" s="8" t="s">
        <v>97</v>
      </c>
      <c r="B370" s="8" t="s">
        <v>307</v>
      </c>
      <c r="C370" s="8" t="s">
        <v>310</v>
      </c>
      <c r="D370" s="10">
        <v>729.85</v>
      </c>
      <c r="E370" s="10">
        <v>-470.97</v>
      </c>
      <c r="F370" s="10">
        <v>0</v>
      </c>
      <c r="G370" s="10">
        <f>AtlasReport_3_Table_1[[#This Row],[Current On-hand]]-AtlasReport_3_Table_1[[#This Row],[Trans backwords (Beginning)]]</f>
        <v>1200.8200000000002</v>
      </c>
      <c r="H370" s="10">
        <f>AtlasReport_3_Table_1[[#This Row],[Current On-hand]]-AtlasReport_3_Table_1[[#This Row],[Trans backwords (Ending)]]</f>
        <v>729.85</v>
      </c>
    </row>
    <row r="371" spans="1:8" x14ac:dyDescent="0.15">
      <c r="A371" s="8" t="s">
        <v>97</v>
      </c>
      <c r="B371" s="8" t="s">
        <v>307</v>
      </c>
      <c r="C371" s="8" t="s">
        <v>311</v>
      </c>
      <c r="D371" s="10">
        <v>0</v>
      </c>
      <c r="E371" s="10">
        <v>0</v>
      </c>
      <c r="F371" s="10">
        <v>0</v>
      </c>
      <c r="G371" s="10">
        <f>AtlasReport_3_Table_1[[#This Row],[Current On-hand]]-AtlasReport_3_Table_1[[#This Row],[Trans backwords (Beginning)]]</f>
        <v>0</v>
      </c>
      <c r="H371" s="10">
        <f>AtlasReport_3_Table_1[[#This Row],[Current On-hand]]-AtlasReport_3_Table_1[[#This Row],[Trans backwords (Ending)]]</f>
        <v>0</v>
      </c>
    </row>
    <row r="372" spans="1:8" x14ac:dyDescent="0.15">
      <c r="A372" s="8" t="s">
        <v>29</v>
      </c>
      <c r="B372" s="8" t="s">
        <v>307</v>
      </c>
      <c r="C372" s="8" t="s">
        <v>81</v>
      </c>
      <c r="D372" s="10">
        <v>0</v>
      </c>
      <c r="E372" s="10">
        <v>0</v>
      </c>
      <c r="F372" s="10">
        <v>0</v>
      </c>
      <c r="G372" s="10">
        <f>AtlasReport_3_Table_1[[#This Row],[Current On-hand]]-AtlasReport_3_Table_1[[#This Row],[Trans backwords (Beginning)]]</f>
        <v>0</v>
      </c>
      <c r="H372" s="10">
        <f>AtlasReport_3_Table_1[[#This Row],[Current On-hand]]-AtlasReport_3_Table_1[[#This Row],[Trans backwords (Ending)]]</f>
        <v>0</v>
      </c>
    </row>
    <row r="373" spans="1:8" x14ac:dyDescent="0.15">
      <c r="A373" s="8" t="s">
        <v>29</v>
      </c>
      <c r="B373" s="8" t="s">
        <v>307</v>
      </c>
      <c r="C373" s="8" t="s">
        <v>308</v>
      </c>
      <c r="D373" s="10">
        <v>0</v>
      </c>
      <c r="E373" s="10">
        <v>0</v>
      </c>
      <c r="F373" s="10">
        <v>0</v>
      </c>
      <c r="G373" s="10">
        <f>AtlasReport_3_Table_1[[#This Row],[Current On-hand]]-AtlasReport_3_Table_1[[#This Row],[Trans backwords (Beginning)]]</f>
        <v>0</v>
      </c>
      <c r="H373" s="10">
        <f>AtlasReport_3_Table_1[[#This Row],[Current On-hand]]-AtlasReport_3_Table_1[[#This Row],[Trans backwords (Ending)]]</f>
        <v>0</v>
      </c>
    </row>
    <row r="374" spans="1:8" x14ac:dyDescent="0.15">
      <c r="A374" s="8" t="s">
        <v>29</v>
      </c>
      <c r="B374" s="8" t="s">
        <v>307</v>
      </c>
      <c r="C374" s="8" t="s">
        <v>310</v>
      </c>
      <c r="D374" s="10">
        <v>1244.7</v>
      </c>
      <c r="E374" s="10">
        <v>-85.91</v>
      </c>
      <c r="F374" s="10">
        <v>0</v>
      </c>
      <c r="G374" s="10">
        <f>AtlasReport_3_Table_1[[#This Row],[Current On-hand]]-AtlasReport_3_Table_1[[#This Row],[Trans backwords (Beginning)]]</f>
        <v>1330.6100000000001</v>
      </c>
      <c r="H374" s="10">
        <f>AtlasReport_3_Table_1[[#This Row],[Current On-hand]]-AtlasReport_3_Table_1[[#This Row],[Trans backwords (Ending)]]</f>
        <v>1244.7</v>
      </c>
    </row>
    <row r="375" spans="1:8" x14ac:dyDescent="0.15">
      <c r="A375" s="8" t="s">
        <v>29</v>
      </c>
      <c r="B375" s="8" t="s">
        <v>307</v>
      </c>
      <c r="C375" s="8" t="s">
        <v>311</v>
      </c>
      <c r="D375" s="10">
        <v>0</v>
      </c>
      <c r="E375" s="10">
        <v>0</v>
      </c>
      <c r="F375" s="10">
        <v>0</v>
      </c>
      <c r="G375" s="10">
        <f>AtlasReport_3_Table_1[[#This Row],[Current On-hand]]-AtlasReport_3_Table_1[[#This Row],[Trans backwords (Beginning)]]</f>
        <v>0</v>
      </c>
      <c r="H375" s="10">
        <f>AtlasReport_3_Table_1[[#This Row],[Current On-hand]]-AtlasReport_3_Table_1[[#This Row],[Trans backwords (Ending)]]</f>
        <v>0</v>
      </c>
    </row>
    <row r="376" spans="1:8" x14ac:dyDescent="0.15">
      <c r="A376" s="8" t="s">
        <v>121</v>
      </c>
      <c r="B376" s="8" t="s">
        <v>307</v>
      </c>
      <c r="C376" s="8" t="s">
        <v>81</v>
      </c>
      <c r="D376" s="10">
        <v>0</v>
      </c>
      <c r="E376" s="10">
        <v>0</v>
      </c>
      <c r="F376" s="10">
        <v>0</v>
      </c>
      <c r="G376" s="10">
        <f>AtlasReport_3_Table_1[[#This Row],[Current On-hand]]-AtlasReport_3_Table_1[[#This Row],[Trans backwords (Beginning)]]</f>
        <v>0</v>
      </c>
      <c r="H376" s="10">
        <f>AtlasReport_3_Table_1[[#This Row],[Current On-hand]]-AtlasReport_3_Table_1[[#This Row],[Trans backwords (Ending)]]</f>
        <v>0</v>
      </c>
    </row>
    <row r="377" spans="1:8" x14ac:dyDescent="0.15">
      <c r="A377" s="8" t="s">
        <v>121</v>
      </c>
      <c r="B377" s="8" t="s">
        <v>307</v>
      </c>
      <c r="C377" s="8" t="s">
        <v>308</v>
      </c>
      <c r="D377" s="10">
        <v>0</v>
      </c>
      <c r="E377" s="10">
        <v>0</v>
      </c>
      <c r="F377" s="10">
        <v>0</v>
      </c>
      <c r="G377" s="10">
        <f>AtlasReport_3_Table_1[[#This Row],[Current On-hand]]-AtlasReport_3_Table_1[[#This Row],[Trans backwords (Beginning)]]</f>
        <v>0</v>
      </c>
      <c r="H377" s="10">
        <f>AtlasReport_3_Table_1[[#This Row],[Current On-hand]]-AtlasReport_3_Table_1[[#This Row],[Trans backwords (Ending)]]</f>
        <v>0</v>
      </c>
    </row>
    <row r="378" spans="1:8" x14ac:dyDescent="0.15">
      <c r="A378" s="8" t="s">
        <v>121</v>
      </c>
      <c r="B378" s="8" t="s">
        <v>307</v>
      </c>
      <c r="C378" s="8" t="s">
        <v>310</v>
      </c>
      <c r="D378" s="10">
        <v>966.81000000000006</v>
      </c>
      <c r="E378" s="10">
        <v>-120.67</v>
      </c>
      <c r="F378" s="10">
        <v>0</v>
      </c>
      <c r="G378" s="10">
        <f>AtlasReport_3_Table_1[[#This Row],[Current On-hand]]-AtlasReport_3_Table_1[[#This Row],[Trans backwords (Beginning)]]</f>
        <v>1087.48</v>
      </c>
      <c r="H378" s="10">
        <f>AtlasReport_3_Table_1[[#This Row],[Current On-hand]]-AtlasReport_3_Table_1[[#This Row],[Trans backwords (Ending)]]</f>
        <v>966.81000000000006</v>
      </c>
    </row>
    <row r="379" spans="1:8" x14ac:dyDescent="0.15">
      <c r="A379" s="8" t="s">
        <v>121</v>
      </c>
      <c r="B379" s="8" t="s">
        <v>307</v>
      </c>
      <c r="C379" s="8" t="s">
        <v>311</v>
      </c>
      <c r="D379" s="10">
        <v>0</v>
      </c>
      <c r="E379" s="10">
        <v>0</v>
      </c>
      <c r="F379" s="10">
        <v>0</v>
      </c>
      <c r="G379" s="10">
        <f>AtlasReport_3_Table_1[[#This Row],[Current On-hand]]-AtlasReport_3_Table_1[[#This Row],[Trans backwords (Beginning)]]</f>
        <v>0</v>
      </c>
      <c r="H379" s="10">
        <f>AtlasReport_3_Table_1[[#This Row],[Current On-hand]]-AtlasReport_3_Table_1[[#This Row],[Trans backwords (Ending)]]</f>
        <v>0</v>
      </c>
    </row>
    <row r="380" spans="1:8" x14ac:dyDescent="0.15">
      <c r="A380" s="8" t="s">
        <v>106</v>
      </c>
      <c r="B380" s="8" t="s">
        <v>307</v>
      </c>
      <c r="C380" s="8" t="s">
        <v>81</v>
      </c>
      <c r="D380" s="10">
        <v>0</v>
      </c>
      <c r="E380" s="10">
        <v>0</v>
      </c>
      <c r="F380" s="10">
        <v>0</v>
      </c>
      <c r="G380" s="10">
        <f>AtlasReport_3_Table_1[[#This Row],[Current On-hand]]-AtlasReport_3_Table_1[[#This Row],[Trans backwords (Beginning)]]</f>
        <v>0</v>
      </c>
      <c r="H380" s="10">
        <f>AtlasReport_3_Table_1[[#This Row],[Current On-hand]]-AtlasReport_3_Table_1[[#This Row],[Trans backwords (Ending)]]</f>
        <v>0</v>
      </c>
    </row>
    <row r="381" spans="1:8" x14ac:dyDescent="0.15">
      <c r="A381" s="8" t="s">
        <v>106</v>
      </c>
      <c r="B381" s="8" t="s">
        <v>307</v>
      </c>
      <c r="C381" s="8" t="s">
        <v>429</v>
      </c>
      <c r="D381" s="10">
        <v>0</v>
      </c>
      <c r="E381" s="10">
        <v>0</v>
      </c>
      <c r="F381" s="10">
        <v>0</v>
      </c>
      <c r="G381" s="10">
        <f>AtlasReport_3_Table_1[[#This Row],[Current On-hand]]-AtlasReport_3_Table_1[[#This Row],[Trans backwords (Beginning)]]</f>
        <v>0</v>
      </c>
      <c r="H381" s="10">
        <f>AtlasReport_3_Table_1[[#This Row],[Current On-hand]]-AtlasReport_3_Table_1[[#This Row],[Trans backwords (Ending)]]</f>
        <v>0</v>
      </c>
    </row>
    <row r="382" spans="1:8" x14ac:dyDescent="0.15">
      <c r="A382" s="8" t="s">
        <v>106</v>
      </c>
      <c r="B382" s="8" t="s">
        <v>307</v>
      </c>
      <c r="C382" s="8" t="s">
        <v>308</v>
      </c>
      <c r="D382" s="10">
        <v>0</v>
      </c>
      <c r="E382" s="10">
        <v>0</v>
      </c>
      <c r="F382" s="10">
        <v>0</v>
      </c>
      <c r="G382" s="10">
        <f>AtlasReport_3_Table_1[[#This Row],[Current On-hand]]-AtlasReport_3_Table_1[[#This Row],[Trans backwords (Beginning)]]</f>
        <v>0</v>
      </c>
      <c r="H382" s="10">
        <f>AtlasReport_3_Table_1[[#This Row],[Current On-hand]]-AtlasReport_3_Table_1[[#This Row],[Trans backwords (Ending)]]</f>
        <v>0</v>
      </c>
    </row>
    <row r="383" spans="1:8" x14ac:dyDescent="0.15">
      <c r="A383" s="8" t="s">
        <v>106</v>
      </c>
      <c r="B383" s="8" t="s">
        <v>307</v>
      </c>
      <c r="C383" s="8" t="s">
        <v>310</v>
      </c>
      <c r="D383" s="10">
        <v>1201.2</v>
      </c>
      <c r="E383" s="10">
        <v>-180.59</v>
      </c>
      <c r="F383" s="10">
        <v>0</v>
      </c>
      <c r="G383" s="10">
        <f>AtlasReport_3_Table_1[[#This Row],[Current On-hand]]-AtlasReport_3_Table_1[[#This Row],[Trans backwords (Beginning)]]</f>
        <v>1381.79</v>
      </c>
      <c r="H383" s="10">
        <f>AtlasReport_3_Table_1[[#This Row],[Current On-hand]]-AtlasReport_3_Table_1[[#This Row],[Trans backwords (Ending)]]</f>
        <v>1201.2</v>
      </c>
    </row>
    <row r="384" spans="1:8" x14ac:dyDescent="0.15">
      <c r="A384" s="8" t="s">
        <v>106</v>
      </c>
      <c r="B384" s="8" t="s">
        <v>307</v>
      </c>
      <c r="C384" s="8" t="s">
        <v>311</v>
      </c>
      <c r="D384" s="10">
        <v>0</v>
      </c>
      <c r="E384" s="10">
        <v>0</v>
      </c>
      <c r="F384" s="10">
        <v>0</v>
      </c>
      <c r="G384" s="10">
        <f>AtlasReport_3_Table_1[[#This Row],[Current On-hand]]-AtlasReport_3_Table_1[[#This Row],[Trans backwords (Beginning)]]</f>
        <v>0</v>
      </c>
      <c r="H384" s="10">
        <f>AtlasReport_3_Table_1[[#This Row],[Current On-hand]]-AtlasReport_3_Table_1[[#This Row],[Trans backwords (Ending)]]</f>
        <v>0</v>
      </c>
    </row>
    <row r="385" spans="1:8" x14ac:dyDescent="0.15">
      <c r="A385" s="8" t="s">
        <v>446</v>
      </c>
      <c r="B385" s="8" t="s">
        <v>307</v>
      </c>
      <c r="C385" s="8" t="s">
        <v>81</v>
      </c>
      <c r="D385" s="10">
        <v>0</v>
      </c>
      <c r="E385" s="10">
        <v>0</v>
      </c>
      <c r="F385" s="10">
        <v>0</v>
      </c>
      <c r="G385" s="10">
        <f>AtlasReport_3_Table_1[[#This Row],[Current On-hand]]-AtlasReport_3_Table_1[[#This Row],[Trans backwords (Beginning)]]</f>
        <v>0</v>
      </c>
      <c r="H385" s="10">
        <f>AtlasReport_3_Table_1[[#This Row],[Current On-hand]]-AtlasReport_3_Table_1[[#This Row],[Trans backwords (Ending)]]</f>
        <v>0</v>
      </c>
    </row>
    <row r="386" spans="1:8" x14ac:dyDescent="0.15">
      <c r="A386" s="8" t="s">
        <v>446</v>
      </c>
      <c r="B386" s="8" t="s">
        <v>307</v>
      </c>
      <c r="C386" s="8" t="s">
        <v>429</v>
      </c>
      <c r="D386" s="10">
        <v>0</v>
      </c>
      <c r="E386" s="10">
        <v>0</v>
      </c>
      <c r="F386" s="10">
        <v>0</v>
      </c>
      <c r="G386" s="10">
        <f>AtlasReport_3_Table_1[[#This Row],[Current On-hand]]-AtlasReport_3_Table_1[[#This Row],[Trans backwords (Beginning)]]</f>
        <v>0</v>
      </c>
      <c r="H386" s="10">
        <f>AtlasReport_3_Table_1[[#This Row],[Current On-hand]]-AtlasReport_3_Table_1[[#This Row],[Trans backwords (Ending)]]</f>
        <v>0</v>
      </c>
    </row>
    <row r="387" spans="1:8" x14ac:dyDescent="0.15">
      <c r="A387" s="8" t="s">
        <v>446</v>
      </c>
      <c r="B387" s="8" t="s">
        <v>307</v>
      </c>
      <c r="C387" s="8" t="s">
        <v>310</v>
      </c>
      <c r="D387" s="10">
        <v>21.23</v>
      </c>
      <c r="E387" s="10">
        <v>-20.77</v>
      </c>
      <c r="F387" s="10">
        <v>0</v>
      </c>
      <c r="G387" s="10">
        <f>AtlasReport_3_Table_1[[#This Row],[Current On-hand]]-AtlasReport_3_Table_1[[#This Row],[Trans backwords (Beginning)]]</f>
        <v>42</v>
      </c>
      <c r="H387" s="10">
        <f>AtlasReport_3_Table_1[[#This Row],[Current On-hand]]-AtlasReport_3_Table_1[[#This Row],[Trans backwords (Ending)]]</f>
        <v>21.23</v>
      </c>
    </row>
    <row r="388" spans="1:8" x14ac:dyDescent="0.15">
      <c r="A388" s="8" t="s">
        <v>58</v>
      </c>
      <c r="B388" s="8" t="s">
        <v>307</v>
      </c>
      <c r="C388" s="8" t="s">
        <v>81</v>
      </c>
      <c r="D388" s="10">
        <v>0</v>
      </c>
      <c r="E388" s="10">
        <v>0</v>
      </c>
      <c r="F388" s="10">
        <v>0</v>
      </c>
      <c r="G388" s="10">
        <f>AtlasReport_3_Table_1[[#This Row],[Current On-hand]]-AtlasReport_3_Table_1[[#This Row],[Trans backwords (Beginning)]]</f>
        <v>0</v>
      </c>
      <c r="H388" s="10">
        <f>AtlasReport_3_Table_1[[#This Row],[Current On-hand]]-AtlasReport_3_Table_1[[#This Row],[Trans backwords (Ending)]]</f>
        <v>0</v>
      </c>
    </row>
    <row r="389" spans="1:8" x14ac:dyDescent="0.15">
      <c r="A389" s="8" t="s">
        <v>58</v>
      </c>
      <c r="B389" s="8" t="s">
        <v>307</v>
      </c>
      <c r="C389" s="8" t="s">
        <v>429</v>
      </c>
      <c r="D389" s="10">
        <v>0</v>
      </c>
      <c r="E389" s="10">
        <v>0</v>
      </c>
      <c r="F389" s="10">
        <v>0</v>
      </c>
      <c r="G389" s="10">
        <f>AtlasReport_3_Table_1[[#This Row],[Current On-hand]]-AtlasReport_3_Table_1[[#This Row],[Trans backwords (Beginning)]]</f>
        <v>0</v>
      </c>
      <c r="H389" s="10">
        <f>AtlasReport_3_Table_1[[#This Row],[Current On-hand]]-AtlasReport_3_Table_1[[#This Row],[Trans backwords (Ending)]]</f>
        <v>0</v>
      </c>
    </row>
    <row r="390" spans="1:8" x14ac:dyDescent="0.15">
      <c r="A390" s="8" t="s">
        <v>58</v>
      </c>
      <c r="B390" s="8" t="s">
        <v>307</v>
      </c>
      <c r="C390" s="8" t="s">
        <v>351</v>
      </c>
      <c r="D390" s="10">
        <v>0</v>
      </c>
      <c r="E390" s="10">
        <v>0</v>
      </c>
      <c r="F390" s="10">
        <v>0</v>
      </c>
      <c r="G390" s="10">
        <f>AtlasReport_3_Table_1[[#This Row],[Current On-hand]]-AtlasReport_3_Table_1[[#This Row],[Trans backwords (Beginning)]]</f>
        <v>0</v>
      </c>
      <c r="H390" s="10">
        <f>AtlasReport_3_Table_1[[#This Row],[Current On-hand]]-AtlasReport_3_Table_1[[#This Row],[Trans backwords (Ending)]]</f>
        <v>0</v>
      </c>
    </row>
    <row r="391" spans="1:8" x14ac:dyDescent="0.15">
      <c r="A391" s="8" t="s">
        <v>58</v>
      </c>
      <c r="B391" s="8" t="s">
        <v>307</v>
      </c>
      <c r="C391" s="8" t="s">
        <v>308</v>
      </c>
      <c r="D391" s="10">
        <v>0</v>
      </c>
      <c r="E391" s="10">
        <v>0</v>
      </c>
      <c r="F391" s="10">
        <v>0</v>
      </c>
      <c r="G391" s="10">
        <f>AtlasReport_3_Table_1[[#This Row],[Current On-hand]]-AtlasReport_3_Table_1[[#This Row],[Trans backwords (Beginning)]]</f>
        <v>0</v>
      </c>
      <c r="H391" s="10">
        <f>AtlasReport_3_Table_1[[#This Row],[Current On-hand]]-AtlasReport_3_Table_1[[#This Row],[Trans backwords (Ending)]]</f>
        <v>0</v>
      </c>
    </row>
    <row r="392" spans="1:8" x14ac:dyDescent="0.15">
      <c r="A392" s="8" t="s">
        <v>58</v>
      </c>
      <c r="B392" s="8" t="s">
        <v>307</v>
      </c>
      <c r="C392" s="8" t="s">
        <v>310</v>
      </c>
      <c r="D392" s="10">
        <v>1429</v>
      </c>
      <c r="E392" s="10">
        <v>-74.53</v>
      </c>
      <c r="F392" s="10">
        <v>0</v>
      </c>
      <c r="G392" s="10">
        <f>AtlasReport_3_Table_1[[#This Row],[Current On-hand]]-AtlasReport_3_Table_1[[#This Row],[Trans backwords (Beginning)]]</f>
        <v>1503.53</v>
      </c>
      <c r="H392" s="10">
        <f>AtlasReport_3_Table_1[[#This Row],[Current On-hand]]-AtlasReport_3_Table_1[[#This Row],[Trans backwords (Ending)]]</f>
        <v>1429</v>
      </c>
    </row>
    <row r="393" spans="1:8" x14ac:dyDescent="0.15">
      <c r="A393" s="8" t="s">
        <v>58</v>
      </c>
      <c r="B393" s="8" t="s">
        <v>307</v>
      </c>
      <c r="C393" s="8" t="s">
        <v>311</v>
      </c>
      <c r="D393" s="10">
        <v>0</v>
      </c>
      <c r="E393" s="10">
        <v>0</v>
      </c>
      <c r="F393" s="10">
        <v>0</v>
      </c>
      <c r="G393" s="10">
        <f>AtlasReport_3_Table_1[[#This Row],[Current On-hand]]-AtlasReport_3_Table_1[[#This Row],[Trans backwords (Beginning)]]</f>
        <v>0</v>
      </c>
      <c r="H393" s="10">
        <f>AtlasReport_3_Table_1[[#This Row],[Current On-hand]]-AtlasReport_3_Table_1[[#This Row],[Trans backwords (Ending)]]</f>
        <v>0</v>
      </c>
    </row>
    <row r="394" spans="1:8" x14ac:dyDescent="0.15">
      <c r="A394" s="8" t="s">
        <v>447</v>
      </c>
      <c r="B394" s="8" t="s">
        <v>307</v>
      </c>
      <c r="C394" s="8" t="s">
        <v>310</v>
      </c>
      <c r="D394" s="10">
        <v>150</v>
      </c>
      <c r="E394" s="10">
        <v>0</v>
      </c>
      <c r="F394" s="10">
        <v>0</v>
      </c>
      <c r="G394" s="10">
        <f>AtlasReport_3_Table_1[[#This Row],[Current On-hand]]-AtlasReport_3_Table_1[[#This Row],[Trans backwords (Beginning)]]</f>
        <v>150</v>
      </c>
      <c r="H394" s="10">
        <f>AtlasReport_3_Table_1[[#This Row],[Current On-hand]]-AtlasReport_3_Table_1[[#This Row],[Trans backwords (Ending)]]</f>
        <v>150</v>
      </c>
    </row>
    <row r="395" spans="1:8" x14ac:dyDescent="0.15">
      <c r="A395" s="8" t="s">
        <v>448</v>
      </c>
      <c r="B395" s="8" t="s">
        <v>307</v>
      </c>
      <c r="C395" s="8" t="s">
        <v>81</v>
      </c>
      <c r="D395" s="10">
        <v>0</v>
      </c>
      <c r="E395" s="10">
        <v>0</v>
      </c>
      <c r="F395" s="10">
        <v>0</v>
      </c>
      <c r="G395" s="10">
        <f>AtlasReport_3_Table_1[[#This Row],[Current On-hand]]-AtlasReport_3_Table_1[[#This Row],[Trans backwords (Beginning)]]</f>
        <v>0</v>
      </c>
      <c r="H395" s="10">
        <f>AtlasReport_3_Table_1[[#This Row],[Current On-hand]]-AtlasReport_3_Table_1[[#This Row],[Trans backwords (Ending)]]</f>
        <v>0</v>
      </c>
    </row>
    <row r="396" spans="1:8" x14ac:dyDescent="0.15">
      <c r="A396" s="8" t="s">
        <v>448</v>
      </c>
      <c r="B396" s="8" t="s">
        <v>307</v>
      </c>
      <c r="C396" s="8" t="s">
        <v>310</v>
      </c>
      <c r="D396" s="10">
        <v>501.21000000000004</v>
      </c>
      <c r="E396" s="10">
        <v>-77.91</v>
      </c>
      <c r="F396" s="10">
        <v>0</v>
      </c>
      <c r="G396" s="10">
        <f>AtlasReport_3_Table_1[[#This Row],[Current On-hand]]-AtlasReport_3_Table_1[[#This Row],[Trans backwords (Beginning)]]</f>
        <v>579.12</v>
      </c>
      <c r="H396" s="10">
        <f>AtlasReport_3_Table_1[[#This Row],[Current On-hand]]-AtlasReport_3_Table_1[[#This Row],[Trans backwords (Ending)]]</f>
        <v>501.21000000000004</v>
      </c>
    </row>
    <row r="397" spans="1:8" x14ac:dyDescent="0.15">
      <c r="A397" s="8" t="s">
        <v>99</v>
      </c>
      <c r="B397" s="8" t="s">
        <v>307</v>
      </c>
      <c r="C397" s="8" t="s">
        <v>81</v>
      </c>
      <c r="D397" s="10">
        <v>0</v>
      </c>
      <c r="E397" s="10">
        <v>0</v>
      </c>
      <c r="F397" s="10">
        <v>0</v>
      </c>
      <c r="G397" s="10">
        <f>AtlasReport_3_Table_1[[#This Row],[Current On-hand]]-AtlasReport_3_Table_1[[#This Row],[Trans backwords (Beginning)]]</f>
        <v>0</v>
      </c>
      <c r="H397" s="10">
        <f>AtlasReport_3_Table_1[[#This Row],[Current On-hand]]-AtlasReport_3_Table_1[[#This Row],[Trans backwords (Ending)]]</f>
        <v>0</v>
      </c>
    </row>
    <row r="398" spans="1:8" x14ac:dyDescent="0.15">
      <c r="A398" s="8" t="s">
        <v>99</v>
      </c>
      <c r="B398" s="8" t="s">
        <v>307</v>
      </c>
      <c r="C398" s="8" t="s">
        <v>308</v>
      </c>
      <c r="D398" s="10">
        <v>0</v>
      </c>
      <c r="E398" s="10">
        <v>0</v>
      </c>
      <c r="F398" s="10">
        <v>0</v>
      </c>
      <c r="G398" s="10">
        <f>AtlasReport_3_Table_1[[#This Row],[Current On-hand]]-AtlasReport_3_Table_1[[#This Row],[Trans backwords (Beginning)]]</f>
        <v>0</v>
      </c>
      <c r="H398" s="10">
        <f>AtlasReport_3_Table_1[[#This Row],[Current On-hand]]-AtlasReport_3_Table_1[[#This Row],[Trans backwords (Ending)]]</f>
        <v>0</v>
      </c>
    </row>
    <row r="399" spans="1:8" x14ac:dyDescent="0.15">
      <c r="A399" s="8" t="s">
        <v>99</v>
      </c>
      <c r="B399" s="8" t="s">
        <v>307</v>
      </c>
      <c r="C399" s="8" t="s">
        <v>310</v>
      </c>
      <c r="D399" s="10">
        <v>1346.86</v>
      </c>
      <c r="E399" s="10">
        <v>-241.1</v>
      </c>
      <c r="F399" s="10">
        <v>0</v>
      </c>
      <c r="G399" s="10">
        <f>AtlasReport_3_Table_1[[#This Row],[Current On-hand]]-AtlasReport_3_Table_1[[#This Row],[Trans backwords (Beginning)]]</f>
        <v>1587.9599999999998</v>
      </c>
      <c r="H399" s="10">
        <f>AtlasReport_3_Table_1[[#This Row],[Current On-hand]]-AtlasReport_3_Table_1[[#This Row],[Trans backwords (Ending)]]</f>
        <v>1346.86</v>
      </c>
    </row>
    <row r="400" spans="1:8" x14ac:dyDescent="0.15">
      <c r="A400" s="8" t="s">
        <v>99</v>
      </c>
      <c r="B400" s="8" t="s">
        <v>307</v>
      </c>
      <c r="C400" s="8" t="s">
        <v>311</v>
      </c>
      <c r="D400" s="10">
        <v>0</v>
      </c>
      <c r="E400" s="10">
        <v>0</v>
      </c>
      <c r="F400" s="10">
        <v>0</v>
      </c>
      <c r="G400" s="10">
        <f>AtlasReport_3_Table_1[[#This Row],[Current On-hand]]-AtlasReport_3_Table_1[[#This Row],[Trans backwords (Beginning)]]</f>
        <v>0</v>
      </c>
      <c r="H400" s="10">
        <f>AtlasReport_3_Table_1[[#This Row],[Current On-hand]]-AtlasReport_3_Table_1[[#This Row],[Trans backwords (Ending)]]</f>
        <v>0</v>
      </c>
    </row>
    <row r="401" spans="1:8" x14ac:dyDescent="0.15">
      <c r="A401" s="8" t="s">
        <v>59</v>
      </c>
      <c r="B401" s="8" t="s">
        <v>307</v>
      </c>
      <c r="C401" s="8" t="s">
        <v>81</v>
      </c>
      <c r="D401" s="10">
        <v>0</v>
      </c>
      <c r="E401" s="10">
        <v>0</v>
      </c>
      <c r="F401" s="10">
        <v>0</v>
      </c>
      <c r="G401" s="10">
        <f>AtlasReport_3_Table_1[[#This Row],[Current On-hand]]-AtlasReport_3_Table_1[[#This Row],[Trans backwords (Beginning)]]</f>
        <v>0</v>
      </c>
      <c r="H401" s="10">
        <f>AtlasReport_3_Table_1[[#This Row],[Current On-hand]]-AtlasReport_3_Table_1[[#This Row],[Trans backwords (Ending)]]</f>
        <v>0</v>
      </c>
    </row>
    <row r="402" spans="1:8" x14ac:dyDescent="0.15">
      <c r="A402" s="8" t="s">
        <v>59</v>
      </c>
      <c r="B402" s="8" t="s">
        <v>307</v>
      </c>
      <c r="C402" s="8" t="s">
        <v>429</v>
      </c>
      <c r="D402" s="10">
        <v>0</v>
      </c>
      <c r="E402" s="10">
        <v>0</v>
      </c>
      <c r="F402" s="10">
        <v>0</v>
      </c>
      <c r="G402" s="10">
        <f>AtlasReport_3_Table_1[[#This Row],[Current On-hand]]-AtlasReport_3_Table_1[[#This Row],[Trans backwords (Beginning)]]</f>
        <v>0</v>
      </c>
      <c r="H402" s="10">
        <f>AtlasReport_3_Table_1[[#This Row],[Current On-hand]]-AtlasReport_3_Table_1[[#This Row],[Trans backwords (Ending)]]</f>
        <v>0</v>
      </c>
    </row>
    <row r="403" spans="1:8" x14ac:dyDescent="0.15">
      <c r="A403" s="8" t="s">
        <v>59</v>
      </c>
      <c r="B403" s="8" t="s">
        <v>307</v>
      </c>
      <c r="C403" s="8" t="s">
        <v>351</v>
      </c>
      <c r="D403" s="10">
        <v>0</v>
      </c>
      <c r="E403" s="10">
        <v>0</v>
      </c>
      <c r="F403" s="10">
        <v>0</v>
      </c>
      <c r="G403" s="10">
        <f>AtlasReport_3_Table_1[[#This Row],[Current On-hand]]-AtlasReport_3_Table_1[[#This Row],[Trans backwords (Beginning)]]</f>
        <v>0</v>
      </c>
      <c r="H403" s="10">
        <f>AtlasReport_3_Table_1[[#This Row],[Current On-hand]]-AtlasReport_3_Table_1[[#This Row],[Trans backwords (Ending)]]</f>
        <v>0</v>
      </c>
    </row>
    <row r="404" spans="1:8" x14ac:dyDescent="0.15">
      <c r="A404" s="8" t="s">
        <v>59</v>
      </c>
      <c r="B404" s="8" t="s">
        <v>307</v>
      </c>
      <c r="C404" s="8" t="s">
        <v>308</v>
      </c>
      <c r="D404" s="10">
        <v>0</v>
      </c>
      <c r="E404" s="10">
        <v>0</v>
      </c>
      <c r="F404" s="10">
        <v>0</v>
      </c>
      <c r="G404" s="10">
        <f>AtlasReport_3_Table_1[[#This Row],[Current On-hand]]-AtlasReport_3_Table_1[[#This Row],[Trans backwords (Beginning)]]</f>
        <v>0</v>
      </c>
      <c r="H404" s="10">
        <f>AtlasReport_3_Table_1[[#This Row],[Current On-hand]]-AtlasReport_3_Table_1[[#This Row],[Trans backwords (Ending)]]</f>
        <v>0</v>
      </c>
    </row>
    <row r="405" spans="1:8" x14ac:dyDescent="0.15">
      <c r="A405" s="8" t="s">
        <v>59</v>
      </c>
      <c r="B405" s="8" t="s">
        <v>307</v>
      </c>
      <c r="C405" s="8" t="s">
        <v>310</v>
      </c>
      <c r="D405" s="10">
        <v>1105.6300000000001</v>
      </c>
      <c r="E405" s="10">
        <v>382.63</v>
      </c>
      <c r="F405" s="10">
        <v>0</v>
      </c>
      <c r="G405" s="10">
        <f>AtlasReport_3_Table_1[[#This Row],[Current On-hand]]-AtlasReport_3_Table_1[[#This Row],[Trans backwords (Beginning)]]</f>
        <v>723.00000000000011</v>
      </c>
      <c r="H405" s="10">
        <f>AtlasReport_3_Table_1[[#This Row],[Current On-hand]]-AtlasReport_3_Table_1[[#This Row],[Trans backwords (Ending)]]</f>
        <v>1105.6300000000001</v>
      </c>
    </row>
    <row r="406" spans="1:8" x14ac:dyDescent="0.15">
      <c r="A406" s="8" t="s">
        <v>59</v>
      </c>
      <c r="B406" s="8" t="s">
        <v>307</v>
      </c>
      <c r="C406" s="8" t="s">
        <v>311</v>
      </c>
      <c r="D406" s="10">
        <v>0</v>
      </c>
      <c r="E406" s="10">
        <v>0</v>
      </c>
      <c r="F406" s="10">
        <v>0</v>
      </c>
      <c r="G406" s="10">
        <f>AtlasReport_3_Table_1[[#This Row],[Current On-hand]]-AtlasReport_3_Table_1[[#This Row],[Trans backwords (Beginning)]]</f>
        <v>0</v>
      </c>
      <c r="H406" s="10">
        <f>AtlasReport_3_Table_1[[#This Row],[Current On-hand]]-AtlasReport_3_Table_1[[#This Row],[Trans backwords (Ending)]]</f>
        <v>0</v>
      </c>
    </row>
    <row r="407" spans="1:8" x14ac:dyDescent="0.15">
      <c r="A407" s="8" t="s">
        <v>123</v>
      </c>
      <c r="B407" s="8" t="s">
        <v>307</v>
      </c>
      <c r="C407" s="8" t="s">
        <v>81</v>
      </c>
      <c r="D407" s="10">
        <v>0</v>
      </c>
      <c r="E407" s="10">
        <v>0</v>
      </c>
      <c r="F407" s="10">
        <v>0</v>
      </c>
      <c r="G407" s="10">
        <f>AtlasReport_3_Table_1[[#This Row],[Current On-hand]]-AtlasReport_3_Table_1[[#This Row],[Trans backwords (Beginning)]]</f>
        <v>0</v>
      </c>
      <c r="H407" s="10">
        <f>AtlasReport_3_Table_1[[#This Row],[Current On-hand]]-AtlasReport_3_Table_1[[#This Row],[Trans backwords (Ending)]]</f>
        <v>0</v>
      </c>
    </row>
    <row r="408" spans="1:8" x14ac:dyDescent="0.15">
      <c r="A408" s="8" t="s">
        <v>123</v>
      </c>
      <c r="B408" s="8" t="s">
        <v>307</v>
      </c>
      <c r="C408" s="8" t="s">
        <v>308</v>
      </c>
      <c r="D408" s="10">
        <v>0</v>
      </c>
      <c r="E408" s="10">
        <v>0</v>
      </c>
      <c r="F408" s="10">
        <v>0</v>
      </c>
      <c r="G408" s="10">
        <f>AtlasReport_3_Table_1[[#This Row],[Current On-hand]]-AtlasReport_3_Table_1[[#This Row],[Trans backwords (Beginning)]]</f>
        <v>0</v>
      </c>
      <c r="H408" s="10">
        <f>AtlasReport_3_Table_1[[#This Row],[Current On-hand]]-AtlasReport_3_Table_1[[#This Row],[Trans backwords (Ending)]]</f>
        <v>0</v>
      </c>
    </row>
    <row r="409" spans="1:8" x14ac:dyDescent="0.15">
      <c r="A409" s="8" t="s">
        <v>123</v>
      </c>
      <c r="B409" s="8" t="s">
        <v>307</v>
      </c>
      <c r="C409" s="8" t="s">
        <v>310</v>
      </c>
      <c r="D409" s="10">
        <v>1453.81</v>
      </c>
      <c r="E409" s="10">
        <v>32.65</v>
      </c>
      <c r="F409" s="10">
        <v>0</v>
      </c>
      <c r="G409" s="10">
        <f>AtlasReport_3_Table_1[[#This Row],[Current On-hand]]-AtlasReport_3_Table_1[[#This Row],[Trans backwords (Beginning)]]</f>
        <v>1421.1599999999999</v>
      </c>
      <c r="H409" s="10">
        <f>AtlasReport_3_Table_1[[#This Row],[Current On-hand]]-AtlasReport_3_Table_1[[#This Row],[Trans backwords (Ending)]]</f>
        <v>1453.81</v>
      </c>
    </row>
    <row r="410" spans="1:8" x14ac:dyDescent="0.15">
      <c r="A410" s="8" t="s">
        <v>123</v>
      </c>
      <c r="B410" s="8" t="s">
        <v>307</v>
      </c>
      <c r="C410" s="8" t="s">
        <v>311</v>
      </c>
      <c r="D410" s="10">
        <v>0</v>
      </c>
      <c r="E410" s="10">
        <v>0</v>
      </c>
      <c r="F410" s="10">
        <v>0</v>
      </c>
      <c r="G410" s="10">
        <f>AtlasReport_3_Table_1[[#This Row],[Current On-hand]]-AtlasReport_3_Table_1[[#This Row],[Trans backwords (Beginning)]]</f>
        <v>0</v>
      </c>
      <c r="H410" s="10">
        <f>AtlasReport_3_Table_1[[#This Row],[Current On-hand]]-AtlasReport_3_Table_1[[#This Row],[Trans backwords (Ending)]]</f>
        <v>0</v>
      </c>
    </row>
    <row r="411" spans="1:8" x14ac:dyDescent="0.15">
      <c r="A411" s="8" t="s">
        <v>76</v>
      </c>
      <c r="B411" s="8" t="s">
        <v>307</v>
      </c>
      <c r="C411" s="8" t="s">
        <v>81</v>
      </c>
      <c r="D411" s="10">
        <v>0</v>
      </c>
      <c r="E411" s="10">
        <v>0</v>
      </c>
      <c r="F411" s="10">
        <v>0</v>
      </c>
      <c r="G411" s="10">
        <f>AtlasReport_3_Table_1[[#This Row],[Current On-hand]]-AtlasReport_3_Table_1[[#This Row],[Trans backwords (Beginning)]]</f>
        <v>0</v>
      </c>
      <c r="H411" s="10">
        <f>AtlasReport_3_Table_1[[#This Row],[Current On-hand]]-AtlasReport_3_Table_1[[#This Row],[Trans backwords (Ending)]]</f>
        <v>0</v>
      </c>
    </row>
    <row r="412" spans="1:8" x14ac:dyDescent="0.15">
      <c r="A412" s="8" t="s">
        <v>76</v>
      </c>
      <c r="B412" s="8" t="s">
        <v>307</v>
      </c>
      <c r="C412" s="8" t="s">
        <v>308</v>
      </c>
      <c r="D412" s="10">
        <v>0</v>
      </c>
      <c r="E412" s="10">
        <v>0</v>
      </c>
      <c r="F412" s="10">
        <v>0</v>
      </c>
      <c r="G412" s="10">
        <f>AtlasReport_3_Table_1[[#This Row],[Current On-hand]]-AtlasReport_3_Table_1[[#This Row],[Trans backwords (Beginning)]]</f>
        <v>0</v>
      </c>
      <c r="H412" s="10">
        <f>AtlasReport_3_Table_1[[#This Row],[Current On-hand]]-AtlasReport_3_Table_1[[#This Row],[Trans backwords (Ending)]]</f>
        <v>0</v>
      </c>
    </row>
    <row r="413" spans="1:8" x14ac:dyDescent="0.15">
      <c r="A413" s="8" t="s">
        <v>76</v>
      </c>
      <c r="B413" s="8" t="s">
        <v>307</v>
      </c>
      <c r="C413" s="8" t="s">
        <v>310</v>
      </c>
      <c r="D413" s="10">
        <v>1031.05</v>
      </c>
      <c r="E413" s="10">
        <v>350.02</v>
      </c>
      <c r="F413" s="10">
        <v>0</v>
      </c>
      <c r="G413" s="10">
        <f>AtlasReport_3_Table_1[[#This Row],[Current On-hand]]-AtlasReport_3_Table_1[[#This Row],[Trans backwords (Beginning)]]</f>
        <v>681.03</v>
      </c>
      <c r="H413" s="10">
        <f>AtlasReport_3_Table_1[[#This Row],[Current On-hand]]-AtlasReport_3_Table_1[[#This Row],[Trans backwords (Ending)]]</f>
        <v>1031.05</v>
      </c>
    </row>
    <row r="414" spans="1:8" x14ac:dyDescent="0.15">
      <c r="A414" s="8" t="s">
        <v>449</v>
      </c>
      <c r="B414" s="8" t="s">
        <v>307</v>
      </c>
      <c r="C414" s="8" t="s">
        <v>310</v>
      </c>
      <c r="D414" s="10">
        <v>0</v>
      </c>
      <c r="E414" s="10">
        <v>0</v>
      </c>
      <c r="F414" s="10">
        <v>0</v>
      </c>
      <c r="G414" s="10">
        <f>AtlasReport_3_Table_1[[#This Row],[Current On-hand]]-AtlasReport_3_Table_1[[#This Row],[Trans backwords (Beginning)]]</f>
        <v>0</v>
      </c>
      <c r="H414" s="10">
        <f>AtlasReport_3_Table_1[[#This Row],[Current On-hand]]-AtlasReport_3_Table_1[[#This Row],[Trans backwords (Ending)]]</f>
        <v>0</v>
      </c>
    </row>
    <row r="415" spans="1:8" x14ac:dyDescent="0.15">
      <c r="A415" s="8" t="s">
        <v>60</v>
      </c>
      <c r="B415" s="8" t="s">
        <v>307</v>
      </c>
      <c r="C415" s="8" t="s">
        <v>81</v>
      </c>
      <c r="D415" s="10">
        <v>0</v>
      </c>
      <c r="E415" s="10">
        <v>0</v>
      </c>
      <c r="F415" s="10">
        <v>0</v>
      </c>
      <c r="G415" s="10">
        <f>AtlasReport_3_Table_1[[#This Row],[Current On-hand]]-AtlasReport_3_Table_1[[#This Row],[Trans backwords (Beginning)]]</f>
        <v>0</v>
      </c>
      <c r="H415" s="10">
        <f>AtlasReport_3_Table_1[[#This Row],[Current On-hand]]-AtlasReport_3_Table_1[[#This Row],[Trans backwords (Ending)]]</f>
        <v>0</v>
      </c>
    </row>
    <row r="416" spans="1:8" x14ac:dyDescent="0.15">
      <c r="A416" s="8" t="s">
        <v>60</v>
      </c>
      <c r="B416" s="8" t="s">
        <v>307</v>
      </c>
      <c r="C416" s="8" t="s">
        <v>308</v>
      </c>
      <c r="D416" s="10">
        <v>0</v>
      </c>
      <c r="E416" s="10">
        <v>0</v>
      </c>
      <c r="F416" s="10">
        <v>0</v>
      </c>
      <c r="G416" s="10">
        <f>AtlasReport_3_Table_1[[#This Row],[Current On-hand]]-AtlasReport_3_Table_1[[#This Row],[Trans backwords (Beginning)]]</f>
        <v>0</v>
      </c>
      <c r="H416" s="10">
        <f>AtlasReport_3_Table_1[[#This Row],[Current On-hand]]-AtlasReport_3_Table_1[[#This Row],[Trans backwords (Ending)]]</f>
        <v>0</v>
      </c>
    </row>
    <row r="417" spans="1:8" x14ac:dyDescent="0.15">
      <c r="A417" s="8" t="s">
        <v>60</v>
      </c>
      <c r="B417" s="8" t="s">
        <v>307</v>
      </c>
      <c r="C417" s="8" t="s">
        <v>310</v>
      </c>
      <c r="D417" s="10">
        <v>383.5</v>
      </c>
      <c r="E417" s="10">
        <v>7</v>
      </c>
      <c r="F417" s="10">
        <v>0</v>
      </c>
      <c r="G417" s="10">
        <f>AtlasReport_3_Table_1[[#This Row],[Current On-hand]]-AtlasReport_3_Table_1[[#This Row],[Trans backwords (Beginning)]]</f>
        <v>376.5</v>
      </c>
      <c r="H417" s="10">
        <f>AtlasReport_3_Table_1[[#This Row],[Current On-hand]]-AtlasReport_3_Table_1[[#This Row],[Trans backwords (Ending)]]</f>
        <v>383.5</v>
      </c>
    </row>
    <row r="418" spans="1:8" x14ac:dyDescent="0.15">
      <c r="A418" s="8" t="s">
        <v>61</v>
      </c>
      <c r="B418" s="8" t="s">
        <v>307</v>
      </c>
      <c r="C418" s="8" t="s">
        <v>81</v>
      </c>
      <c r="D418" s="10">
        <v>0</v>
      </c>
      <c r="E418" s="10">
        <v>0</v>
      </c>
      <c r="F418" s="10">
        <v>0</v>
      </c>
      <c r="G418" s="10">
        <f>AtlasReport_3_Table_1[[#This Row],[Current On-hand]]-AtlasReport_3_Table_1[[#This Row],[Trans backwords (Beginning)]]</f>
        <v>0</v>
      </c>
      <c r="H418" s="10">
        <f>AtlasReport_3_Table_1[[#This Row],[Current On-hand]]-AtlasReport_3_Table_1[[#This Row],[Trans backwords (Ending)]]</f>
        <v>0</v>
      </c>
    </row>
    <row r="419" spans="1:8" x14ac:dyDescent="0.15">
      <c r="A419" s="8" t="s">
        <v>61</v>
      </c>
      <c r="B419" s="8" t="s">
        <v>307</v>
      </c>
      <c r="C419" s="8" t="s">
        <v>308</v>
      </c>
      <c r="D419" s="10">
        <v>0</v>
      </c>
      <c r="E419" s="10">
        <v>0</v>
      </c>
      <c r="F419" s="10">
        <v>0</v>
      </c>
      <c r="G419" s="10">
        <f>AtlasReport_3_Table_1[[#This Row],[Current On-hand]]-AtlasReport_3_Table_1[[#This Row],[Trans backwords (Beginning)]]</f>
        <v>0</v>
      </c>
      <c r="H419" s="10">
        <f>AtlasReport_3_Table_1[[#This Row],[Current On-hand]]-AtlasReport_3_Table_1[[#This Row],[Trans backwords (Ending)]]</f>
        <v>0</v>
      </c>
    </row>
    <row r="420" spans="1:8" x14ac:dyDescent="0.15">
      <c r="A420" s="8" t="s">
        <v>61</v>
      </c>
      <c r="B420" s="8" t="s">
        <v>307</v>
      </c>
      <c r="C420" s="8" t="s">
        <v>310</v>
      </c>
      <c r="D420" s="10">
        <v>836.56000000000006</v>
      </c>
      <c r="E420" s="10">
        <v>-32.04</v>
      </c>
      <c r="F420" s="10">
        <v>0</v>
      </c>
      <c r="G420" s="10">
        <f>AtlasReport_3_Table_1[[#This Row],[Current On-hand]]-AtlasReport_3_Table_1[[#This Row],[Trans backwords (Beginning)]]</f>
        <v>868.6</v>
      </c>
      <c r="H420" s="10">
        <f>AtlasReport_3_Table_1[[#This Row],[Current On-hand]]-AtlasReport_3_Table_1[[#This Row],[Trans backwords (Ending)]]</f>
        <v>836.56000000000006</v>
      </c>
    </row>
    <row r="421" spans="1:8" x14ac:dyDescent="0.15">
      <c r="A421" s="8" t="s">
        <v>24</v>
      </c>
      <c r="B421" s="8" t="s">
        <v>307</v>
      </c>
      <c r="C421" s="8" t="s">
        <v>81</v>
      </c>
      <c r="D421" s="10">
        <v>0</v>
      </c>
      <c r="E421" s="10">
        <v>0</v>
      </c>
      <c r="F421" s="10">
        <v>0</v>
      </c>
      <c r="G421" s="10">
        <f>AtlasReport_3_Table_1[[#This Row],[Current On-hand]]-AtlasReport_3_Table_1[[#This Row],[Trans backwords (Beginning)]]</f>
        <v>0</v>
      </c>
      <c r="H421" s="10">
        <f>AtlasReport_3_Table_1[[#This Row],[Current On-hand]]-AtlasReport_3_Table_1[[#This Row],[Trans backwords (Ending)]]</f>
        <v>0</v>
      </c>
    </row>
    <row r="422" spans="1:8" x14ac:dyDescent="0.15">
      <c r="A422" s="8" t="s">
        <v>24</v>
      </c>
      <c r="B422" s="8" t="s">
        <v>307</v>
      </c>
      <c r="C422" s="8" t="s">
        <v>308</v>
      </c>
      <c r="D422" s="10">
        <v>0</v>
      </c>
      <c r="E422" s="10">
        <v>0</v>
      </c>
      <c r="F422" s="10">
        <v>0</v>
      </c>
      <c r="G422" s="10">
        <f>AtlasReport_3_Table_1[[#This Row],[Current On-hand]]-AtlasReport_3_Table_1[[#This Row],[Trans backwords (Beginning)]]</f>
        <v>0</v>
      </c>
      <c r="H422" s="10">
        <f>AtlasReport_3_Table_1[[#This Row],[Current On-hand]]-AtlasReport_3_Table_1[[#This Row],[Trans backwords (Ending)]]</f>
        <v>0</v>
      </c>
    </row>
    <row r="423" spans="1:8" x14ac:dyDescent="0.15">
      <c r="A423" s="8" t="s">
        <v>24</v>
      </c>
      <c r="B423" s="8" t="s">
        <v>307</v>
      </c>
      <c r="C423" s="8" t="s">
        <v>310</v>
      </c>
      <c r="D423" s="10">
        <v>500.7</v>
      </c>
      <c r="E423" s="10">
        <v>-304.5</v>
      </c>
      <c r="F423" s="10">
        <v>0</v>
      </c>
      <c r="G423" s="10">
        <f>AtlasReport_3_Table_1[[#This Row],[Current On-hand]]-AtlasReport_3_Table_1[[#This Row],[Trans backwords (Beginning)]]</f>
        <v>805.2</v>
      </c>
      <c r="H423" s="10">
        <f>AtlasReport_3_Table_1[[#This Row],[Current On-hand]]-AtlasReport_3_Table_1[[#This Row],[Trans backwords (Ending)]]</f>
        <v>500.7</v>
      </c>
    </row>
    <row r="424" spans="1:8" x14ac:dyDescent="0.15">
      <c r="A424" s="8" t="s">
        <v>77</v>
      </c>
      <c r="B424" s="8" t="s">
        <v>307</v>
      </c>
      <c r="C424" s="8" t="s">
        <v>81</v>
      </c>
      <c r="D424" s="10">
        <v>0</v>
      </c>
      <c r="E424" s="10">
        <v>0</v>
      </c>
      <c r="F424" s="10">
        <v>0</v>
      </c>
      <c r="G424" s="10">
        <f>AtlasReport_3_Table_1[[#This Row],[Current On-hand]]-AtlasReport_3_Table_1[[#This Row],[Trans backwords (Beginning)]]</f>
        <v>0</v>
      </c>
      <c r="H424" s="10">
        <f>AtlasReport_3_Table_1[[#This Row],[Current On-hand]]-AtlasReport_3_Table_1[[#This Row],[Trans backwords (Ending)]]</f>
        <v>0</v>
      </c>
    </row>
    <row r="425" spans="1:8" x14ac:dyDescent="0.15">
      <c r="A425" s="8" t="s">
        <v>77</v>
      </c>
      <c r="B425" s="8" t="s">
        <v>307</v>
      </c>
      <c r="C425" s="8" t="s">
        <v>308</v>
      </c>
      <c r="D425" s="10">
        <v>0</v>
      </c>
      <c r="E425" s="10">
        <v>0</v>
      </c>
      <c r="F425" s="10">
        <v>0</v>
      </c>
      <c r="G425" s="10">
        <f>AtlasReport_3_Table_1[[#This Row],[Current On-hand]]-AtlasReport_3_Table_1[[#This Row],[Trans backwords (Beginning)]]</f>
        <v>0</v>
      </c>
      <c r="H425" s="10">
        <f>AtlasReport_3_Table_1[[#This Row],[Current On-hand]]-AtlasReport_3_Table_1[[#This Row],[Trans backwords (Ending)]]</f>
        <v>0</v>
      </c>
    </row>
    <row r="426" spans="1:8" x14ac:dyDescent="0.15">
      <c r="A426" s="8" t="s">
        <v>77</v>
      </c>
      <c r="B426" s="8" t="s">
        <v>307</v>
      </c>
      <c r="C426" s="8" t="s">
        <v>310</v>
      </c>
      <c r="D426" s="10">
        <v>988.2</v>
      </c>
      <c r="E426" s="10">
        <v>-302.19</v>
      </c>
      <c r="F426" s="10">
        <v>0</v>
      </c>
      <c r="G426" s="10">
        <f>AtlasReport_3_Table_1[[#This Row],[Current On-hand]]-AtlasReport_3_Table_1[[#This Row],[Trans backwords (Beginning)]]</f>
        <v>1290.3900000000001</v>
      </c>
      <c r="H426" s="10">
        <f>AtlasReport_3_Table_1[[#This Row],[Current On-hand]]-AtlasReport_3_Table_1[[#This Row],[Trans backwords (Ending)]]</f>
        <v>988.2</v>
      </c>
    </row>
    <row r="427" spans="1:8" x14ac:dyDescent="0.15">
      <c r="A427" s="8" t="s">
        <v>78</v>
      </c>
      <c r="B427" s="8" t="s">
        <v>307</v>
      </c>
      <c r="C427" s="8" t="s">
        <v>81</v>
      </c>
      <c r="D427" s="10">
        <v>0</v>
      </c>
      <c r="E427" s="10">
        <v>0</v>
      </c>
      <c r="F427" s="10">
        <v>0</v>
      </c>
      <c r="G427" s="10">
        <f>AtlasReport_3_Table_1[[#This Row],[Current On-hand]]-AtlasReport_3_Table_1[[#This Row],[Trans backwords (Beginning)]]</f>
        <v>0</v>
      </c>
      <c r="H427" s="10">
        <f>AtlasReport_3_Table_1[[#This Row],[Current On-hand]]-AtlasReport_3_Table_1[[#This Row],[Trans backwords (Ending)]]</f>
        <v>0</v>
      </c>
    </row>
    <row r="428" spans="1:8" x14ac:dyDescent="0.15">
      <c r="A428" s="8" t="s">
        <v>78</v>
      </c>
      <c r="B428" s="8" t="s">
        <v>307</v>
      </c>
      <c r="C428" s="8" t="s">
        <v>308</v>
      </c>
      <c r="D428" s="10">
        <v>0</v>
      </c>
      <c r="E428" s="10">
        <v>0</v>
      </c>
      <c r="F428" s="10">
        <v>0</v>
      </c>
      <c r="G428" s="10">
        <f>AtlasReport_3_Table_1[[#This Row],[Current On-hand]]-AtlasReport_3_Table_1[[#This Row],[Trans backwords (Beginning)]]</f>
        <v>0</v>
      </c>
      <c r="H428" s="10">
        <f>AtlasReport_3_Table_1[[#This Row],[Current On-hand]]-AtlasReport_3_Table_1[[#This Row],[Trans backwords (Ending)]]</f>
        <v>0</v>
      </c>
    </row>
    <row r="429" spans="1:8" x14ac:dyDescent="0.15">
      <c r="A429" s="8" t="s">
        <v>78</v>
      </c>
      <c r="B429" s="8" t="s">
        <v>307</v>
      </c>
      <c r="C429" s="8" t="s">
        <v>310</v>
      </c>
      <c r="D429" s="10">
        <v>547.26</v>
      </c>
      <c r="E429" s="10">
        <v>-86.09</v>
      </c>
      <c r="F429" s="10">
        <v>0</v>
      </c>
      <c r="G429" s="10">
        <f>AtlasReport_3_Table_1[[#This Row],[Current On-hand]]-AtlasReport_3_Table_1[[#This Row],[Trans backwords (Beginning)]]</f>
        <v>633.35</v>
      </c>
      <c r="H429" s="10">
        <f>AtlasReport_3_Table_1[[#This Row],[Current On-hand]]-AtlasReport_3_Table_1[[#This Row],[Trans backwords (Ending)]]</f>
        <v>547.26</v>
      </c>
    </row>
    <row r="430" spans="1:8" x14ac:dyDescent="0.15">
      <c r="A430" s="8" t="s">
        <v>62</v>
      </c>
      <c r="B430" s="8" t="s">
        <v>307</v>
      </c>
      <c r="C430" s="8" t="s">
        <v>81</v>
      </c>
      <c r="D430" s="10">
        <v>0</v>
      </c>
      <c r="E430" s="10">
        <v>0</v>
      </c>
      <c r="F430" s="10">
        <v>0</v>
      </c>
      <c r="G430" s="10">
        <f>AtlasReport_3_Table_1[[#This Row],[Current On-hand]]-AtlasReport_3_Table_1[[#This Row],[Trans backwords (Beginning)]]</f>
        <v>0</v>
      </c>
      <c r="H430" s="10">
        <f>AtlasReport_3_Table_1[[#This Row],[Current On-hand]]-AtlasReport_3_Table_1[[#This Row],[Trans backwords (Ending)]]</f>
        <v>0</v>
      </c>
    </row>
    <row r="431" spans="1:8" x14ac:dyDescent="0.15">
      <c r="A431" s="8" t="s">
        <v>62</v>
      </c>
      <c r="B431" s="8" t="s">
        <v>307</v>
      </c>
      <c r="C431" s="8" t="s">
        <v>308</v>
      </c>
      <c r="D431" s="10">
        <v>0</v>
      </c>
      <c r="E431" s="10">
        <v>0</v>
      </c>
      <c r="F431" s="10">
        <v>0</v>
      </c>
      <c r="G431" s="10">
        <f>AtlasReport_3_Table_1[[#This Row],[Current On-hand]]-AtlasReport_3_Table_1[[#This Row],[Trans backwords (Beginning)]]</f>
        <v>0</v>
      </c>
      <c r="H431" s="10">
        <f>AtlasReport_3_Table_1[[#This Row],[Current On-hand]]-AtlasReport_3_Table_1[[#This Row],[Trans backwords (Ending)]]</f>
        <v>0</v>
      </c>
    </row>
    <row r="432" spans="1:8" x14ac:dyDescent="0.15">
      <c r="A432" s="8" t="s">
        <v>62</v>
      </c>
      <c r="B432" s="8" t="s">
        <v>307</v>
      </c>
      <c r="C432" s="8" t="s">
        <v>310</v>
      </c>
      <c r="D432" s="10">
        <v>738.23</v>
      </c>
      <c r="E432" s="10">
        <v>-283.37</v>
      </c>
      <c r="F432" s="10">
        <v>0</v>
      </c>
      <c r="G432" s="10">
        <f>AtlasReport_3_Table_1[[#This Row],[Current On-hand]]-AtlasReport_3_Table_1[[#This Row],[Trans backwords (Beginning)]]</f>
        <v>1021.6</v>
      </c>
      <c r="H432" s="10">
        <f>AtlasReport_3_Table_1[[#This Row],[Current On-hand]]-AtlasReport_3_Table_1[[#This Row],[Trans backwords (Ending)]]</f>
        <v>738.23</v>
      </c>
    </row>
    <row r="433" spans="1:8" x14ac:dyDescent="0.15">
      <c r="A433" s="8" t="s">
        <v>63</v>
      </c>
      <c r="B433" s="8" t="s">
        <v>307</v>
      </c>
      <c r="C433" s="8" t="s">
        <v>81</v>
      </c>
      <c r="D433" s="10">
        <v>0</v>
      </c>
      <c r="E433" s="10">
        <v>0</v>
      </c>
      <c r="F433" s="10">
        <v>0</v>
      </c>
      <c r="G433" s="10">
        <f>AtlasReport_3_Table_1[[#This Row],[Current On-hand]]-AtlasReport_3_Table_1[[#This Row],[Trans backwords (Beginning)]]</f>
        <v>0</v>
      </c>
      <c r="H433" s="10">
        <f>AtlasReport_3_Table_1[[#This Row],[Current On-hand]]-AtlasReport_3_Table_1[[#This Row],[Trans backwords (Ending)]]</f>
        <v>0</v>
      </c>
    </row>
    <row r="434" spans="1:8" x14ac:dyDescent="0.15">
      <c r="A434" s="8" t="s">
        <v>63</v>
      </c>
      <c r="B434" s="8" t="s">
        <v>307</v>
      </c>
      <c r="C434" s="8" t="s">
        <v>308</v>
      </c>
      <c r="D434" s="10">
        <v>0</v>
      </c>
      <c r="E434" s="10">
        <v>0</v>
      </c>
      <c r="F434" s="10">
        <v>0</v>
      </c>
      <c r="G434" s="10">
        <f>AtlasReport_3_Table_1[[#This Row],[Current On-hand]]-AtlasReport_3_Table_1[[#This Row],[Trans backwords (Beginning)]]</f>
        <v>0</v>
      </c>
      <c r="H434" s="10">
        <f>AtlasReport_3_Table_1[[#This Row],[Current On-hand]]-AtlasReport_3_Table_1[[#This Row],[Trans backwords (Ending)]]</f>
        <v>0</v>
      </c>
    </row>
    <row r="435" spans="1:8" x14ac:dyDescent="0.15">
      <c r="A435" s="8" t="s">
        <v>63</v>
      </c>
      <c r="B435" s="8" t="s">
        <v>307</v>
      </c>
      <c r="C435" s="8" t="s">
        <v>309</v>
      </c>
      <c r="D435" s="10">
        <v>0</v>
      </c>
      <c r="E435" s="10">
        <v>0</v>
      </c>
      <c r="F435" s="10">
        <v>0</v>
      </c>
      <c r="G435" s="10">
        <f>AtlasReport_3_Table_1[[#This Row],[Current On-hand]]-AtlasReport_3_Table_1[[#This Row],[Trans backwords (Beginning)]]</f>
        <v>0</v>
      </c>
      <c r="H435" s="10">
        <f>AtlasReport_3_Table_1[[#This Row],[Current On-hand]]-AtlasReport_3_Table_1[[#This Row],[Trans backwords (Ending)]]</f>
        <v>0</v>
      </c>
    </row>
    <row r="436" spans="1:8" x14ac:dyDescent="0.15">
      <c r="A436" s="8" t="s">
        <v>63</v>
      </c>
      <c r="B436" s="8" t="s">
        <v>307</v>
      </c>
      <c r="C436" s="8" t="s">
        <v>310</v>
      </c>
      <c r="D436" s="10">
        <v>2115.88</v>
      </c>
      <c r="E436" s="10">
        <v>1553.13</v>
      </c>
      <c r="F436" s="10">
        <v>0</v>
      </c>
      <c r="G436" s="10">
        <f>AtlasReport_3_Table_1[[#This Row],[Current On-hand]]-AtlasReport_3_Table_1[[#This Row],[Trans backwords (Beginning)]]</f>
        <v>562.75</v>
      </c>
      <c r="H436" s="10">
        <f>AtlasReport_3_Table_1[[#This Row],[Current On-hand]]-AtlasReport_3_Table_1[[#This Row],[Trans backwords (Ending)]]</f>
        <v>2115.88</v>
      </c>
    </row>
    <row r="437" spans="1:8" x14ac:dyDescent="0.15">
      <c r="A437" s="8" t="s">
        <v>450</v>
      </c>
      <c r="B437" s="8" t="s">
        <v>307</v>
      </c>
      <c r="C437" s="8" t="s">
        <v>81</v>
      </c>
      <c r="D437" s="10">
        <v>0</v>
      </c>
      <c r="E437" s="10">
        <v>0</v>
      </c>
      <c r="F437" s="10">
        <v>0</v>
      </c>
      <c r="G437" s="10">
        <f>AtlasReport_3_Table_1[[#This Row],[Current On-hand]]-AtlasReport_3_Table_1[[#This Row],[Trans backwords (Beginning)]]</f>
        <v>0</v>
      </c>
      <c r="H437" s="10">
        <f>AtlasReport_3_Table_1[[#This Row],[Current On-hand]]-AtlasReport_3_Table_1[[#This Row],[Trans backwords (Ending)]]</f>
        <v>0</v>
      </c>
    </row>
    <row r="438" spans="1:8" x14ac:dyDescent="0.15">
      <c r="A438" s="8" t="s">
        <v>450</v>
      </c>
      <c r="B438" s="8" t="s">
        <v>307</v>
      </c>
      <c r="C438" s="8" t="s">
        <v>308</v>
      </c>
      <c r="D438" s="10">
        <v>0</v>
      </c>
      <c r="E438" s="10">
        <v>0</v>
      </c>
      <c r="F438" s="10">
        <v>0</v>
      </c>
      <c r="G438" s="10">
        <f>AtlasReport_3_Table_1[[#This Row],[Current On-hand]]-AtlasReport_3_Table_1[[#This Row],[Trans backwords (Beginning)]]</f>
        <v>0</v>
      </c>
      <c r="H438" s="10">
        <f>AtlasReport_3_Table_1[[#This Row],[Current On-hand]]-AtlasReport_3_Table_1[[#This Row],[Trans backwords (Ending)]]</f>
        <v>0</v>
      </c>
    </row>
    <row r="439" spans="1:8" x14ac:dyDescent="0.15">
      <c r="A439" s="8" t="s">
        <v>450</v>
      </c>
      <c r="B439" s="8" t="s">
        <v>307</v>
      </c>
      <c r="C439" s="8" t="s">
        <v>310</v>
      </c>
      <c r="D439" s="10">
        <v>480</v>
      </c>
      <c r="E439" s="10">
        <v>-126</v>
      </c>
      <c r="F439" s="10">
        <v>0</v>
      </c>
      <c r="G439" s="10">
        <f>AtlasReport_3_Table_1[[#This Row],[Current On-hand]]-AtlasReport_3_Table_1[[#This Row],[Trans backwords (Beginning)]]</f>
        <v>606</v>
      </c>
      <c r="H439" s="10">
        <f>AtlasReport_3_Table_1[[#This Row],[Current On-hand]]-AtlasReport_3_Table_1[[#This Row],[Trans backwords (Ending)]]</f>
        <v>480</v>
      </c>
    </row>
    <row r="440" spans="1:8" x14ac:dyDescent="0.15">
      <c r="A440" s="8" t="s">
        <v>451</v>
      </c>
      <c r="B440" s="8" t="s">
        <v>307</v>
      </c>
      <c r="C440" s="8" t="s">
        <v>81</v>
      </c>
      <c r="D440" s="10">
        <v>0</v>
      </c>
      <c r="E440" s="10">
        <v>0</v>
      </c>
      <c r="F440" s="10">
        <v>0</v>
      </c>
      <c r="G440" s="10">
        <f>AtlasReport_3_Table_1[[#This Row],[Current On-hand]]-AtlasReport_3_Table_1[[#This Row],[Trans backwords (Beginning)]]</f>
        <v>0</v>
      </c>
      <c r="H440" s="10">
        <f>AtlasReport_3_Table_1[[#This Row],[Current On-hand]]-AtlasReport_3_Table_1[[#This Row],[Trans backwords (Ending)]]</f>
        <v>0</v>
      </c>
    </row>
    <row r="441" spans="1:8" x14ac:dyDescent="0.15">
      <c r="A441" s="8" t="s">
        <v>451</v>
      </c>
      <c r="B441" s="8" t="s">
        <v>307</v>
      </c>
      <c r="C441" s="8" t="s">
        <v>308</v>
      </c>
      <c r="D441" s="10">
        <v>0</v>
      </c>
      <c r="E441" s="10">
        <v>0</v>
      </c>
      <c r="F441" s="10">
        <v>0</v>
      </c>
      <c r="G441" s="10">
        <f>AtlasReport_3_Table_1[[#This Row],[Current On-hand]]-AtlasReport_3_Table_1[[#This Row],[Trans backwords (Beginning)]]</f>
        <v>0</v>
      </c>
      <c r="H441" s="10">
        <f>AtlasReport_3_Table_1[[#This Row],[Current On-hand]]-AtlasReport_3_Table_1[[#This Row],[Trans backwords (Ending)]]</f>
        <v>0</v>
      </c>
    </row>
    <row r="442" spans="1:8" x14ac:dyDescent="0.15">
      <c r="A442" s="8" t="s">
        <v>451</v>
      </c>
      <c r="B442" s="8" t="s">
        <v>307</v>
      </c>
      <c r="C442" s="8" t="s">
        <v>310</v>
      </c>
      <c r="D442" s="10">
        <v>468</v>
      </c>
      <c r="E442" s="10">
        <v>-156</v>
      </c>
      <c r="F442" s="10">
        <v>0</v>
      </c>
      <c r="G442" s="10">
        <f>AtlasReport_3_Table_1[[#This Row],[Current On-hand]]-AtlasReport_3_Table_1[[#This Row],[Trans backwords (Beginning)]]</f>
        <v>624</v>
      </c>
      <c r="H442" s="10">
        <f>AtlasReport_3_Table_1[[#This Row],[Current On-hand]]-AtlasReport_3_Table_1[[#This Row],[Trans backwords (Ending)]]</f>
        <v>468</v>
      </c>
    </row>
    <row r="443" spans="1:8" x14ac:dyDescent="0.15">
      <c r="A443" s="8" t="s">
        <v>452</v>
      </c>
      <c r="B443" s="8" t="s">
        <v>307</v>
      </c>
      <c r="C443" s="8" t="s">
        <v>81</v>
      </c>
      <c r="D443" s="10">
        <v>0</v>
      </c>
      <c r="E443" s="10">
        <v>0</v>
      </c>
      <c r="F443" s="10">
        <v>0</v>
      </c>
      <c r="G443" s="10">
        <f>AtlasReport_3_Table_1[[#This Row],[Current On-hand]]-AtlasReport_3_Table_1[[#This Row],[Trans backwords (Beginning)]]</f>
        <v>0</v>
      </c>
      <c r="H443" s="10">
        <f>AtlasReport_3_Table_1[[#This Row],[Current On-hand]]-AtlasReport_3_Table_1[[#This Row],[Trans backwords (Ending)]]</f>
        <v>0</v>
      </c>
    </row>
    <row r="444" spans="1:8" x14ac:dyDescent="0.15">
      <c r="A444" s="8" t="s">
        <v>452</v>
      </c>
      <c r="B444" s="8" t="s">
        <v>307</v>
      </c>
      <c r="C444" s="8" t="s">
        <v>310</v>
      </c>
      <c r="D444" s="10">
        <v>0</v>
      </c>
      <c r="E444" s="10">
        <v>0</v>
      </c>
      <c r="F444" s="10">
        <v>0</v>
      </c>
      <c r="G444" s="10">
        <f>AtlasReport_3_Table_1[[#This Row],[Current On-hand]]-AtlasReport_3_Table_1[[#This Row],[Trans backwords (Beginning)]]</f>
        <v>0</v>
      </c>
      <c r="H444" s="10">
        <f>AtlasReport_3_Table_1[[#This Row],[Current On-hand]]-AtlasReport_3_Table_1[[#This Row],[Trans backwords (Ending)]]</f>
        <v>0</v>
      </c>
    </row>
    <row r="445" spans="1:8" x14ac:dyDescent="0.15">
      <c r="A445" s="8" t="s">
        <v>453</v>
      </c>
      <c r="B445" s="8" t="s">
        <v>307</v>
      </c>
      <c r="C445" s="8" t="s">
        <v>310</v>
      </c>
      <c r="D445" s="10">
        <v>0</v>
      </c>
      <c r="E445" s="10">
        <v>0</v>
      </c>
      <c r="F445" s="10">
        <v>0</v>
      </c>
      <c r="G445" s="10">
        <f>AtlasReport_3_Table_1[[#This Row],[Current On-hand]]-AtlasReport_3_Table_1[[#This Row],[Trans backwords (Beginning)]]</f>
        <v>0</v>
      </c>
      <c r="H445" s="10">
        <f>AtlasReport_3_Table_1[[#This Row],[Current On-hand]]-AtlasReport_3_Table_1[[#This Row],[Trans backwords (Ending)]]</f>
        <v>0</v>
      </c>
    </row>
    <row r="446" spans="1:8" x14ac:dyDescent="0.15">
      <c r="A446" s="8" t="s">
        <v>454</v>
      </c>
      <c r="B446" s="8" t="s">
        <v>307</v>
      </c>
      <c r="C446" s="8" t="s">
        <v>310</v>
      </c>
      <c r="D446" s="10">
        <v>0</v>
      </c>
      <c r="E446" s="10">
        <v>0</v>
      </c>
      <c r="F446" s="10">
        <v>0</v>
      </c>
      <c r="G446" s="10">
        <f>AtlasReport_3_Table_1[[#This Row],[Current On-hand]]-AtlasReport_3_Table_1[[#This Row],[Trans backwords (Beginning)]]</f>
        <v>0</v>
      </c>
      <c r="H446" s="10">
        <f>AtlasReport_3_Table_1[[#This Row],[Current On-hand]]-AtlasReport_3_Table_1[[#This Row],[Trans backwords (Ending)]]</f>
        <v>0</v>
      </c>
    </row>
    <row r="447" spans="1:8" x14ac:dyDescent="0.15">
      <c r="A447" s="8" t="s">
        <v>103</v>
      </c>
      <c r="B447" s="8" t="s">
        <v>307</v>
      </c>
      <c r="C447" s="8" t="s">
        <v>310</v>
      </c>
      <c r="D447" s="10">
        <v>0</v>
      </c>
      <c r="E447" s="10">
        <v>0</v>
      </c>
      <c r="F447" s="10">
        <v>0</v>
      </c>
      <c r="G447" s="10">
        <f>AtlasReport_3_Table_1[[#This Row],[Current On-hand]]-AtlasReport_3_Table_1[[#This Row],[Trans backwords (Beginning)]]</f>
        <v>0</v>
      </c>
      <c r="H447" s="10">
        <f>AtlasReport_3_Table_1[[#This Row],[Current On-hand]]-AtlasReport_3_Table_1[[#This Row],[Trans backwords (Ending)]]</f>
        <v>0</v>
      </c>
    </row>
    <row r="448" spans="1:8" x14ac:dyDescent="0.15">
      <c r="A448" s="8" t="s">
        <v>129</v>
      </c>
      <c r="B448" s="8" t="s">
        <v>307</v>
      </c>
      <c r="C448" s="8" t="s">
        <v>310</v>
      </c>
      <c r="D448" s="10">
        <v>0</v>
      </c>
      <c r="E448" s="10">
        <v>0</v>
      </c>
      <c r="F448" s="10">
        <v>0</v>
      </c>
      <c r="G448" s="10">
        <f>AtlasReport_3_Table_1[[#This Row],[Current On-hand]]-AtlasReport_3_Table_1[[#This Row],[Trans backwords (Beginning)]]</f>
        <v>0</v>
      </c>
      <c r="H448" s="10">
        <f>AtlasReport_3_Table_1[[#This Row],[Current On-hand]]-AtlasReport_3_Table_1[[#This Row],[Trans backwords (Ending)]]</f>
        <v>0</v>
      </c>
    </row>
    <row r="449" spans="1:8" x14ac:dyDescent="0.15">
      <c r="A449" s="8" t="s">
        <v>131</v>
      </c>
      <c r="B449" s="8" t="s">
        <v>307</v>
      </c>
      <c r="C449" s="8" t="s">
        <v>81</v>
      </c>
      <c r="D449" s="10">
        <v>0</v>
      </c>
      <c r="E449" s="10">
        <v>0</v>
      </c>
      <c r="F449" s="10">
        <v>0</v>
      </c>
      <c r="G449" s="10">
        <f>AtlasReport_3_Table_1[[#This Row],[Current On-hand]]-AtlasReport_3_Table_1[[#This Row],[Trans backwords (Beginning)]]</f>
        <v>0</v>
      </c>
      <c r="H449" s="10">
        <f>AtlasReport_3_Table_1[[#This Row],[Current On-hand]]-AtlasReport_3_Table_1[[#This Row],[Trans backwords (Ending)]]</f>
        <v>0</v>
      </c>
    </row>
    <row r="450" spans="1:8" x14ac:dyDescent="0.15">
      <c r="A450" s="8" t="s">
        <v>131</v>
      </c>
      <c r="B450" s="8" t="s">
        <v>307</v>
      </c>
      <c r="C450" s="8" t="s">
        <v>310</v>
      </c>
      <c r="D450" s="10">
        <v>250</v>
      </c>
      <c r="E450" s="10">
        <v>-68</v>
      </c>
      <c r="F450" s="10">
        <v>0</v>
      </c>
      <c r="G450" s="10">
        <f>AtlasReport_3_Table_1[[#This Row],[Current On-hand]]-AtlasReport_3_Table_1[[#This Row],[Trans backwords (Beginning)]]</f>
        <v>318</v>
      </c>
      <c r="H450" s="10">
        <f>AtlasReport_3_Table_1[[#This Row],[Current On-hand]]-AtlasReport_3_Table_1[[#This Row],[Trans backwords (Ending)]]</f>
        <v>250</v>
      </c>
    </row>
    <row r="451" spans="1:8" x14ac:dyDescent="0.15">
      <c r="A451" s="8" t="s">
        <v>134</v>
      </c>
      <c r="B451" s="8" t="s">
        <v>307</v>
      </c>
      <c r="C451" s="8" t="s">
        <v>81</v>
      </c>
      <c r="D451" s="10">
        <v>0</v>
      </c>
      <c r="E451" s="10">
        <v>0</v>
      </c>
      <c r="F451" s="10">
        <v>0</v>
      </c>
      <c r="G451" s="10">
        <f>AtlasReport_3_Table_1[[#This Row],[Current On-hand]]-AtlasReport_3_Table_1[[#This Row],[Trans backwords (Beginning)]]</f>
        <v>0</v>
      </c>
      <c r="H451" s="10">
        <f>AtlasReport_3_Table_1[[#This Row],[Current On-hand]]-AtlasReport_3_Table_1[[#This Row],[Trans backwords (Ending)]]</f>
        <v>0</v>
      </c>
    </row>
    <row r="452" spans="1:8" x14ac:dyDescent="0.15">
      <c r="A452" s="8" t="s">
        <v>134</v>
      </c>
      <c r="B452" s="8" t="s">
        <v>307</v>
      </c>
      <c r="C452" s="8" t="s">
        <v>310</v>
      </c>
      <c r="D452" s="10">
        <v>149</v>
      </c>
      <c r="E452" s="10">
        <v>-15</v>
      </c>
      <c r="F452" s="10">
        <v>0</v>
      </c>
      <c r="G452" s="10">
        <f>AtlasReport_3_Table_1[[#This Row],[Current On-hand]]-AtlasReport_3_Table_1[[#This Row],[Trans backwords (Beginning)]]</f>
        <v>164</v>
      </c>
      <c r="H452" s="10">
        <f>AtlasReport_3_Table_1[[#This Row],[Current On-hand]]-AtlasReport_3_Table_1[[#This Row],[Trans backwords (Ending)]]</f>
        <v>149</v>
      </c>
    </row>
    <row r="453" spans="1:8" x14ac:dyDescent="0.15">
      <c r="A453" s="8" t="s">
        <v>455</v>
      </c>
      <c r="B453" s="8" t="s">
        <v>307</v>
      </c>
      <c r="C453" s="8" t="s">
        <v>81</v>
      </c>
      <c r="D453" s="10">
        <v>0</v>
      </c>
      <c r="E453" s="10">
        <v>0</v>
      </c>
      <c r="F453" s="10">
        <v>0</v>
      </c>
      <c r="G453" s="10">
        <f>AtlasReport_3_Table_1[[#This Row],[Current On-hand]]-AtlasReport_3_Table_1[[#This Row],[Trans backwords (Beginning)]]</f>
        <v>0</v>
      </c>
      <c r="H453" s="10">
        <f>AtlasReport_3_Table_1[[#This Row],[Current On-hand]]-AtlasReport_3_Table_1[[#This Row],[Trans backwords (Ending)]]</f>
        <v>0</v>
      </c>
    </row>
    <row r="454" spans="1:8" x14ac:dyDescent="0.15">
      <c r="A454" s="8" t="s">
        <v>455</v>
      </c>
      <c r="B454" s="8" t="s">
        <v>307</v>
      </c>
      <c r="C454" s="8" t="s">
        <v>310</v>
      </c>
      <c r="D454" s="10">
        <v>13</v>
      </c>
      <c r="E454" s="10">
        <v>-1</v>
      </c>
      <c r="F454" s="10">
        <v>0</v>
      </c>
      <c r="G454" s="10">
        <f>AtlasReport_3_Table_1[[#This Row],[Current On-hand]]-AtlasReport_3_Table_1[[#This Row],[Trans backwords (Beginning)]]</f>
        <v>14</v>
      </c>
      <c r="H454" s="10">
        <f>AtlasReport_3_Table_1[[#This Row],[Current On-hand]]-AtlasReport_3_Table_1[[#This Row],[Trans backwords (Ending)]]</f>
        <v>13</v>
      </c>
    </row>
    <row r="455" spans="1:8" x14ac:dyDescent="0.15">
      <c r="A455" s="8" t="s">
        <v>79</v>
      </c>
      <c r="B455" s="8" t="s">
        <v>307</v>
      </c>
      <c r="C455" s="8" t="s">
        <v>81</v>
      </c>
      <c r="D455" s="10">
        <v>0</v>
      </c>
      <c r="E455" s="10">
        <v>0</v>
      </c>
      <c r="F455" s="10">
        <v>0</v>
      </c>
      <c r="G455" s="10">
        <f>AtlasReport_3_Table_1[[#This Row],[Current On-hand]]-AtlasReport_3_Table_1[[#This Row],[Trans backwords (Beginning)]]</f>
        <v>0</v>
      </c>
      <c r="H455" s="10">
        <f>AtlasReport_3_Table_1[[#This Row],[Current On-hand]]-AtlasReport_3_Table_1[[#This Row],[Trans backwords (Ending)]]</f>
        <v>0</v>
      </c>
    </row>
    <row r="456" spans="1:8" x14ac:dyDescent="0.15">
      <c r="A456" s="8" t="s">
        <v>79</v>
      </c>
      <c r="B456" s="8" t="s">
        <v>307</v>
      </c>
      <c r="C456" s="8" t="s">
        <v>429</v>
      </c>
      <c r="D456" s="10">
        <v>0</v>
      </c>
      <c r="E456" s="10">
        <v>0</v>
      </c>
      <c r="F456" s="10">
        <v>0</v>
      </c>
      <c r="G456" s="10">
        <f>AtlasReport_3_Table_1[[#This Row],[Current On-hand]]-AtlasReport_3_Table_1[[#This Row],[Trans backwords (Beginning)]]</f>
        <v>0</v>
      </c>
      <c r="H456" s="10">
        <f>AtlasReport_3_Table_1[[#This Row],[Current On-hand]]-AtlasReport_3_Table_1[[#This Row],[Trans backwords (Ending)]]</f>
        <v>0</v>
      </c>
    </row>
    <row r="457" spans="1:8" x14ac:dyDescent="0.15">
      <c r="A457" s="8" t="s">
        <v>79</v>
      </c>
      <c r="B457" s="8" t="s">
        <v>307</v>
      </c>
      <c r="C457" s="8" t="s">
        <v>351</v>
      </c>
      <c r="D457" s="10">
        <v>0</v>
      </c>
      <c r="E457" s="10">
        <v>0</v>
      </c>
      <c r="F457" s="10">
        <v>0</v>
      </c>
      <c r="G457" s="10">
        <f>AtlasReport_3_Table_1[[#This Row],[Current On-hand]]-AtlasReport_3_Table_1[[#This Row],[Trans backwords (Beginning)]]</f>
        <v>0</v>
      </c>
      <c r="H457" s="10">
        <f>AtlasReport_3_Table_1[[#This Row],[Current On-hand]]-AtlasReport_3_Table_1[[#This Row],[Trans backwords (Ending)]]</f>
        <v>0</v>
      </c>
    </row>
    <row r="458" spans="1:8" x14ac:dyDescent="0.15">
      <c r="A458" s="8" t="s">
        <v>79</v>
      </c>
      <c r="B458" s="8" t="s">
        <v>307</v>
      </c>
      <c r="C458" s="8" t="s">
        <v>308</v>
      </c>
      <c r="D458" s="10">
        <v>0</v>
      </c>
      <c r="E458" s="10">
        <v>0</v>
      </c>
      <c r="F458" s="10">
        <v>0</v>
      </c>
      <c r="G458" s="10">
        <f>AtlasReport_3_Table_1[[#This Row],[Current On-hand]]-AtlasReport_3_Table_1[[#This Row],[Trans backwords (Beginning)]]</f>
        <v>0</v>
      </c>
      <c r="H458" s="10">
        <f>AtlasReport_3_Table_1[[#This Row],[Current On-hand]]-AtlasReport_3_Table_1[[#This Row],[Trans backwords (Ending)]]</f>
        <v>0</v>
      </c>
    </row>
    <row r="459" spans="1:8" x14ac:dyDescent="0.15">
      <c r="A459" s="8" t="s">
        <v>79</v>
      </c>
      <c r="B459" s="8" t="s">
        <v>307</v>
      </c>
      <c r="C459" s="8" t="s">
        <v>310</v>
      </c>
      <c r="D459" s="10">
        <v>1</v>
      </c>
      <c r="E459" s="10">
        <v>-1</v>
      </c>
      <c r="F459" s="10">
        <v>0</v>
      </c>
      <c r="G459" s="10">
        <f>AtlasReport_3_Table_1[[#This Row],[Current On-hand]]-AtlasReport_3_Table_1[[#This Row],[Trans backwords (Beginning)]]</f>
        <v>2</v>
      </c>
      <c r="H459" s="10">
        <f>AtlasReport_3_Table_1[[#This Row],[Current On-hand]]-AtlasReport_3_Table_1[[#This Row],[Trans backwords (Ending)]]</f>
        <v>1</v>
      </c>
    </row>
    <row r="460" spans="1:8" x14ac:dyDescent="0.15">
      <c r="A460" s="8" t="s">
        <v>108</v>
      </c>
      <c r="B460" s="8" t="s">
        <v>307</v>
      </c>
      <c r="C460" s="8" t="s">
        <v>81</v>
      </c>
      <c r="D460" s="10">
        <v>0</v>
      </c>
      <c r="E460" s="10">
        <v>0</v>
      </c>
      <c r="F460" s="10">
        <v>0</v>
      </c>
      <c r="G460" s="10">
        <f>AtlasReport_3_Table_1[[#This Row],[Current On-hand]]-AtlasReport_3_Table_1[[#This Row],[Trans backwords (Beginning)]]</f>
        <v>0</v>
      </c>
      <c r="H460" s="10">
        <f>AtlasReport_3_Table_1[[#This Row],[Current On-hand]]-AtlasReport_3_Table_1[[#This Row],[Trans backwords (Ending)]]</f>
        <v>0</v>
      </c>
    </row>
    <row r="461" spans="1:8" x14ac:dyDescent="0.15">
      <c r="A461" s="8" t="s">
        <v>108</v>
      </c>
      <c r="B461" s="8" t="s">
        <v>307</v>
      </c>
      <c r="C461" s="8" t="s">
        <v>429</v>
      </c>
      <c r="D461" s="10">
        <v>1</v>
      </c>
      <c r="E461" s="10">
        <v>0</v>
      </c>
      <c r="F461" s="10">
        <v>0</v>
      </c>
      <c r="G461" s="10">
        <f>AtlasReport_3_Table_1[[#This Row],[Current On-hand]]-AtlasReport_3_Table_1[[#This Row],[Trans backwords (Beginning)]]</f>
        <v>1</v>
      </c>
      <c r="H461" s="10">
        <f>AtlasReport_3_Table_1[[#This Row],[Current On-hand]]-AtlasReport_3_Table_1[[#This Row],[Trans backwords (Ending)]]</f>
        <v>1</v>
      </c>
    </row>
    <row r="462" spans="1:8" x14ac:dyDescent="0.15">
      <c r="A462" s="8" t="s">
        <v>108</v>
      </c>
      <c r="B462" s="8" t="s">
        <v>307</v>
      </c>
      <c r="C462" s="8" t="s">
        <v>310</v>
      </c>
      <c r="D462" s="10">
        <v>0</v>
      </c>
      <c r="E462" s="10">
        <v>-2</v>
      </c>
      <c r="F462" s="10">
        <v>0</v>
      </c>
      <c r="G462" s="10">
        <f>AtlasReport_3_Table_1[[#This Row],[Current On-hand]]-AtlasReport_3_Table_1[[#This Row],[Trans backwords (Beginning)]]</f>
        <v>2</v>
      </c>
      <c r="H462" s="10">
        <f>AtlasReport_3_Table_1[[#This Row],[Current On-hand]]-AtlasReport_3_Table_1[[#This Row],[Trans backwords (Ending)]]</f>
        <v>0</v>
      </c>
    </row>
    <row r="463" spans="1:8" x14ac:dyDescent="0.15">
      <c r="A463" s="8" t="s">
        <v>456</v>
      </c>
      <c r="B463" s="8" t="s">
        <v>307</v>
      </c>
      <c r="C463" s="8" t="s">
        <v>81</v>
      </c>
      <c r="D463" s="10">
        <v>0</v>
      </c>
      <c r="E463" s="10">
        <v>0</v>
      </c>
      <c r="F463" s="10">
        <v>0</v>
      </c>
      <c r="G463" s="10">
        <f>AtlasReport_3_Table_1[[#This Row],[Current On-hand]]-AtlasReport_3_Table_1[[#This Row],[Trans backwords (Beginning)]]</f>
        <v>0</v>
      </c>
      <c r="H463" s="10">
        <f>AtlasReport_3_Table_1[[#This Row],[Current On-hand]]-AtlasReport_3_Table_1[[#This Row],[Trans backwords (Ending)]]</f>
        <v>0</v>
      </c>
    </row>
    <row r="464" spans="1:8" x14ac:dyDescent="0.15">
      <c r="A464" s="8" t="s">
        <v>456</v>
      </c>
      <c r="B464" s="8" t="s">
        <v>307</v>
      </c>
      <c r="C464" s="8" t="s">
        <v>310</v>
      </c>
      <c r="D464" s="10">
        <v>0</v>
      </c>
      <c r="E464" s="10">
        <v>0</v>
      </c>
      <c r="F464" s="10">
        <v>0</v>
      </c>
      <c r="G464" s="10">
        <f>AtlasReport_3_Table_1[[#This Row],[Current On-hand]]-AtlasReport_3_Table_1[[#This Row],[Trans backwords (Beginning)]]</f>
        <v>0</v>
      </c>
      <c r="H464" s="10">
        <f>AtlasReport_3_Table_1[[#This Row],[Current On-hand]]-AtlasReport_3_Table_1[[#This Row],[Trans backwords (Ending)]]</f>
        <v>0</v>
      </c>
    </row>
    <row r="465" spans="1:8" x14ac:dyDescent="0.15">
      <c r="A465" s="8" t="s">
        <v>457</v>
      </c>
      <c r="B465" s="8" t="s">
        <v>307</v>
      </c>
      <c r="C465" s="8" t="s">
        <v>81</v>
      </c>
      <c r="D465" s="10">
        <v>0</v>
      </c>
      <c r="E465" s="10">
        <v>0</v>
      </c>
      <c r="F465" s="10">
        <v>0</v>
      </c>
      <c r="G465" s="10">
        <f>AtlasReport_3_Table_1[[#This Row],[Current On-hand]]-AtlasReport_3_Table_1[[#This Row],[Trans backwords (Beginning)]]</f>
        <v>0</v>
      </c>
      <c r="H465" s="10">
        <f>AtlasReport_3_Table_1[[#This Row],[Current On-hand]]-AtlasReport_3_Table_1[[#This Row],[Trans backwords (Ending)]]</f>
        <v>0</v>
      </c>
    </row>
    <row r="466" spans="1:8" x14ac:dyDescent="0.15">
      <c r="A466" s="8" t="s">
        <v>457</v>
      </c>
      <c r="B466" s="8" t="s">
        <v>307</v>
      </c>
      <c r="C466" s="8" t="s">
        <v>310</v>
      </c>
      <c r="D466" s="10">
        <v>348</v>
      </c>
      <c r="E466" s="10">
        <v>89.5</v>
      </c>
      <c r="F466" s="10">
        <v>0</v>
      </c>
      <c r="G466" s="10">
        <f>AtlasReport_3_Table_1[[#This Row],[Current On-hand]]-AtlasReport_3_Table_1[[#This Row],[Trans backwords (Beginning)]]</f>
        <v>258.5</v>
      </c>
      <c r="H466" s="10">
        <f>AtlasReport_3_Table_1[[#This Row],[Current On-hand]]-AtlasReport_3_Table_1[[#This Row],[Trans backwords (Ending)]]</f>
        <v>348</v>
      </c>
    </row>
    <row r="467" spans="1:8" x14ac:dyDescent="0.15">
      <c r="A467" s="8" t="s">
        <v>458</v>
      </c>
      <c r="B467" s="8" t="s">
        <v>307</v>
      </c>
      <c r="C467" s="8" t="s">
        <v>81</v>
      </c>
      <c r="D467" s="10">
        <v>0</v>
      </c>
      <c r="E467" s="10">
        <v>0</v>
      </c>
      <c r="F467" s="10">
        <v>0</v>
      </c>
      <c r="G467" s="10">
        <f>AtlasReport_3_Table_1[[#This Row],[Current On-hand]]-AtlasReport_3_Table_1[[#This Row],[Trans backwords (Beginning)]]</f>
        <v>0</v>
      </c>
      <c r="H467" s="10">
        <f>AtlasReport_3_Table_1[[#This Row],[Current On-hand]]-AtlasReport_3_Table_1[[#This Row],[Trans backwords (Ending)]]</f>
        <v>0</v>
      </c>
    </row>
    <row r="468" spans="1:8" x14ac:dyDescent="0.15">
      <c r="A468" s="8" t="s">
        <v>458</v>
      </c>
      <c r="B468" s="8" t="s">
        <v>307</v>
      </c>
      <c r="C468" s="8" t="s">
        <v>310</v>
      </c>
      <c r="D468" s="10">
        <v>78</v>
      </c>
      <c r="E468" s="10">
        <v>-20</v>
      </c>
      <c r="F468" s="10">
        <v>0</v>
      </c>
      <c r="G468" s="10">
        <f>AtlasReport_3_Table_1[[#This Row],[Current On-hand]]-AtlasReport_3_Table_1[[#This Row],[Trans backwords (Beginning)]]</f>
        <v>98</v>
      </c>
      <c r="H468" s="10">
        <f>AtlasReport_3_Table_1[[#This Row],[Current On-hand]]-AtlasReport_3_Table_1[[#This Row],[Trans backwords (Ending)]]</f>
        <v>78</v>
      </c>
    </row>
    <row r="469" spans="1:8" x14ac:dyDescent="0.15">
      <c r="A469" s="8" t="s">
        <v>459</v>
      </c>
      <c r="B469" s="8" t="s">
        <v>307</v>
      </c>
      <c r="C469" s="8" t="s">
        <v>81</v>
      </c>
      <c r="D469" s="10">
        <v>0</v>
      </c>
      <c r="E469" s="10">
        <v>0</v>
      </c>
      <c r="F469" s="10">
        <v>0</v>
      </c>
      <c r="G469" s="10">
        <f>AtlasReport_3_Table_1[[#This Row],[Current On-hand]]-AtlasReport_3_Table_1[[#This Row],[Trans backwords (Beginning)]]</f>
        <v>0</v>
      </c>
      <c r="H469" s="10">
        <f>AtlasReport_3_Table_1[[#This Row],[Current On-hand]]-AtlasReport_3_Table_1[[#This Row],[Trans backwords (Ending)]]</f>
        <v>0</v>
      </c>
    </row>
    <row r="470" spans="1:8" x14ac:dyDescent="0.15">
      <c r="A470" s="8" t="s">
        <v>459</v>
      </c>
      <c r="B470" s="8" t="s">
        <v>307</v>
      </c>
      <c r="C470" s="8" t="s">
        <v>310</v>
      </c>
      <c r="D470" s="10">
        <v>268</v>
      </c>
      <c r="E470" s="10">
        <v>82</v>
      </c>
      <c r="F470" s="10">
        <v>0</v>
      </c>
      <c r="G470" s="10">
        <f>AtlasReport_3_Table_1[[#This Row],[Current On-hand]]-AtlasReport_3_Table_1[[#This Row],[Trans backwords (Beginning)]]</f>
        <v>186</v>
      </c>
      <c r="H470" s="10">
        <f>AtlasReport_3_Table_1[[#This Row],[Current On-hand]]-AtlasReport_3_Table_1[[#This Row],[Trans backwords (Ending)]]</f>
        <v>268</v>
      </c>
    </row>
    <row r="471" spans="1:8" x14ac:dyDescent="0.15">
      <c r="A471" s="8" t="s">
        <v>460</v>
      </c>
      <c r="B471" s="8" t="s">
        <v>307</v>
      </c>
      <c r="C471" s="8" t="s">
        <v>81</v>
      </c>
      <c r="D471" s="10">
        <v>0</v>
      </c>
      <c r="E471" s="10">
        <v>0</v>
      </c>
      <c r="F471" s="10">
        <v>0</v>
      </c>
      <c r="G471" s="10">
        <f>AtlasReport_3_Table_1[[#This Row],[Current On-hand]]-AtlasReport_3_Table_1[[#This Row],[Trans backwords (Beginning)]]</f>
        <v>0</v>
      </c>
      <c r="H471" s="10">
        <f>AtlasReport_3_Table_1[[#This Row],[Current On-hand]]-AtlasReport_3_Table_1[[#This Row],[Trans backwords (Ending)]]</f>
        <v>0</v>
      </c>
    </row>
    <row r="472" spans="1:8" x14ac:dyDescent="0.15">
      <c r="A472" s="8" t="s">
        <v>460</v>
      </c>
      <c r="B472" s="8" t="s">
        <v>307</v>
      </c>
      <c r="C472" s="8" t="s">
        <v>310</v>
      </c>
      <c r="D472" s="10">
        <v>233</v>
      </c>
      <c r="E472" s="10">
        <v>202</v>
      </c>
      <c r="F472" s="10">
        <v>0</v>
      </c>
      <c r="G472" s="10">
        <f>AtlasReport_3_Table_1[[#This Row],[Current On-hand]]-AtlasReport_3_Table_1[[#This Row],[Trans backwords (Beginning)]]</f>
        <v>31</v>
      </c>
      <c r="H472" s="10">
        <f>AtlasReport_3_Table_1[[#This Row],[Current On-hand]]-AtlasReport_3_Table_1[[#This Row],[Trans backwords (Ending)]]</f>
        <v>233</v>
      </c>
    </row>
    <row r="473" spans="1:8" x14ac:dyDescent="0.15">
      <c r="A473" s="8" t="s">
        <v>461</v>
      </c>
      <c r="B473" s="8" t="s">
        <v>307</v>
      </c>
      <c r="C473" s="8" t="s">
        <v>81</v>
      </c>
      <c r="D473" s="10">
        <v>0</v>
      </c>
      <c r="E473" s="10">
        <v>0</v>
      </c>
      <c r="F473" s="10">
        <v>0</v>
      </c>
      <c r="G473" s="10">
        <f>AtlasReport_3_Table_1[[#This Row],[Current On-hand]]-AtlasReport_3_Table_1[[#This Row],[Trans backwords (Beginning)]]</f>
        <v>0</v>
      </c>
      <c r="H473" s="10">
        <f>AtlasReport_3_Table_1[[#This Row],[Current On-hand]]-AtlasReport_3_Table_1[[#This Row],[Trans backwords (Ending)]]</f>
        <v>0</v>
      </c>
    </row>
    <row r="474" spans="1:8" x14ac:dyDescent="0.15">
      <c r="A474" s="8" t="s">
        <v>461</v>
      </c>
      <c r="B474" s="8" t="s">
        <v>307</v>
      </c>
      <c r="C474" s="8" t="s">
        <v>310</v>
      </c>
      <c r="D474" s="10">
        <v>93</v>
      </c>
      <c r="E474" s="10">
        <v>-4</v>
      </c>
      <c r="F474" s="10">
        <v>0</v>
      </c>
      <c r="G474" s="10">
        <f>AtlasReport_3_Table_1[[#This Row],[Current On-hand]]-AtlasReport_3_Table_1[[#This Row],[Trans backwords (Beginning)]]</f>
        <v>97</v>
      </c>
      <c r="H474" s="10">
        <f>AtlasReport_3_Table_1[[#This Row],[Current On-hand]]-AtlasReport_3_Table_1[[#This Row],[Trans backwords (Ending)]]</f>
        <v>93</v>
      </c>
    </row>
    <row r="475" spans="1:8" x14ac:dyDescent="0.15">
      <c r="A475" s="8" t="s">
        <v>462</v>
      </c>
      <c r="B475" s="8" t="s">
        <v>307</v>
      </c>
      <c r="C475" s="8" t="s">
        <v>81</v>
      </c>
      <c r="D475" s="10">
        <v>0</v>
      </c>
      <c r="E475" s="10">
        <v>0</v>
      </c>
      <c r="F475" s="10">
        <v>0</v>
      </c>
      <c r="G475" s="10">
        <f>AtlasReport_3_Table_1[[#This Row],[Current On-hand]]-AtlasReport_3_Table_1[[#This Row],[Trans backwords (Beginning)]]</f>
        <v>0</v>
      </c>
      <c r="H475" s="10">
        <f>AtlasReport_3_Table_1[[#This Row],[Current On-hand]]-AtlasReport_3_Table_1[[#This Row],[Trans backwords (Ending)]]</f>
        <v>0</v>
      </c>
    </row>
    <row r="476" spans="1:8" x14ac:dyDescent="0.15">
      <c r="A476" s="8" t="s">
        <v>462</v>
      </c>
      <c r="B476" s="8" t="s">
        <v>307</v>
      </c>
      <c r="C476" s="8" t="s">
        <v>308</v>
      </c>
      <c r="D476" s="10">
        <v>0</v>
      </c>
      <c r="E476" s="10">
        <v>0</v>
      </c>
      <c r="F476" s="10">
        <v>0</v>
      </c>
      <c r="G476" s="10">
        <f>AtlasReport_3_Table_1[[#This Row],[Current On-hand]]-AtlasReport_3_Table_1[[#This Row],[Trans backwords (Beginning)]]</f>
        <v>0</v>
      </c>
      <c r="H476" s="10">
        <f>AtlasReport_3_Table_1[[#This Row],[Current On-hand]]-AtlasReport_3_Table_1[[#This Row],[Trans backwords (Ending)]]</f>
        <v>0</v>
      </c>
    </row>
    <row r="477" spans="1:8" x14ac:dyDescent="0.15">
      <c r="A477" s="8" t="s">
        <v>462</v>
      </c>
      <c r="B477" s="8" t="s">
        <v>307</v>
      </c>
      <c r="C477" s="8" t="s">
        <v>310</v>
      </c>
      <c r="D477" s="10">
        <v>454</v>
      </c>
      <c r="E477" s="10">
        <v>212</v>
      </c>
      <c r="F477" s="10">
        <v>0</v>
      </c>
      <c r="G477" s="10">
        <f>AtlasReport_3_Table_1[[#This Row],[Current On-hand]]-AtlasReport_3_Table_1[[#This Row],[Trans backwords (Beginning)]]</f>
        <v>242</v>
      </c>
      <c r="H477" s="10">
        <f>AtlasReport_3_Table_1[[#This Row],[Current On-hand]]-AtlasReport_3_Table_1[[#This Row],[Trans backwords (Ending)]]</f>
        <v>454</v>
      </c>
    </row>
    <row r="478" spans="1:8" x14ac:dyDescent="0.15">
      <c r="A478" s="8" t="s">
        <v>463</v>
      </c>
      <c r="B478" s="8" t="s">
        <v>307</v>
      </c>
      <c r="C478" s="8" t="s">
        <v>81</v>
      </c>
      <c r="D478" s="10">
        <v>0</v>
      </c>
      <c r="E478" s="10">
        <v>0</v>
      </c>
      <c r="F478" s="10">
        <v>0</v>
      </c>
      <c r="G478" s="10">
        <f>AtlasReport_3_Table_1[[#This Row],[Current On-hand]]-AtlasReport_3_Table_1[[#This Row],[Trans backwords (Beginning)]]</f>
        <v>0</v>
      </c>
      <c r="H478" s="10">
        <f>AtlasReport_3_Table_1[[#This Row],[Current On-hand]]-AtlasReport_3_Table_1[[#This Row],[Trans backwords (Ending)]]</f>
        <v>0</v>
      </c>
    </row>
    <row r="479" spans="1:8" x14ac:dyDescent="0.15">
      <c r="A479" s="8" t="s">
        <v>463</v>
      </c>
      <c r="B479" s="8" t="s">
        <v>307</v>
      </c>
      <c r="C479" s="8" t="s">
        <v>308</v>
      </c>
      <c r="D479" s="10">
        <v>0</v>
      </c>
      <c r="E479" s="10">
        <v>0</v>
      </c>
      <c r="F479" s="10">
        <v>0</v>
      </c>
      <c r="G479" s="10">
        <f>AtlasReport_3_Table_1[[#This Row],[Current On-hand]]-AtlasReport_3_Table_1[[#This Row],[Trans backwords (Beginning)]]</f>
        <v>0</v>
      </c>
      <c r="H479" s="10">
        <f>AtlasReport_3_Table_1[[#This Row],[Current On-hand]]-AtlasReport_3_Table_1[[#This Row],[Trans backwords (Ending)]]</f>
        <v>0</v>
      </c>
    </row>
    <row r="480" spans="1:8" x14ac:dyDescent="0.15">
      <c r="A480" s="8" t="s">
        <v>463</v>
      </c>
      <c r="B480" s="8" t="s">
        <v>307</v>
      </c>
      <c r="C480" s="8" t="s">
        <v>310</v>
      </c>
      <c r="D480" s="10">
        <v>361</v>
      </c>
      <c r="E480" s="10">
        <v>262</v>
      </c>
      <c r="F480" s="10">
        <v>0</v>
      </c>
      <c r="G480" s="10">
        <f>AtlasReport_3_Table_1[[#This Row],[Current On-hand]]-AtlasReport_3_Table_1[[#This Row],[Trans backwords (Beginning)]]</f>
        <v>99</v>
      </c>
      <c r="H480" s="10">
        <f>AtlasReport_3_Table_1[[#This Row],[Current On-hand]]-AtlasReport_3_Table_1[[#This Row],[Trans backwords (Ending)]]</f>
        <v>361</v>
      </c>
    </row>
    <row r="481" spans="1:8" x14ac:dyDescent="0.15">
      <c r="A481" s="8" t="s">
        <v>464</v>
      </c>
      <c r="B481" s="8" t="s">
        <v>307</v>
      </c>
      <c r="C481" s="8" t="s">
        <v>81</v>
      </c>
      <c r="D481" s="10">
        <v>0</v>
      </c>
      <c r="E481" s="10">
        <v>0</v>
      </c>
      <c r="F481" s="10">
        <v>0</v>
      </c>
      <c r="G481" s="10">
        <f>AtlasReport_3_Table_1[[#This Row],[Current On-hand]]-AtlasReport_3_Table_1[[#This Row],[Trans backwords (Beginning)]]</f>
        <v>0</v>
      </c>
      <c r="H481" s="10">
        <f>AtlasReport_3_Table_1[[#This Row],[Current On-hand]]-AtlasReport_3_Table_1[[#This Row],[Trans backwords (Ending)]]</f>
        <v>0</v>
      </c>
    </row>
    <row r="482" spans="1:8" x14ac:dyDescent="0.15">
      <c r="A482" s="8" t="s">
        <v>464</v>
      </c>
      <c r="B482" s="8" t="s">
        <v>307</v>
      </c>
      <c r="C482" s="8" t="s">
        <v>310</v>
      </c>
      <c r="D482" s="10">
        <v>77</v>
      </c>
      <c r="E482" s="10">
        <v>-18</v>
      </c>
      <c r="F482" s="10">
        <v>0</v>
      </c>
      <c r="G482" s="10">
        <f>AtlasReport_3_Table_1[[#This Row],[Current On-hand]]-AtlasReport_3_Table_1[[#This Row],[Trans backwords (Beginning)]]</f>
        <v>95</v>
      </c>
      <c r="H482" s="10">
        <f>AtlasReport_3_Table_1[[#This Row],[Current On-hand]]-AtlasReport_3_Table_1[[#This Row],[Trans backwords (Ending)]]</f>
        <v>77</v>
      </c>
    </row>
    <row r="483" spans="1:8" x14ac:dyDescent="0.15">
      <c r="A483" s="8" t="s">
        <v>64</v>
      </c>
      <c r="B483" s="8" t="s">
        <v>307</v>
      </c>
      <c r="C483" s="8" t="s">
        <v>81</v>
      </c>
      <c r="D483" s="10">
        <v>0</v>
      </c>
      <c r="E483" s="10">
        <v>0</v>
      </c>
      <c r="F483" s="10">
        <v>0</v>
      </c>
      <c r="G483" s="10">
        <f>AtlasReport_3_Table_1[[#This Row],[Current On-hand]]-AtlasReport_3_Table_1[[#This Row],[Trans backwords (Beginning)]]</f>
        <v>0</v>
      </c>
      <c r="H483" s="10">
        <f>AtlasReport_3_Table_1[[#This Row],[Current On-hand]]-AtlasReport_3_Table_1[[#This Row],[Trans backwords (Ending)]]</f>
        <v>0</v>
      </c>
    </row>
    <row r="484" spans="1:8" x14ac:dyDescent="0.15">
      <c r="A484" s="8" t="s">
        <v>64</v>
      </c>
      <c r="B484" s="8" t="s">
        <v>307</v>
      </c>
      <c r="C484" s="8" t="s">
        <v>308</v>
      </c>
      <c r="D484" s="10">
        <v>0</v>
      </c>
      <c r="E484" s="10">
        <v>0</v>
      </c>
      <c r="F484" s="10">
        <v>0</v>
      </c>
      <c r="G484" s="10">
        <f>AtlasReport_3_Table_1[[#This Row],[Current On-hand]]-AtlasReport_3_Table_1[[#This Row],[Trans backwords (Beginning)]]</f>
        <v>0</v>
      </c>
      <c r="H484" s="10">
        <f>AtlasReport_3_Table_1[[#This Row],[Current On-hand]]-AtlasReport_3_Table_1[[#This Row],[Trans backwords (Ending)]]</f>
        <v>0</v>
      </c>
    </row>
    <row r="485" spans="1:8" x14ac:dyDescent="0.15">
      <c r="A485" s="8" t="s">
        <v>64</v>
      </c>
      <c r="B485" s="8" t="s">
        <v>307</v>
      </c>
      <c r="C485" s="8" t="s">
        <v>310</v>
      </c>
      <c r="D485" s="10">
        <v>0</v>
      </c>
      <c r="E485" s="10">
        <v>0</v>
      </c>
      <c r="F485" s="10">
        <v>0</v>
      </c>
      <c r="G485" s="10">
        <f>AtlasReport_3_Table_1[[#This Row],[Current On-hand]]-AtlasReport_3_Table_1[[#This Row],[Trans backwords (Beginning)]]</f>
        <v>0</v>
      </c>
      <c r="H485" s="10">
        <f>AtlasReport_3_Table_1[[#This Row],[Current On-hand]]-AtlasReport_3_Table_1[[#This Row],[Trans backwords (Ending)]]</f>
        <v>0</v>
      </c>
    </row>
    <row r="486" spans="1:8" x14ac:dyDescent="0.15">
      <c r="A486" s="8" t="s">
        <v>146</v>
      </c>
      <c r="B486" s="8" t="s">
        <v>307</v>
      </c>
      <c r="C486" s="8" t="s">
        <v>81</v>
      </c>
      <c r="D486" s="10">
        <v>0</v>
      </c>
      <c r="E486" s="10">
        <v>0</v>
      </c>
      <c r="F486" s="10">
        <v>0</v>
      </c>
      <c r="G486" s="10">
        <f>AtlasReport_3_Table_1[[#This Row],[Current On-hand]]-AtlasReport_3_Table_1[[#This Row],[Trans backwords (Beginning)]]</f>
        <v>0</v>
      </c>
      <c r="H486" s="10">
        <f>AtlasReport_3_Table_1[[#This Row],[Current On-hand]]-AtlasReport_3_Table_1[[#This Row],[Trans backwords (Ending)]]</f>
        <v>0</v>
      </c>
    </row>
    <row r="487" spans="1:8" x14ac:dyDescent="0.15">
      <c r="A487" s="8" t="s">
        <v>146</v>
      </c>
      <c r="B487" s="8" t="s">
        <v>307</v>
      </c>
      <c r="C487" s="8" t="s">
        <v>310</v>
      </c>
      <c r="D487" s="10">
        <v>0</v>
      </c>
      <c r="E487" s="10">
        <v>-1</v>
      </c>
      <c r="F487" s="10">
        <v>0</v>
      </c>
      <c r="G487" s="10">
        <f>AtlasReport_3_Table_1[[#This Row],[Current On-hand]]-AtlasReport_3_Table_1[[#This Row],[Trans backwords (Beginning)]]</f>
        <v>1</v>
      </c>
      <c r="H487" s="10">
        <f>AtlasReport_3_Table_1[[#This Row],[Current On-hand]]-AtlasReport_3_Table_1[[#This Row],[Trans backwords (Ending)]]</f>
        <v>0</v>
      </c>
    </row>
    <row r="488" spans="1:8" x14ac:dyDescent="0.15">
      <c r="A488" s="8" t="s">
        <v>128</v>
      </c>
      <c r="B488" s="8" t="s">
        <v>307</v>
      </c>
      <c r="C488" s="8" t="s">
        <v>81</v>
      </c>
      <c r="D488" s="10">
        <v>0</v>
      </c>
      <c r="E488" s="10">
        <v>0</v>
      </c>
      <c r="F488" s="10">
        <v>0</v>
      </c>
      <c r="G488" s="10">
        <f>AtlasReport_3_Table_1[[#This Row],[Current On-hand]]-AtlasReport_3_Table_1[[#This Row],[Trans backwords (Beginning)]]</f>
        <v>0</v>
      </c>
      <c r="H488" s="10">
        <f>AtlasReport_3_Table_1[[#This Row],[Current On-hand]]-AtlasReport_3_Table_1[[#This Row],[Trans backwords (Ending)]]</f>
        <v>0</v>
      </c>
    </row>
    <row r="489" spans="1:8" x14ac:dyDescent="0.15">
      <c r="A489" s="8" t="s">
        <v>128</v>
      </c>
      <c r="B489" s="8" t="s">
        <v>307</v>
      </c>
      <c r="C489" s="8" t="s">
        <v>308</v>
      </c>
      <c r="D489" s="10">
        <v>0</v>
      </c>
      <c r="E489" s="10">
        <v>0</v>
      </c>
      <c r="F489" s="10">
        <v>0</v>
      </c>
      <c r="G489" s="10">
        <f>AtlasReport_3_Table_1[[#This Row],[Current On-hand]]-AtlasReport_3_Table_1[[#This Row],[Trans backwords (Beginning)]]</f>
        <v>0</v>
      </c>
      <c r="H489" s="10">
        <f>AtlasReport_3_Table_1[[#This Row],[Current On-hand]]-AtlasReport_3_Table_1[[#This Row],[Trans backwords (Ending)]]</f>
        <v>0</v>
      </c>
    </row>
    <row r="490" spans="1:8" x14ac:dyDescent="0.15">
      <c r="A490" s="8" t="s">
        <v>128</v>
      </c>
      <c r="B490" s="8" t="s">
        <v>307</v>
      </c>
      <c r="C490" s="8" t="s">
        <v>310</v>
      </c>
      <c r="D490" s="10">
        <v>0</v>
      </c>
      <c r="E490" s="10">
        <v>0</v>
      </c>
      <c r="F490" s="10">
        <v>0</v>
      </c>
      <c r="G490" s="10">
        <f>AtlasReport_3_Table_1[[#This Row],[Current On-hand]]-AtlasReport_3_Table_1[[#This Row],[Trans backwords (Beginning)]]</f>
        <v>0</v>
      </c>
      <c r="H490" s="10">
        <f>AtlasReport_3_Table_1[[#This Row],[Current On-hand]]-AtlasReport_3_Table_1[[#This Row],[Trans backwords (Ending)]]</f>
        <v>0</v>
      </c>
    </row>
    <row r="491" spans="1:8" x14ac:dyDescent="0.15">
      <c r="A491" s="8" t="s">
        <v>147</v>
      </c>
      <c r="B491" s="8" t="s">
        <v>307</v>
      </c>
      <c r="C491" s="8" t="s">
        <v>81</v>
      </c>
      <c r="D491" s="10">
        <v>0</v>
      </c>
      <c r="E491" s="10">
        <v>0</v>
      </c>
      <c r="F491" s="10">
        <v>0</v>
      </c>
      <c r="G491" s="10">
        <f>AtlasReport_3_Table_1[[#This Row],[Current On-hand]]-AtlasReport_3_Table_1[[#This Row],[Trans backwords (Beginning)]]</f>
        <v>0</v>
      </c>
      <c r="H491" s="10">
        <f>AtlasReport_3_Table_1[[#This Row],[Current On-hand]]-AtlasReport_3_Table_1[[#This Row],[Trans backwords (Ending)]]</f>
        <v>0</v>
      </c>
    </row>
    <row r="492" spans="1:8" x14ac:dyDescent="0.15">
      <c r="A492" s="8" t="s">
        <v>147</v>
      </c>
      <c r="B492" s="8" t="s">
        <v>307</v>
      </c>
      <c r="C492" s="8" t="s">
        <v>310</v>
      </c>
      <c r="D492" s="10">
        <v>0</v>
      </c>
      <c r="E492" s="10">
        <v>0</v>
      </c>
      <c r="F492" s="10">
        <v>0</v>
      </c>
      <c r="G492" s="10">
        <f>AtlasReport_3_Table_1[[#This Row],[Current On-hand]]-AtlasReport_3_Table_1[[#This Row],[Trans backwords (Beginning)]]</f>
        <v>0</v>
      </c>
      <c r="H492" s="10">
        <f>AtlasReport_3_Table_1[[#This Row],[Current On-hand]]-AtlasReport_3_Table_1[[#This Row],[Trans backwords (Ending)]]</f>
        <v>0</v>
      </c>
    </row>
    <row r="493" spans="1:8" x14ac:dyDescent="0.15">
      <c r="A493" s="8" t="s">
        <v>80</v>
      </c>
      <c r="B493" s="8" t="s">
        <v>307</v>
      </c>
      <c r="C493" s="8" t="s">
        <v>81</v>
      </c>
      <c r="D493" s="10">
        <v>0</v>
      </c>
      <c r="E493" s="10">
        <v>0</v>
      </c>
      <c r="F493" s="10">
        <v>0</v>
      </c>
      <c r="G493" s="10">
        <f>AtlasReport_3_Table_1[[#This Row],[Current On-hand]]-AtlasReport_3_Table_1[[#This Row],[Trans backwords (Beginning)]]</f>
        <v>0</v>
      </c>
      <c r="H493" s="10">
        <f>AtlasReport_3_Table_1[[#This Row],[Current On-hand]]-AtlasReport_3_Table_1[[#This Row],[Trans backwords (Ending)]]</f>
        <v>0</v>
      </c>
    </row>
    <row r="494" spans="1:8" x14ac:dyDescent="0.15">
      <c r="A494" s="8" t="s">
        <v>80</v>
      </c>
      <c r="B494" s="8" t="s">
        <v>307</v>
      </c>
      <c r="C494" s="8" t="s">
        <v>308</v>
      </c>
      <c r="D494" s="10">
        <v>0</v>
      </c>
      <c r="E494" s="10">
        <v>0</v>
      </c>
      <c r="F494" s="10">
        <v>0</v>
      </c>
      <c r="G494" s="10">
        <f>AtlasReport_3_Table_1[[#This Row],[Current On-hand]]-AtlasReport_3_Table_1[[#This Row],[Trans backwords (Beginning)]]</f>
        <v>0</v>
      </c>
      <c r="H494" s="10">
        <f>AtlasReport_3_Table_1[[#This Row],[Current On-hand]]-AtlasReport_3_Table_1[[#This Row],[Trans backwords (Ending)]]</f>
        <v>0</v>
      </c>
    </row>
    <row r="495" spans="1:8" x14ac:dyDescent="0.15">
      <c r="A495" s="8" t="s">
        <v>80</v>
      </c>
      <c r="B495" s="8" t="s">
        <v>307</v>
      </c>
      <c r="C495" s="8" t="s">
        <v>310</v>
      </c>
      <c r="D495" s="10">
        <v>0</v>
      </c>
      <c r="E495" s="10">
        <v>0</v>
      </c>
      <c r="F495" s="10">
        <v>0</v>
      </c>
      <c r="G495" s="10">
        <f>AtlasReport_3_Table_1[[#This Row],[Current On-hand]]-AtlasReport_3_Table_1[[#This Row],[Trans backwords (Beginning)]]</f>
        <v>0</v>
      </c>
      <c r="H495" s="10">
        <f>AtlasReport_3_Table_1[[#This Row],[Current On-hand]]-AtlasReport_3_Table_1[[#This Row],[Trans backwords (Ending)]]</f>
        <v>0</v>
      </c>
    </row>
    <row r="496" spans="1:8" x14ac:dyDescent="0.15">
      <c r="A496" s="8" t="s">
        <v>148</v>
      </c>
      <c r="B496" s="8" t="s">
        <v>307</v>
      </c>
      <c r="C496" s="8" t="s">
        <v>81</v>
      </c>
      <c r="D496" s="10">
        <v>0</v>
      </c>
      <c r="E496" s="10">
        <v>0</v>
      </c>
      <c r="F496" s="10">
        <v>0</v>
      </c>
      <c r="G496" s="10">
        <f>AtlasReport_3_Table_1[[#This Row],[Current On-hand]]-AtlasReport_3_Table_1[[#This Row],[Trans backwords (Beginning)]]</f>
        <v>0</v>
      </c>
      <c r="H496" s="10">
        <f>AtlasReport_3_Table_1[[#This Row],[Current On-hand]]-AtlasReport_3_Table_1[[#This Row],[Trans backwords (Ending)]]</f>
        <v>0</v>
      </c>
    </row>
    <row r="497" spans="1:8" x14ac:dyDescent="0.15">
      <c r="A497" s="8" t="s">
        <v>148</v>
      </c>
      <c r="B497" s="8" t="s">
        <v>307</v>
      </c>
      <c r="C497" s="8" t="s">
        <v>308</v>
      </c>
      <c r="D497" s="10">
        <v>0</v>
      </c>
      <c r="E497" s="10">
        <v>0</v>
      </c>
      <c r="F497" s="10">
        <v>0</v>
      </c>
      <c r="G497" s="10">
        <f>AtlasReport_3_Table_1[[#This Row],[Current On-hand]]-AtlasReport_3_Table_1[[#This Row],[Trans backwords (Beginning)]]</f>
        <v>0</v>
      </c>
      <c r="H497" s="10">
        <f>AtlasReport_3_Table_1[[#This Row],[Current On-hand]]-AtlasReport_3_Table_1[[#This Row],[Trans backwords (Ending)]]</f>
        <v>0</v>
      </c>
    </row>
    <row r="498" spans="1:8" x14ac:dyDescent="0.15">
      <c r="A498" s="8" t="s">
        <v>148</v>
      </c>
      <c r="B498" s="8" t="s">
        <v>307</v>
      </c>
      <c r="C498" s="8" t="s">
        <v>310</v>
      </c>
      <c r="D498" s="10">
        <v>0</v>
      </c>
      <c r="E498" s="10">
        <v>0</v>
      </c>
      <c r="F498" s="10">
        <v>0</v>
      </c>
      <c r="G498" s="10">
        <f>AtlasReport_3_Table_1[[#This Row],[Current On-hand]]-AtlasReport_3_Table_1[[#This Row],[Trans backwords (Beginning)]]</f>
        <v>0</v>
      </c>
      <c r="H498" s="10">
        <f>AtlasReport_3_Table_1[[#This Row],[Current On-hand]]-AtlasReport_3_Table_1[[#This Row],[Trans backwords (Ending)]]</f>
        <v>0</v>
      </c>
    </row>
    <row r="499" spans="1:8" x14ac:dyDescent="0.15">
      <c r="A499" s="8" t="s">
        <v>465</v>
      </c>
      <c r="B499" s="8" t="s">
        <v>307</v>
      </c>
      <c r="C499" s="8" t="s">
        <v>81</v>
      </c>
      <c r="D499" s="10">
        <v>0</v>
      </c>
      <c r="E499" s="10">
        <v>0</v>
      </c>
      <c r="F499" s="10">
        <v>0</v>
      </c>
      <c r="G499" s="10">
        <f>AtlasReport_3_Table_1[[#This Row],[Current On-hand]]-AtlasReport_3_Table_1[[#This Row],[Trans backwords (Beginning)]]</f>
        <v>0</v>
      </c>
      <c r="H499" s="10">
        <f>AtlasReport_3_Table_1[[#This Row],[Current On-hand]]-AtlasReport_3_Table_1[[#This Row],[Trans backwords (Ending)]]</f>
        <v>0</v>
      </c>
    </row>
    <row r="500" spans="1:8" x14ac:dyDescent="0.15">
      <c r="A500" s="8" t="s">
        <v>465</v>
      </c>
      <c r="B500" s="8" t="s">
        <v>307</v>
      </c>
      <c r="C500" s="8" t="s">
        <v>310</v>
      </c>
      <c r="D500" s="10">
        <v>0</v>
      </c>
      <c r="E500" s="10">
        <v>0</v>
      </c>
      <c r="F500" s="10">
        <v>0</v>
      </c>
      <c r="G500" s="10">
        <f>AtlasReport_3_Table_1[[#This Row],[Current On-hand]]-AtlasReport_3_Table_1[[#This Row],[Trans backwords (Beginning)]]</f>
        <v>0</v>
      </c>
      <c r="H500" s="10">
        <f>AtlasReport_3_Table_1[[#This Row],[Current On-hand]]-AtlasReport_3_Table_1[[#This Row],[Trans backwords (Ending)]]</f>
        <v>0</v>
      </c>
    </row>
    <row r="501" spans="1:8" x14ac:dyDescent="0.15">
      <c r="A501" s="8" t="s">
        <v>466</v>
      </c>
      <c r="B501" s="8" t="s">
        <v>307</v>
      </c>
      <c r="C501" s="8" t="s">
        <v>81</v>
      </c>
      <c r="D501" s="10">
        <v>0</v>
      </c>
      <c r="E501" s="10">
        <v>0</v>
      </c>
      <c r="F501" s="10">
        <v>0</v>
      </c>
      <c r="G501" s="10">
        <f>AtlasReport_3_Table_1[[#This Row],[Current On-hand]]-AtlasReport_3_Table_1[[#This Row],[Trans backwords (Beginning)]]</f>
        <v>0</v>
      </c>
      <c r="H501" s="10">
        <f>AtlasReport_3_Table_1[[#This Row],[Current On-hand]]-AtlasReport_3_Table_1[[#This Row],[Trans backwords (Ending)]]</f>
        <v>0</v>
      </c>
    </row>
    <row r="502" spans="1:8" x14ac:dyDescent="0.15">
      <c r="A502" s="8" t="s">
        <v>466</v>
      </c>
      <c r="B502" s="8" t="s">
        <v>307</v>
      </c>
      <c r="C502" s="8" t="s">
        <v>310</v>
      </c>
      <c r="D502" s="10">
        <v>0</v>
      </c>
      <c r="E502" s="10">
        <v>0</v>
      </c>
      <c r="F502" s="10">
        <v>0</v>
      </c>
      <c r="G502" s="10">
        <f>AtlasReport_3_Table_1[[#This Row],[Current On-hand]]-AtlasReport_3_Table_1[[#This Row],[Trans backwords (Beginning)]]</f>
        <v>0</v>
      </c>
      <c r="H502" s="10">
        <f>AtlasReport_3_Table_1[[#This Row],[Current On-hand]]-AtlasReport_3_Table_1[[#This Row],[Trans backwords (Ending)]]</f>
        <v>0</v>
      </c>
    </row>
    <row r="503" spans="1:8" x14ac:dyDescent="0.15">
      <c r="A503" s="8" t="s">
        <v>467</v>
      </c>
      <c r="B503" s="8" t="s">
        <v>307</v>
      </c>
      <c r="C503" s="8" t="s">
        <v>81</v>
      </c>
      <c r="D503" s="10">
        <v>0</v>
      </c>
      <c r="E503" s="10">
        <v>0</v>
      </c>
      <c r="F503" s="10">
        <v>0</v>
      </c>
      <c r="G503" s="10">
        <f>AtlasReport_3_Table_1[[#This Row],[Current On-hand]]-AtlasReport_3_Table_1[[#This Row],[Trans backwords (Beginning)]]</f>
        <v>0</v>
      </c>
      <c r="H503" s="10">
        <f>AtlasReport_3_Table_1[[#This Row],[Current On-hand]]-AtlasReport_3_Table_1[[#This Row],[Trans backwords (Ending)]]</f>
        <v>0</v>
      </c>
    </row>
    <row r="504" spans="1:8" x14ac:dyDescent="0.15">
      <c r="A504" s="8" t="s">
        <v>467</v>
      </c>
      <c r="B504" s="8" t="s">
        <v>307</v>
      </c>
      <c r="C504" s="8" t="s">
        <v>310</v>
      </c>
      <c r="D504" s="10">
        <v>81</v>
      </c>
      <c r="E504" s="10">
        <v>-21</v>
      </c>
      <c r="F504" s="10">
        <v>0</v>
      </c>
      <c r="G504" s="10">
        <f>AtlasReport_3_Table_1[[#This Row],[Current On-hand]]-AtlasReport_3_Table_1[[#This Row],[Trans backwords (Beginning)]]</f>
        <v>102</v>
      </c>
      <c r="H504" s="10">
        <f>AtlasReport_3_Table_1[[#This Row],[Current On-hand]]-AtlasReport_3_Table_1[[#This Row],[Trans backwords (Ending)]]</f>
        <v>81</v>
      </c>
    </row>
    <row r="505" spans="1:8" x14ac:dyDescent="0.15">
      <c r="A505" s="8" t="s">
        <v>468</v>
      </c>
      <c r="B505" s="8" t="s">
        <v>307</v>
      </c>
      <c r="C505" s="8" t="s">
        <v>81</v>
      </c>
      <c r="D505" s="10">
        <v>0</v>
      </c>
      <c r="E505" s="10">
        <v>0</v>
      </c>
      <c r="F505" s="10">
        <v>0</v>
      </c>
      <c r="G505" s="10">
        <f>AtlasReport_3_Table_1[[#This Row],[Current On-hand]]-AtlasReport_3_Table_1[[#This Row],[Trans backwords (Beginning)]]</f>
        <v>0</v>
      </c>
      <c r="H505" s="10">
        <f>AtlasReport_3_Table_1[[#This Row],[Current On-hand]]-AtlasReport_3_Table_1[[#This Row],[Trans backwords (Ending)]]</f>
        <v>0</v>
      </c>
    </row>
    <row r="506" spans="1:8" x14ac:dyDescent="0.15">
      <c r="A506" s="8" t="s">
        <v>468</v>
      </c>
      <c r="B506" s="8" t="s">
        <v>307</v>
      </c>
      <c r="C506" s="8" t="s">
        <v>310</v>
      </c>
      <c r="D506" s="10">
        <v>214</v>
      </c>
      <c r="E506" s="10">
        <v>28</v>
      </c>
      <c r="F506" s="10">
        <v>0</v>
      </c>
      <c r="G506" s="10">
        <f>AtlasReport_3_Table_1[[#This Row],[Current On-hand]]-AtlasReport_3_Table_1[[#This Row],[Trans backwords (Beginning)]]</f>
        <v>186</v>
      </c>
      <c r="H506" s="10">
        <f>AtlasReport_3_Table_1[[#This Row],[Current On-hand]]-AtlasReport_3_Table_1[[#This Row],[Trans backwords (Ending)]]</f>
        <v>214</v>
      </c>
    </row>
    <row r="507" spans="1:8" x14ac:dyDescent="0.15">
      <c r="A507" s="8" t="s">
        <v>469</v>
      </c>
      <c r="B507" s="8" t="s">
        <v>307</v>
      </c>
      <c r="C507" s="8" t="s">
        <v>81</v>
      </c>
      <c r="D507" s="10">
        <v>0</v>
      </c>
      <c r="E507" s="10">
        <v>0</v>
      </c>
      <c r="F507" s="10">
        <v>0</v>
      </c>
      <c r="G507" s="10">
        <f>AtlasReport_3_Table_1[[#This Row],[Current On-hand]]-AtlasReport_3_Table_1[[#This Row],[Trans backwords (Beginning)]]</f>
        <v>0</v>
      </c>
      <c r="H507" s="10">
        <f>AtlasReport_3_Table_1[[#This Row],[Current On-hand]]-AtlasReport_3_Table_1[[#This Row],[Trans backwords (Ending)]]</f>
        <v>0</v>
      </c>
    </row>
    <row r="508" spans="1:8" x14ac:dyDescent="0.15">
      <c r="A508" s="8" t="s">
        <v>469</v>
      </c>
      <c r="B508" s="8" t="s">
        <v>307</v>
      </c>
      <c r="C508" s="8" t="s">
        <v>310</v>
      </c>
      <c r="D508" s="10">
        <v>234</v>
      </c>
      <c r="E508" s="10">
        <v>210</v>
      </c>
      <c r="F508" s="10">
        <v>0</v>
      </c>
      <c r="G508" s="10">
        <f>AtlasReport_3_Table_1[[#This Row],[Current On-hand]]-AtlasReport_3_Table_1[[#This Row],[Trans backwords (Beginning)]]</f>
        <v>24</v>
      </c>
      <c r="H508" s="10">
        <f>AtlasReport_3_Table_1[[#This Row],[Current On-hand]]-AtlasReport_3_Table_1[[#This Row],[Trans backwords (Ending)]]</f>
        <v>234</v>
      </c>
    </row>
    <row r="509" spans="1:8" x14ac:dyDescent="0.15">
      <c r="A509" s="8" t="s">
        <v>470</v>
      </c>
      <c r="B509" s="8" t="s">
        <v>307</v>
      </c>
      <c r="C509" s="8" t="s">
        <v>81</v>
      </c>
      <c r="D509" s="10">
        <v>0</v>
      </c>
      <c r="E509" s="10">
        <v>0</v>
      </c>
      <c r="F509" s="10">
        <v>0</v>
      </c>
      <c r="G509" s="10">
        <f>AtlasReport_3_Table_1[[#This Row],[Current On-hand]]-AtlasReport_3_Table_1[[#This Row],[Trans backwords (Beginning)]]</f>
        <v>0</v>
      </c>
      <c r="H509" s="10">
        <f>AtlasReport_3_Table_1[[#This Row],[Current On-hand]]-AtlasReport_3_Table_1[[#This Row],[Trans backwords (Ending)]]</f>
        <v>0</v>
      </c>
    </row>
    <row r="510" spans="1:8" x14ac:dyDescent="0.15">
      <c r="A510" s="8" t="s">
        <v>470</v>
      </c>
      <c r="B510" s="8" t="s">
        <v>307</v>
      </c>
      <c r="C510" s="8" t="s">
        <v>310</v>
      </c>
      <c r="D510" s="10">
        <v>93</v>
      </c>
      <c r="E510" s="10">
        <v>-2</v>
      </c>
      <c r="F510" s="10">
        <v>0</v>
      </c>
      <c r="G510" s="10">
        <f>AtlasReport_3_Table_1[[#This Row],[Current On-hand]]-AtlasReport_3_Table_1[[#This Row],[Trans backwords (Beginning)]]</f>
        <v>95</v>
      </c>
      <c r="H510" s="10">
        <f>AtlasReport_3_Table_1[[#This Row],[Current On-hand]]-AtlasReport_3_Table_1[[#This Row],[Trans backwords (Ending)]]</f>
        <v>93</v>
      </c>
    </row>
    <row r="511" spans="1:8" x14ac:dyDescent="0.15">
      <c r="A511" s="8" t="s">
        <v>471</v>
      </c>
      <c r="B511" s="8" t="s">
        <v>307</v>
      </c>
      <c r="C511" s="8" t="s">
        <v>81</v>
      </c>
      <c r="D511" s="10">
        <v>0</v>
      </c>
      <c r="E511" s="10">
        <v>0</v>
      </c>
      <c r="F511" s="10">
        <v>0</v>
      </c>
      <c r="G511" s="10">
        <f>AtlasReport_3_Table_1[[#This Row],[Current On-hand]]-AtlasReport_3_Table_1[[#This Row],[Trans backwords (Beginning)]]</f>
        <v>0</v>
      </c>
      <c r="H511" s="10">
        <f>AtlasReport_3_Table_1[[#This Row],[Current On-hand]]-AtlasReport_3_Table_1[[#This Row],[Trans backwords (Ending)]]</f>
        <v>0</v>
      </c>
    </row>
    <row r="512" spans="1:8" x14ac:dyDescent="0.15">
      <c r="A512" s="8" t="s">
        <v>471</v>
      </c>
      <c r="B512" s="8" t="s">
        <v>307</v>
      </c>
      <c r="C512" s="8" t="s">
        <v>310</v>
      </c>
      <c r="D512" s="10">
        <v>378</v>
      </c>
      <c r="E512" s="10">
        <v>129</v>
      </c>
      <c r="F512" s="10">
        <v>0</v>
      </c>
      <c r="G512" s="10">
        <f>AtlasReport_3_Table_1[[#This Row],[Current On-hand]]-AtlasReport_3_Table_1[[#This Row],[Trans backwords (Beginning)]]</f>
        <v>249</v>
      </c>
      <c r="H512" s="10">
        <f>AtlasReport_3_Table_1[[#This Row],[Current On-hand]]-AtlasReport_3_Table_1[[#This Row],[Trans backwords (Ending)]]</f>
        <v>378</v>
      </c>
    </row>
    <row r="513" spans="1:8" x14ac:dyDescent="0.15">
      <c r="A513" s="8" t="s">
        <v>472</v>
      </c>
      <c r="B513" s="8" t="s">
        <v>307</v>
      </c>
      <c r="C513" s="8" t="s">
        <v>81</v>
      </c>
      <c r="D513" s="10">
        <v>0</v>
      </c>
      <c r="E513" s="10">
        <v>0</v>
      </c>
      <c r="F513" s="10">
        <v>0</v>
      </c>
      <c r="G513" s="10">
        <f>AtlasReport_3_Table_1[[#This Row],[Current On-hand]]-AtlasReport_3_Table_1[[#This Row],[Trans backwords (Beginning)]]</f>
        <v>0</v>
      </c>
      <c r="H513" s="10">
        <f>AtlasReport_3_Table_1[[#This Row],[Current On-hand]]-AtlasReport_3_Table_1[[#This Row],[Trans backwords (Ending)]]</f>
        <v>0</v>
      </c>
    </row>
    <row r="514" spans="1:8" x14ac:dyDescent="0.15">
      <c r="A514" s="8" t="s">
        <v>472</v>
      </c>
      <c r="B514" s="8" t="s">
        <v>307</v>
      </c>
      <c r="C514" s="8" t="s">
        <v>310</v>
      </c>
      <c r="D514" s="10">
        <v>381</v>
      </c>
      <c r="E514" s="10">
        <v>308</v>
      </c>
      <c r="F514" s="10">
        <v>0</v>
      </c>
      <c r="G514" s="10">
        <f>AtlasReport_3_Table_1[[#This Row],[Current On-hand]]-AtlasReport_3_Table_1[[#This Row],[Trans backwords (Beginning)]]</f>
        <v>73</v>
      </c>
      <c r="H514" s="10">
        <f>AtlasReport_3_Table_1[[#This Row],[Current On-hand]]-AtlasReport_3_Table_1[[#This Row],[Trans backwords (Ending)]]</f>
        <v>381</v>
      </c>
    </row>
    <row r="515" spans="1:8" x14ac:dyDescent="0.15">
      <c r="A515" s="8" t="s">
        <v>473</v>
      </c>
      <c r="B515" s="8" t="s">
        <v>307</v>
      </c>
      <c r="C515" s="8" t="s">
        <v>81</v>
      </c>
      <c r="D515" s="10">
        <v>0</v>
      </c>
      <c r="E515" s="10">
        <v>0</v>
      </c>
      <c r="F515" s="10">
        <v>0</v>
      </c>
      <c r="G515" s="10">
        <f>AtlasReport_3_Table_1[[#This Row],[Current On-hand]]-AtlasReport_3_Table_1[[#This Row],[Trans backwords (Beginning)]]</f>
        <v>0</v>
      </c>
      <c r="H515" s="10">
        <f>AtlasReport_3_Table_1[[#This Row],[Current On-hand]]-AtlasReport_3_Table_1[[#This Row],[Trans backwords (Ending)]]</f>
        <v>0</v>
      </c>
    </row>
    <row r="516" spans="1:8" x14ac:dyDescent="0.15">
      <c r="A516" s="8" t="s">
        <v>473</v>
      </c>
      <c r="B516" s="8" t="s">
        <v>307</v>
      </c>
      <c r="C516" s="8" t="s">
        <v>310</v>
      </c>
      <c r="D516" s="10">
        <v>100</v>
      </c>
      <c r="E516" s="10">
        <v>-17</v>
      </c>
      <c r="F516" s="10">
        <v>0</v>
      </c>
      <c r="G516" s="10">
        <f>AtlasReport_3_Table_1[[#This Row],[Current On-hand]]-AtlasReport_3_Table_1[[#This Row],[Trans backwords (Beginning)]]</f>
        <v>117</v>
      </c>
      <c r="H516" s="10">
        <f>AtlasReport_3_Table_1[[#This Row],[Current On-hand]]-AtlasReport_3_Table_1[[#This Row],[Trans backwords (Ending)]]</f>
        <v>100</v>
      </c>
    </row>
    <row r="517" spans="1:8" x14ac:dyDescent="0.15">
      <c r="A517" s="8" t="s">
        <v>65</v>
      </c>
      <c r="B517" s="8" t="s">
        <v>307</v>
      </c>
      <c r="C517" s="8" t="s">
        <v>81</v>
      </c>
      <c r="D517" s="10">
        <v>0</v>
      </c>
      <c r="E517" s="10">
        <v>0</v>
      </c>
      <c r="F517" s="10">
        <v>0</v>
      </c>
      <c r="G517" s="10">
        <f>AtlasReport_3_Table_1[[#This Row],[Current On-hand]]-AtlasReport_3_Table_1[[#This Row],[Trans backwords (Beginning)]]</f>
        <v>0</v>
      </c>
      <c r="H517" s="10">
        <f>AtlasReport_3_Table_1[[#This Row],[Current On-hand]]-AtlasReport_3_Table_1[[#This Row],[Trans backwords (Ending)]]</f>
        <v>0</v>
      </c>
    </row>
    <row r="518" spans="1:8" x14ac:dyDescent="0.15">
      <c r="A518" s="8" t="s">
        <v>65</v>
      </c>
      <c r="B518" s="8" t="s">
        <v>307</v>
      </c>
      <c r="C518" s="8" t="s">
        <v>335</v>
      </c>
      <c r="D518" s="10">
        <v>2</v>
      </c>
      <c r="E518" s="10">
        <v>0</v>
      </c>
      <c r="F518" s="10">
        <v>0</v>
      </c>
      <c r="G518" s="10">
        <f>AtlasReport_3_Table_1[[#This Row],[Current On-hand]]-AtlasReport_3_Table_1[[#This Row],[Trans backwords (Beginning)]]</f>
        <v>2</v>
      </c>
      <c r="H518" s="10">
        <f>AtlasReport_3_Table_1[[#This Row],[Current On-hand]]-AtlasReport_3_Table_1[[#This Row],[Trans backwords (Ending)]]</f>
        <v>2</v>
      </c>
    </row>
    <row r="519" spans="1:8" x14ac:dyDescent="0.15">
      <c r="A519" s="8" t="s">
        <v>65</v>
      </c>
      <c r="B519" s="8" t="s">
        <v>307</v>
      </c>
      <c r="C519" s="8" t="s">
        <v>308</v>
      </c>
      <c r="D519" s="10">
        <v>0</v>
      </c>
      <c r="E519" s="10">
        <v>0</v>
      </c>
      <c r="F519" s="10">
        <v>0</v>
      </c>
      <c r="G519" s="10">
        <f>AtlasReport_3_Table_1[[#This Row],[Current On-hand]]-AtlasReport_3_Table_1[[#This Row],[Trans backwords (Beginning)]]</f>
        <v>0</v>
      </c>
      <c r="H519" s="10">
        <f>AtlasReport_3_Table_1[[#This Row],[Current On-hand]]-AtlasReport_3_Table_1[[#This Row],[Trans backwords (Ending)]]</f>
        <v>0</v>
      </c>
    </row>
    <row r="520" spans="1:8" x14ac:dyDescent="0.15">
      <c r="A520" s="8" t="s">
        <v>65</v>
      </c>
      <c r="B520" s="8" t="s">
        <v>307</v>
      </c>
      <c r="C520" s="8" t="s">
        <v>310</v>
      </c>
      <c r="D520" s="10">
        <v>6</v>
      </c>
      <c r="E520" s="10">
        <v>3</v>
      </c>
      <c r="F520" s="10">
        <v>0</v>
      </c>
      <c r="G520" s="10">
        <f>AtlasReport_3_Table_1[[#This Row],[Current On-hand]]-AtlasReport_3_Table_1[[#This Row],[Trans backwords (Beginning)]]</f>
        <v>3</v>
      </c>
      <c r="H520" s="10">
        <f>AtlasReport_3_Table_1[[#This Row],[Current On-hand]]-AtlasReport_3_Table_1[[#This Row],[Trans backwords (Ending)]]</f>
        <v>6</v>
      </c>
    </row>
    <row r="521" spans="1:8" x14ac:dyDescent="0.15">
      <c r="A521" s="8" t="s">
        <v>65</v>
      </c>
      <c r="B521" s="8" t="s">
        <v>307</v>
      </c>
      <c r="C521" s="8" t="s">
        <v>311</v>
      </c>
      <c r="D521" s="10">
        <v>0</v>
      </c>
      <c r="E521" s="10">
        <v>0</v>
      </c>
      <c r="F521" s="10">
        <v>0</v>
      </c>
      <c r="G521" s="10">
        <f>AtlasReport_3_Table_1[[#This Row],[Current On-hand]]-AtlasReport_3_Table_1[[#This Row],[Trans backwords (Beginning)]]</f>
        <v>0</v>
      </c>
      <c r="H521" s="10">
        <f>AtlasReport_3_Table_1[[#This Row],[Current On-hand]]-AtlasReport_3_Table_1[[#This Row],[Trans backwords (Ending)]]</f>
        <v>0</v>
      </c>
    </row>
    <row r="522" spans="1:8" x14ac:dyDescent="0.15">
      <c r="A522" s="8" t="s">
        <v>474</v>
      </c>
      <c r="B522" s="8" t="s">
        <v>307</v>
      </c>
      <c r="C522" s="8" t="s">
        <v>310</v>
      </c>
      <c r="D522" s="10">
        <v>1</v>
      </c>
      <c r="E522" s="10">
        <v>-1</v>
      </c>
      <c r="F522" s="10">
        <v>0</v>
      </c>
      <c r="G522" s="10">
        <f>AtlasReport_3_Table_1[[#This Row],[Current On-hand]]-AtlasReport_3_Table_1[[#This Row],[Trans backwords (Beginning)]]</f>
        <v>2</v>
      </c>
      <c r="H522" s="10">
        <f>AtlasReport_3_Table_1[[#This Row],[Current On-hand]]-AtlasReport_3_Table_1[[#This Row],[Trans backwords (Ending)]]</f>
        <v>1</v>
      </c>
    </row>
    <row r="523" spans="1:8" x14ac:dyDescent="0.15">
      <c r="A523" s="8" t="s">
        <v>66</v>
      </c>
      <c r="B523" s="8" t="s">
        <v>307</v>
      </c>
      <c r="C523" s="8" t="s">
        <v>81</v>
      </c>
      <c r="D523" s="10">
        <v>0</v>
      </c>
      <c r="E523" s="10">
        <v>0</v>
      </c>
      <c r="F523" s="10">
        <v>0</v>
      </c>
      <c r="G523" s="10">
        <f>AtlasReport_3_Table_1[[#This Row],[Current On-hand]]-AtlasReport_3_Table_1[[#This Row],[Trans backwords (Beginning)]]</f>
        <v>0</v>
      </c>
      <c r="H523" s="10">
        <f>AtlasReport_3_Table_1[[#This Row],[Current On-hand]]-AtlasReport_3_Table_1[[#This Row],[Trans backwords (Ending)]]</f>
        <v>0</v>
      </c>
    </row>
    <row r="524" spans="1:8" x14ac:dyDescent="0.15">
      <c r="A524" s="8" t="s">
        <v>66</v>
      </c>
      <c r="B524" s="8" t="s">
        <v>307</v>
      </c>
      <c r="C524" s="8" t="s">
        <v>335</v>
      </c>
      <c r="D524" s="10">
        <v>2</v>
      </c>
      <c r="E524" s="10">
        <v>1</v>
      </c>
      <c r="F524" s="10">
        <v>0</v>
      </c>
      <c r="G524" s="10">
        <f>AtlasReport_3_Table_1[[#This Row],[Current On-hand]]-AtlasReport_3_Table_1[[#This Row],[Trans backwords (Beginning)]]</f>
        <v>1</v>
      </c>
      <c r="H524" s="10">
        <f>AtlasReport_3_Table_1[[#This Row],[Current On-hand]]-AtlasReport_3_Table_1[[#This Row],[Trans backwords (Ending)]]</f>
        <v>2</v>
      </c>
    </row>
    <row r="525" spans="1:8" x14ac:dyDescent="0.15">
      <c r="A525" s="8" t="s">
        <v>66</v>
      </c>
      <c r="B525" s="8" t="s">
        <v>307</v>
      </c>
      <c r="C525" s="8" t="s">
        <v>351</v>
      </c>
      <c r="D525" s="10">
        <v>0</v>
      </c>
      <c r="E525" s="10">
        <v>0</v>
      </c>
      <c r="F525" s="10">
        <v>0</v>
      </c>
      <c r="G525" s="10">
        <f>AtlasReport_3_Table_1[[#This Row],[Current On-hand]]-AtlasReport_3_Table_1[[#This Row],[Trans backwords (Beginning)]]</f>
        <v>0</v>
      </c>
      <c r="H525" s="10">
        <f>AtlasReport_3_Table_1[[#This Row],[Current On-hand]]-AtlasReport_3_Table_1[[#This Row],[Trans backwords (Ending)]]</f>
        <v>0</v>
      </c>
    </row>
    <row r="526" spans="1:8" x14ac:dyDescent="0.15">
      <c r="A526" s="8" t="s">
        <v>66</v>
      </c>
      <c r="B526" s="8" t="s">
        <v>307</v>
      </c>
      <c r="C526" s="8" t="s">
        <v>308</v>
      </c>
      <c r="D526" s="10">
        <v>0</v>
      </c>
      <c r="E526" s="10">
        <v>0</v>
      </c>
      <c r="F526" s="10">
        <v>0</v>
      </c>
      <c r="G526" s="10">
        <f>AtlasReport_3_Table_1[[#This Row],[Current On-hand]]-AtlasReport_3_Table_1[[#This Row],[Trans backwords (Beginning)]]</f>
        <v>0</v>
      </c>
      <c r="H526" s="10">
        <f>AtlasReport_3_Table_1[[#This Row],[Current On-hand]]-AtlasReport_3_Table_1[[#This Row],[Trans backwords (Ending)]]</f>
        <v>0</v>
      </c>
    </row>
    <row r="527" spans="1:8" x14ac:dyDescent="0.15">
      <c r="A527" s="8" t="s">
        <v>66</v>
      </c>
      <c r="B527" s="8" t="s">
        <v>307</v>
      </c>
      <c r="C527" s="8" t="s">
        <v>310</v>
      </c>
      <c r="D527" s="10">
        <v>8</v>
      </c>
      <c r="E527" s="10">
        <v>-2</v>
      </c>
      <c r="F527" s="10">
        <v>0</v>
      </c>
      <c r="G527" s="10">
        <f>AtlasReport_3_Table_1[[#This Row],[Current On-hand]]-AtlasReport_3_Table_1[[#This Row],[Trans backwords (Beginning)]]</f>
        <v>10</v>
      </c>
      <c r="H527" s="10">
        <f>AtlasReport_3_Table_1[[#This Row],[Current On-hand]]-AtlasReport_3_Table_1[[#This Row],[Trans backwords (Ending)]]</f>
        <v>8</v>
      </c>
    </row>
    <row r="528" spans="1:8" x14ac:dyDescent="0.15">
      <c r="A528" s="8" t="s">
        <v>66</v>
      </c>
      <c r="B528" s="8" t="s">
        <v>307</v>
      </c>
      <c r="C528" s="8" t="s">
        <v>311</v>
      </c>
      <c r="D528" s="10">
        <v>0</v>
      </c>
      <c r="E528" s="10">
        <v>0</v>
      </c>
      <c r="F528" s="10">
        <v>0</v>
      </c>
      <c r="G528" s="10">
        <f>AtlasReport_3_Table_1[[#This Row],[Current On-hand]]-AtlasReport_3_Table_1[[#This Row],[Trans backwords (Beginning)]]</f>
        <v>0</v>
      </c>
      <c r="H528" s="10">
        <f>AtlasReport_3_Table_1[[#This Row],[Current On-hand]]-AtlasReport_3_Table_1[[#This Row],[Trans backwords (Ending)]]</f>
        <v>0</v>
      </c>
    </row>
    <row r="529" spans="1:8" x14ac:dyDescent="0.15">
      <c r="A529" s="8" t="s">
        <v>475</v>
      </c>
      <c r="B529" s="8" t="s">
        <v>307</v>
      </c>
      <c r="C529" s="8" t="s">
        <v>310</v>
      </c>
      <c r="D529" s="10">
        <v>17</v>
      </c>
      <c r="E529" s="10">
        <v>-9</v>
      </c>
      <c r="F529" s="10">
        <v>0</v>
      </c>
      <c r="G529" s="10">
        <f>AtlasReport_3_Table_1[[#This Row],[Current On-hand]]-AtlasReport_3_Table_1[[#This Row],[Trans backwords (Beginning)]]</f>
        <v>26</v>
      </c>
      <c r="H529" s="10">
        <f>AtlasReport_3_Table_1[[#This Row],[Current On-hand]]-AtlasReport_3_Table_1[[#This Row],[Trans backwords (Ending)]]</f>
        <v>17</v>
      </c>
    </row>
    <row r="530" spans="1:8" x14ac:dyDescent="0.15">
      <c r="A530" s="8" t="s">
        <v>476</v>
      </c>
      <c r="B530" s="8" t="s">
        <v>307</v>
      </c>
      <c r="C530" s="8" t="s">
        <v>310</v>
      </c>
      <c r="D530" s="10">
        <v>14</v>
      </c>
      <c r="E530" s="10">
        <v>0</v>
      </c>
      <c r="F530" s="10">
        <v>0</v>
      </c>
      <c r="G530" s="10">
        <f>AtlasReport_3_Table_1[[#This Row],[Current On-hand]]-AtlasReport_3_Table_1[[#This Row],[Trans backwords (Beginning)]]</f>
        <v>14</v>
      </c>
      <c r="H530" s="10">
        <f>AtlasReport_3_Table_1[[#This Row],[Current On-hand]]-AtlasReport_3_Table_1[[#This Row],[Trans backwords (Ending)]]</f>
        <v>14</v>
      </c>
    </row>
    <row r="531" spans="1:8" x14ac:dyDescent="0.15">
      <c r="A531" s="8" t="s">
        <v>477</v>
      </c>
      <c r="B531" s="8" t="s">
        <v>307</v>
      </c>
      <c r="C531" s="8" t="s">
        <v>310</v>
      </c>
      <c r="D531" s="10">
        <v>6</v>
      </c>
      <c r="E531" s="10">
        <v>0</v>
      </c>
      <c r="F531" s="10">
        <v>0</v>
      </c>
      <c r="G531" s="10">
        <f>AtlasReport_3_Table_1[[#This Row],[Current On-hand]]-AtlasReport_3_Table_1[[#This Row],[Trans backwords (Beginning)]]</f>
        <v>6</v>
      </c>
      <c r="H531" s="10">
        <f>AtlasReport_3_Table_1[[#This Row],[Current On-hand]]-AtlasReport_3_Table_1[[#This Row],[Trans backwords (Ending)]]</f>
        <v>6</v>
      </c>
    </row>
    <row r="532" spans="1:8" x14ac:dyDescent="0.15">
      <c r="A532" s="8" t="s">
        <v>478</v>
      </c>
      <c r="B532" s="8" t="s">
        <v>307</v>
      </c>
      <c r="C532" s="8" t="s">
        <v>81</v>
      </c>
      <c r="D532" s="10">
        <v>0</v>
      </c>
      <c r="E532" s="10">
        <v>0</v>
      </c>
      <c r="F532" s="10">
        <v>0</v>
      </c>
      <c r="G532" s="10">
        <f>AtlasReport_3_Table_1[[#This Row],[Current On-hand]]-AtlasReport_3_Table_1[[#This Row],[Trans backwords (Beginning)]]</f>
        <v>0</v>
      </c>
      <c r="H532" s="10">
        <f>AtlasReport_3_Table_1[[#This Row],[Current On-hand]]-AtlasReport_3_Table_1[[#This Row],[Trans backwords (Ending)]]</f>
        <v>0</v>
      </c>
    </row>
    <row r="533" spans="1:8" x14ac:dyDescent="0.15">
      <c r="A533" s="8" t="s">
        <v>478</v>
      </c>
      <c r="B533" s="8" t="s">
        <v>307</v>
      </c>
      <c r="C533" s="8" t="s">
        <v>310</v>
      </c>
      <c r="D533" s="10">
        <v>3</v>
      </c>
      <c r="E533" s="10">
        <v>0</v>
      </c>
      <c r="F533" s="10">
        <v>0</v>
      </c>
      <c r="G533" s="10">
        <f>AtlasReport_3_Table_1[[#This Row],[Current On-hand]]-AtlasReport_3_Table_1[[#This Row],[Trans backwords (Beginning)]]</f>
        <v>3</v>
      </c>
      <c r="H533" s="10">
        <f>AtlasReport_3_Table_1[[#This Row],[Current On-hand]]-AtlasReport_3_Table_1[[#This Row],[Trans backwords (Ending)]]</f>
        <v>3</v>
      </c>
    </row>
    <row r="534" spans="1:8" x14ac:dyDescent="0.15">
      <c r="A534" s="8" t="s">
        <v>479</v>
      </c>
      <c r="B534" s="8" t="s">
        <v>307</v>
      </c>
      <c r="C534" s="8" t="s">
        <v>81</v>
      </c>
      <c r="D534" s="10">
        <v>0</v>
      </c>
      <c r="E534" s="10">
        <v>0</v>
      </c>
      <c r="F534" s="10">
        <v>0</v>
      </c>
      <c r="G534" s="10">
        <f>AtlasReport_3_Table_1[[#This Row],[Current On-hand]]-AtlasReport_3_Table_1[[#This Row],[Trans backwords (Beginning)]]</f>
        <v>0</v>
      </c>
      <c r="H534" s="10">
        <f>AtlasReport_3_Table_1[[#This Row],[Current On-hand]]-AtlasReport_3_Table_1[[#This Row],[Trans backwords (Ending)]]</f>
        <v>0</v>
      </c>
    </row>
    <row r="535" spans="1:8" x14ac:dyDescent="0.15">
      <c r="A535" s="8" t="s">
        <v>479</v>
      </c>
      <c r="B535" s="8" t="s">
        <v>307</v>
      </c>
      <c r="C535" s="8" t="s">
        <v>310</v>
      </c>
      <c r="D535" s="10">
        <v>2</v>
      </c>
      <c r="E535" s="10">
        <v>-1</v>
      </c>
      <c r="F535" s="10">
        <v>0</v>
      </c>
      <c r="G535" s="10">
        <f>AtlasReport_3_Table_1[[#This Row],[Current On-hand]]-AtlasReport_3_Table_1[[#This Row],[Trans backwords (Beginning)]]</f>
        <v>3</v>
      </c>
      <c r="H535" s="10">
        <f>AtlasReport_3_Table_1[[#This Row],[Current On-hand]]-AtlasReport_3_Table_1[[#This Row],[Trans backwords (Ending)]]</f>
        <v>2</v>
      </c>
    </row>
    <row r="536" spans="1:8" x14ac:dyDescent="0.15">
      <c r="A536" s="8" t="s">
        <v>480</v>
      </c>
      <c r="B536" s="8" t="s">
        <v>307</v>
      </c>
      <c r="C536" s="8" t="s">
        <v>308</v>
      </c>
      <c r="D536" s="10">
        <v>0</v>
      </c>
      <c r="E536" s="10">
        <v>0</v>
      </c>
      <c r="F536" s="10">
        <v>0</v>
      </c>
      <c r="G536" s="10">
        <f>AtlasReport_3_Table_1[[#This Row],[Current On-hand]]-AtlasReport_3_Table_1[[#This Row],[Trans backwords (Beginning)]]</f>
        <v>0</v>
      </c>
      <c r="H536" s="10">
        <f>AtlasReport_3_Table_1[[#This Row],[Current On-hand]]-AtlasReport_3_Table_1[[#This Row],[Trans backwords (Ending)]]</f>
        <v>0</v>
      </c>
    </row>
    <row r="537" spans="1:8" x14ac:dyDescent="0.15">
      <c r="A537" s="8" t="s">
        <v>480</v>
      </c>
      <c r="B537" s="8" t="s">
        <v>307</v>
      </c>
      <c r="C537" s="8" t="s">
        <v>310</v>
      </c>
      <c r="D537" s="10">
        <v>125</v>
      </c>
      <c r="E537" s="10">
        <v>-6</v>
      </c>
      <c r="F537" s="10">
        <v>0</v>
      </c>
      <c r="G537" s="10">
        <f>AtlasReport_3_Table_1[[#This Row],[Current On-hand]]-AtlasReport_3_Table_1[[#This Row],[Trans backwords (Beginning)]]</f>
        <v>131</v>
      </c>
      <c r="H537" s="10">
        <f>AtlasReport_3_Table_1[[#This Row],[Current On-hand]]-AtlasReport_3_Table_1[[#This Row],[Trans backwords (Ending)]]</f>
        <v>125</v>
      </c>
    </row>
    <row r="538" spans="1:8" x14ac:dyDescent="0.15">
      <c r="A538" s="8" t="s">
        <v>481</v>
      </c>
      <c r="B538" s="8" t="s">
        <v>307</v>
      </c>
      <c r="C538" s="8" t="s">
        <v>81</v>
      </c>
      <c r="D538" s="10">
        <v>0</v>
      </c>
      <c r="E538" s="10">
        <v>0</v>
      </c>
      <c r="F538" s="10">
        <v>0</v>
      </c>
      <c r="G538" s="10">
        <f>AtlasReport_3_Table_1[[#This Row],[Current On-hand]]-AtlasReport_3_Table_1[[#This Row],[Trans backwords (Beginning)]]</f>
        <v>0</v>
      </c>
      <c r="H538" s="10">
        <f>AtlasReport_3_Table_1[[#This Row],[Current On-hand]]-AtlasReport_3_Table_1[[#This Row],[Trans backwords (Ending)]]</f>
        <v>0</v>
      </c>
    </row>
    <row r="539" spans="1:8" x14ac:dyDescent="0.15">
      <c r="A539" s="8" t="s">
        <v>481</v>
      </c>
      <c r="B539" s="8" t="s">
        <v>307</v>
      </c>
      <c r="C539" s="8" t="s">
        <v>308</v>
      </c>
      <c r="D539" s="10">
        <v>0</v>
      </c>
      <c r="E539" s="10">
        <v>0</v>
      </c>
      <c r="F539" s="10">
        <v>0</v>
      </c>
      <c r="G539" s="10">
        <f>AtlasReport_3_Table_1[[#This Row],[Current On-hand]]-AtlasReport_3_Table_1[[#This Row],[Trans backwords (Beginning)]]</f>
        <v>0</v>
      </c>
      <c r="H539" s="10">
        <f>AtlasReport_3_Table_1[[#This Row],[Current On-hand]]-AtlasReport_3_Table_1[[#This Row],[Trans backwords (Ending)]]</f>
        <v>0</v>
      </c>
    </row>
    <row r="540" spans="1:8" x14ac:dyDescent="0.15">
      <c r="A540" s="8" t="s">
        <v>481</v>
      </c>
      <c r="B540" s="8" t="s">
        <v>307</v>
      </c>
      <c r="C540" s="8" t="s">
        <v>310</v>
      </c>
      <c r="D540" s="10">
        <v>5094</v>
      </c>
      <c r="E540" s="10">
        <v>-766</v>
      </c>
      <c r="F540" s="10">
        <v>0</v>
      </c>
      <c r="G540" s="10">
        <f>AtlasReport_3_Table_1[[#This Row],[Current On-hand]]-AtlasReport_3_Table_1[[#This Row],[Trans backwords (Beginning)]]</f>
        <v>5860</v>
      </c>
      <c r="H540" s="10">
        <f>AtlasReport_3_Table_1[[#This Row],[Current On-hand]]-AtlasReport_3_Table_1[[#This Row],[Trans backwords (Ending)]]</f>
        <v>5094</v>
      </c>
    </row>
    <row r="541" spans="1:8" x14ac:dyDescent="0.15">
      <c r="A541" s="8" t="s">
        <v>482</v>
      </c>
      <c r="B541" s="8" t="s">
        <v>307</v>
      </c>
      <c r="C541" s="8" t="s">
        <v>81</v>
      </c>
      <c r="D541" s="10">
        <v>0</v>
      </c>
      <c r="E541" s="10">
        <v>0</v>
      </c>
      <c r="F541" s="10">
        <v>0</v>
      </c>
      <c r="G541" s="10">
        <f>AtlasReport_3_Table_1[[#This Row],[Current On-hand]]-AtlasReport_3_Table_1[[#This Row],[Trans backwords (Beginning)]]</f>
        <v>0</v>
      </c>
      <c r="H541" s="10">
        <f>AtlasReport_3_Table_1[[#This Row],[Current On-hand]]-AtlasReport_3_Table_1[[#This Row],[Trans backwords (Ending)]]</f>
        <v>0</v>
      </c>
    </row>
    <row r="542" spans="1:8" x14ac:dyDescent="0.15">
      <c r="A542" s="8" t="s">
        <v>482</v>
      </c>
      <c r="B542" s="8" t="s">
        <v>307</v>
      </c>
      <c r="C542" s="8" t="s">
        <v>308</v>
      </c>
      <c r="D542" s="10">
        <v>0</v>
      </c>
      <c r="E542" s="10">
        <v>0</v>
      </c>
      <c r="F542" s="10">
        <v>0</v>
      </c>
      <c r="G542" s="10">
        <f>AtlasReport_3_Table_1[[#This Row],[Current On-hand]]-AtlasReport_3_Table_1[[#This Row],[Trans backwords (Beginning)]]</f>
        <v>0</v>
      </c>
      <c r="H542" s="10">
        <f>AtlasReport_3_Table_1[[#This Row],[Current On-hand]]-AtlasReport_3_Table_1[[#This Row],[Trans backwords (Ending)]]</f>
        <v>0</v>
      </c>
    </row>
    <row r="543" spans="1:8" x14ac:dyDescent="0.15">
      <c r="A543" s="8" t="s">
        <v>482</v>
      </c>
      <c r="B543" s="8" t="s">
        <v>307</v>
      </c>
      <c r="C543" s="8" t="s">
        <v>310</v>
      </c>
      <c r="D543" s="10">
        <v>5474</v>
      </c>
      <c r="E543" s="10">
        <v>-662</v>
      </c>
      <c r="F543" s="10">
        <v>0</v>
      </c>
      <c r="G543" s="10">
        <f>AtlasReport_3_Table_1[[#This Row],[Current On-hand]]-AtlasReport_3_Table_1[[#This Row],[Trans backwords (Beginning)]]</f>
        <v>6136</v>
      </c>
      <c r="H543" s="10">
        <f>AtlasReport_3_Table_1[[#This Row],[Current On-hand]]-AtlasReport_3_Table_1[[#This Row],[Trans backwords (Ending)]]</f>
        <v>5474</v>
      </c>
    </row>
    <row r="544" spans="1:8" x14ac:dyDescent="0.15">
      <c r="A544" s="8" t="s">
        <v>483</v>
      </c>
      <c r="B544" s="8" t="s">
        <v>307</v>
      </c>
      <c r="C544" s="8" t="s">
        <v>81</v>
      </c>
      <c r="D544" s="10">
        <v>0</v>
      </c>
      <c r="E544" s="10">
        <v>0</v>
      </c>
      <c r="F544" s="10">
        <v>0</v>
      </c>
      <c r="G544" s="10">
        <f>AtlasReport_3_Table_1[[#This Row],[Current On-hand]]-AtlasReport_3_Table_1[[#This Row],[Trans backwords (Beginning)]]</f>
        <v>0</v>
      </c>
      <c r="H544" s="10">
        <f>AtlasReport_3_Table_1[[#This Row],[Current On-hand]]-AtlasReport_3_Table_1[[#This Row],[Trans backwords (Ending)]]</f>
        <v>0</v>
      </c>
    </row>
    <row r="545" spans="1:8" x14ac:dyDescent="0.15">
      <c r="A545" s="8" t="s">
        <v>483</v>
      </c>
      <c r="B545" s="8" t="s">
        <v>307</v>
      </c>
      <c r="C545" s="8" t="s">
        <v>308</v>
      </c>
      <c r="D545" s="10">
        <v>0</v>
      </c>
      <c r="E545" s="10">
        <v>0</v>
      </c>
      <c r="F545" s="10">
        <v>0</v>
      </c>
      <c r="G545" s="10">
        <f>AtlasReport_3_Table_1[[#This Row],[Current On-hand]]-AtlasReport_3_Table_1[[#This Row],[Trans backwords (Beginning)]]</f>
        <v>0</v>
      </c>
      <c r="H545" s="10">
        <f>AtlasReport_3_Table_1[[#This Row],[Current On-hand]]-AtlasReport_3_Table_1[[#This Row],[Trans backwords (Ending)]]</f>
        <v>0</v>
      </c>
    </row>
    <row r="546" spans="1:8" x14ac:dyDescent="0.15">
      <c r="A546" s="8" t="s">
        <v>483</v>
      </c>
      <c r="B546" s="8" t="s">
        <v>307</v>
      </c>
      <c r="C546" s="8" t="s">
        <v>310</v>
      </c>
      <c r="D546" s="10">
        <v>5249</v>
      </c>
      <c r="E546" s="10">
        <v>-707</v>
      </c>
      <c r="F546" s="10">
        <v>0</v>
      </c>
      <c r="G546" s="10">
        <f>AtlasReport_3_Table_1[[#This Row],[Current On-hand]]-AtlasReport_3_Table_1[[#This Row],[Trans backwords (Beginning)]]</f>
        <v>5956</v>
      </c>
      <c r="H546" s="10">
        <f>AtlasReport_3_Table_1[[#This Row],[Current On-hand]]-AtlasReport_3_Table_1[[#This Row],[Trans backwords (Ending)]]</f>
        <v>5249</v>
      </c>
    </row>
    <row r="547" spans="1:8" x14ac:dyDescent="0.15">
      <c r="A547" s="8" t="s">
        <v>484</v>
      </c>
      <c r="B547" s="8" t="s">
        <v>307</v>
      </c>
      <c r="C547" s="8" t="s">
        <v>310</v>
      </c>
      <c r="D547" s="10">
        <v>0</v>
      </c>
      <c r="E547" s="10">
        <v>0</v>
      </c>
      <c r="F547" s="10">
        <v>0</v>
      </c>
      <c r="G547" s="10">
        <f>AtlasReport_3_Table_1[[#This Row],[Current On-hand]]-AtlasReport_3_Table_1[[#This Row],[Trans backwords (Beginning)]]</f>
        <v>0</v>
      </c>
      <c r="H547" s="10">
        <f>AtlasReport_3_Table_1[[#This Row],[Current On-hand]]-AtlasReport_3_Table_1[[#This Row],[Trans backwords (Ending)]]</f>
        <v>0</v>
      </c>
    </row>
    <row r="548" spans="1:8" x14ac:dyDescent="0.15">
      <c r="A548" s="8" t="s">
        <v>485</v>
      </c>
      <c r="B548" s="8" t="s">
        <v>307</v>
      </c>
      <c r="C548" s="8" t="s">
        <v>310</v>
      </c>
      <c r="D548" s="10">
        <v>1</v>
      </c>
      <c r="E548" s="10">
        <v>0</v>
      </c>
      <c r="F548" s="10">
        <v>0</v>
      </c>
      <c r="G548" s="10">
        <f>AtlasReport_3_Table_1[[#This Row],[Current On-hand]]-AtlasReport_3_Table_1[[#This Row],[Trans backwords (Beginning)]]</f>
        <v>1</v>
      </c>
      <c r="H548" s="10">
        <f>AtlasReport_3_Table_1[[#This Row],[Current On-hand]]-AtlasReport_3_Table_1[[#This Row],[Trans backwords (Ending)]]</f>
        <v>1</v>
      </c>
    </row>
    <row r="549" spans="1:8" x14ac:dyDescent="0.15">
      <c r="A549" s="8" t="s">
        <v>486</v>
      </c>
      <c r="B549" s="8" t="s">
        <v>307</v>
      </c>
      <c r="C549" s="8" t="s">
        <v>310</v>
      </c>
      <c r="D549" s="10">
        <v>1</v>
      </c>
      <c r="E549" s="10">
        <v>0</v>
      </c>
      <c r="F549" s="10">
        <v>0</v>
      </c>
      <c r="G549" s="10">
        <f>AtlasReport_3_Table_1[[#This Row],[Current On-hand]]-AtlasReport_3_Table_1[[#This Row],[Trans backwords (Beginning)]]</f>
        <v>1</v>
      </c>
      <c r="H549" s="10">
        <f>AtlasReport_3_Table_1[[#This Row],[Current On-hand]]-AtlasReport_3_Table_1[[#This Row],[Trans backwords (Ending)]]</f>
        <v>1</v>
      </c>
    </row>
    <row r="550" spans="1:8" x14ac:dyDescent="0.15">
      <c r="A550" s="8" t="s">
        <v>487</v>
      </c>
      <c r="B550" s="8" t="s">
        <v>307</v>
      </c>
      <c r="C550" s="8" t="s">
        <v>310</v>
      </c>
      <c r="D550" s="10">
        <v>2</v>
      </c>
      <c r="E550" s="10">
        <v>0</v>
      </c>
      <c r="F550" s="10">
        <v>0</v>
      </c>
      <c r="G550" s="10">
        <f>AtlasReport_3_Table_1[[#This Row],[Current On-hand]]-AtlasReport_3_Table_1[[#This Row],[Trans backwords (Beginning)]]</f>
        <v>2</v>
      </c>
      <c r="H550" s="10">
        <f>AtlasReport_3_Table_1[[#This Row],[Current On-hand]]-AtlasReport_3_Table_1[[#This Row],[Trans backwords (Ending)]]</f>
        <v>2</v>
      </c>
    </row>
    <row r="551" spans="1:8" x14ac:dyDescent="0.15">
      <c r="A551" s="8" t="s">
        <v>488</v>
      </c>
      <c r="B551" s="8" t="s">
        <v>307</v>
      </c>
      <c r="C551" s="8" t="s">
        <v>310</v>
      </c>
      <c r="D551" s="10">
        <v>650</v>
      </c>
      <c r="E551" s="10">
        <v>2</v>
      </c>
      <c r="F551" s="10">
        <v>0</v>
      </c>
      <c r="G551" s="10">
        <f>AtlasReport_3_Table_1[[#This Row],[Current On-hand]]-AtlasReport_3_Table_1[[#This Row],[Trans backwords (Beginning)]]</f>
        <v>648</v>
      </c>
      <c r="H551" s="10">
        <f>AtlasReport_3_Table_1[[#This Row],[Current On-hand]]-AtlasReport_3_Table_1[[#This Row],[Trans backwords (Ending)]]</f>
        <v>650</v>
      </c>
    </row>
    <row r="552" spans="1:8" x14ac:dyDescent="0.15">
      <c r="A552" s="8" t="s">
        <v>489</v>
      </c>
      <c r="B552" s="8" t="s">
        <v>307</v>
      </c>
      <c r="C552" s="8" t="s">
        <v>310</v>
      </c>
      <c r="D552" s="10">
        <v>448</v>
      </c>
      <c r="E552" s="10">
        <v>0</v>
      </c>
      <c r="F552" s="10">
        <v>0</v>
      </c>
      <c r="G552" s="10">
        <f>AtlasReport_3_Table_1[[#This Row],[Current On-hand]]-AtlasReport_3_Table_1[[#This Row],[Trans backwords (Beginning)]]</f>
        <v>448</v>
      </c>
      <c r="H552" s="10">
        <f>AtlasReport_3_Table_1[[#This Row],[Current On-hand]]-AtlasReport_3_Table_1[[#This Row],[Trans backwords (Ending)]]</f>
        <v>448</v>
      </c>
    </row>
    <row r="553" spans="1:8" x14ac:dyDescent="0.15">
      <c r="A553" s="8" t="s">
        <v>490</v>
      </c>
      <c r="B553" s="8" t="s">
        <v>307</v>
      </c>
      <c r="C553" s="8" t="s">
        <v>81</v>
      </c>
      <c r="D553" s="10">
        <v>0</v>
      </c>
      <c r="E553" s="10">
        <v>0</v>
      </c>
      <c r="F553" s="10">
        <v>0</v>
      </c>
      <c r="G553" s="10">
        <f>AtlasReport_3_Table_1[[#This Row],[Current On-hand]]-AtlasReport_3_Table_1[[#This Row],[Trans backwords (Beginning)]]</f>
        <v>0</v>
      </c>
      <c r="H553" s="10">
        <f>AtlasReport_3_Table_1[[#This Row],[Current On-hand]]-AtlasReport_3_Table_1[[#This Row],[Trans backwords (Ending)]]</f>
        <v>0</v>
      </c>
    </row>
    <row r="554" spans="1:8" x14ac:dyDescent="0.15">
      <c r="A554" s="8" t="s">
        <v>490</v>
      </c>
      <c r="B554" s="8" t="s">
        <v>307</v>
      </c>
      <c r="C554" s="8" t="s">
        <v>310</v>
      </c>
      <c r="D554" s="10">
        <v>2</v>
      </c>
      <c r="E554" s="10">
        <v>-3</v>
      </c>
      <c r="F554" s="10">
        <v>0</v>
      </c>
      <c r="G554" s="10">
        <f>AtlasReport_3_Table_1[[#This Row],[Current On-hand]]-AtlasReport_3_Table_1[[#This Row],[Trans backwords (Beginning)]]</f>
        <v>5</v>
      </c>
      <c r="H554" s="10">
        <f>AtlasReport_3_Table_1[[#This Row],[Current On-hand]]-AtlasReport_3_Table_1[[#This Row],[Trans backwords (Ending)]]</f>
        <v>2</v>
      </c>
    </row>
    <row r="555" spans="1:8" x14ac:dyDescent="0.15">
      <c r="A555" s="8" t="s">
        <v>491</v>
      </c>
      <c r="B555" s="8" t="s">
        <v>307</v>
      </c>
      <c r="C555" s="8" t="s">
        <v>310</v>
      </c>
      <c r="D555" s="10">
        <v>0</v>
      </c>
      <c r="E555" s="10">
        <v>-0.53</v>
      </c>
      <c r="F555" s="10">
        <v>0</v>
      </c>
      <c r="G555" s="10">
        <f>AtlasReport_3_Table_1[[#This Row],[Current On-hand]]-AtlasReport_3_Table_1[[#This Row],[Trans backwords (Beginning)]]</f>
        <v>0.53</v>
      </c>
      <c r="H555" s="10">
        <f>AtlasReport_3_Table_1[[#This Row],[Current On-hand]]-AtlasReport_3_Table_1[[#This Row],[Trans backwords (Ending)]]</f>
        <v>0</v>
      </c>
    </row>
    <row r="556" spans="1:8" x14ac:dyDescent="0.15">
      <c r="A556" s="8" t="s">
        <v>217</v>
      </c>
      <c r="B556" s="8" t="s">
        <v>307</v>
      </c>
      <c r="C556" s="8" t="s">
        <v>310</v>
      </c>
      <c r="D556" s="10">
        <v>12</v>
      </c>
      <c r="E556" s="10">
        <v>0</v>
      </c>
      <c r="F556" s="10">
        <v>0</v>
      </c>
      <c r="G556" s="10">
        <f>AtlasReport_3_Table_1[[#This Row],[Current On-hand]]-AtlasReport_3_Table_1[[#This Row],[Trans backwords (Beginning)]]</f>
        <v>12</v>
      </c>
      <c r="H556" s="10">
        <f>AtlasReport_3_Table_1[[#This Row],[Current On-hand]]-AtlasReport_3_Table_1[[#This Row],[Trans backwords (Ending)]]</f>
        <v>12</v>
      </c>
    </row>
    <row r="557" spans="1:8" x14ac:dyDescent="0.15">
      <c r="A557" s="8" t="s">
        <v>492</v>
      </c>
      <c r="B557" s="8" t="s">
        <v>307</v>
      </c>
      <c r="C557" s="8" t="s">
        <v>310</v>
      </c>
      <c r="D557" s="10">
        <v>835</v>
      </c>
      <c r="E557" s="10">
        <v>-232</v>
      </c>
      <c r="F557" s="10">
        <v>0</v>
      </c>
      <c r="G557" s="10">
        <f>AtlasReport_3_Table_1[[#This Row],[Current On-hand]]-AtlasReport_3_Table_1[[#This Row],[Trans backwords (Beginning)]]</f>
        <v>1067</v>
      </c>
      <c r="H557" s="10">
        <f>AtlasReport_3_Table_1[[#This Row],[Current On-hand]]-AtlasReport_3_Table_1[[#This Row],[Trans backwords (Ending)]]</f>
        <v>835</v>
      </c>
    </row>
    <row r="558" spans="1:8" x14ac:dyDescent="0.15">
      <c r="A558" s="8" t="s">
        <v>493</v>
      </c>
      <c r="B558" s="8" t="s">
        <v>307</v>
      </c>
      <c r="C558" s="8" t="s">
        <v>81</v>
      </c>
      <c r="D558" s="10">
        <v>0</v>
      </c>
      <c r="E558" s="10">
        <v>0</v>
      </c>
      <c r="F558" s="10">
        <v>0</v>
      </c>
      <c r="G558" s="10">
        <f>AtlasReport_3_Table_1[[#This Row],[Current On-hand]]-AtlasReport_3_Table_1[[#This Row],[Trans backwords (Beginning)]]</f>
        <v>0</v>
      </c>
      <c r="H558" s="10">
        <f>AtlasReport_3_Table_1[[#This Row],[Current On-hand]]-AtlasReport_3_Table_1[[#This Row],[Trans backwords (Ending)]]</f>
        <v>0</v>
      </c>
    </row>
    <row r="559" spans="1:8" x14ac:dyDescent="0.15">
      <c r="A559" s="8" t="s">
        <v>493</v>
      </c>
      <c r="B559" s="8" t="s">
        <v>307</v>
      </c>
      <c r="C559" s="8" t="s">
        <v>310</v>
      </c>
      <c r="D559" s="10">
        <v>224</v>
      </c>
      <c r="E559" s="10">
        <v>-227</v>
      </c>
      <c r="F559" s="10">
        <v>0</v>
      </c>
      <c r="G559" s="10">
        <f>AtlasReport_3_Table_1[[#This Row],[Current On-hand]]-AtlasReport_3_Table_1[[#This Row],[Trans backwords (Beginning)]]</f>
        <v>451</v>
      </c>
      <c r="H559" s="10">
        <f>AtlasReport_3_Table_1[[#This Row],[Current On-hand]]-AtlasReport_3_Table_1[[#This Row],[Trans backwords (Ending)]]</f>
        <v>224</v>
      </c>
    </row>
    <row r="560" spans="1:8" x14ac:dyDescent="0.15">
      <c r="A560" s="8" t="s">
        <v>494</v>
      </c>
      <c r="B560" s="8" t="s">
        <v>307</v>
      </c>
      <c r="C560" s="8" t="s">
        <v>310</v>
      </c>
      <c r="D560" s="10">
        <v>202</v>
      </c>
      <c r="E560" s="10">
        <v>-17</v>
      </c>
      <c r="F560" s="10">
        <v>0</v>
      </c>
      <c r="G560" s="10">
        <f>AtlasReport_3_Table_1[[#This Row],[Current On-hand]]-AtlasReport_3_Table_1[[#This Row],[Trans backwords (Beginning)]]</f>
        <v>219</v>
      </c>
      <c r="H560" s="10">
        <f>AtlasReport_3_Table_1[[#This Row],[Current On-hand]]-AtlasReport_3_Table_1[[#This Row],[Trans backwords (Ending)]]</f>
        <v>202</v>
      </c>
    </row>
    <row r="561" spans="1:8" x14ac:dyDescent="0.15">
      <c r="A561" s="8" t="s">
        <v>495</v>
      </c>
      <c r="B561" s="8" t="s">
        <v>307</v>
      </c>
      <c r="C561" s="8" t="s">
        <v>310</v>
      </c>
      <c r="D561" s="10">
        <v>211</v>
      </c>
      <c r="E561" s="10">
        <v>-13</v>
      </c>
      <c r="F561" s="10">
        <v>0</v>
      </c>
      <c r="G561" s="10">
        <f>AtlasReport_3_Table_1[[#This Row],[Current On-hand]]-AtlasReport_3_Table_1[[#This Row],[Trans backwords (Beginning)]]</f>
        <v>224</v>
      </c>
      <c r="H561" s="10">
        <f>AtlasReport_3_Table_1[[#This Row],[Current On-hand]]-AtlasReport_3_Table_1[[#This Row],[Trans backwords (Ending)]]</f>
        <v>211</v>
      </c>
    </row>
    <row r="562" spans="1:8" x14ac:dyDescent="0.15">
      <c r="A562" s="8" t="s">
        <v>149</v>
      </c>
      <c r="B562" s="8" t="s">
        <v>307</v>
      </c>
      <c r="C562" s="8" t="s">
        <v>81</v>
      </c>
      <c r="D562" s="10">
        <v>0</v>
      </c>
      <c r="E562" s="10">
        <v>0</v>
      </c>
      <c r="F562" s="10">
        <v>0</v>
      </c>
      <c r="G562" s="10">
        <f>AtlasReport_3_Table_1[[#This Row],[Current On-hand]]-AtlasReport_3_Table_1[[#This Row],[Trans backwords (Beginning)]]</f>
        <v>0</v>
      </c>
      <c r="H562" s="10">
        <f>AtlasReport_3_Table_1[[#This Row],[Current On-hand]]-AtlasReport_3_Table_1[[#This Row],[Trans backwords (Ending)]]</f>
        <v>0</v>
      </c>
    </row>
    <row r="563" spans="1:8" x14ac:dyDescent="0.15">
      <c r="A563" s="8" t="s">
        <v>149</v>
      </c>
      <c r="B563" s="8" t="s">
        <v>307</v>
      </c>
      <c r="C563" s="8" t="s">
        <v>335</v>
      </c>
      <c r="D563" s="10">
        <v>1</v>
      </c>
      <c r="E563" s="10">
        <v>0</v>
      </c>
      <c r="F563" s="10">
        <v>0</v>
      </c>
      <c r="G563" s="10">
        <f>AtlasReport_3_Table_1[[#This Row],[Current On-hand]]-AtlasReport_3_Table_1[[#This Row],[Trans backwords (Beginning)]]</f>
        <v>1</v>
      </c>
      <c r="H563" s="10">
        <f>AtlasReport_3_Table_1[[#This Row],[Current On-hand]]-AtlasReport_3_Table_1[[#This Row],[Trans backwords (Ending)]]</f>
        <v>1</v>
      </c>
    </row>
    <row r="564" spans="1:8" x14ac:dyDescent="0.15">
      <c r="A564" s="8" t="s">
        <v>149</v>
      </c>
      <c r="B564" s="8" t="s">
        <v>307</v>
      </c>
      <c r="C564" s="8" t="s">
        <v>308</v>
      </c>
      <c r="D564" s="10">
        <v>0</v>
      </c>
      <c r="E564" s="10">
        <v>0</v>
      </c>
      <c r="F564" s="10">
        <v>0</v>
      </c>
      <c r="G564" s="10">
        <f>AtlasReport_3_Table_1[[#This Row],[Current On-hand]]-AtlasReport_3_Table_1[[#This Row],[Trans backwords (Beginning)]]</f>
        <v>0</v>
      </c>
      <c r="H564" s="10">
        <f>AtlasReport_3_Table_1[[#This Row],[Current On-hand]]-AtlasReport_3_Table_1[[#This Row],[Trans backwords (Ending)]]</f>
        <v>0</v>
      </c>
    </row>
    <row r="565" spans="1:8" x14ac:dyDescent="0.15">
      <c r="A565" s="8" t="s">
        <v>149</v>
      </c>
      <c r="B565" s="8" t="s">
        <v>307</v>
      </c>
      <c r="C565" s="8" t="s">
        <v>310</v>
      </c>
      <c r="D565" s="10">
        <v>559</v>
      </c>
      <c r="E565" s="10">
        <v>-16</v>
      </c>
      <c r="F565" s="10">
        <v>0</v>
      </c>
      <c r="G565" s="10">
        <f>AtlasReport_3_Table_1[[#This Row],[Current On-hand]]-AtlasReport_3_Table_1[[#This Row],[Trans backwords (Beginning)]]</f>
        <v>575</v>
      </c>
      <c r="H565" s="10">
        <f>AtlasReport_3_Table_1[[#This Row],[Current On-hand]]-AtlasReport_3_Table_1[[#This Row],[Trans backwords (Ending)]]</f>
        <v>559</v>
      </c>
    </row>
    <row r="566" spans="1:8" x14ac:dyDescent="0.15">
      <c r="A566" s="8" t="s">
        <v>149</v>
      </c>
      <c r="B566" s="8" t="s">
        <v>307</v>
      </c>
      <c r="C566" s="8" t="s">
        <v>311</v>
      </c>
      <c r="D566" s="10">
        <v>0</v>
      </c>
      <c r="E566" s="10">
        <v>0</v>
      </c>
      <c r="F566" s="10">
        <v>0</v>
      </c>
      <c r="G566" s="10">
        <f>AtlasReport_3_Table_1[[#This Row],[Current On-hand]]-AtlasReport_3_Table_1[[#This Row],[Trans backwords (Beginning)]]</f>
        <v>0</v>
      </c>
      <c r="H566" s="10">
        <f>AtlasReport_3_Table_1[[#This Row],[Current On-hand]]-AtlasReport_3_Table_1[[#This Row],[Trans backwords (Ending)]]</f>
        <v>0</v>
      </c>
    </row>
    <row r="567" spans="1:8" x14ac:dyDescent="0.15">
      <c r="A567" s="8" t="s">
        <v>496</v>
      </c>
      <c r="B567" s="8" t="s">
        <v>307</v>
      </c>
      <c r="C567" s="8" t="s">
        <v>81</v>
      </c>
      <c r="D567" s="10">
        <v>0</v>
      </c>
      <c r="E567" s="10">
        <v>0</v>
      </c>
      <c r="F567" s="10">
        <v>0</v>
      </c>
      <c r="G567" s="10">
        <f>AtlasReport_3_Table_1[[#This Row],[Current On-hand]]-AtlasReport_3_Table_1[[#This Row],[Trans backwords (Beginning)]]</f>
        <v>0</v>
      </c>
      <c r="H567" s="10">
        <f>AtlasReport_3_Table_1[[#This Row],[Current On-hand]]-AtlasReport_3_Table_1[[#This Row],[Trans backwords (Ending)]]</f>
        <v>0</v>
      </c>
    </row>
    <row r="568" spans="1:8" x14ac:dyDescent="0.15">
      <c r="A568" s="8" t="s">
        <v>496</v>
      </c>
      <c r="B568" s="8" t="s">
        <v>307</v>
      </c>
      <c r="C568" s="8" t="s">
        <v>308</v>
      </c>
      <c r="D568" s="10">
        <v>0</v>
      </c>
      <c r="E568" s="10">
        <v>0</v>
      </c>
      <c r="F568" s="10">
        <v>0</v>
      </c>
      <c r="G568" s="10">
        <f>AtlasReport_3_Table_1[[#This Row],[Current On-hand]]-AtlasReport_3_Table_1[[#This Row],[Trans backwords (Beginning)]]</f>
        <v>0</v>
      </c>
      <c r="H568" s="10">
        <f>AtlasReport_3_Table_1[[#This Row],[Current On-hand]]-AtlasReport_3_Table_1[[#This Row],[Trans backwords (Ending)]]</f>
        <v>0</v>
      </c>
    </row>
    <row r="569" spans="1:8" x14ac:dyDescent="0.15">
      <c r="A569" s="8" t="s">
        <v>496</v>
      </c>
      <c r="B569" s="8" t="s">
        <v>307</v>
      </c>
      <c r="C569" s="8" t="s">
        <v>310</v>
      </c>
      <c r="D569" s="10">
        <v>0</v>
      </c>
      <c r="E569" s="10">
        <v>0</v>
      </c>
      <c r="F569" s="10">
        <v>0</v>
      </c>
      <c r="G569" s="10">
        <f>AtlasReport_3_Table_1[[#This Row],[Current On-hand]]-AtlasReport_3_Table_1[[#This Row],[Trans backwords (Beginning)]]</f>
        <v>0</v>
      </c>
      <c r="H569" s="10">
        <f>AtlasReport_3_Table_1[[#This Row],[Current On-hand]]-AtlasReport_3_Table_1[[#This Row],[Trans backwords (Ending)]]</f>
        <v>0</v>
      </c>
    </row>
    <row r="570" spans="1:8" x14ac:dyDescent="0.15">
      <c r="A570" s="8" t="s">
        <v>497</v>
      </c>
      <c r="B570" s="8" t="s">
        <v>307</v>
      </c>
      <c r="C570" s="8" t="s">
        <v>310</v>
      </c>
      <c r="D570" s="10">
        <v>162</v>
      </c>
      <c r="E570" s="10">
        <v>1</v>
      </c>
      <c r="F570" s="10">
        <v>0</v>
      </c>
      <c r="G570" s="10">
        <f>AtlasReport_3_Table_1[[#This Row],[Current On-hand]]-AtlasReport_3_Table_1[[#This Row],[Trans backwords (Beginning)]]</f>
        <v>161</v>
      </c>
      <c r="H570" s="10">
        <f>AtlasReport_3_Table_1[[#This Row],[Current On-hand]]-AtlasReport_3_Table_1[[#This Row],[Trans backwords (Ending)]]</f>
        <v>162</v>
      </c>
    </row>
    <row r="571" spans="1:8" x14ac:dyDescent="0.15">
      <c r="A571" s="8" t="s">
        <v>498</v>
      </c>
      <c r="B571" s="8" t="s">
        <v>307</v>
      </c>
      <c r="C571" s="8" t="s">
        <v>310</v>
      </c>
      <c r="D571" s="10">
        <v>2269</v>
      </c>
      <c r="E571" s="10">
        <v>-50</v>
      </c>
      <c r="F571" s="10">
        <v>0</v>
      </c>
      <c r="G571" s="10">
        <f>AtlasReport_3_Table_1[[#This Row],[Current On-hand]]-AtlasReport_3_Table_1[[#This Row],[Trans backwords (Beginning)]]</f>
        <v>2319</v>
      </c>
      <c r="H571" s="10">
        <f>AtlasReport_3_Table_1[[#This Row],[Current On-hand]]-AtlasReport_3_Table_1[[#This Row],[Trans backwords (Ending)]]</f>
        <v>2269</v>
      </c>
    </row>
    <row r="572" spans="1:8" x14ac:dyDescent="0.15">
      <c r="A572" s="8" t="s">
        <v>114</v>
      </c>
      <c r="B572" s="8" t="s">
        <v>307</v>
      </c>
      <c r="C572" s="8" t="s">
        <v>81</v>
      </c>
      <c r="D572" s="10">
        <v>0</v>
      </c>
      <c r="E572" s="10">
        <v>0</v>
      </c>
      <c r="F572" s="10">
        <v>0</v>
      </c>
      <c r="G572" s="10">
        <f>AtlasReport_3_Table_1[[#This Row],[Current On-hand]]-AtlasReport_3_Table_1[[#This Row],[Trans backwords (Beginning)]]</f>
        <v>0</v>
      </c>
      <c r="H572" s="10">
        <f>AtlasReport_3_Table_1[[#This Row],[Current On-hand]]-AtlasReport_3_Table_1[[#This Row],[Trans backwords (Ending)]]</f>
        <v>0</v>
      </c>
    </row>
    <row r="573" spans="1:8" x14ac:dyDescent="0.15">
      <c r="A573" s="8" t="s">
        <v>114</v>
      </c>
      <c r="B573" s="8" t="s">
        <v>307</v>
      </c>
      <c r="C573" s="8" t="s">
        <v>308</v>
      </c>
      <c r="D573" s="10">
        <v>0</v>
      </c>
      <c r="E573" s="10">
        <v>0</v>
      </c>
      <c r="F573" s="10">
        <v>0</v>
      </c>
      <c r="G573" s="10">
        <f>AtlasReport_3_Table_1[[#This Row],[Current On-hand]]-AtlasReport_3_Table_1[[#This Row],[Trans backwords (Beginning)]]</f>
        <v>0</v>
      </c>
      <c r="H573" s="10">
        <f>AtlasReport_3_Table_1[[#This Row],[Current On-hand]]-AtlasReport_3_Table_1[[#This Row],[Trans backwords (Ending)]]</f>
        <v>0</v>
      </c>
    </row>
    <row r="574" spans="1:8" x14ac:dyDescent="0.15">
      <c r="A574" s="8" t="s">
        <v>114</v>
      </c>
      <c r="B574" s="8" t="s">
        <v>307</v>
      </c>
      <c r="C574" s="8" t="s">
        <v>310</v>
      </c>
      <c r="D574" s="10">
        <v>44</v>
      </c>
      <c r="E574" s="10">
        <v>-28</v>
      </c>
      <c r="F574" s="10">
        <v>0</v>
      </c>
      <c r="G574" s="10">
        <f>AtlasReport_3_Table_1[[#This Row],[Current On-hand]]-AtlasReport_3_Table_1[[#This Row],[Trans backwords (Beginning)]]</f>
        <v>72</v>
      </c>
      <c r="H574" s="10">
        <f>AtlasReport_3_Table_1[[#This Row],[Current On-hand]]-AtlasReport_3_Table_1[[#This Row],[Trans backwords (Ending)]]</f>
        <v>44</v>
      </c>
    </row>
    <row r="575" spans="1:8" x14ac:dyDescent="0.15">
      <c r="A575" s="8" t="s">
        <v>499</v>
      </c>
      <c r="B575" s="8" t="s">
        <v>307</v>
      </c>
      <c r="C575" s="8" t="s">
        <v>310</v>
      </c>
      <c r="D575" s="10">
        <v>0</v>
      </c>
      <c r="E575" s="10">
        <v>0</v>
      </c>
      <c r="F575" s="10">
        <v>0</v>
      </c>
      <c r="G575" s="10">
        <f>AtlasReport_3_Table_1[[#This Row],[Current On-hand]]-AtlasReport_3_Table_1[[#This Row],[Trans backwords (Beginning)]]</f>
        <v>0</v>
      </c>
      <c r="H575" s="10">
        <f>AtlasReport_3_Table_1[[#This Row],[Current On-hand]]-AtlasReport_3_Table_1[[#This Row],[Trans backwords (Ending)]]</f>
        <v>0</v>
      </c>
    </row>
    <row r="576" spans="1:8" x14ac:dyDescent="0.15">
      <c r="A576" s="8" t="s">
        <v>500</v>
      </c>
      <c r="B576" s="8" t="s">
        <v>307</v>
      </c>
      <c r="C576" s="8" t="s">
        <v>310</v>
      </c>
      <c r="D576" s="10">
        <v>0</v>
      </c>
      <c r="E576" s="10">
        <v>0</v>
      </c>
      <c r="F576" s="10">
        <v>0</v>
      </c>
      <c r="G576" s="10">
        <f>AtlasReport_3_Table_1[[#This Row],[Current On-hand]]-AtlasReport_3_Table_1[[#This Row],[Trans backwords (Beginning)]]</f>
        <v>0</v>
      </c>
      <c r="H576" s="10">
        <f>AtlasReport_3_Table_1[[#This Row],[Current On-hand]]-AtlasReport_3_Table_1[[#This Row],[Trans backwords (Ending)]]</f>
        <v>0</v>
      </c>
    </row>
    <row r="577" spans="1:8" x14ac:dyDescent="0.15">
      <c r="A577" s="8" t="s">
        <v>501</v>
      </c>
      <c r="B577" s="8" t="s">
        <v>307</v>
      </c>
      <c r="C577" s="8" t="s">
        <v>81</v>
      </c>
      <c r="D577" s="10">
        <v>0</v>
      </c>
      <c r="E577" s="10">
        <v>0</v>
      </c>
      <c r="F577" s="10">
        <v>0</v>
      </c>
      <c r="G577" s="10">
        <f>AtlasReport_3_Table_1[[#This Row],[Current On-hand]]-AtlasReport_3_Table_1[[#This Row],[Trans backwords (Beginning)]]</f>
        <v>0</v>
      </c>
      <c r="H577" s="10">
        <f>AtlasReport_3_Table_1[[#This Row],[Current On-hand]]-AtlasReport_3_Table_1[[#This Row],[Trans backwords (Ending)]]</f>
        <v>0</v>
      </c>
    </row>
    <row r="578" spans="1:8" x14ac:dyDescent="0.15">
      <c r="A578" s="8" t="s">
        <v>501</v>
      </c>
      <c r="B578" s="8" t="s">
        <v>307</v>
      </c>
      <c r="C578" s="8" t="s">
        <v>310</v>
      </c>
      <c r="D578" s="10">
        <v>59</v>
      </c>
      <c r="E578" s="10">
        <v>1</v>
      </c>
      <c r="F578" s="10">
        <v>0</v>
      </c>
      <c r="G578" s="10">
        <f>AtlasReport_3_Table_1[[#This Row],[Current On-hand]]-AtlasReport_3_Table_1[[#This Row],[Trans backwords (Beginning)]]</f>
        <v>58</v>
      </c>
      <c r="H578" s="10">
        <f>AtlasReport_3_Table_1[[#This Row],[Current On-hand]]-AtlasReport_3_Table_1[[#This Row],[Trans backwords (Ending)]]</f>
        <v>59</v>
      </c>
    </row>
    <row r="579" spans="1:8" x14ac:dyDescent="0.15">
      <c r="A579" s="8" t="s">
        <v>502</v>
      </c>
      <c r="B579" s="8" t="s">
        <v>307</v>
      </c>
      <c r="C579" s="8" t="s">
        <v>81</v>
      </c>
      <c r="D579" s="10">
        <v>0</v>
      </c>
      <c r="E579" s="10">
        <v>0</v>
      </c>
      <c r="F579" s="10">
        <v>0</v>
      </c>
      <c r="G579" s="10">
        <f>AtlasReport_3_Table_1[[#This Row],[Current On-hand]]-AtlasReport_3_Table_1[[#This Row],[Trans backwords (Beginning)]]</f>
        <v>0</v>
      </c>
      <c r="H579" s="10">
        <f>AtlasReport_3_Table_1[[#This Row],[Current On-hand]]-AtlasReport_3_Table_1[[#This Row],[Trans backwords (Ending)]]</f>
        <v>0</v>
      </c>
    </row>
    <row r="580" spans="1:8" x14ac:dyDescent="0.15">
      <c r="A580" s="8" t="s">
        <v>502</v>
      </c>
      <c r="B580" s="8" t="s">
        <v>307</v>
      </c>
      <c r="C580" s="8" t="s">
        <v>310</v>
      </c>
      <c r="D580" s="10">
        <v>0</v>
      </c>
      <c r="E580" s="10">
        <v>0</v>
      </c>
      <c r="F580" s="10">
        <v>0</v>
      </c>
      <c r="G580" s="10">
        <f>AtlasReport_3_Table_1[[#This Row],[Current On-hand]]-AtlasReport_3_Table_1[[#This Row],[Trans backwords (Beginning)]]</f>
        <v>0</v>
      </c>
      <c r="H580" s="10">
        <f>AtlasReport_3_Table_1[[#This Row],[Current On-hand]]-AtlasReport_3_Table_1[[#This Row],[Trans backwords (Ending)]]</f>
        <v>0</v>
      </c>
    </row>
    <row r="581" spans="1:8" x14ac:dyDescent="0.15">
      <c r="A581" s="8" t="s">
        <v>503</v>
      </c>
      <c r="B581" s="8" t="s">
        <v>307</v>
      </c>
      <c r="C581" s="8" t="s">
        <v>81</v>
      </c>
      <c r="D581" s="10">
        <v>0</v>
      </c>
      <c r="E581" s="10">
        <v>0</v>
      </c>
      <c r="F581" s="10">
        <v>0</v>
      </c>
      <c r="G581" s="10">
        <f>AtlasReport_3_Table_1[[#This Row],[Current On-hand]]-AtlasReport_3_Table_1[[#This Row],[Trans backwords (Beginning)]]</f>
        <v>0</v>
      </c>
      <c r="H581" s="10">
        <f>AtlasReport_3_Table_1[[#This Row],[Current On-hand]]-AtlasReport_3_Table_1[[#This Row],[Trans backwords (Ending)]]</f>
        <v>0</v>
      </c>
    </row>
    <row r="582" spans="1:8" x14ac:dyDescent="0.15">
      <c r="A582" s="8" t="s">
        <v>503</v>
      </c>
      <c r="B582" s="8" t="s">
        <v>307</v>
      </c>
      <c r="C582" s="8" t="s">
        <v>351</v>
      </c>
      <c r="D582" s="10">
        <v>0</v>
      </c>
      <c r="E582" s="10">
        <v>0</v>
      </c>
      <c r="F582" s="10">
        <v>0</v>
      </c>
      <c r="G582" s="10">
        <f>AtlasReport_3_Table_1[[#This Row],[Current On-hand]]-AtlasReport_3_Table_1[[#This Row],[Trans backwords (Beginning)]]</f>
        <v>0</v>
      </c>
      <c r="H582" s="10">
        <f>AtlasReport_3_Table_1[[#This Row],[Current On-hand]]-AtlasReport_3_Table_1[[#This Row],[Trans backwords (Ending)]]</f>
        <v>0</v>
      </c>
    </row>
    <row r="583" spans="1:8" x14ac:dyDescent="0.15">
      <c r="A583" s="8" t="s">
        <v>503</v>
      </c>
      <c r="B583" s="8" t="s">
        <v>307</v>
      </c>
      <c r="C583" s="8" t="s">
        <v>308</v>
      </c>
      <c r="D583" s="10">
        <v>0</v>
      </c>
      <c r="E583" s="10">
        <v>0</v>
      </c>
      <c r="F583" s="10">
        <v>0</v>
      </c>
      <c r="G583" s="10">
        <f>AtlasReport_3_Table_1[[#This Row],[Current On-hand]]-AtlasReport_3_Table_1[[#This Row],[Trans backwords (Beginning)]]</f>
        <v>0</v>
      </c>
      <c r="H583" s="10">
        <f>AtlasReport_3_Table_1[[#This Row],[Current On-hand]]-AtlasReport_3_Table_1[[#This Row],[Trans backwords (Ending)]]</f>
        <v>0</v>
      </c>
    </row>
    <row r="584" spans="1:8" x14ac:dyDescent="0.15">
      <c r="A584" s="8" t="s">
        <v>503</v>
      </c>
      <c r="B584" s="8" t="s">
        <v>307</v>
      </c>
      <c r="C584" s="8" t="s">
        <v>310</v>
      </c>
      <c r="D584" s="10">
        <v>0</v>
      </c>
      <c r="E584" s="10">
        <v>-3</v>
      </c>
      <c r="F584" s="10">
        <v>0</v>
      </c>
      <c r="G584" s="10">
        <f>AtlasReport_3_Table_1[[#This Row],[Current On-hand]]-AtlasReport_3_Table_1[[#This Row],[Trans backwords (Beginning)]]</f>
        <v>3</v>
      </c>
      <c r="H584" s="10">
        <f>AtlasReport_3_Table_1[[#This Row],[Current On-hand]]-AtlasReport_3_Table_1[[#This Row],[Trans backwords (Ending)]]</f>
        <v>0</v>
      </c>
    </row>
    <row r="585" spans="1:8" x14ac:dyDescent="0.15">
      <c r="A585" s="8" t="s">
        <v>23</v>
      </c>
      <c r="B585" s="8" t="s">
        <v>307</v>
      </c>
      <c r="C585" s="8" t="s">
        <v>81</v>
      </c>
      <c r="D585" s="10">
        <v>0</v>
      </c>
      <c r="E585" s="10">
        <v>0</v>
      </c>
      <c r="F585" s="10">
        <v>0</v>
      </c>
      <c r="G585" s="10">
        <f>AtlasReport_3_Table_1[[#This Row],[Current On-hand]]-AtlasReport_3_Table_1[[#This Row],[Trans backwords (Beginning)]]</f>
        <v>0</v>
      </c>
      <c r="H585" s="10">
        <f>AtlasReport_3_Table_1[[#This Row],[Current On-hand]]-AtlasReport_3_Table_1[[#This Row],[Trans backwords (Ending)]]</f>
        <v>0</v>
      </c>
    </row>
    <row r="586" spans="1:8" x14ac:dyDescent="0.15">
      <c r="A586" s="8" t="s">
        <v>23</v>
      </c>
      <c r="B586" s="8" t="s">
        <v>307</v>
      </c>
      <c r="C586" s="8" t="s">
        <v>335</v>
      </c>
      <c r="D586" s="10">
        <v>0</v>
      </c>
      <c r="E586" s="10">
        <v>-2</v>
      </c>
      <c r="F586" s="10">
        <v>0</v>
      </c>
      <c r="G586" s="10">
        <f>AtlasReport_3_Table_1[[#This Row],[Current On-hand]]-AtlasReport_3_Table_1[[#This Row],[Trans backwords (Beginning)]]</f>
        <v>2</v>
      </c>
      <c r="H586" s="10">
        <f>AtlasReport_3_Table_1[[#This Row],[Current On-hand]]-AtlasReport_3_Table_1[[#This Row],[Trans backwords (Ending)]]</f>
        <v>0</v>
      </c>
    </row>
    <row r="587" spans="1:8" x14ac:dyDescent="0.15">
      <c r="A587" s="8" t="s">
        <v>23</v>
      </c>
      <c r="B587" s="8" t="s">
        <v>307</v>
      </c>
      <c r="C587" s="8" t="s">
        <v>308</v>
      </c>
      <c r="D587" s="10">
        <v>0</v>
      </c>
      <c r="E587" s="10">
        <v>0</v>
      </c>
      <c r="F587" s="10">
        <v>0</v>
      </c>
      <c r="G587" s="10">
        <f>AtlasReport_3_Table_1[[#This Row],[Current On-hand]]-AtlasReport_3_Table_1[[#This Row],[Trans backwords (Beginning)]]</f>
        <v>0</v>
      </c>
      <c r="H587" s="10">
        <f>AtlasReport_3_Table_1[[#This Row],[Current On-hand]]-AtlasReport_3_Table_1[[#This Row],[Trans backwords (Ending)]]</f>
        <v>0</v>
      </c>
    </row>
    <row r="588" spans="1:8" x14ac:dyDescent="0.15">
      <c r="A588" s="8" t="s">
        <v>23</v>
      </c>
      <c r="B588" s="8" t="s">
        <v>307</v>
      </c>
      <c r="C588" s="8" t="s">
        <v>310</v>
      </c>
      <c r="D588" s="10">
        <v>477</v>
      </c>
      <c r="E588" s="10">
        <v>349</v>
      </c>
      <c r="F588" s="10">
        <v>0</v>
      </c>
      <c r="G588" s="10">
        <f>AtlasReport_3_Table_1[[#This Row],[Current On-hand]]-AtlasReport_3_Table_1[[#This Row],[Trans backwords (Beginning)]]</f>
        <v>128</v>
      </c>
      <c r="H588" s="10">
        <f>AtlasReport_3_Table_1[[#This Row],[Current On-hand]]-AtlasReport_3_Table_1[[#This Row],[Trans backwords (Ending)]]</f>
        <v>477</v>
      </c>
    </row>
    <row r="589" spans="1:8" x14ac:dyDescent="0.15">
      <c r="A589" s="8" t="s">
        <v>23</v>
      </c>
      <c r="B589" s="8" t="s">
        <v>307</v>
      </c>
      <c r="C589" s="8" t="s">
        <v>311</v>
      </c>
      <c r="D589" s="10">
        <v>0</v>
      </c>
      <c r="E589" s="10">
        <v>0</v>
      </c>
      <c r="F589" s="10">
        <v>0</v>
      </c>
      <c r="G589" s="10">
        <f>AtlasReport_3_Table_1[[#This Row],[Current On-hand]]-AtlasReport_3_Table_1[[#This Row],[Trans backwords (Beginning)]]</f>
        <v>0</v>
      </c>
      <c r="H589" s="10">
        <f>AtlasReport_3_Table_1[[#This Row],[Current On-hand]]-AtlasReport_3_Table_1[[#This Row],[Trans backwords (Ending)]]</f>
        <v>0</v>
      </c>
    </row>
    <row r="590" spans="1:8" x14ac:dyDescent="0.15">
      <c r="A590" s="8" t="s">
        <v>67</v>
      </c>
      <c r="B590" s="8" t="s">
        <v>307</v>
      </c>
      <c r="C590" s="8" t="s">
        <v>81</v>
      </c>
      <c r="D590" s="10">
        <v>0</v>
      </c>
      <c r="E590" s="10">
        <v>0</v>
      </c>
      <c r="F590" s="10">
        <v>0</v>
      </c>
      <c r="G590" s="10">
        <f>AtlasReport_3_Table_1[[#This Row],[Current On-hand]]-AtlasReport_3_Table_1[[#This Row],[Trans backwords (Beginning)]]</f>
        <v>0</v>
      </c>
      <c r="H590" s="10">
        <f>AtlasReport_3_Table_1[[#This Row],[Current On-hand]]-AtlasReport_3_Table_1[[#This Row],[Trans backwords (Ending)]]</f>
        <v>0</v>
      </c>
    </row>
    <row r="591" spans="1:8" x14ac:dyDescent="0.15">
      <c r="A591" s="8" t="s">
        <v>67</v>
      </c>
      <c r="B591" s="8" t="s">
        <v>307</v>
      </c>
      <c r="C591" s="8" t="s">
        <v>429</v>
      </c>
      <c r="D591" s="10">
        <v>0</v>
      </c>
      <c r="E591" s="10">
        <v>0</v>
      </c>
      <c r="F591" s="10">
        <v>0</v>
      </c>
      <c r="G591" s="10">
        <f>AtlasReport_3_Table_1[[#This Row],[Current On-hand]]-AtlasReport_3_Table_1[[#This Row],[Trans backwords (Beginning)]]</f>
        <v>0</v>
      </c>
      <c r="H591" s="10">
        <f>AtlasReport_3_Table_1[[#This Row],[Current On-hand]]-AtlasReport_3_Table_1[[#This Row],[Trans backwords (Ending)]]</f>
        <v>0</v>
      </c>
    </row>
    <row r="592" spans="1:8" x14ac:dyDescent="0.15">
      <c r="A592" s="8" t="s">
        <v>67</v>
      </c>
      <c r="B592" s="8" t="s">
        <v>307</v>
      </c>
      <c r="C592" s="8" t="s">
        <v>335</v>
      </c>
      <c r="D592" s="10">
        <v>0</v>
      </c>
      <c r="E592" s="10">
        <v>0</v>
      </c>
      <c r="F592" s="10">
        <v>0</v>
      </c>
      <c r="G592" s="10">
        <f>AtlasReport_3_Table_1[[#This Row],[Current On-hand]]-AtlasReport_3_Table_1[[#This Row],[Trans backwords (Beginning)]]</f>
        <v>0</v>
      </c>
      <c r="H592" s="10">
        <f>AtlasReport_3_Table_1[[#This Row],[Current On-hand]]-AtlasReport_3_Table_1[[#This Row],[Trans backwords (Ending)]]</f>
        <v>0</v>
      </c>
    </row>
    <row r="593" spans="1:8" x14ac:dyDescent="0.15">
      <c r="A593" s="8" t="s">
        <v>67</v>
      </c>
      <c r="B593" s="8" t="s">
        <v>307</v>
      </c>
      <c r="C593" s="8" t="s">
        <v>351</v>
      </c>
      <c r="D593" s="10">
        <v>0</v>
      </c>
      <c r="E593" s="10">
        <v>0</v>
      </c>
      <c r="F593" s="10">
        <v>0</v>
      </c>
      <c r="G593" s="10">
        <f>AtlasReport_3_Table_1[[#This Row],[Current On-hand]]-AtlasReport_3_Table_1[[#This Row],[Trans backwords (Beginning)]]</f>
        <v>0</v>
      </c>
      <c r="H593" s="10">
        <f>AtlasReport_3_Table_1[[#This Row],[Current On-hand]]-AtlasReport_3_Table_1[[#This Row],[Trans backwords (Ending)]]</f>
        <v>0</v>
      </c>
    </row>
    <row r="594" spans="1:8" x14ac:dyDescent="0.15">
      <c r="A594" s="8" t="s">
        <v>67</v>
      </c>
      <c r="B594" s="8" t="s">
        <v>307</v>
      </c>
      <c r="C594" s="8" t="s">
        <v>308</v>
      </c>
      <c r="D594" s="10">
        <v>0</v>
      </c>
      <c r="E594" s="10">
        <v>0</v>
      </c>
      <c r="F594" s="10">
        <v>0</v>
      </c>
      <c r="G594" s="10">
        <f>AtlasReport_3_Table_1[[#This Row],[Current On-hand]]-AtlasReport_3_Table_1[[#This Row],[Trans backwords (Beginning)]]</f>
        <v>0</v>
      </c>
      <c r="H594" s="10">
        <f>AtlasReport_3_Table_1[[#This Row],[Current On-hand]]-AtlasReport_3_Table_1[[#This Row],[Trans backwords (Ending)]]</f>
        <v>0</v>
      </c>
    </row>
    <row r="595" spans="1:8" x14ac:dyDescent="0.15">
      <c r="A595" s="8" t="s">
        <v>67</v>
      </c>
      <c r="B595" s="8" t="s">
        <v>307</v>
      </c>
      <c r="C595" s="8" t="s">
        <v>310</v>
      </c>
      <c r="D595" s="10">
        <v>590</v>
      </c>
      <c r="E595" s="10">
        <v>241</v>
      </c>
      <c r="F595" s="10">
        <v>0</v>
      </c>
      <c r="G595" s="10">
        <f>AtlasReport_3_Table_1[[#This Row],[Current On-hand]]-AtlasReport_3_Table_1[[#This Row],[Trans backwords (Beginning)]]</f>
        <v>349</v>
      </c>
      <c r="H595" s="10">
        <f>AtlasReport_3_Table_1[[#This Row],[Current On-hand]]-AtlasReport_3_Table_1[[#This Row],[Trans backwords (Ending)]]</f>
        <v>590</v>
      </c>
    </row>
    <row r="596" spans="1:8" x14ac:dyDescent="0.15">
      <c r="A596" s="8" t="s">
        <v>67</v>
      </c>
      <c r="B596" s="8" t="s">
        <v>307</v>
      </c>
      <c r="C596" s="8" t="s">
        <v>311</v>
      </c>
      <c r="D596" s="10">
        <v>0</v>
      </c>
      <c r="E596" s="10">
        <v>0</v>
      </c>
      <c r="F596" s="10">
        <v>0</v>
      </c>
      <c r="G596" s="10">
        <f>AtlasReport_3_Table_1[[#This Row],[Current On-hand]]-AtlasReport_3_Table_1[[#This Row],[Trans backwords (Beginning)]]</f>
        <v>0</v>
      </c>
      <c r="H596" s="10">
        <f>AtlasReport_3_Table_1[[#This Row],[Current On-hand]]-AtlasReport_3_Table_1[[#This Row],[Trans backwords (Ending)]]</f>
        <v>0</v>
      </c>
    </row>
    <row r="597" spans="1:8" x14ac:dyDescent="0.15">
      <c r="A597" s="8" t="s">
        <v>28</v>
      </c>
      <c r="B597" s="8" t="s">
        <v>307</v>
      </c>
      <c r="C597" s="8" t="s">
        <v>81</v>
      </c>
      <c r="D597" s="10">
        <v>0</v>
      </c>
      <c r="E597" s="10">
        <v>0</v>
      </c>
      <c r="F597" s="10">
        <v>0</v>
      </c>
      <c r="G597" s="10">
        <f>AtlasReport_3_Table_1[[#This Row],[Current On-hand]]-AtlasReport_3_Table_1[[#This Row],[Trans backwords (Beginning)]]</f>
        <v>0</v>
      </c>
      <c r="H597" s="10">
        <f>AtlasReport_3_Table_1[[#This Row],[Current On-hand]]-AtlasReport_3_Table_1[[#This Row],[Trans backwords (Ending)]]</f>
        <v>0</v>
      </c>
    </row>
    <row r="598" spans="1:8" x14ac:dyDescent="0.15">
      <c r="A598" s="8" t="s">
        <v>28</v>
      </c>
      <c r="B598" s="8" t="s">
        <v>307</v>
      </c>
      <c r="C598" s="8" t="s">
        <v>308</v>
      </c>
      <c r="D598" s="10">
        <v>0</v>
      </c>
      <c r="E598" s="10">
        <v>0</v>
      </c>
      <c r="F598" s="10">
        <v>0</v>
      </c>
      <c r="G598" s="10">
        <f>AtlasReport_3_Table_1[[#This Row],[Current On-hand]]-AtlasReport_3_Table_1[[#This Row],[Trans backwords (Beginning)]]</f>
        <v>0</v>
      </c>
      <c r="H598" s="10">
        <f>AtlasReport_3_Table_1[[#This Row],[Current On-hand]]-AtlasReport_3_Table_1[[#This Row],[Trans backwords (Ending)]]</f>
        <v>0</v>
      </c>
    </row>
    <row r="599" spans="1:8" x14ac:dyDescent="0.15">
      <c r="A599" s="8" t="s">
        <v>28</v>
      </c>
      <c r="B599" s="8" t="s">
        <v>307</v>
      </c>
      <c r="C599" s="8" t="s">
        <v>310</v>
      </c>
      <c r="D599" s="10">
        <v>61</v>
      </c>
      <c r="E599" s="10">
        <v>41</v>
      </c>
      <c r="F599" s="10">
        <v>0</v>
      </c>
      <c r="G599" s="10">
        <f>AtlasReport_3_Table_1[[#This Row],[Current On-hand]]-AtlasReport_3_Table_1[[#This Row],[Trans backwords (Beginning)]]</f>
        <v>20</v>
      </c>
      <c r="H599" s="10">
        <f>AtlasReport_3_Table_1[[#This Row],[Current On-hand]]-AtlasReport_3_Table_1[[#This Row],[Trans backwords (Ending)]]</f>
        <v>61</v>
      </c>
    </row>
    <row r="600" spans="1:8" x14ac:dyDescent="0.15">
      <c r="A600" s="8" t="s">
        <v>504</v>
      </c>
      <c r="B600" s="8" t="s">
        <v>307</v>
      </c>
      <c r="C600" s="8" t="s">
        <v>310</v>
      </c>
      <c r="D600" s="10">
        <v>700</v>
      </c>
      <c r="E600" s="10">
        <v>0</v>
      </c>
      <c r="F600" s="10">
        <v>0</v>
      </c>
      <c r="G600" s="10">
        <f>AtlasReport_3_Table_1[[#This Row],[Current On-hand]]-AtlasReport_3_Table_1[[#This Row],[Trans backwords (Beginning)]]</f>
        <v>700</v>
      </c>
      <c r="H600" s="10">
        <f>AtlasReport_3_Table_1[[#This Row],[Current On-hand]]-AtlasReport_3_Table_1[[#This Row],[Trans backwords (Ending)]]</f>
        <v>700</v>
      </c>
    </row>
    <row r="601" spans="1:8" x14ac:dyDescent="0.15">
      <c r="A601" s="8" t="s">
        <v>505</v>
      </c>
      <c r="B601" s="8" t="s">
        <v>307</v>
      </c>
      <c r="C601" s="8" t="s">
        <v>310</v>
      </c>
      <c r="D601" s="10">
        <v>2390</v>
      </c>
      <c r="E601" s="10">
        <v>0</v>
      </c>
      <c r="F601" s="10">
        <v>0</v>
      </c>
      <c r="G601" s="10">
        <f>AtlasReport_3_Table_1[[#This Row],[Current On-hand]]-AtlasReport_3_Table_1[[#This Row],[Trans backwords (Beginning)]]</f>
        <v>2390</v>
      </c>
      <c r="H601" s="10">
        <f>AtlasReport_3_Table_1[[#This Row],[Current On-hand]]-AtlasReport_3_Table_1[[#This Row],[Trans backwords (Ending)]]</f>
        <v>2390</v>
      </c>
    </row>
    <row r="602" spans="1:8" x14ac:dyDescent="0.15">
      <c r="A602" s="8" t="s">
        <v>506</v>
      </c>
      <c r="B602" s="8" t="s">
        <v>307</v>
      </c>
      <c r="C602" s="8" t="s">
        <v>310</v>
      </c>
      <c r="D602" s="10">
        <v>300</v>
      </c>
      <c r="E602" s="10">
        <v>0</v>
      </c>
      <c r="F602" s="10">
        <v>0</v>
      </c>
      <c r="G602" s="10">
        <f>AtlasReport_3_Table_1[[#This Row],[Current On-hand]]-AtlasReport_3_Table_1[[#This Row],[Trans backwords (Beginning)]]</f>
        <v>300</v>
      </c>
      <c r="H602" s="10">
        <f>AtlasReport_3_Table_1[[#This Row],[Current On-hand]]-AtlasReport_3_Table_1[[#This Row],[Trans backwords (Ending)]]</f>
        <v>300</v>
      </c>
    </row>
    <row r="603" spans="1:8" x14ac:dyDescent="0.15">
      <c r="A603" s="8" t="s">
        <v>507</v>
      </c>
      <c r="B603" s="8" t="s">
        <v>307</v>
      </c>
      <c r="C603" s="8" t="s">
        <v>310</v>
      </c>
      <c r="D603" s="10">
        <v>280</v>
      </c>
      <c r="E603" s="10">
        <v>0</v>
      </c>
      <c r="F603" s="10">
        <v>0</v>
      </c>
      <c r="G603" s="10">
        <f>AtlasReport_3_Table_1[[#This Row],[Current On-hand]]-AtlasReport_3_Table_1[[#This Row],[Trans backwords (Beginning)]]</f>
        <v>280</v>
      </c>
      <c r="H603" s="10">
        <f>AtlasReport_3_Table_1[[#This Row],[Current On-hand]]-AtlasReport_3_Table_1[[#This Row],[Trans backwords (Ending)]]</f>
        <v>280</v>
      </c>
    </row>
    <row r="604" spans="1:8" x14ac:dyDescent="0.15">
      <c r="A604" s="8" t="s">
        <v>508</v>
      </c>
      <c r="B604" s="8" t="s">
        <v>307</v>
      </c>
      <c r="C604" s="8" t="s">
        <v>310</v>
      </c>
      <c r="D604" s="10">
        <v>140</v>
      </c>
      <c r="E604" s="10">
        <v>0</v>
      </c>
      <c r="F604" s="10">
        <v>0</v>
      </c>
      <c r="G604" s="10">
        <f>AtlasReport_3_Table_1[[#This Row],[Current On-hand]]-AtlasReport_3_Table_1[[#This Row],[Trans backwords (Beginning)]]</f>
        <v>140</v>
      </c>
      <c r="H604" s="10">
        <f>AtlasReport_3_Table_1[[#This Row],[Current On-hand]]-AtlasReport_3_Table_1[[#This Row],[Trans backwords (Ending)]]</f>
        <v>140</v>
      </c>
    </row>
    <row r="605" spans="1:8" x14ac:dyDescent="0.15">
      <c r="A605" s="8" t="s">
        <v>509</v>
      </c>
      <c r="B605" s="8" t="s">
        <v>307</v>
      </c>
      <c r="C605" s="8" t="s">
        <v>310</v>
      </c>
      <c r="D605" s="10">
        <v>1376</v>
      </c>
      <c r="E605" s="10">
        <v>0</v>
      </c>
      <c r="F605" s="10">
        <v>0</v>
      </c>
      <c r="G605" s="10">
        <f>AtlasReport_3_Table_1[[#This Row],[Current On-hand]]-AtlasReport_3_Table_1[[#This Row],[Trans backwords (Beginning)]]</f>
        <v>1376</v>
      </c>
      <c r="H605" s="10">
        <f>AtlasReport_3_Table_1[[#This Row],[Current On-hand]]-AtlasReport_3_Table_1[[#This Row],[Trans backwords (Ending)]]</f>
        <v>1376</v>
      </c>
    </row>
    <row r="606" spans="1:8" x14ac:dyDescent="0.15">
      <c r="A606" s="8" t="s">
        <v>510</v>
      </c>
      <c r="B606" s="8" t="s">
        <v>307</v>
      </c>
      <c r="C606" s="8" t="s">
        <v>310</v>
      </c>
      <c r="D606" s="10">
        <v>1040</v>
      </c>
      <c r="E606" s="10">
        <v>0</v>
      </c>
      <c r="F606" s="10">
        <v>0</v>
      </c>
      <c r="G606" s="10">
        <f>AtlasReport_3_Table_1[[#This Row],[Current On-hand]]-AtlasReport_3_Table_1[[#This Row],[Trans backwords (Beginning)]]</f>
        <v>1040</v>
      </c>
      <c r="H606" s="10">
        <f>AtlasReport_3_Table_1[[#This Row],[Current On-hand]]-AtlasReport_3_Table_1[[#This Row],[Trans backwords (Ending)]]</f>
        <v>1040</v>
      </c>
    </row>
    <row r="607" spans="1:8" x14ac:dyDescent="0.15">
      <c r="A607" s="8" t="s">
        <v>511</v>
      </c>
      <c r="B607" s="8" t="s">
        <v>307</v>
      </c>
      <c r="C607" s="8" t="s">
        <v>310</v>
      </c>
      <c r="D607" s="10">
        <v>900</v>
      </c>
      <c r="E607" s="10">
        <v>0</v>
      </c>
      <c r="F607" s="10">
        <v>0</v>
      </c>
      <c r="G607" s="10">
        <f>AtlasReport_3_Table_1[[#This Row],[Current On-hand]]-AtlasReport_3_Table_1[[#This Row],[Trans backwords (Beginning)]]</f>
        <v>900</v>
      </c>
      <c r="H607" s="10">
        <f>AtlasReport_3_Table_1[[#This Row],[Current On-hand]]-AtlasReport_3_Table_1[[#This Row],[Trans backwords (Ending)]]</f>
        <v>900</v>
      </c>
    </row>
    <row r="608" spans="1:8" x14ac:dyDescent="0.15">
      <c r="A608" s="8" t="s">
        <v>512</v>
      </c>
      <c r="B608" s="8" t="s">
        <v>307</v>
      </c>
      <c r="C608" s="8" t="s">
        <v>310</v>
      </c>
      <c r="D608" s="10">
        <v>150</v>
      </c>
      <c r="E608" s="10">
        <v>0</v>
      </c>
      <c r="F608" s="10">
        <v>0</v>
      </c>
      <c r="G608" s="10">
        <f>AtlasReport_3_Table_1[[#This Row],[Current On-hand]]-AtlasReport_3_Table_1[[#This Row],[Trans backwords (Beginning)]]</f>
        <v>150</v>
      </c>
      <c r="H608" s="10">
        <f>AtlasReport_3_Table_1[[#This Row],[Current On-hand]]-AtlasReport_3_Table_1[[#This Row],[Trans backwords (Ending)]]</f>
        <v>150</v>
      </c>
    </row>
    <row r="609" spans="1:8" x14ac:dyDescent="0.15">
      <c r="A609" s="8" t="s">
        <v>513</v>
      </c>
      <c r="B609" s="8" t="s">
        <v>307</v>
      </c>
      <c r="C609" s="8" t="s">
        <v>310</v>
      </c>
      <c r="D609" s="10">
        <v>250</v>
      </c>
      <c r="E609" s="10">
        <v>0</v>
      </c>
      <c r="F609" s="10">
        <v>0</v>
      </c>
      <c r="G609" s="10">
        <f>AtlasReport_3_Table_1[[#This Row],[Current On-hand]]-AtlasReport_3_Table_1[[#This Row],[Trans backwords (Beginning)]]</f>
        <v>250</v>
      </c>
      <c r="H609" s="10">
        <f>AtlasReport_3_Table_1[[#This Row],[Current On-hand]]-AtlasReport_3_Table_1[[#This Row],[Trans backwords (Ending)]]</f>
        <v>250</v>
      </c>
    </row>
    <row r="610" spans="1:8" x14ac:dyDescent="0.15">
      <c r="A610" s="8" t="s">
        <v>514</v>
      </c>
      <c r="B610" s="8" t="s">
        <v>307</v>
      </c>
      <c r="C610" s="8" t="s">
        <v>310</v>
      </c>
      <c r="D610" s="10">
        <v>1913</v>
      </c>
      <c r="E610" s="10">
        <v>0</v>
      </c>
      <c r="F610" s="10">
        <v>0</v>
      </c>
      <c r="G610" s="10">
        <f>AtlasReport_3_Table_1[[#This Row],[Current On-hand]]-AtlasReport_3_Table_1[[#This Row],[Trans backwords (Beginning)]]</f>
        <v>1913</v>
      </c>
      <c r="H610" s="10">
        <f>AtlasReport_3_Table_1[[#This Row],[Current On-hand]]-AtlasReport_3_Table_1[[#This Row],[Trans backwords (Ending)]]</f>
        <v>1913</v>
      </c>
    </row>
    <row r="611" spans="1:8" x14ac:dyDescent="0.15">
      <c r="A611" s="8" t="s">
        <v>515</v>
      </c>
      <c r="B611" s="8" t="s">
        <v>307</v>
      </c>
      <c r="C611" s="8" t="s">
        <v>310</v>
      </c>
      <c r="D611" s="10">
        <v>3</v>
      </c>
      <c r="E611" s="10">
        <v>0</v>
      </c>
      <c r="F611" s="10">
        <v>0</v>
      </c>
      <c r="G611" s="10">
        <f>AtlasReport_3_Table_1[[#This Row],[Current On-hand]]-AtlasReport_3_Table_1[[#This Row],[Trans backwords (Beginning)]]</f>
        <v>3</v>
      </c>
      <c r="H611" s="10">
        <f>AtlasReport_3_Table_1[[#This Row],[Current On-hand]]-AtlasReport_3_Table_1[[#This Row],[Trans backwords (Ending)]]</f>
        <v>3</v>
      </c>
    </row>
    <row r="612" spans="1:8" x14ac:dyDescent="0.15">
      <c r="A612" s="8" t="s">
        <v>516</v>
      </c>
      <c r="B612" s="8" t="s">
        <v>307</v>
      </c>
      <c r="C612" s="8" t="s">
        <v>310</v>
      </c>
      <c r="D612" s="10">
        <v>3</v>
      </c>
      <c r="E612" s="10">
        <v>0</v>
      </c>
      <c r="F612" s="10">
        <v>0</v>
      </c>
      <c r="G612" s="10">
        <f>AtlasReport_3_Table_1[[#This Row],[Current On-hand]]-AtlasReport_3_Table_1[[#This Row],[Trans backwords (Beginning)]]</f>
        <v>3</v>
      </c>
      <c r="H612" s="10">
        <f>AtlasReport_3_Table_1[[#This Row],[Current On-hand]]-AtlasReport_3_Table_1[[#This Row],[Trans backwords (Ending)]]</f>
        <v>3</v>
      </c>
    </row>
    <row r="613" spans="1:8" x14ac:dyDescent="0.15">
      <c r="A613" s="8" t="s">
        <v>517</v>
      </c>
      <c r="B613" s="8" t="s">
        <v>307</v>
      </c>
      <c r="C613" s="8" t="s">
        <v>310</v>
      </c>
      <c r="D613" s="10">
        <v>3</v>
      </c>
      <c r="E613" s="10">
        <v>0</v>
      </c>
      <c r="F613" s="10">
        <v>0</v>
      </c>
      <c r="G613" s="10">
        <f>AtlasReport_3_Table_1[[#This Row],[Current On-hand]]-AtlasReport_3_Table_1[[#This Row],[Trans backwords (Beginning)]]</f>
        <v>3</v>
      </c>
      <c r="H613" s="10">
        <f>AtlasReport_3_Table_1[[#This Row],[Current On-hand]]-AtlasReport_3_Table_1[[#This Row],[Trans backwords (Ending)]]</f>
        <v>3</v>
      </c>
    </row>
    <row r="614" spans="1:8" x14ac:dyDescent="0.15">
      <c r="A614" s="8" t="s">
        <v>518</v>
      </c>
      <c r="B614" s="8" t="s">
        <v>307</v>
      </c>
      <c r="C614" s="8" t="s">
        <v>310</v>
      </c>
      <c r="D614" s="10">
        <v>3</v>
      </c>
      <c r="E614" s="10">
        <v>0</v>
      </c>
      <c r="F614" s="10">
        <v>0</v>
      </c>
      <c r="G614" s="10">
        <f>AtlasReport_3_Table_1[[#This Row],[Current On-hand]]-AtlasReport_3_Table_1[[#This Row],[Trans backwords (Beginning)]]</f>
        <v>3</v>
      </c>
      <c r="H614" s="10">
        <f>AtlasReport_3_Table_1[[#This Row],[Current On-hand]]-AtlasReport_3_Table_1[[#This Row],[Trans backwords (Ending)]]</f>
        <v>3</v>
      </c>
    </row>
    <row r="615" spans="1:8" x14ac:dyDescent="0.15">
      <c r="A615" s="8" t="s">
        <v>519</v>
      </c>
      <c r="B615" s="8" t="s">
        <v>307</v>
      </c>
      <c r="C615" s="8" t="s">
        <v>310</v>
      </c>
      <c r="D615" s="10">
        <v>3</v>
      </c>
      <c r="E615" s="10">
        <v>0</v>
      </c>
      <c r="F615" s="10">
        <v>0</v>
      </c>
      <c r="G615" s="10">
        <f>AtlasReport_3_Table_1[[#This Row],[Current On-hand]]-AtlasReport_3_Table_1[[#This Row],[Trans backwords (Beginning)]]</f>
        <v>3</v>
      </c>
      <c r="H615" s="10">
        <f>AtlasReport_3_Table_1[[#This Row],[Current On-hand]]-AtlasReport_3_Table_1[[#This Row],[Trans backwords (Ending)]]</f>
        <v>3</v>
      </c>
    </row>
    <row r="616" spans="1:8" x14ac:dyDescent="0.15">
      <c r="A616" s="8" t="s">
        <v>520</v>
      </c>
      <c r="B616" s="8" t="s">
        <v>307</v>
      </c>
      <c r="C616" s="8" t="s">
        <v>310</v>
      </c>
      <c r="D616" s="10">
        <v>3</v>
      </c>
      <c r="E616" s="10">
        <v>0</v>
      </c>
      <c r="F616" s="10">
        <v>0</v>
      </c>
      <c r="G616" s="10">
        <f>AtlasReport_3_Table_1[[#This Row],[Current On-hand]]-AtlasReport_3_Table_1[[#This Row],[Trans backwords (Beginning)]]</f>
        <v>3</v>
      </c>
      <c r="H616" s="10">
        <f>AtlasReport_3_Table_1[[#This Row],[Current On-hand]]-AtlasReport_3_Table_1[[#This Row],[Trans backwords (Ending)]]</f>
        <v>3</v>
      </c>
    </row>
    <row r="617" spans="1:8" x14ac:dyDescent="0.15">
      <c r="A617" s="8" t="s">
        <v>521</v>
      </c>
      <c r="B617" s="8" t="s">
        <v>307</v>
      </c>
      <c r="C617" s="8" t="s">
        <v>310</v>
      </c>
      <c r="D617" s="10">
        <v>47</v>
      </c>
      <c r="E617" s="10">
        <v>0</v>
      </c>
      <c r="F617" s="10">
        <v>0</v>
      </c>
      <c r="G617" s="10">
        <f>AtlasReport_3_Table_1[[#This Row],[Current On-hand]]-AtlasReport_3_Table_1[[#This Row],[Trans backwords (Beginning)]]</f>
        <v>47</v>
      </c>
      <c r="H617" s="10">
        <f>AtlasReport_3_Table_1[[#This Row],[Current On-hand]]-AtlasReport_3_Table_1[[#This Row],[Trans backwords (Ending)]]</f>
        <v>47</v>
      </c>
    </row>
    <row r="618" spans="1:8" x14ac:dyDescent="0.15">
      <c r="A618" s="8" t="s">
        <v>522</v>
      </c>
      <c r="B618" s="8" t="s">
        <v>307</v>
      </c>
      <c r="C618" s="8" t="s">
        <v>310</v>
      </c>
      <c r="D618" s="10">
        <v>842</v>
      </c>
      <c r="E618" s="10">
        <v>0</v>
      </c>
      <c r="F618" s="10">
        <v>0</v>
      </c>
      <c r="G618" s="10">
        <f>AtlasReport_3_Table_1[[#This Row],[Current On-hand]]-AtlasReport_3_Table_1[[#This Row],[Trans backwords (Beginning)]]</f>
        <v>842</v>
      </c>
      <c r="H618" s="10">
        <f>AtlasReport_3_Table_1[[#This Row],[Current On-hand]]-AtlasReport_3_Table_1[[#This Row],[Trans backwords (Ending)]]</f>
        <v>842</v>
      </c>
    </row>
    <row r="619" spans="1:8" x14ac:dyDescent="0.15">
      <c r="A619" s="8" t="s">
        <v>523</v>
      </c>
      <c r="B619" s="8" t="s">
        <v>307</v>
      </c>
      <c r="C619" s="8" t="s">
        <v>310</v>
      </c>
      <c r="D619" s="10">
        <v>6000</v>
      </c>
      <c r="E619" s="10">
        <v>0</v>
      </c>
      <c r="F619" s="10">
        <v>0</v>
      </c>
      <c r="G619" s="10">
        <f>AtlasReport_3_Table_1[[#This Row],[Current On-hand]]-AtlasReport_3_Table_1[[#This Row],[Trans backwords (Beginning)]]</f>
        <v>6000</v>
      </c>
      <c r="H619" s="10">
        <f>AtlasReport_3_Table_1[[#This Row],[Current On-hand]]-AtlasReport_3_Table_1[[#This Row],[Trans backwords (Ending)]]</f>
        <v>6000</v>
      </c>
    </row>
    <row r="620" spans="1:8" x14ac:dyDescent="0.15">
      <c r="A620" s="8" t="s">
        <v>524</v>
      </c>
      <c r="B620" s="8" t="s">
        <v>307</v>
      </c>
      <c r="C620" s="8" t="s">
        <v>310</v>
      </c>
      <c r="D620" s="10">
        <v>1</v>
      </c>
      <c r="E620" s="10">
        <v>0</v>
      </c>
      <c r="F620" s="10">
        <v>0</v>
      </c>
      <c r="G620" s="10">
        <f>AtlasReport_3_Table_1[[#This Row],[Current On-hand]]-AtlasReport_3_Table_1[[#This Row],[Trans backwords (Beginning)]]</f>
        <v>1</v>
      </c>
      <c r="H620" s="10">
        <f>AtlasReport_3_Table_1[[#This Row],[Current On-hand]]-AtlasReport_3_Table_1[[#This Row],[Trans backwords (Ending)]]</f>
        <v>1</v>
      </c>
    </row>
    <row r="621" spans="1:8" x14ac:dyDescent="0.15">
      <c r="A621" s="8" t="s">
        <v>525</v>
      </c>
      <c r="B621" s="8" t="s">
        <v>307</v>
      </c>
      <c r="C621" s="8" t="s">
        <v>310</v>
      </c>
      <c r="D621" s="10">
        <v>6</v>
      </c>
      <c r="E621" s="10">
        <v>0</v>
      </c>
      <c r="F621" s="10">
        <v>0</v>
      </c>
      <c r="G621" s="10">
        <f>AtlasReport_3_Table_1[[#This Row],[Current On-hand]]-AtlasReport_3_Table_1[[#This Row],[Trans backwords (Beginning)]]</f>
        <v>6</v>
      </c>
      <c r="H621" s="10">
        <f>AtlasReport_3_Table_1[[#This Row],[Current On-hand]]-AtlasReport_3_Table_1[[#This Row],[Trans backwords (Ending)]]</f>
        <v>6</v>
      </c>
    </row>
    <row r="622" spans="1:8" x14ac:dyDescent="0.15">
      <c r="A622" s="8" t="s">
        <v>526</v>
      </c>
      <c r="B622" s="8" t="s">
        <v>307</v>
      </c>
      <c r="C622" s="8" t="s">
        <v>310</v>
      </c>
      <c r="D622" s="10">
        <v>1</v>
      </c>
      <c r="E622" s="10">
        <v>0</v>
      </c>
      <c r="F622" s="10">
        <v>0</v>
      </c>
      <c r="G622" s="10">
        <f>AtlasReport_3_Table_1[[#This Row],[Current On-hand]]-AtlasReport_3_Table_1[[#This Row],[Trans backwords (Beginning)]]</f>
        <v>1</v>
      </c>
      <c r="H622" s="10">
        <f>AtlasReport_3_Table_1[[#This Row],[Current On-hand]]-AtlasReport_3_Table_1[[#This Row],[Trans backwords (Ending)]]</f>
        <v>1</v>
      </c>
    </row>
    <row r="623" spans="1:8" x14ac:dyDescent="0.15">
      <c r="A623" s="8" t="s">
        <v>527</v>
      </c>
      <c r="B623" s="8" t="s">
        <v>307</v>
      </c>
      <c r="C623" s="8" t="s">
        <v>310</v>
      </c>
      <c r="D623" s="10">
        <v>750</v>
      </c>
      <c r="E623" s="10">
        <v>0</v>
      </c>
      <c r="F623" s="10">
        <v>0</v>
      </c>
      <c r="G623" s="10">
        <f>AtlasReport_3_Table_1[[#This Row],[Current On-hand]]-AtlasReport_3_Table_1[[#This Row],[Trans backwords (Beginning)]]</f>
        <v>750</v>
      </c>
      <c r="H623" s="10">
        <f>AtlasReport_3_Table_1[[#This Row],[Current On-hand]]-AtlasReport_3_Table_1[[#This Row],[Trans backwords (Ending)]]</f>
        <v>750</v>
      </c>
    </row>
    <row r="624" spans="1:8" x14ac:dyDescent="0.15">
      <c r="A624" s="8" t="s">
        <v>528</v>
      </c>
      <c r="B624" s="8" t="s">
        <v>307</v>
      </c>
      <c r="C624" s="8" t="s">
        <v>310</v>
      </c>
      <c r="D624" s="10">
        <v>2100</v>
      </c>
      <c r="E624" s="10">
        <v>0</v>
      </c>
      <c r="F624" s="10">
        <v>0</v>
      </c>
      <c r="G624" s="10">
        <f>AtlasReport_3_Table_1[[#This Row],[Current On-hand]]-AtlasReport_3_Table_1[[#This Row],[Trans backwords (Beginning)]]</f>
        <v>2100</v>
      </c>
      <c r="H624" s="10">
        <f>AtlasReport_3_Table_1[[#This Row],[Current On-hand]]-AtlasReport_3_Table_1[[#This Row],[Trans backwords (Ending)]]</f>
        <v>2100</v>
      </c>
    </row>
    <row r="625" spans="1:8" x14ac:dyDescent="0.15">
      <c r="A625" s="8" t="s">
        <v>529</v>
      </c>
      <c r="B625" s="8" t="s">
        <v>307</v>
      </c>
      <c r="C625" s="8" t="s">
        <v>310</v>
      </c>
      <c r="D625" s="10">
        <v>1500</v>
      </c>
      <c r="E625" s="10">
        <v>0</v>
      </c>
      <c r="F625" s="10">
        <v>0</v>
      </c>
      <c r="G625" s="10">
        <f>AtlasReport_3_Table_1[[#This Row],[Current On-hand]]-AtlasReport_3_Table_1[[#This Row],[Trans backwords (Beginning)]]</f>
        <v>1500</v>
      </c>
      <c r="H625" s="10">
        <f>AtlasReport_3_Table_1[[#This Row],[Current On-hand]]-AtlasReport_3_Table_1[[#This Row],[Trans backwords (Ending)]]</f>
        <v>1500</v>
      </c>
    </row>
    <row r="626" spans="1:8" x14ac:dyDescent="0.15">
      <c r="A626" s="8" t="s">
        <v>530</v>
      </c>
      <c r="B626" s="8" t="s">
        <v>307</v>
      </c>
      <c r="C626" s="8" t="s">
        <v>310</v>
      </c>
      <c r="D626" s="10">
        <v>1000</v>
      </c>
      <c r="E626" s="10">
        <v>0</v>
      </c>
      <c r="F626" s="10">
        <v>0</v>
      </c>
      <c r="G626" s="10">
        <f>AtlasReport_3_Table_1[[#This Row],[Current On-hand]]-AtlasReport_3_Table_1[[#This Row],[Trans backwords (Beginning)]]</f>
        <v>1000</v>
      </c>
      <c r="H626" s="10">
        <f>AtlasReport_3_Table_1[[#This Row],[Current On-hand]]-AtlasReport_3_Table_1[[#This Row],[Trans backwords (Ending)]]</f>
        <v>1000</v>
      </c>
    </row>
    <row r="627" spans="1:8" x14ac:dyDescent="0.15">
      <c r="A627" s="8" t="s">
        <v>531</v>
      </c>
      <c r="B627" s="8" t="s">
        <v>307</v>
      </c>
      <c r="C627" s="8" t="s">
        <v>310</v>
      </c>
      <c r="D627" s="10">
        <v>1000</v>
      </c>
      <c r="E627" s="10">
        <v>0</v>
      </c>
      <c r="F627" s="10">
        <v>0</v>
      </c>
      <c r="G627" s="10">
        <f>AtlasReport_3_Table_1[[#This Row],[Current On-hand]]-AtlasReport_3_Table_1[[#This Row],[Trans backwords (Beginning)]]</f>
        <v>1000</v>
      </c>
      <c r="H627" s="10">
        <f>AtlasReport_3_Table_1[[#This Row],[Current On-hand]]-AtlasReport_3_Table_1[[#This Row],[Trans backwords (Ending)]]</f>
        <v>1000</v>
      </c>
    </row>
    <row r="628" spans="1:8" x14ac:dyDescent="0.15">
      <c r="A628" s="8" t="s">
        <v>532</v>
      </c>
      <c r="B628" s="8" t="s">
        <v>307</v>
      </c>
      <c r="C628" s="8" t="s">
        <v>310</v>
      </c>
      <c r="D628" s="10">
        <v>1700</v>
      </c>
      <c r="E628" s="10">
        <v>0</v>
      </c>
      <c r="F628" s="10">
        <v>0</v>
      </c>
      <c r="G628" s="10">
        <f>AtlasReport_3_Table_1[[#This Row],[Current On-hand]]-AtlasReport_3_Table_1[[#This Row],[Trans backwords (Beginning)]]</f>
        <v>1700</v>
      </c>
      <c r="H628" s="10">
        <f>AtlasReport_3_Table_1[[#This Row],[Current On-hand]]-AtlasReport_3_Table_1[[#This Row],[Trans backwords (Ending)]]</f>
        <v>1700</v>
      </c>
    </row>
    <row r="629" spans="1:8" x14ac:dyDescent="0.15">
      <c r="A629" s="8" t="s">
        <v>533</v>
      </c>
      <c r="B629" s="8" t="s">
        <v>307</v>
      </c>
      <c r="C629" s="8" t="s">
        <v>310</v>
      </c>
      <c r="D629" s="10">
        <v>1000</v>
      </c>
      <c r="E629" s="10">
        <v>0</v>
      </c>
      <c r="F629" s="10">
        <v>0</v>
      </c>
      <c r="G629" s="10">
        <f>AtlasReport_3_Table_1[[#This Row],[Current On-hand]]-AtlasReport_3_Table_1[[#This Row],[Trans backwords (Beginning)]]</f>
        <v>1000</v>
      </c>
      <c r="H629" s="10">
        <f>AtlasReport_3_Table_1[[#This Row],[Current On-hand]]-AtlasReport_3_Table_1[[#This Row],[Trans backwords (Ending)]]</f>
        <v>1000</v>
      </c>
    </row>
    <row r="630" spans="1:8" x14ac:dyDescent="0.15">
      <c r="A630" s="8" t="s">
        <v>534</v>
      </c>
      <c r="B630" s="8" t="s">
        <v>307</v>
      </c>
      <c r="C630" s="8" t="s">
        <v>310</v>
      </c>
      <c r="D630" s="10">
        <v>900</v>
      </c>
      <c r="E630" s="10">
        <v>0</v>
      </c>
      <c r="F630" s="10">
        <v>0</v>
      </c>
      <c r="G630" s="10">
        <f>AtlasReport_3_Table_1[[#This Row],[Current On-hand]]-AtlasReport_3_Table_1[[#This Row],[Trans backwords (Beginning)]]</f>
        <v>900</v>
      </c>
      <c r="H630" s="10">
        <f>AtlasReport_3_Table_1[[#This Row],[Current On-hand]]-AtlasReport_3_Table_1[[#This Row],[Trans backwords (Ending)]]</f>
        <v>900</v>
      </c>
    </row>
    <row r="631" spans="1:8" x14ac:dyDescent="0.15">
      <c r="A631" s="8" t="s">
        <v>535</v>
      </c>
      <c r="B631" s="8" t="s">
        <v>307</v>
      </c>
      <c r="C631" s="8" t="s">
        <v>310</v>
      </c>
      <c r="D631" s="10">
        <v>1900</v>
      </c>
      <c r="E631" s="10">
        <v>0</v>
      </c>
      <c r="F631" s="10">
        <v>0</v>
      </c>
      <c r="G631" s="10">
        <f>AtlasReport_3_Table_1[[#This Row],[Current On-hand]]-AtlasReport_3_Table_1[[#This Row],[Trans backwords (Beginning)]]</f>
        <v>1900</v>
      </c>
      <c r="H631" s="10">
        <f>AtlasReport_3_Table_1[[#This Row],[Current On-hand]]-AtlasReport_3_Table_1[[#This Row],[Trans backwords (Ending)]]</f>
        <v>1900</v>
      </c>
    </row>
    <row r="632" spans="1:8" x14ac:dyDescent="0.15">
      <c r="A632" s="8" t="s">
        <v>536</v>
      </c>
      <c r="B632" s="8" t="s">
        <v>307</v>
      </c>
      <c r="C632" s="8" t="s">
        <v>310</v>
      </c>
      <c r="D632" s="10">
        <v>850</v>
      </c>
      <c r="E632" s="10">
        <v>0</v>
      </c>
      <c r="F632" s="10">
        <v>0</v>
      </c>
      <c r="G632" s="10">
        <f>AtlasReport_3_Table_1[[#This Row],[Current On-hand]]-AtlasReport_3_Table_1[[#This Row],[Trans backwords (Beginning)]]</f>
        <v>850</v>
      </c>
      <c r="H632" s="10">
        <f>AtlasReport_3_Table_1[[#This Row],[Current On-hand]]-AtlasReport_3_Table_1[[#This Row],[Trans backwords (Ending)]]</f>
        <v>850</v>
      </c>
    </row>
    <row r="633" spans="1:8" x14ac:dyDescent="0.15">
      <c r="A633" s="8" t="s">
        <v>537</v>
      </c>
      <c r="B633" s="8" t="s">
        <v>307</v>
      </c>
      <c r="C633" s="8" t="s">
        <v>310</v>
      </c>
      <c r="D633" s="10">
        <v>1800</v>
      </c>
      <c r="E633" s="10">
        <v>0</v>
      </c>
      <c r="F633" s="10">
        <v>0</v>
      </c>
      <c r="G633" s="10">
        <f>AtlasReport_3_Table_1[[#This Row],[Current On-hand]]-AtlasReport_3_Table_1[[#This Row],[Trans backwords (Beginning)]]</f>
        <v>1800</v>
      </c>
      <c r="H633" s="10">
        <f>AtlasReport_3_Table_1[[#This Row],[Current On-hand]]-AtlasReport_3_Table_1[[#This Row],[Trans backwords (Ending)]]</f>
        <v>1800</v>
      </c>
    </row>
    <row r="634" spans="1:8" x14ac:dyDescent="0.15">
      <c r="A634" s="8" t="s">
        <v>538</v>
      </c>
      <c r="B634" s="8" t="s">
        <v>307</v>
      </c>
      <c r="C634" s="8" t="s">
        <v>310</v>
      </c>
      <c r="D634" s="10">
        <v>1800</v>
      </c>
      <c r="E634" s="10">
        <v>0</v>
      </c>
      <c r="F634" s="10">
        <v>0</v>
      </c>
      <c r="G634" s="10">
        <f>AtlasReport_3_Table_1[[#This Row],[Current On-hand]]-AtlasReport_3_Table_1[[#This Row],[Trans backwords (Beginning)]]</f>
        <v>1800</v>
      </c>
      <c r="H634" s="10">
        <f>AtlasReport_3_Table_1[[#This Row],[Current On-hand]]-AtlasReport_3_Table_1[[#This Row],[Trans backwords (Ending)]]</f>
        <v>1800</v>
      </c>
    </row>
    <row r="635" spans="1:8" x14ac:dyDescent="0.15">
      <c r="A635" s="8" t="s">
        <v>539</v>
      </c>
      <c r="B635" s="8" t="s">
        <v>307</v>
      </c>
      <c r="C635" s="8" t="s">
        <v>310</v>
      </c>
      <c r="D635" s="10">
        <v>67</v>
      </c>
      <c r="E635" s="10">
        <v>0</v>
      </c>
      <c r="F635" s="10">
        <v>0</v>
      </c>
      <c r="G635" s="10">
        <f>AtlasReport_3_Table_1[[#This Row],[Current On-hand]]-AtlasReport_3_Table_1[[#This Row],[Trans backwords (Beginning)]]</f>
        <v>67</v>
      </c>
      <c r="H635" s="10">
        <f>AtlasReport_3_Table_1[[#This Row],[Current On-hand]]-AtlasReport_3_Table_1[[#This Row],[Trans backwords (Ending)]]</f>
        <v>67</v>
      </c>
    </row>
    <row r="636" spans="1:8" x14ac:dyDescent="0.15">
      <c r="A636" s="8" t="s">
        <v>540</v>
      </c>
      <c r="B636" s="8" t="s">
        <v>307</v>
      </c>
      <c r="C636" s="8" t="s">
        <v>310</v>
      </c>
      <c r="D636" s="10">
        <v>1264</v>
      </c>
      <c r="E636" s="10">
        <v>0</v>
      </c>
      <c r="F636" s="10">
        <v>0</v>
      </c>
      <c r="G636" s="10">
        <f>AtlasReport_3_Table_1[[#This Row],[Current On-hand]]-AtlasReport_3_Table_1[[#This Row],[Trans backwords (Beginning)]]</f>
        <v>1264</v>
      </c>
      <c r="H636" s="10">
        <f>AtlasReport_3_Table_1[[#This Row],[Current On-hand]]-AtlasReport_3_Table_1[[#This Row],[Trans backwords (Ending)]]</f>
        <v>1264</v>
      </c>
    </row>
    <row r="637" spans="1:8" x14ac:dyDescent="0.15">
      <c r="A637" s="8" t="s">
        <v>541</v>
      </c>
      <c r="B637" s="8" t="s">
        <v>307</v>
      </c>
      <c r="C637" s="8" t="s">
        <v>310</v>
      </c>
      <c r="D637" s="10">
        <v>150</v>
      </c>
      <c r="E637" s="10">
        <v>0</v>
      </c>
      <c r="F637" s="10">
        <v>0</v>
      </c>
      <c r="G637" s="10">
        <f>AtlasReport_3_Table_1[[#This Row],[Current On-hand]]-AtlasReport_3_Table_1[[#This Row],[Trans backwords (Beginning)]]</f>
        <v>150</v>
      </c>
      <c r="H637" s="10">
        <f>AtlasReport_3_Table_1[[#This Row],[Current On-hand]]-AtlasReport_3_Table_1[[#This Row],[Trans backwords (Ending)]]</f>
        <v>150</v>
      </c>
    </row>
    <row r="638" spans="1:8" x14ac:dyDescent="0.15">
      <c r="A638" s="8" t="s">
        <v>542</v>
      </c>
      <c r="B638" s="8" t="s">
        <v>307</v>
      </c>
      <c r="C638" s="8" t="s">
        <v>310</v>
      </c>
      <c r="D638" s="10">
        <v>592</v>
      </c>
      <c r="E638" s="10">
        <v>0</v>
      </c>
      <c r="F638" s="10">
        <v>0</v>
      </c>
      <c r="G638" s="10">
        <f>AtlasReport_3_Table_1[[#This Row],[Current On-hand]]-AtlasReport_3_Table_1[[#This Row],[Trans backwords (Beginning)]]</f>
        <v>592</v>
      </c>
      <c r="H638" s="10">
        <f>AtlasReport_3_Table_1[[#This Row],[Current On-hand]]-AtlasReport_3_Table_1[[#This Row],[Trans backwords (Ending)]]</f>
        <v>592</v>
      </c>
    </row>
    <row r="639" spans="1:8" x14ac:dyDescent="0.15">
      <c r="A639" s="8" t="s">
        <v>543</v>
      </c>
      <c r="B639" s="8" t="s">
        <v>307</v>
      </c>
      <c r="C639" s="8" t="s">
        <v>310</v>
      </c>
      <c r="D639" s="10">
        <v>350</v>
      </c>
      <c r="E639" s="10">
        <v>0</v>
      </c>
      <c r="F639" s="10">
        <v>0</v>
      </c>
      <c r="G639" s="10">
        <f>AtlasReport_3_Table_1[[#This Row],[Current On-hand]]-AtlasReport_3_Table_1[[#This Row],[Trans backwords (Beginning)]]</f>
        <v>350</v>
      </c>
      <c r="H639" s="10">
        <f>AtlasReport_3_Table_1[[#This Row],[Current On-hand]]-AtlasReport_3_Table_1[[#This Row],[Trans backwords (Ending)]]</f>
        <v>350</v>
      </c>
    </row>
    <row r="640" spans="1:8" x14ac:dyDescent="0.15">
      <c r="A640" s="8" t="s">
        <v>544</v>
      </c>
      <c r="B640" s="8" t="s">
        <v>307</v>
      </c>
      <c r="C640" s="8" t="s">
        <v>310</v>
      </c>
      <c r="D640" s="10">
        <v>60</v>
      </c>
      <c r="E640" s="10">
        <v>0</v>
      </c>
      <c r="F640" s="10">
        <v>0</v>
      </c>
      <c r="G640" s="10">
        <f>AtlasReport_3_Table_1[[#This Row],[Current On-hand]]-AtlasReport_3_Table_1[[#This Row],[Trans backwords (Beginning)]]</f>
        <v>60</v>
      </c>
      <c r="H640" s="10">
        <f>AtlasReport_3_Table_1[[#This Row],[Current On-hand]]-AtlasReport_3_Table_1[[#This Row],[Trans backwords (Ending)]]</f>
        <v>60</v>
      </c>
    </row>
    <row r="641" spans="1:8" x14ac:dyDescent="0.15">
      <c r="A641" s="8" t="s">
        <v>545</v>
      </c>
      <c r="B641" s="8" t="s">
        <v>307</v>
      </c>
      <c r="C641" s="8" t="s">
        <v>310</v>
      </c>
      <c r="D641" s="10">
        <v>500</v>
      </c>
      <c r="E641" s="10">
        <v>0</v>
      </c>
      <c r="F641" s="10">
        <v>0</v>
      </c>
      <c r="G641" s="10">
        <f>AtlasReport_3_Table_1[[#This Row],[Current On-hand]]-AtlasReport_3_Table_1[[#This Row],[Trans backwords (Beginning)]]</f>
        <v>500</v>
      </c>
      <c r="H641" s="10">
        <f>AtlasReport_3_Table_1[[#This Row],[Current On-hand]]-AtlasReport_3_Table_1[[#This Row],[Trans backwords (Ending)]]</f>
        <v>500</v>
      </c>
    </row>
    <row r="642" spans="1:8" x14ac:dyDescent="0.15">
      <c r="A642" s="8" t="s">
        <v>546</v>
      </c>
      <c r="B642" s="8" t="s">
        <v>307</v>
      </c>
      <c r="C642" s="8" t="s">
        <v>308</v>
      </c>
      <c r="D642" s="10">
        <v>-2</v>
      </c>
      <c r="E642" s="10">
        <v>0</v>
      </c>
      <c r="F642" s="10">
        <v>0</v>
      </c>
      <c r="G642" s="10">
        <f>AtlasReport_3_Table_1[[#This Row],[Current On-hand]]-AtlasReport_3_Table_1[[#This Row],[Trans backwords (Beginning)]]</f>
        <v>-2</v>
      </c>
      <c r="H642" s="10">
        <f>AtlasReport_3_Table_1[[#This Row],[Current On-hand]]-AtlasReport_3_Table_1[[#This Row],[Trans backwords (Ending)]]</f>
        <v>-2</v>
      </c>
    </row>
    <row r="643" spans="1:8" x14ac:dyDescent="0.15">
      <c r="A643" s="8" t="s">
        <v>546</v>
      </c>
      <c r="B643" s="8" t="s">
        <v>307</v>
      </c>
      <c r="C643" s="8" t="s">
        <v>310</v>
      </c>
      <c r="D643" s="10">
        <v>0</v>
      </c>
      <c r="E643" s="10">
        <v>0</v>
      </c>
      <c r="F643" s="10">
        <v>0</v>
      </c>
      <c r="G643" s="10">
        <f>AtlasReport_3_Table_1[[#This Row],[Current On-hand]]-AtlasReport_3_Table_1[[#This Row],[Trans backwords (Beginning)]]</f>
        <v>0</v>
      </c>
      <c r="H643" s="10">
        <f>AtlasReport_3_Table_1[[#This Row],[Current On-hand]]-AtlasReport_3_Table_1[[#This Row],[Trans backwords (Ending)]]</f>
        <v>0</v>
      </c>
    </row>
    <row r="644" spans="1:8" x14ac:dyDescent="0.15">
      <c r="A644" s="8" t="s">
        <v>547</v>
      </c>
      <c r="B644" s="8" t="s">
        <v>307</v>
      </c>
      <c r="C644" s="8" t="s">
        <v>81</v>
      </c>
      <c r="D644" s="10">
        <v>0</v>
      </c>
      <c r="E644" s="10">
        <v>0</v>
      </c>
      <c r="F644" s="10">
        <v>0</v>
      </c>
      <c r="G644" s="10">
        <f>AtlasReport_3_Table_1[[#This Row],[Current On-hand]]-AtlasReport_3_Table_1[[#This Row],[Trans backwords (Beginning)]]</f>
        <v>0</v>
      </c>
      <c r="H644" s="10">
        <f>AtlasReport_3_Table_1[[#This Row],[Current On-hand]]-AtlasReport_3_Table_1[[#This Row],[Trans backwords (Ending)]]</f>
        <v>0</v>
      </c>
    </row>
    <row r="645" spans="1:8" x14ac:dyDescent="0.15">
      <c r="A645" s="8" t="s">
        <v>547</v>
      </c>
      <c r="B645" s="8" t="s">
        <v>307</v>
      </c>
      <c r="C645" s="8" t="s">
        <v>308</v>
      </c>
      <c r="D645" s="10">
        <v>0</v>
      </c>
      <c r="E645" s="10">
        <v>0</v>
      </c>
      <c r="F645" s="10">
        <v>0</v>
      </c>
      <c r="G645" s="10">
        <f>AtlasReport_3_Table_1[[#This Row],[Current On-hand]]-AtlasReport_3_Table_1[[#This Row],[Trans backwords (Beginning)]]</f>
        <v>0</v>
      </c>
      <c r="H645" s="10">
        <f>AtlasReport_3_Table_1[[#This Row],[Current On-hand]]-AtlasReport_3_Table_1[[#This Row],[Trans backwords (Ending)]]</f>
        <v>0</v>
      </c>
    </row>
    <row r="646" spans="1:8" x14ac:dyDescent="0.15">
      <c r="A646" s="8" t="s">
        <v>547</v>
      </c>
      <c r="B646" s="8" t="s">
        <v>307</v>
      </c>
      <c r="C646" s="8" t="s">
        <v>310</v>
      </c>
      <c r="D646" s="10">
        <v>2621</v>
      </c>
      <c r="E646" s="10">
        <v>-172</v>
      </c>
      <c r="F646" s="10">
        <v>0</v>
      </c>
      <c r="G646" s="10">
        <f>AtlasReport_3_Table_1[[#This Row],[Current On-hand]]-AtlasReport_3_Table_1[[#This Row],[Trans backwords (Beginning)]]</f>
        <v>2793</v>
      </c>
      <c r="H646" s="10">
        <f>AtlasReport_3_Table_1[[#This Row],[Current On-hand]]-AtlasReport_3_Table_1[[#This Row],[Trans backwords (Ending)]]</f>
        <v>2621</v>
      </c>
    </row>
    <row r="647" spans="1:8" x14ac:dyDescent="0.15">
      <c r="A647" s="8" t="s">
        <v>548</v>
      </c>
      <c r="B647" s="8" t="s">
        <v>307</v>
      </c>
      <c r="C647" s="8" t="s">
        <v>81</v>
      </c>
      <c r="D647" s="10">
        <v>0</v>
      </c>
      <c r="E647" s="10">
        <v>0</v>
      </c>
      <c r="F647" s="10">
        <v>0</v>
      </c>
      <c r="G647" s="10">
        <f>AtlasReport_3_Table_1[[#This Row],[Current On-hand]]-AtlasReport_3_Table_1[[#This Row],[Trans backwords (Beginning)]]</f>
        <v>0</v>
      </c>
      <c r="H647" s="10">
        <f>AtlasReport_3_Table_1[[#This Row],[Current On-hand]]-AtlasReport_3_Table_1[[#This Row],[Trans backwords (Ending)]]</f>
        <v>0</v>
      </c>
    </row>
    <row r="648" spans="1:8" x14ac:dyDescent="0.15">
      <c r="A648" s="8" t="s">
        <v>548</v>
      </c>
      <c r="B648" s="8" t="s">
        <v>307</v>
      </c>
      <c r="C648" s="8" t="s">
        <v>310</v>
      </c>
      <c r="D648" s="10">
        <v>54.7</v>
      </c>
      <c r="E648" s="10">
        <v>-31.9</v>
      </c>
      <c r="F648" s="10">
        <v>0</v>
      </c>
      <c r="G648" s="10">
        <f>AtlasReport_3_Table_1[[#This Row],[Current On-hand]]-AtlasReport_3_Table_1[[#This Row],[Trans backwords (Beginning)]]</f>
        <v>86.6</v>
      </c>
      <c r="H648" s="10">
        <f>AtlasReport_3_Table_1[[#This Row],[Current On-hand]]-AtlasReport_3_Table_1[[#This Row],[Trans backwords (Ending)]]</f>
        <v>54.7</v>
      </c>
    </row>
    <row r="649" spans="1:8" x14ac:dyDescent="0.15">
      <c r="A649" s="8" t="s">
        <v>549</v>
      </c>
      <c r="B649" s="8" t="s">
        <v>307</v>
      </c>
      <c r="C649" s="8" t="s">
        <v>310</v>
      </c>
      <c r="D649" s="10">
        <v>3448</v>
      </c>
      <c r="E649" s="10">
        <v>-2</v>
      </c>
      <c r="F649" s="10">
        <v>0</v>
      </c>
      <c r="G649" s="10">
        <f>AtlasReport_3_Table_1[[#This Row],[Current On-hand]]-AtlasReport_3_Table_1[[#This Row],[Trans backwords (Beginning)]]</f>
        <v>3450</v>
      </c>
      <c r="H649" s="10">
        <f>AtlasReport_3_Table_1[[#This Row],[Current On-hand]]-AtlasReport_3_Table_1[[#This Row],[Trans backwords (Ending)]]</f>
        <v>3448</v>
      </c>
    </row>
    <row r="650" spans="1:8" x14ac:dyDescent="0.15">
      <c r="A650" s="8" t="s">
        <v>550</v>
      </c>
      <c r="B650" s="8" t="s">
        <v>307</v>
      </c>
      <c r="C650" s="8" t="s">
        <v>81</v>
      </c>
      <c r="D650" s="10">
        <v>0</v>
      </c>
      <c r="E650" s="10">
        <v>0</v>
      </c>
      <c r="F650" s="10">
        <v>0</v>
      </c>
      <c r="G650" s="10">
        <f>AtlasReport_3_Table_1[[#This Row],[Current On-hand]]-AtlasReport_3_Table_1[[#This Row],[Trans backwords (Beginning)]]</f>
        <v>0</v>
      </c>
      <c r="H650" s="10">
        <f>AtlasReport_3_Table_1[[#This Row],[Current On-hand]]-AtlasReport_3_Table_1[[#This Row],[Trans backwords (Ending)]]</f>
        <v>0</v>
      </c>
    </row>
    <row r="651" spans="1:8" x14ac:dyDescent="0.15">
      <c r="A651" s="8" t="s">
        <v>550</v>
      </c>
      <c r="B651" s="8" t="s">
        <v>307</v>
      </c>
      <c r="C651" s="8" t="s">
        <v>310</v>
      </c>
      <c r="D651" s="10">
        <v>262</v>
      </c>
      <c r="E651" s="10">
        <v>0</v>
      </c>
      <c r="F651" s="10">
        <v>0</v>
      </c>
      <c r="G651" s="10">
        <f>AtlasReport_3_Table_1[[#This Row],[Current On-hand]]-AtlasReport_3_Table_1[[#This Row],[Trans backwords (Beginning)]]</f>
        <v>262</v>
      </c>
      <c r="H651" s="10">
        <f>AtlasReport_3_Table_1[[#This Row],[Current On-hand]]-AtlasReport_3_Table_1[[#This Row],[Trans backwords (Ending)]]</f>
        <v>262</v>
      </c>
    </row>
    <row r="652" spans="1:8" x14ac:dyDescent="0.15">
      <c r="A652" s="8" t="s">
        <v>551</v>
      </c>
      <c r="B652" s="8" t="s">
        <v>307</v>
      </c>
      <c r="C652" s="8" t="s">
        <v>310</v>
      </c>
      <c r="D652" s="10">
        <v>0</v>
      </c>
      <c r="E652" s="10">
        <v>0</v>
      </c>
      <c r="F652" s="10">
        <v>0</v>
      </c>
      <c r="G652" s="10">
        <f>AtlasReport_3_Table_1[[#This Row],[Current On-hand]]-AtlasReport_3_Table_1[[#This Row],[Trans backwords (Beginning)]]</f>
        <v>0</v>
      </c>
      <c r="H652" s="10">
        <f>AtlasReport_3_Table_1[[#This Row],[Current On-hand]]-AtlasReport_3_Table_1[[#This Row],[Trans backwords (Ending)]]</f>
        <v>0</v>
      </c>
    </row>
    <row r="653" spans="1:8" x14ac:dyDescent="0.15">
      <c r="A653" s="8" t="s">
        <v>552</v>
      </c>
      <c r="B653" s="8" t="s">
        <v>307</v>
      </c>
      <c r="C653" s="8" t="s">
        <v>310</v>
      </c>
      <c r="D653" s="10">
        <v>38</v>
      </c>
      <c r="E653" s="10">
        <v>0</v>
      </c>
      <c r="F653" s="10">
        <v>0</v>
      </c>
      <c r="G653" s="10">
        <f>AtlasReport_3_Table_1[[#This Row],[Current On-hand]]-AtlasReport_3_Table_1[[#This Row],[Trans backwords (Beginning)]]</f>
        <v>38</v>
      </c>
      <c r="H653" s="10">
        <f>AtlasReport_3_Table_1[[#This Row],[Current On-hand]]-AtlasReport_3_Table_1[[#This Row],[Trans backwords (Ending)]]</f>
        <v>38</v>
      </c>
    </row>
    <row r="654" spans="1:8" x14ac:dyDescent="0.15">
      <c r="A654" s="8" t="s">
        <v>553</v>
      </c>
      <c r="B654" s="8" t="s">
        <v>307</v>
      </c>
      <c r="C654" s="8" t="s">
        <v>81</v>
      </c>
      <c r="D654" s="10">
        <v>0</v>
      </c>
      <c r="E654" s="10">
        <v>0</v>
      </c>
      <c r="F654" s="10">
        <v>0</v>
      </c>
      <c r="G654" s="10">
        <f>AtlasReport_3_Table_1[[#This Row],[Current On-hand]]-AtlasReport_3_Table_1[[#This Row],[Trans backwords (Beginning)]]</f>
        <v>0</v>
      </c>
      <c r="H654" s="10">
        <f>AtlasReport_3_Table_1[[#This Row],[Current On-hand]]-AtlasReport_3_Table_1[[#This Row],[Trans backwords (Ending)]]</f>
        <v>0</v>
      </c>
    </row>
    <row r="655" spans="1:8" x14ac:dyDescent="0.15">
      <c r="A655" s="8" t="s">
        <v>553</v>
      </c>
      <c r="B655" s="8" t="s">
        <v>307</v>
      </c>
      <c r="C655" s="8" t="s">
        <v>310</v>
      </c>
      <c r="D655" s="10">
        <v>394</v>
      </c>
      <c r="E655" s="10">
        <v>0</v>
      </c>
      <c r="F655" s="10">
        <v>0</v>
      </c>
      <c r="G655" s="10">
        <f>AtlasReport_3_Table_1[[#This Row],[Current On-hand]]-AtlasReport_3_Table_1[[#This Row],[Trans backwords (Beginning)]]</f>
        <v>394</v>
      </c>
      <c r="H655" s="10">
        <f>AtlasReport_3_Table_1[[#This Row],[Current On-hand]]-AtlasReport_3_Table_1[[#This Row],[Trans backwords (Ending)]]</f>
        <v>394</v>
      </c>
    </row>
    <row r="656" spans="1:8" x14ac:dyDescent="0.15">
      <c r="A656" s="8" t="s">
        <v>554</v>
      </c>
      <c r="B656" s="8" t="s">
        <v>307</v>
      </c>
      <c r="C656" s="8" t="s">
        <v>81</v>
      </c>
      <c r="D656" s="10">
        <v>0</v>
      </c>
      <c r="E656" s="10">
        <v>0</v>
      </c>
      <c r="F656" s="10">
        <v>0</v>
      </c>
      <c r="G656" s="10">
        <f>AtlasReport_3_Table_1[[#This Row],[Current On-hand]]-AtlasReport_3_Table_1[[#This Row],[Trans backwords (Beginning)]]</f>
        <v>0</v>
      </c>
      <c r="H656" s="10">
        <f>AtlasReport_3_Table_1[[#This Row],[Current On-hand]]-AtlasReport_3_Table_1[[#This Row],[Trans backwords (Ending)]]</f>
        <v>0</v>
      </c>
    </row>
    <row r="657" spans="1:8" x14ac:dyDescent="0.15">
      <c r="A657" s="8" t="s">
        <v>554</v>
      </c>
      <c r="B657" s="8" t="s">
        <v>307</v>
      </c>
      <c r="C657" s="8" t="s">
        <v>310</v>
      </c>
      <c r="D657" s="10">
        <v>0</v>
      </c>
      <c r="E657" s="10">
        <v>0</v>
      </c>
      <c r="F657" s="10">
        <v>0</v>
      </c>
      <c r="G657" s="10">
        <f>AtlasReport_3_Table_1[[#This Row],[Current On-hand]]-AtlasReport_3_Table_1[[#This Row],[Trans backwords (Beginning)]]</f>
        <v>0</v>
      </c>
      <c r="H657" s="10">
        <f>AtlasReport_3_Table_1[[#This Row],[Current On-hand]]-AtlasReport_3_Table_1[[#This Row],[Trans backwords (Ending)]]</f>
        <v>0</v>
      </c>
    </row>
    <row r="658" spans="1:8" x14ac:dyDescent="0.15">
      <c r="A658" s="8" t="s">
        <v>555</v>
      </c>
      <c r="B658" s="8" t="s">
        <v>307</v>
      </c>
      <c r="C658" s="8" t="s">
        <v>310</v>
      </c>
      <c r="D658" s="10">
        <v>0</v>
      </c>
      <c r="E658" s="10">
        <v>0</v>
      </c>
      <c r="F658" s="10">
        <v>0</v>
      </c>
      <c r="G658" s="10">
        <f>AtlasReport_3_Table_1[[#This Row],[Current On-hand]]-AtlasReport_3_Table_1[[#This Row],[Trans backwords (Beginning)]]</f>
        <v>0</v>
      </c>
      <c r="H658" s="10">
        <f>AtlasReport_3_Table_1[[#This Row],[Current On-hand]]-AtlasReport_3_Table_1[[#This Row],[Trans backwords (Ending)]]</f>
        <v>0</v>
      </c>
    </row>
    <row r="659" spans="1:8" x14ac:dyDescent="0.15">
      <c r="A659" s="8" t="s">
        <v>556</v>
      </c>
      <c r="B659" s="8" t="s">
        <v>307</v>
      </c>
      <c r="C659" s="8" t="s">
        <v>310</v>
      </c>
      <c r="D659" s="10">
        <v>0</v>
      </c>
      <c r="E659" s="10">
        <v>0</v>
      </c>
      <c r="F659" s="10">
        <v>0</v>
      </c>
      <c r="G659" s="10">
        <f>AtlasReport_3_Table_1[[#This Row],[Current On-hand]]-AtlasReport_3_Table_1[[#This Row],[Trans backwords (Beginning)]]</f>
        <v>0</v>
      </c>
      <c r="H659" s="10">
        <f>AtlasReport_3_Table_1[[#This Row],[Current On-hand]]-AtlasReport_3_Table_1[[#This Row],[Trans backwords (Ending)]]</f>
        <v>0</v>
      </c>
    </row>
    <row r="660" spans="1:8" x14ac:dyDescent="0.15">
      <c r="A660" s="8" t="s">
        <v>557</v>
      </c>
      <c r="B660" s="8" t="s">
        <v>307</v>
      </c>
      <c r="C660" s="8" t="s">
        <v>310</v>
      </c>
      <c r="D660" s="10">
        <v>0</v>
      </c>
      <c r="E660" s="10">
        <v>0</v>
      </c>
      <c r="F660" s="10">
        <v>0</v>
      </c>
      <c r="G660" s="10">
        <f>AtlasReport_3_Table_1[[#This Row],[Current On-hand]]-AtlasReport_3_Table_1[[#This Row],[Trans backwords (Beginning)]]</f>
        <v>0</v>
      </c>
      <c r="H660" s="10">
        <f>AtlasReport_3_Table_1[[#This Row],[Current On-hand]]-AtlasReport_3_Table_1[[#This Row],[Trans backwords (Ending)]]</f>
        <v>0</v>
      </c>
    </row>
    <row r="661" spans="1:8" x14ac:dyDescent="0.15">
      <c r="A661" s="8" t="s">
        <v>558</v>
      </c>
      <c r="B661" s="8" t="s">
        <v>307</v>
      </c>
      <c r="C661" s="8" t="s">
        <v>310</v>
      </c>
      <c r="D661" s="10">
        <v>0</v>
      </c>
      <c r="E661" s="10">
        <v>0</v>
      </c>
      <c r="F661" s="10">
        <v>0</v>
      </c>
      <c r="G661" s="10">
        <f>AtlasReport_3_Table_1[[#This Row],[Current On-hand]]-AtlasReport_3_Table_1[[#This Row],[Trans backwords (Beginning)]]</f>
        <v>0</v>
      </c>
      <c r="H661" s="10">
        <f>AtlasReport_3_Table_1[[#This Row],[Current On-hand]]-AtlasReport_3_Table_1[[#This Row],[Trans backwords (Ending)]]</f>
        <v>0</v>
      </c>
    </row>
    <row r="662" spans="1:8" x14ac:dyDescent="0.15">
      <c r="A662" s="8" t="s">
        <v>559</v>
      </c>
      <c r="B662" s="8" t="s">
        <v>307</v>
      </c>
      <c r="C662" s="8" t="s">
        <v>81</v>
      </c>
      <c r="D662" s="10">
        <v>0</v>
      </c>
      <c r="E662" s="10">
        <v>0</v>
      </c>
      <c r="F662" s="10">
        <v>0</v>
      </c>
      <c r="G662" s="10">
        <f>AtlasReport_3_Table_1[[#This Row],[Current On-hand]]-AtlasReport_3_Table_1[[#This Row],[Trans backwords (Beginning)]]</f>
        <v>0</v>
      </c>
      <c r="H662" s="10">
        <f>AtlasReport_3_Table_1[[#This Row],[Current On-hand]]-AtlasReport_3_Table_1[[#This Row],[Trans backwords (Ending)]]</f>
        <v>0</v>
      </c>
    </row>
    <row r="663" spans="1:8" x14ac:dyDescent="0.15">
      <c r="A663" s="8" t="s">
        <v>559</v>
      </c>
      <c r="B663" s="8" t="s">
        <v>307</v>
      </c>
      <c r="C663" s="8" t="s">
        <v>310</v>
      </c>
      <c r="D663" s="10">
        <v>810</v>
      </c>
      <c r="E663" s="10">
        <v>-359</v>
      </c>
      <c r="F663" s="10">
        <v>0</v>
      </c>
      <c r="G663" s="10">
        <f>AtlasReport_3_Table_1[[#This Row],[Current On-hand]]-AtlasReport_3_Table_1[[#This Row],[Trans backwords (Beginning)]]</f>
        <v>1169</v>
      </c>
      <c r="H663" s="10">
        <f>AtlasReport_3_Table_1[[#This Row],[Current On-hand]]-AtlasReport_3_Table_1[[#This Row],[Trans backwords (Ending)]]</f>
        <v>810</v>
      </c>
    </row>
    <row r="664" spans="1:8" x14ac:dyDescent="0.15">
      <c r="A664" s="8" t="s">
        <v>560</v>
      </c>
      <c r="B664" s="8" t="s">
        <v>307</v>
      </c>
      <c r="C664" s="8" t="s">
        <v>81</v>
      </c>
      <c r="D664" s="10">
        <v>0</v>
      </c>
      <c r="E664" s="10">
        <v>0</v>
      </c>
      <c r="F664" s="10">
        <v>0</v>
      </c>
      <c r="G664" s="10">
        <f>AtlasReport_3_Table_1[[#This Row],[Current On-hand]]-AtlasReport_3_Table_1[[#This Row],[Trans backwords (Beginning)]]</f>
        <v>0</v>
      </c>
      <c r="H664" s="10">
        <f>AtlasReport_3_Table_1[[#This Row],[Current On-hand]]-AtlasReport_3_Table_1[[#This Row],[Trans backwords (Ending)]]</f>
        <v>0</v>
      </c>
    </row>
    <row r="665" spans="1:8" x14ac:dyDescent="0.15">
      <c r="A665" s="8" t="s">
        <v>560</v>
      </c>
      <c r="B665" s="8" t="s">
        <v>307</v>
      </c>
      <c r="C665" s="8" t="s">
        <v>351</v>
      </c>
      <c r="D665" s="10">
        <v>0</v>
      </c>
      <c r="E665" s="10">
        <v>0</v>
      </c>
      <c r="F665" s="10">
        <v>0</v>
      </c>
      <c r="G665" s="10">
        <f>AtlasReport_3_Table_1[[#This Row],[Current On-hand]]-AtlasReport_3_Table_1[[#This Row],[Trans backwords (Beginning)]]</f>
        <v>0</v>
      </c>
      <c r="H665" s="10">
        <f>AtlasReport_3_Table_1[[#This Row],[Current On-hand]]-AtlasReport_3_Table_1[[#This Row],[Trans backwords (Ending)]]</f>
        <v>0</v>
      </c>
    </row>
    <row r="666" spans="1:8" x14ac:dyDescent="0.15">
      <c r="A666" s="8" t="s">
        <v>560</v>
      </c>
      <c r="B666" s="8" t="s">
        <v>307</v>
      </c>
      <c r="C666" s="8" t="s">
        <v>308</v>
      </c>
      <c r="D666" s="10">
        <v>0</v>
      </c>
      <c r="E666" s="10">
        <v>0</v>
      </c>
      <c r="F666" s="10">
        <v>0</v>
      </c>
      <c r="G666" s="10">
        <f>AtlasReport_3_Table_1[[#This Row],[Current On-hand]]-AtlasReport_3_Table_1[[#This Row],[Trans backwords (Beginning)]]</f>
        <v>0</v>
      </c>
      <c r="H666" s="10">
        <f>AtlasReport_3_Table_1[[#This Row],[Current On-hand]]-AtlasReport_3_Table_1[[#This Row],[Trans backwords (Ending)]]</f>
        <v>0</v>
      </c>
    </row>
    <row r="667" spans="1:8" x14ac:dyDescent="0.15">
      <c r="A667" s="8" t="s">
        <v>560</v>
      </c>
      <c r="B667" s="8" t="s">
        <v>307</v>
      </c>
      <c r="C667" s="8" t="s">
        <v>310</v>
      </c>
      <c r="D667" s="10">
        <v>2440</v>
      </c>
      <c r="E667" s="10">
        <v>-1900</v>
      </c>
      <c r="F667" s="10">
        <v>0</v>
      </c>
      <c r="G667" s="10">
        <f>AtlasReport_3_Table_1[[#This Row],[Current On-hand]]-AtlasReport_3_Table_1[[#This Row],[Trans backwords (Beginning)]]</f>
        <v>4340</v>
      </c>
      <c r="H667" s="10">
        <f>AtlasReport_3_Table_1[[#This Row],[Current On-hand]]-AtlasReport_3_Table_1[[#This Row],[Trans backwords (Ending)]]</f>
        <v>2440</v>
      </c>
    </row>
    <row r="668" spans="1:8" x14ac:dyDescent="0.15">
      <c r="A668" s="8" t="s">
        <v>561</v>
      </c>
      <c r="B668" s="8" t="s">
        <v>307</v>
      </c>
      <c r="C668" s="8" t="s">
        <v>81</v>
      </c>
      <c r="D668" s="10">
        <v>0</v>
      </c>
      <c r="E668" s="10">
        <v>0</v>
      </c>
      <c r="F668" s="10">
        <v>0</v>
      </c>
      <c r="G668" s="10">
        <f>AtlasReport_3_Table_1[[#This Row],[Current On-hand]]-AtlasReport_3_Table_1[[#This Row],[Trans backwords (Beginning)]]</f>
        <v>0</v>
      </c>
      <c r="H668" s="10">
        <f>AtlasReport_3_Table_1[[#This Row],[Current On-hand]]-AtlasReport_3_Table_1[[#This Row],[Trans backwords (Ending)]]</f>
        <v>0</v>
      </c>
    </row>
    <row r="669" spans="1:8" x14ac:dyDescent="0.15">
      <c r="A669" s="8" t="s">
        <v>561</v>
      </c>
      <c r="B669" s="8" t="s">
        <v>307</v>
      </c>
      <c r="C669" s="8" t="s">
        <v>308</v>
      </c>
      <c r="D669" s="10">
        <v>0</v>
      </c>
      <c r="E669" s="10">
        <v>0</v>
      </c>
      <c r="F669" s="10">
        <v>0</v>
      </c>
      <c r="G669" s="10">
        <f>AtlasReport_3_Table_1[[#This Row],[Current On-hand]]-AtlasReport_3_Table_1[[#This Row],[Trans backwords (Beginning)]]</f>
        <v>0</v>
      </c>
      <c r="H669" s="10">
        <f>AtlasReport_3_Table_1[[#This Row],[Current On-hand]]-AtlasReport_3_Table_1[[#This Row],[Trans backwords (Ending)]]</f>
        <v>0</v>
      </c>
    </row>
    <row r="670" spans="1:8" x14ac:dyDescent="0.15">
      <c r="A670" s="8" t="s">
        <v>561</v>
      </c>
      <c r="B670" s="8" t="s">
        <v>307</v>
      </c>
      <c r="C670" s="8" t="s">
        <v>310</v>
      </c>
      <c r="D670" s="10">
        <v>3700</v>
      </c>
      <c r="E670" s="10">
        <v>-300</v>
      </c>
      <c r="F670" s="10">
        <v>0</v>
      </c>
      <c r="G670" s="10">
        <f>AtlasReport_3_Table_1[[#This Row],[Current On-hand]]-AtlasReport_3_Table_1[[#This Row],[Trans backwords (Beginning)]]</f>
        <v>4000</v>
      </c>
      <c r="H670" s="10">
        <f>AtlasReport_3_Table_1[[#This Row],[Current On-hand]]-AtlasReport_3_Table_1[[#This Row],[Trans backwords (Ending)]]</f>
        <v>3700</v>
      </c>
    </row>
    <row r="671" spans="1:8" x14ac:dyDescent="0.15">
      <c r="A671" s="8" t="s">
        <v>562</v>
      </c>
      <c r="B671" s="8" t="s">
        <v>307</v>
      </c>
      <c r="C671" s="8" t="s">
        <v>81</v>
      </c>
      <c r="D671" s="10">
        <v>0</v>
      </c>
      <c r="E671" s="10">
        <v>0</v>
      </c>
      <c r="F671" s="10">
        <v>0</v>
      </c>
      <c r="G671" s="10">
        <f>AtlasReport_3_Table_1[[#This Row],[Current On-hand]]-AtlasReport_3_Table_1[[#This Row],[Trans backwords (Beginning)]]</f>
        <v>0</v>
      </c>
      <c r="H671" s="10">
        <f>AtlasReport_3_Table_1[[#This Row],[Current On-hand]]-AtlasReport_3_Table_1[[#This Row],[Trans backwords (Ending)]]</f>
        <v>0</v>
      </c>
    </row>
    <row r="672" spans="1:8" x14ac:dyDescent="0.15">
      <c r="A672" s="8" t="s">
        <v>562</v>
      </c>
      <c r="B672" s="8" t="s">
        <v>307</v>
      </c>
      <c r="C672" s="8" t="s">
        <v>351</v>
      </c>
      <c r="D672" s="10">
        <v>0</v>
      </c>
      <c r="E672" s="10">
        <v>0</v>
      </c>
      <c r="F672" s="10">
        <v>0</v>
      </c>
      <c r="G672" s="10">
        <f>AtlasReport_3_Table_1[[#This Row],[Current On-hand]]-AtlasReport_3_Table_1[[#This Row],[Trans backwords (Beginning)]]</f>
        <v>0</v>
      </c>
      <c r="H672" s="10">
        <f>AtlasReport_3_Table_1[[#This Row],[Current On-hand]]-AtlasReport_3_Table_1[[#This Row],[Trans backwords (Ending)]]</f>
        <v>0</v>
      </c>
    </row>
    <row r="673" spans="1:8" x14ac:dyDescent="0.15">
      <c r="A673" s="8" t="s">
        <v>562</v>
      </c>
      <c r="B673" s="8" t="s">
        <v>307</v>
      </c>
      <c r="C673" s="8" t="s">
        <v>310</v>
      </c>
      <c r="D673" s="10">
        <v>5990</v>
      </c>
      <c r="E673" s="10">
        <v>0</v>
      </c>
      <c r="F673" s="10">
        <v>0</v>
      </c>
      <c r="G673" s="10">
        <f>AtlasReport_3_Table_1[[#This Row],[Current On-hand]]-AtlasReport_3_Table_1[[#This Row],[Trans backwords (Beginning)]]</f>
        <v>5990</v>
      </c>
      <c r="H673" s="10">
        <f>AtlasReport_3_Table_1[[#This Row],[Current On-hand]]-AtlasReport_3_Table_1[[#This Row],[Trans backwords (Ending)]]</f>
        <v>5990</v>
      </c>
    </row>
    <row r="674" spans="1:8" x14ac:dyDescent="0.15">
      <c r="A674" s="8" t="s">
        <v>563</v>
      </c>
      <c r="B674" s="8" t="s">
        <v>307</v>
      </c>
      <c r="C674" s="8" t="s">
        <v>336</v>
      </c>
      <c r="D674" s="10">
        <v>-1213</v>
      </c>
      <c r="E674" s="10">
        <v>0</v>
      </c>
      <c r="F674" s="10">
        <v>0</v>
      </c>
      <c r="G674" s="10">
        <f>AtlasReport_3_Table_1[[#This Row],[Current On-hand]]-AtlasReport_3_Table_1[[#This Row],[Trans backwords (Beginning)]]</f>
        <v>-1213</v>
      </c>
      <c r="H674" s="10">
        <f>AtlasReport_3_Table_1[[#This Row],[Current On-hand]]-AtlasReport_3_Table_1[[#This Row],[Trans backwords (Ending)]]</f>
        <v>-1213</v>
      </c>
    </row>
    <row r="675" spans="1:8" x14ac:dyDescent="0.15">
      <c r="A675" s="8" t="s">
        <v>563</v>
      </c>
      <c r="B675" s="8" t="s">
        <v>307</v>
      </c>
      <c r="C675" s="8" t="s">
        <v>310</v>
      </c>
      <c r="D675" s="10">
        <v>-46</v>
      </c>
      <c r="E675" s="10">
        <v>-28</v>
      </c>
      <c r="F675" s="10">
        <v>0</v>
      </c>
      <c r="G675" s="10">
        <f>AtlasReport_3_Table_1[[#This Row],[Current On-hand]]-AtlasReport_3_Table_1[[#This Row],[Trans backwords (Beginning)]]</f>
        <v>-18</v>
      </c>
      <c r="H675" s="10">
        <f>AtlasReport_3_Table_1[[#This Row],[Current On-hand]]-AtlasReport_3_Table_1[[#This Row],[Trans backwords (Ending)]]</f>
        <v>-46</v>
      </c>
    </row>
    <row r="676" spans="1:8" x14ac:dyDescent="0.15">
      <c r="A676" s="8" t="s">
        <v>564</v>
      </c>
      <c r="B676" s="8" t="s">
        <v>307</v>
      </c>
      <c r="C676" s="8" t="s">
        <v>81</v>
      </c>
      <c r="D676" s="10">
        <v>0</v>
      </c>
      <c r="E676" s="10">
        <v>0</v>
      </c>
      <c r="F676" s="10">
        <v>0</v>
      </c>
      <c r="G676" s="10">
        <f>AtlasReport_3_Table_1[[#This Row],[Current On-hand]]-AtlasReport_3_Table_1[[#This Row],[Trans backwords (Beginning)]]</f>
        <v>0</v>
      </c>
      <c r="H676" s="10">
        <f>AtlasReport_3_Table_1[[#This Row],[Current On-hand]]-AtlasReport_3_Table_1[[#This Row],[Trans backwords (Ending)]]</f>
        <v>0</v>
      </c>
    </row>
    <row r="677" spans="1:8" x14ac:dyDescent="0.15">
      <c r="A677" s="8" t="s">
        <v>564</v>
      </c>
      <c r="B677" s="8" t="s">
        <v>307</v>
      </c>
      <c r="C677" s="8" t="s">
        <v>310</v>
      </c>
      <c r="D677" s="10">
        <v>97</v>
      </c>
      <c r="E677" s="10">
        <v>-22</v>
      </c>
      <c r="F677" s="10">
        <v>0</v>
      </c>
      <c r="G677" s="10">
        <f>AtlasReport_3_Table_1[[#This Row],[Current On-hand]]-AtlasReport_3_Table_1[[#This Row],[Trans backwords (Beginning)]]</f>
        <v>119</v>
      </c>
      <c r="H677" s="10">
        <f>AtlasReport_3_Table_1[[#This Row],[Current On-hand]]-AtlasReport_3_Table_1[[#This Row],[Trans backwords (Ending)]]</f>
        <v>97</v>
      </c>
    </row>
    <row r="678" spans="1:8" x14ac:dyDescent="0.15">
      <c r="A678" s="8" t="s">
        <v>565</v>
      </c>
      <c r="B678" s="8" t="s">
        <v>307</v>
      </c>
      <c r="C678" s="8" t="s">
        <v>81</v>
      </c>
      <c r="D678" s="10">
        <v>0</v>
      </c>
      <c r="E678" s="10">
        <v>0</v>
      </c>
      <c r="F678" s="10">
        <v>0</v>
      </c>
      <c r="G678" s="10">
        <f>AtlasReport_3_Table_1[[#This Row],[Current On-hand]]-AtlasReport_3_Table_1[[#This Row],[Trans backwords (Beginning)]]</f>
        <v>0</v>
      </c>
      <c r="H678" s="10">
        <f>AtlasReport_3_Table_1[[#This Row],[Current On-hand]]-AtlasReport_3_Table_1[[#This Row],[Trans backwords (Ending)]]</f>
        <v>0</v>
      </c>
    </row>
    <row r="679" spans="1:8" x14ac:dyDescent="0.15">
      <c r="A679" s="8" t="s">
        <v>565</v>
      </c>
      <c r="B679" s="8" t="s">
        <v>307</v>
      </c>
      <c r="C679" s="8" t="s">
        <v>310</v>
      </c>
      <c r="D679" s="10">
        <v>0</v>
      </c>
      <c r="E679" s="10">
        <v>0</v>
      </c>
      <c r="F679" s="10">
        <v>0</v>
      </c>
      <c r="G679" s="10">
        <f>AtlasReport_3_Table_1[[#This Row],[Current On-hand]]-AtlasReport_3_Table_1[[#This Row],[Trans backwords (Beginning)]]</f>
        <v>0</v>
      </c>
      <c r="H679" s="10">
        <f>AtlasReport_3_Table_1[[#This Row],[Current On-hand]]-AtlasReport_3_Table_1[[#This Row],[Trans backwords (Ending)]]</f>
        <v>0</v>
      </c>
    </row>
    <row r="680" spans="1:8" x14ac:dyDescent="0.15">
      <c r="A680" s="8" t="s">
        <v>566</v>
      </c>
      <c r="B680" s="8" t="s">
        <v>307</v>
      </c>
      <c r="C680" s="8" t="s">
        <v>81</v>
      </c>
      <c r="D680" s="10">
        <v>0</v>
      </c>
      <c r="E680" s="10">
        <v>0</v>
      </c>
      <c r="F680" s="10">
        <v>0</v>
      </c>
      <c r="G680" s="10">
        <f>AtlasReport_3_Table_1[[#This Row],[Current On-hand]]-AtlasReport_3_Table_1[[#This Row],[Trans backwords (Beginning)]]</f>
        <v>0</v>
      </c>
      <c r="H680" s="10">
        <f>AtlasReport_3_Table_1[[#This Row],[Current On-hand]]-AtlasReport_3_Table_1[[#This Row],[Trans backwords (Ending)]]</f>
        <v>0</v>
      </c>
    </row>
    <row r="681" spans="1:8" x14ac:dyDescent="0.15">
      <c r="A681" s="8" t="s">
        <v>566</v>
      </c>
      <c r="B681" s="8" t="s">
        <v>307</v>
      </c>
      <c r="C681" s="8" t="s">
        <v>310</v>
      </c>
      <c r="D681" s="10">
        <v>0</v>
      </c>
      <c r="E681" s="10">
        <v>0</v>
      </c>
      <c r="F681" s="10">
        <v>0</v>
      </c>
      <c r="G681" s="10">
        <f>AtlasReport_3_Table_1[[#This Row],[Current On-hand]]-AtlasReport_3_Table_1[[#This Row],[Trans backwords (Beginning)]]</f>
        <v>0</v>
      </c>
      <c r="H681" s="10">
        <f>AtlasReport_3_Table_1[[#This Row],[Current On-hand]]-AtlasReport_3_Table_1[[#This Row],[Trans backwords (Ending)]]</f>
        <v>0</v>
      </c>
    </row>
    <row r="682" spans="1:8" x14ac:dyDescent="0.15">
      <c r="A682" s="8" t="s">
        <v>150</v>
      </c>
      <c r="B682" s="8" t="s">
        <v>307</v>
      </c>
      <c r="C682" s="8" t="s">
        <v>81</v>
      </c>
      <c r="D682" s="10">
        <v>0</v>
      </c>
      <c r="E682" s="10">
        <v>0</v>
      </c>
      <c r="F682" s="10">
        <v>0</v>
      </c>
      <c r="G682" s="10">
        <f>AtlasReport_3_Table_1[[#This Row],[Current On-hand]]-AtlasReport_3_Table_1[[#This Row],[Trans backwords (Beginning)]]</f>
        <v>0</v>
      </c>
      <c r="H682" s="10">
        <f>AtlasReport_3_Table_1[[#This Row],[Current On-hand]]-AtlasReport_3_Table_1[[#This Row],[Trans backwords (Ending)]]</f>
        <v>0</v>
      </c>
    </row>
    <row r="683" spans="1:8" x14ac:dyDescent="0.15">
      <c r="A683" s="8" t="s">
        <v>150</v>
      </c>
      <c r="B683" s="8" t="s">
        <v>307</v>
      </c>
      <c r="C683" s="8" t="s">
        <v>310</v>
      </c>
      <c r="D683" s="10">
        <v>0</v>
      </c>
      <c r="E683" s="10">
        <v>0</v>
      </c>
      <c r="F683" s="10">
        <v>0</v>
      </c>
      <c r="G683" s="10">
        <f>AtlasReport_3_Table_1[[#This Row],[Current On-hand]]-AtlasReport_3_Table_1[[#This Row],[Trans backwords (Beginning)]]</f>
        <v>0</v>
      </c>
      <c r="H683" s="10">
        <f>AtlasReport_3_Table_1[[#This Row],[Current On-hand]]-AtlasReport_3_Table_1[[#This Row],[Trans backwords (Ending)]]</f>
        <v>0</v>
      </c>
    </row>
    <row r="684" spans="1:8" x14ac:dyDescent="0.15">
      <c r="A684" s="8" t="s">
        <v>151</v>
      </c>
      <c r="B684" s="8" t="s">
        <v>307</v>
      </c>
      <c r="C684" s="8" t="s">
        <v>81</v>
      </c>
      <c r="D684" s="10">
        <v>0</v>
      </c>
      <c r="E684" s="10">
        <v>0</v>
      </c>
      <c r="F684" s="10">
        <v>0</v>
      </c>
      <c r="G684" s="10">
        <f>AtlasReport_3_Table_1[[#This Row],[Current On-hand]]-AtlasReport_3_Table_1[[#This Row],[Trans backwords (Beginning)]]</f>
        <v>0</v>
      </c>
      <c r="H684" s="10">
        <f>AtlasReport_3_Table_1[[#This Row],[Current On-hand]]-AtlasReport_3_Table_1[[#This Row],[Trans backwords (Ending)]]</f>
        <v>0</v>
      </c>
    </row>
    <row r="685" spans="1:8" x14ac:dyDescent="0.15">
      <c r="A685" s="8" t="s">
        <v>151</v>
      </c>
      <c r="B685" s="8" t="s">
        <v>307</v>
      </c>
      <c r="C685" s="8" t="s">
        <v>310</v>
      </c>
      <c r="D685" s="10">
        <v>0</v>
      </c>
      <c r="E685" s="10">
        <v>0</v>
      </c>
      <c r="F685" s="10">
        <v>0</v>
      </c>
      <c r="G685" s="10">
        <f>AtlasReport_3_Table_1[[#This Row],[Current On-hand]]-AtlasReport_3_Table_1[[#This Row],[Trans backwords (Beginning)]]</f>
        <v>0</v>
      </c>
      <c r="H685" s="10">
        <f>AtlasReport_3_Table_1[[#This Row],[Current On-hand]]-AtlasReport_3_Table_1[[#This Row],[Trans backwords (Ending)]]</f>
        <v>0</v>
      </c>
    </row>
    <row r="686" spans="1:8" x14ac:dyDescent="0.15">
      <c r="A686" s="8" t="s">
        <v>567</v>
      </c>
      <c r="B686" s="8" t="s">
        <v>307</v>
      </c>
      <c r="C686" s="8" t="s">
        <v>81</v>
      </c>
      <c r="D686" s="10">
        <v>0</v>
      </c>
      <c r="E686" s="10">
        <v>0</v>
      </c>
      <c r="F686" s="10">
        <v>0</v>
      </c>
      <c r="G686" s="10">
        <f>AtlasReport_3_Table_1[[#This Row],[Current On-hand]]-AtlasReport_3_Table_1[[#This Row],[Trans backwords (Beginning)]]</f>
        <v>0</v>
      </c>
      <c r="H686" s="10">
        <f>AtlasReport_3_Table_1[[#This Row],[Current On-hand]]-AtlasReport_3_Table_1[[#This Row],[Trans backwords (Ending)]]</f>
        <v>0</v>
      </c>
    </row>
    <row r="687" spans="1:8" x14ac:dyDescent="0.15">
      <c r="A687" s="8" t="s">
        <v>567</v>
      </c>
      <c r="B687" s="8" t="s">
        <v>307</v>
      </c>
      <c r="C687" s="8" t="s">
        <v>310</v>
      </c>
      <c r="D687" s="10">
        <v>34</v>
      </c>
      <c r="E687" s="10">
        <v>-9</v>
      </c>
      <c r="F687" s="10">
        <v>0</v>
      </c>
      <c r="G687" s="10">
        <f>AtlasReport_3_Table_1[[#This Row],[Current On-hand]]-AtlasReport_3_Table_1[[#This Row],[Trans backwords (Beginning)]]</f>
        <v>43</v>
      </c>
      <c r="H687" s="10">
        <f>AtlasReport_3_Table_1[[#This Row],[Current On-hand]]-AtlasReport_3_Table_1[[#This Row],[Trans backwords (Ending)]]</f>
        <v>34</v>
      </c>
    </row>
    <row r="688" spans="1:8" x14ac:dyDescent="0.15">
      <c r="A688" s="8" t="s">
        <v>568</v>
      </c>
      <c r="B688" s="8" t="s">
        <v>307</v>
      </c>
      <c r="C688" s="8" t="s">
        <v>310</v>
      </c>
      <c r="D688" s="10">
        <v>15</v>
      </c>
      <c r="E688" s="10">
        <v>0</v>
      </c>
      <c r="F688" s="10">
        <v>0</v>
      </c>
      <c r="G688" s="10">
        <f>AtlasReport_3_Table_1[[#This Row],[Current On-hand]]-AtlasReport_3_Table_1[[#This Row],[Trans backwords (Beginning)]]</f>
        <v>15</v>
      </c>
      <c r="H688" s="10">
        <f>AtlasReport_3_Table_1[[#This Row],[Current On-hand]]-AtlasReport_3_Table_1[[#This Row],[Trans backwords (Ending)]]</f>
        <v>15</v>
      </c>
    </row>
    <row r="689" spans="1:8" x14ac:dyDescent="0.15">
      <c r="A689" s="8" t="s">
        <v>569</v>
      </c>
      <c r="B689" s="8" t="s">
        <v>307</v>
      </c>
      <c r="C689" s="8" t="s">
        <v>310</v>
      </c>
      <c r="D689" s="10">
        <v>880</v>
      </c>
      <c r="E689" s="10">
        <v>0</v>
      </c>
      <c r="F689" s="10">
        <v>0</v>
      </c>
      <c r="G689" s="10">
        <f>AtlasReport_3_Table_1[[#This Row],[Current On-hand]]-AtlasReport_3_Table_1[[#This Row],[Trans backwords (Beginning)]]</f>
        <v>880</v>
      </c>
      <c r="H689" s="10">
        <f>AtlasReport_3_Table_1[[#This Row],[Current On-hand]]-AtlasReport_3_Table_1[[#This Row],[Trans backwords (Ending)]]</f>
        <v>880</v>
      </c>
    </row>
    <row r="690" spans="1:8" x14ac:dyDescent="0.15">
      <c r="A690" s="8" t="s">
        <v>570</v>
      </c>
      <c r="B690" s="8" t="s">
        <v>307</v>
      </c>
      <c r="C690" s="8" t="s">
        <v>81</v>
      </c>
      <c r="D690" s="10">
        <v>0</v>
      </c>
      <c r="E690" s="10">
        <v>0</v>
      </c>
      <c r="F690" s="10">
        <v>0</v>
      </c>
      <c r="G690" s="10">
        <f>AtlasReport_3_Table_1[[#This Row],[Current On-hand]]-AtlasReport_3_Table_1[[#This Row],[Trans backwords (Beginning)]]</f>
        <v>0</v>
      </c>
      <c r="H690" s="10">
        <f>AtlasReport_3_Table_1[[#This Row],[Current On-hand]]-AtlasReport_3_Table_1[[#This Row],[Trans backwords (Ending)]]</f>
        <v>0</v>
      </c>
    </row>
    <row r="691" spans="1:8" x14ac:dyDescent="0.15">
      <c r="A691" s="8" t="s">
        <v>570</v>
      </c>
      <c r="B691" s="8" t="s">
        <v>307</v>
      </c>
      <c r="C691" s="8" t="s">
        <v>310</v>
      </c>
      <c r="D691" s="10">
        <v>0</v>
      </c>
      <c r="E691" s="10">
        <v>0</v>
      </c>
      <c r="F691" s="10">
        <v>0</v>
      </c>
      <c r="G691" s="10">
        <f>AtlasReport_3_Table_1[[#This Row],[Current On-hand]]-AtlasReport_3_Table_1[[#This Row],[Trans backwords (Beginning)]]</f>
        <v>0</v>
      </c>
      <c r="H691" s="10">
        <f>AtlasReport_3_Table_1[[#This Row],[Current On-hand]]-AtlasReport_3_Table_1[[#This Row],[Trans backwords (Ending)]]</f>
        <v>0</v>
      </c>
    </row>
    <row r="692" spans="1:8" x14ac:dyDescent="0.15">
      <c r="A692" s="8" t="s">
        <v>571</v>
      </c>
      <c r="B692" s="8" t="s">
        <v>307</v>
      </c>
      <c r="C692" s="8" t="s">
        <v>310</v>
      </c>
      <c r="D692" s="10">
        <v>0</v>
      </c>
      <c r="E692" s="10">
        <v>0</v>
      </c>
      <c r="F692" s="10">
        <v>0</v>
      </c>
      <c r="G692" s="10">
        <f>AtlasReport_3_Table_1[[#This Row],[Current On-hand]]-AtlasReport_3_Table_1[[#This Row],[Trans backwords (Beginning)]]</f>
        <v>0</v>
      </c>
      <c r="H692" s="10">
        <f>AtlasReport_3_Table_1[[#This Row],[Current On-hand]]-AtlasReport_3_Table_1[[#This Row],[Trans backwords (Ending)]]</f>
        <v>0</v>
      </c>
    </row>
    <row r="693" spans="1:8" x14ac:dyDescent="0.15">
      <c r="A693" s="8" t="s">
        <v>572</v>
      </c>
      <c r="B693" s="8" t="s">
        <v>307</v>
      </c>
      <c r="C693" s="8" t="s">
        <v>81</v>
      </c>
      <c r="D693" s="10">
        <v>0</v>
      </c>
      <c r="E693" s="10">
        <v>0</v>
      </c>
      <c r="F693" s="10">
        <v>0</v>
      </c>
      <c r="G693" s="10">
        <f>AtlasReport_3_Table_1[[#This Row],[Current On-hand]]-AtlasReport_3_Table_1[[#This Row],[Trans backwords (Beginning)]]</f>
        <v>0</v>
      </c>
      <c r="H693" s="10">
        <f>AtlasReport_3_Table_1[[#This Row],[Current On-hand]]-AtlasReport_3_Table_1[[#This Row],[Trans backwords (Ending)]]</f>
        <v>0</v>
      </c>
    </row>
    <row r="694" spans="1:8" x14ac:dyDescent="0.15">
      <c r="A694" s="8" t="s">
        <v>572</v>
      </c>
      <c r="B694" s="8" t="s">
        <v>307</v>
      </c>
      <c r="C694" s="8" t="s">
        <v>310</v>
      </c>
      <c r="D694" s="10">
        <v>0</v>
      </c>
      <c r="E694" s="10">
        <v>0</v>
      </c>
      <c r="F694" s="10">
        <v>0</v>
      </c>
      <c r="G694" s="10">
        <f>AtlasReport_3_Table_1[[#This Row],[Current On-hand]]-AtlasReport_3_Table_1[[#This Row],[Trans backwords (Beginning)]]</f>
        <v>0</v>
      </c>
      <c r="H694" s="10">
        <f>AtlasReport_3_Table_1[[#This Row],[Current On-hand]]-AtlasReport_3_Table_1[[#This Row],[Trans backwords (Ending)]]</f>
        <v>0</v>
      </c>
    </row>
    <row r="695" spans="1:8" x14ac:dyDescent="0.15">
      <c r="A695" s="8" t="s">
        <v>573</v>
      </c>
      <c r="B695" s="8" t="s">
        <v>307</v>
      </c>
      <c r="C695" s="8" t="s">
        <v>81</v>
      </c>
      <c r="D695" s="10">
        <v>0</v>
      </c>
      <c r="E695" s="10">
        <v>0</v>
      </c>
      <c r="F695" s="10">
        <v>0</v>
      </c>
      <c r="G695" s="10">
        <f>AtlasReport_3_Table_1[[#This Row],[Current On-hand]]-AtlasReport_3_Table_1[[#This Row],[Trans backwords (Beginning)]]</f>
        <v>0</v>
      </c>
      <c r="H695" s="10">
        <f>AtlasReport_3_Table_1[[#This Row],[Current On-hand]]-AtlasReport_3_Table_1[[#This Row],[Trans backwords (Ending)]]</f>
        <v>0</v>
      </c>
    </row>
    <row r="696" spans="1:8" x14ac:dyDescent="0.15">
      <c r="A696" s="8" t="s">
        <v>573</v>
      </c>
      <c r="B696" s="8" t="s">
        <v>307</v>
      </c>
      <c r="C696" s="8" t="s">
        <v>310</v>
      </c>
      <c r="D696" s="10">
        <v>0</v>
      </c>
      <c r="E696" s="10">
        <v>0</v>
      </c>
      <c r="F696" s="10">
        <v>0</v>
      </c>
      <c r="G696" s="10">
        <f>AtlasReport_3_Table_1[[#This Row],[Current On-hand]]-AtlasReport_3_Table_1[[#This Row],[Trans backwords (Beginning)]]</f>
        <v>0</v>
      </c>
      <c r="H696" s="10">
        <f>AtlasReport_3_Table_1[[#This Row],[Current On-hand]]-AtlasReport_3_Table_1[[#This Row],[Trans backwords (Ending)]]</f>
        <v>0</v>
      </c>
    </row>
    <row r="697" spans="1:8" x14ac:dyDescent="0.15">
      <c r="A697" s="8" t="s">
        <v>574</v>
      </c>
      <c r="B697" s="8" t="s">
        <v>307</v>
      </c>
      <c r="C697" s="8" t="s">
        <v>81</v>
      </c>
      <c r="D697" s="10">
        <v>0</v>
      </c>
      <c r="E697" s="10">
        <v>0</v>
      </c>
      <c r="F697" s="10">
        <v>0</v>
      </c>
      <c r="G697" s="10">
        <f>AtlasReport_3_Table_1[[#This Row],[Current On-hand]]-AtlasReport_3_Table_1[[#This Row],[Trans backwords (Beginning)]]</f>
        <v>0</v>
      </c>
      <c r="H697" s="10">
        <f>AtlasReport_3_Table_1[[#This Row],[Current On-hand]]-AtlasReport_3_Table_1[[#This Row],[Trans backwords (Ending)]]</f>
        <v>0</v>
      </c>
    </row>
    <row r="698" spans="1:8" x14ac:dyDescent="0.15">
      <c r="A698" s="8" t="s">
        <v>574</v>
      </c>
      <c r="B698" s="8" t="s">
        <v>307</v>
      </c>
      <c r="C698" s="8" t="s">
        <v>310</v>
      </c>
      <c r="D698" s="10">
        <v>0</v>
      </c>
      <c r="E698" s="10">
        <v>0</v>
      </c>
      <c r="F698" s="10">
        <v>0</v>
      </c>
      <c r="G698" s="10">
        <f>AtlasReport_3_Table_1[[#This Row],[Current On-hand]]-AtlasReport_3_Table_1[[#This Row],[Trans backwords (Beginning)]]</f>
        <v>0</v>
      </c>
      <c r="H698" s="10">
        <f>AtlasReport_3_Table_1[[#This Row],[Current On-hand]]-AtlasReport_3_Table_1[[#This Row],[Trans backwords (Ending)]]</f>
        <v>0</v>
      </c>
    </row>
    <row r="699" spans="1:8" x14ac:dyDescent="0.15">
      <c r="A699" s="8" t="s">
        <v>575</v>
      </c>
      <c r="B699" s="8" t="s">
        <v>307</v>
      </c>
      <c r="C699" s="8" t="s">
        <v>310</v>
      </c>
      <c r="D699" s="10">
        <v>0</v>
      </c>
      <c r="E699" s="10">
        <v>0</v>
      </c>
      <c r="F699" s="10">
        <v>0</v>
      </c>
      <c r="G699" s="10">
        <f>AtlasReport_3_Table_1[[#This Row],[Current On-hand]]-AtlasReport_3_Table_1[[#This Row],[Trans backwords (Beginning)]]</f>
        <v>0</v>
      </c>
      <c r="H699" s="10">
        <f>AtlasReport_3_Table_1[[#This Row],[Current On-hand]]-AtlasReport_3_Table_1[[#This Row],[Trans backwords (Ending)]]</f>
        <v>0</v>
      </c>
    </row>
    <row r="700" spans="1:8" x14ac:dyDescent="0.15">
      <c r="A700" s="8" t="s">
        <v>576</v>
      </c>
      <c r="B700" s="8" t="s">
        <v>307</v>
      </c>
      <c r="C700" s="8" t="s">
        <v>310</v>
      </c>
      <c r="D700" s="10">
        <v>0</v>
      </c>
      <c r="E700" s="10">
        <v>0</v>
      </c>
      <c r="F700" s="10">
        <v>0</v>
      </c>
      <c r="G700" s="10">
        <f>AtlasReport_3_Table_1[[#This Row],[Current On-hand]]-AtlasReport_3_Table_1[[#This Row],[Trans backwords (Beginning)]]</f>
        <v>0</v>
      </c>
      <c r="H700" s="10">
        <f>AtlasReport_3_Table_1[[#This Row],[Current On-hand]]-AtlasReport_3_Table_1[[#This Row],[Trans backwords (Ending)]]</f>
        <v>0</v>
      </c>
    </row>
    <row r="701" spans="1:8" x14ac:dyDescent="0.15">
      <c r="A701" s="8" t="s">
        <v>577</v>
      </c>
      <c r="B701" s="8" t="s">
        <v>307</v>
      </c>
      <c r="C701" s="8" t="s">
        <v>81</v>
      </c>
      <c r="D701" s="10">
        <v>0</v>
      </c>
      <c r="E701" s="10">
        <v>0</v>
      </c>
      <c r="F701" s="10">
        <v>0</v>
      </c>
      <c r="G701" s="10">
        <f>AtlasReport_3_Table_1[[#This Row],[Current On-hand]]-AtlasReport_3_Table_1[[#This Row],[Trans backwords (Beginning)]]</f>
        <v>0</v>
      </c>
      <c r="H701" s="10">
        <f>AtlasReport_3_Table_1[[#This Row],[Current On-hand]]-AtlasReport_3_Table_1[[#This Row],[Trans backwords (Ending)]]</f>
        <v>0</v>
      </c>
    </row>
    <row r="702" spans="1:8" x14ac:dyDescent="0.15">
      <c r="A702" s="8" t="s">
        <v>577</v>
      </c>
      <c r="B702" s="8" t="s">
        <v>307</v>
      </c>
      <c r="C702" s="8" t="s">
        <v>310</v>
      </c>
      <c r="D702" s="10">
        <v>0</v>
      </c>
      <c r="E702" s="10">
        <v>0</v>
      </c>
      <c r="F702" s="10">
        <v>0</v>
      </c>
      <c r="G702" s="10">
        <f>AtlasReport_3_Table_1[[#This Row],[Current On-hand]]-AtlasReport_3_Table_1[[#This Row],[Trans backwords (Beginning)]]</f>
        <v>0</v>
      </c>
      <c r="H702" s="10">
        <f>AtlasReport_3_Table_1[[#This Row],[Current On-hand]]-AtlasReport_3_Table_1[[#This Row],[Trans backwords (Ending)]]</f>
        <v>0</v>
      </c>
    </row>
    <row r="703" spans="1:8" x14ac:dyDescent="0.15">
      <c r="A703" s="8" t="s">
        <v>578</v>
      </c>
      <c r="B703" s="8" t="s">
        <v>307</v>
      </c>
      <c r="C703" s="8" t="s">
        <v>81</v>
      </c>
      <c r="D703" s="10">
        <v>0</v>
      </c>
      <c r="E703" s="10">
        <v>0</v>
      </c>
      <c r="F703" s="10">
        <v>0</v>
      </c>
      <c r="G703" s="10">
        <f>AtlasReport_3_Table_1[[#This Row],[Current On-hand]]-AtlasReport_3_Table_1[[#This Row],[Trans backwords (Beginning)]]</f>
        <v>0</v>
      </c>
      <c r="H703" s="10">
        <f>AtlasReport_3_Table_1[[#This Row],[Current On-hand]]-AtlasReport_3_Table_1[[#This Row],[Trans backwords (Ending)]]</f>
        <v>0</v>
      </c>
    </row>
    <row r="704" spans="1:8" x14ac:dyDescent="0.15">
      <c r="A704" s="8" t="s">
        <v>578</v>
      </c>
      <c r="B704" s="8" t="s">
        <v>307</v>
      </c>
      <c r="C704" s="8" t="s">
        <v>308</v>
      </c>
      <c r="D704" s="10">
        <v>0</v>
      </c>
      <c r="E704" s="10">
        <v>0</v>
      </c>
      <c r="F704" s="10">
        <v>0</v>
      </c>
      <c r="G704" s="10">
        <f>AtlasReport_3_Table_1[[#This Row],[Current On-hand]]-AtlasReport_3_Table_1[[#This Row],[Trans backwords (Beginning)]]</f>
        <v>0</v>
      </c>
      <c r="H704" s="10">
        <f>AtlasReport_3_Table_1[[#This Row],[Current On-hand]]-AtlasReport_3_Table_1[[#This Row],[Trans backwords (Ending)]]</f>
        <v>0</v>
      </c>
    </row>
    <row r="705" spans="1:8" x14ac:dyDescent="0.15">
      <c r="A705" s="8" t="s">
        <v>578</v>
      </c>
      <c r="B705" s="8" t="s">
        <v>307</v>
      </c>
      <c r="C705" s="8" t="s">
        <v>310</v>
      </c>
      <c r="D705" s="10">
        <v>0</v>
      </c>
      <c r="E705" s="10">
        <v>0</v>
      </c>
      <c r="F705" s="10">
        <v>0</v>
      </c>
      <c r="G705" s="10">
        <f>AtlasReport_3_Table_1[[#This Row],[Current On-hand]]-AtlasReport_3_Table_1[[#This Row],[Trans backwords (Beginning)]]</f>
        <v>0</v>
      </c>
      <c r="H705" s="10">
        <f>AtlasReport_3_Table_1[[#This Row],[Current On-hand]]-AtlasReport_3_Table_1[[#This Row],[Trans backwords (Ending)]]</f>
        <v>0</v>
      </c>
    </row>
    <row r="706" spans="1:8" x14ac:dyDescent="0.15">
      <c r="A706" s="8" t="s">
        <v>578</v>
      </c>
      <c r="B706" s="8" t="s">
        <v>307</v>
      </c>
      <c r="C706" s="8" t="s">
        <v>311</v>
      </c>
      <c r="D706" s="10">
        <v>0</v>
      </c>
      <c r="E706" s="10">
        <v>0</v>
      </c>
      <c r="F706" s="10">
        <v>0</v>
      </c>
      <c r="G706" s="10">
        <f>AtlasReport_3_Table_1[[#This Row],[Current On-hand]]-AtlasReport_3_Table_1[[#This Row],[Trans backwords (Beginning)]]</f>
        <v>0</v>
      </c>
      <c r="H706" s="10">
        <f>AtlasReport_3_Table_1[[#This Row],[Current On-hand]]-AtlasReport_3_Table_1[[#This Row],[Trans backwords (Ending)]]</f>
        <v>0</v>
      </c>
    </row>
    <row r="707" spans="1:8" x14ac:dyDescent="0.15">
      <c r="A707" s="8" t="s">
        <v>579</v>
      </c>
      <c r="B707" s="8" t="s">
        <v>307</v>
      </c>
      <c r="C707" s="8" t="s">
        <v>81</v>
      </c>
      <c r="D707" s="10">
        <v>0</v>
      </c>
      <c r="E707" s="10">
        <v>0</v>
      </c>
      <c r="F707" s="10">
        <v>0</v>
      </c>
      <c r="G707" s="10">
        <f>AtlasReport_3_Table_1[[#This Row],[Current On-hand]]-AtlasReport_3_Table_1[[#This Row],[Trans backwords (Beginning)]]</f>
        <v>0</v>
      </c>
      <c r="H707" s="10">
        <f>AtlasReport_3_Table_1[[#This Row],[Current On-hand]]-AtlasReport_3_Table_1[[#This Row],[Trans backwords (Ending)]]</f>
        <v>0</v>
      </c>
    </row>
    <row r="708" spans="1:8" x14ac:dyDescent="0.15">
      <c r="A708" s="8" t="s">
        <v>579</v>
      </c>
      <c r="B708" s="8" t="s">
        <v>307</v>
      </c>
      <c r="C708" s="8" t="s">
        <v>308</v>
      </c>
      <c r="D708" s="10">
        <v>0</v>
      </c>
      <c r="E708" s="10">
        <v>0</v>
      </c>
      <c r="F708" s="10">
        <v>0</v>
      </c>
      <c r="G708" s="10">
        <f>AtlasReport_3_Table_1[[#This Row],[Current On-hand]]-AtlasReport_3_Table_1[[#This Row],[Trans backwords (Beginning)]]</f>
        <v>0</v>
      </c>
      <c r="H708" s="10">
        <f>AtlasReport_3_Table_1[[#This Row],[Current On-hand]]-AtlasReport_3_Table_1[[#This Row],[Trans backwords (Ending)]]</f>
        <v>0</v>
      </c>
    </row>
    <row r="709" spans="1:8" x14ac:dyDescent="0.15">
      <c r="A709" s="8" t="s">
        <v>579</v>
      </c>
      <c r="B709" s="8" t="s">
        <v>307</v>
      </c>
      <c r="C709" s="8" t="s">
        <v>310</v>
      </c>
      <c r="D709" s="10">
        <v>0</v>
      </c>
      <c r="E709" s="10">
        <v>0</v>
      </c>
      <c r="F709" s="10">
        <v>0</v>
      </c>
      <c r="G709" s="10">
        <f>AtlasReport_3_Table_1[[#This Row],[Current On-hand]]-AtlasReport_3_Table_1[[#This Row],[Trans backwords (Beginning)]]</f>
        <v>0</v>
      </c>
      <c r="H709" s="10">
        <f>AtlasReport_3_Table_1[[#This Row],[Current On-hand]]-AtlasReport_3_Table_1[[#This Row],[Trans backwords (Ending)]]</f>
        <v>0</v>
      </c>
    </row>
    <row r="710" spans="1:8" x14ac:dyDescent="0.15">
      <c r="A710" s="8" t="s">
        <v>580</v>
      </c>
      <c r="B710" s="8" t="s">
        <v>307</v>
      </c>
      <c r="C710" s="8" t="s">
        <v>81</v>
      </c>
      <c r="D710" s="10">
        <v>0</v>
      </c>
      <c r="E710" s="10">
        <v>0</v>
      </c>
      <c r="F710" s="10">
        <v>0</v>
      </c>
      <c r="G710" s="10">
        <f>AtlasReport_3_Table_1[[#This Row],[Current On-hand]]-AtlasReport_3_Table_1[[#This Row],[Trans backwords (Beginning)]]</f>
        <v>0</v>
      </c>
      <c r="H710" s="10">
        <f>AtlasReport_3_Table_1[[#This Row],[Current On-hand]]-AtlasReport_3_Table_1[[#This Row],[Trans backwords (Ending)]]</f>
        <v>0</v>
      </c>
    </row>
    <row r="711" spans="1:8" x14ac:dyDescent="0.15">
      <c r="A711" s="8" t="s">
        <v>580</v>
      </c>
      <c r="B711" s="8" t="s">
        <v>307</v>
      </c>
      <c r="C711" s="8" t="s">
        <v>310</v>
      </c>
      <c r="D711" s="10">
        <v>0</v>
      </c>
      <c r="E711" s="10">
        <v>0</v>
      </c>
      <c r="F711" s="10">
        <v>0</v>
      </c>
      <c r="G711" s="10">
        <f>AtlasReport_3_Table_1[[#This Row],[Current On-hand]]-AtlasReport_3_Table_1[[#This Row],[Trans backwords (Beginning)]]</f>
        <v>0</v>
      </c>
      <c r="H711" s="10">
        <f>AtlasReport_3_Table_1[[#This Row],[Current On-hand]]-AtlasReport_3_Table_1[[#This Row],[Trans backwords (Ending)]]</f>
        <v>0</v>
      </c>
    </row>
    <row r="712" spans="1:8" x14ac:dyDescent="0.15">
      <c r="A712" s="8" t="s">
        <v>581</v>
      </c>
      <c r="B712" s="8" t="s">
        <v>307</v>
      </c>
      <c r="C712" s="8" t="s">
        <v>81</v>
      </c>
      <c r="D712" s="10">
        <v>0</v>
      </c>
      <c r="E712" s="10">
        <v>0</v>
      </c>
      <c r="F712" s="10">
        <v>0</v>
      </c>
      <c r="G712" s="10">
        <f>AtlasReport_3_Table_1[[#This Row],[Current On-hand]]-AtlasReport_3_Table_1[[#This Row],[Trans backwords (Beginning)]]</f>
        <v>0</v>
      </c>
      <c r="H712" s="10">
        <f>AtlasReport_3_Table_1[[#This Row],[Current On-hand]]-AtlasReport_3_Table_1[[#This Row],[Trans backwords (Ending)]]</f>
        <v>0</v>
      </c>
    </row>
    <row r="713" spans="1:8" x14ac:dyDescent="0.15">
      <c r="A713" s="8" t="s">
        <v>581</v>
      </c>
      <c r="B713" s="8" t="s">
        <v>307</v>
      </c>
      <c r="C713" s="8" t="s">
        <v>310</v>
      </c>
      <c r="D713" s="10">
        <v>0</v>
      </c>
      <c r="E713" s="10">
        <v>0</v>
      </c>
      <c r="F713" s="10">
        <v>0</v>
      </c>
      <c r="G713" s="10">
        <f>AtlasReport_3_Table_1[[#This Row],[Current On-hand]]-AtlasReport_3_Table_1[[#This Row],[Trans backwords (Beginning)]]</f>
        <v>0</v>
      </c>
      <c r="H713" s="10">
        <f>AtlasReport_3_Table_1[[#This Row],[Current On-hand]]-AtlasReport_3_Table_1[[#This Row],[Trans backwords (Ending)]]</f>
        <v>0</v>
      </c>
    </row>
    <row r="714" spans="1:8" x14ac:dyDescent="0.15">
      <c r="A714" s="8" t="s">
        <v>581</v>
      </c>
      <c r="B714" s="8" t="s">
        <v>307</v>
      </c>
      <c r="C714" s="8" t="s">
        <v>311</v>
      </c>
      <c r="D714" s="10">
        <v>0</v>
      </c>
      <c r="E714" s="10">
        <v>0</v>
      </c>
      <c r="F714" s="10">
        <v>0</v>
      </c>
      <c r="G714" s="10">
        <f>AtlasReport_3_Table_1[[#This Row],[Current On-hand]]-AtlasReport_3_Table_1[[#This Row],[Trans backwords (Beginning)]]</f>
        <v>0</v>
      </c>
      <c r="H714" s="10">
        <f>AtlasReport_3_Table_1[[#This Row],[Current On-hand]]-AtlasReport_3_Table_1[[#This Row],[Trans backwords (Ending)]]</f>
        <v>0</v>
      </c>
    </row>
    <row r="715" spans="1:8" x14ac:dyDescent="0.15">
      <c r="A715" s="8" t="s">
        <v>582</v>
      </c>
      <c r="B715" s="8" t="s">
        <v>307</v>
      </c>
      <c r="C715" s="8" t="s">
        <v>81</v>
      </c>
      <c r="D715" s="10">
        <v>0</v>
      </c>
      <c r="E715" s="10">
        <v>0</v>
      </c>
      <c r="F715" s="10">
        <v>0</v>
      </c>
      <c r="G715" s="10">
        <f>AtlasReport_3_Table_1[[#This Row],[Current On-hand]]-AtlasReport_3_Table_1[[#This Row],[Trans backwords (Beginning)]]</f>
        <v>0</v>
      </c>
      <c r="H715" s="10">
        <f>AtlasReport_3_Table_1[[#This Row],[Current On-hand]]-AtlasReport_3_Table_1[[#This Row],[Trans backwords (Ending)]]</f>
        <v>0</v>
      </c>
    </row>
    <row r="716" spans="1:8" x14ac:dyDescent="0.15">
      <c r="A716" s="8" t="s">
        <v>582</v>
      </c>
      <c r="B716" s="8" t="s">
        <v>307</v>
      </c>
      <c r="C716" s="8" t="s">
        <v>310</v>
      </c>
      <c r="D716" s="10">
        <v>0</v>
      </c>
      <c r="E716" s="10">
        <v>0</v>
      </c>
      <c r="F716" s="10">
        <v>0</v>
      </c>
      <c r="G716" s="10">
        <f>AtlasReport_3_Table_1[[#This Row],[Current On-hand]]-AtlasReport_3_Table_1[[#This Row],[Trans backwords (Beginning)]]</f>
        <v>0</v>
      </c>
      <c r="H716" s="10">
        <f>AtlasReport_3_Table_1[[#This Row],[Current On-hand]]-AtlasReport_3_Table_1[[#This Row],[Trans backwords (Ending)]]</f>
        <v>0</v>
      </c>
    </row>
    <row r="717" spans="1:8" x14ac:dyDescent="0.15">
      <c r="A717" s="8" t="s">
        <v>582</v>
      </c>
      <c r="B717" s="8" t="s">
        <v>307</v>
      </c>
      <c r="C717" s="8" t="s">
        <v>311</v>
      </c>
      <c r="D717" s="10">
        <v>0</v>
      </c>
      <c r="E717" s="10">
        <v>0</v>
      </c>
      <c r="F717" s="10">
        <v>0</v>
      </c>
      <c r="G717" s="10">
        <f>AtlasReport_3_Table_1[[#This Row],[Current On-hand]]-AtlasReport_3_Table_1[[#This Row],[Trans backwords (Beginning)]]</f>
        <v>0</v>
      </c>
      <c r="H717" s="10">
        <f>AtlasReport_3_Table_1[[#This Row],[Current On-hand]]-AtlasReport_3_Table_1[[#This Row],[Trans backwords (Ending)]]</f>
        <v>0</v>
      </c>
    </row>
    <row r="718" spans="1:8" x14ac:dyDescent="0.15">
      <c r="A718" s="8" t="s">
        <v>583</v>
      </c>
      <c r="B718" s="8" t="s">
        <v>307</v>
      </c>
      <c r="C718" s="8" t="s">
        <v>310</v>
      </c>
      <c r="D718" s="10">
        <v>0</v>
      </c>
      <c r="E718" s="10">
        <v>0</v>
      </c>
      <c r="F718" s="10">
        <v>0</v>
      </c>
      <c r="G718" s="10">
        <f>AtlasReport_3_Table_1[[#This Row],[Current On-hand]]-AtlasReport_3_Table_1[[#This Row],[Trans backwords (Beginning)]]</f>
        <v>0</v>
      </c>
      <c r="H718" s="10">
        <f>AtlasReport_3_Table_1[[#This Row],[Current On-hand]]-AtlasReport_3_Table_1[[#This Row],[Trans backwords (Ending)]]</f>
        <v>0</v>
      </c>
    </row>
    <row r="719" spans="1:8" x14ac:dyDescent="0.15">
      <c r="A719" s="8" t="s">
        <v>584</v>
      </c>
      <c r="B719" s="8" t="s">
        <v>307</v>
      </c>
      <c r="C719" s="8" t="s">
        <v>310</v>
      </c>
      <c r="D719" s="10">
        <v>0</v>
      </c>
      <c r="E719" s="10">
        <v>0</v>
      </c>
      <c r="F719" s="10">
        <v>0</v>
      </c>
      <c r="G719" s="10">
        <f>AtlasReport_3_Table_1[[#This Row],[Current On-hand]]-AtlasReport_3_Table_1[[#This Row],[Trans backwords (Beginning)]]</f>
        <v>0</v>
      </c>
      <c r="H719" s="10">
        <f>AtlasReport_3_Table_1[[#This Row],[Current On-hand]]-AtlasReport_3_Table_1[[#This Row],[Trans backwords (Ending)]]</f>
        <v>0</v>
      </c>
    </row>
    <row r="720" spans="1:8" x14ac:dyDescent="0.15">
      <c r="A720" s="8" t="s">
        <v>585</v>
      </c>
      <c r="B720" s="8" t="s">
        <v>307</v>
      </c>
      <c r="C720" s="8" t="s">
        <v>310</v>
      </c>
      <c r="D720" s="10">
        <v>0</v>
      </c>
      <c r="E720" s="10">
        <v>0</v>
      </c>
      <c r="F720" s="10">
        <v>0</v>
      </c>
      <c r="G720" s="10">
        <f>AtlasReport_3_Table_1[[#This Row],[Current On-hand]]-AtlasReport_3_Table_1[[#This Row],[Trans backwords (Beginning)]]</f>
        <v>0</v>
      </c>
      <c r="H720" s="10">
        <f>AtlasReport_3_Table_1[[#This Row],[Current On-hand]]-AtlasReport_3_Table_1[[#This Row],[Trans backwords (Ending)]]</f>
        <v>0</v>
      </c>
    </row>
    <row r="721" spans="1:8" x14ac:dyDescent="0.15">
      <c r="A721" s="8" t="s">
        <v>586</v>
      </c>
      <c r="B721" s="8" t="s">
        <v>307</v>
      </c>
      <c r="C721" s="8" t="s">
        <v>81</v>
      </c>
      <c r="D721" s="10">
        <v>0</v>
      </c>
      <c r="E721" s="10">
        <v>0</v>
      </c>
      <c r="F721" s="10">
        <v>0</v>
      </c>
      <c r="G721" s="10">
        <f>AtlasReport_3_Table_1[[#This Row],[Current On-hand]]-AtlasReport_3_Table_1[[#This Row],[Trans backwords (Beginning)]]</f>
        <v>0</v>
      </c>
      <c r="H721" s="10">
        <f>AtlasReport_3_Table_1[[#This Row],[Current On-hand]]-AtlasReport_3_Table_1[[#This Row],[Trans backwords (Ending)]]</f>
        <v>0</v>
      </c>
    </row>
    <row r="722" spans="1:8" x14ac:dyDescent="0.15">
      <c r="A722" s="8" t="s">
        <v>586</v>
      </c>
      <c r="B722" s="8" t="s">
        <v>307</v>
      </c>
      <c r="C722" s="8" t="s">
        <v>310</v>
      </c>
      <c r="D722" s="10">
        <v>0</v>
      </c>
      <c r="E722" s="10">
        <v>0</v>
      </c>
      <c r="F722" s="10">
        <v>0</v>
      </c>
      <c r="G722" s="10">
        <f>AtlasReport_3_Table_1[[#This Row],[Current On-hand]]-AtlasReport_3_Table_1[[#This Row],[Trans backwords (Beginning)]]</f>
        <v>0</v>
      </c>
      <c r="H722" s="10">
        <f>AtlasReport_3_Table_1[[#This Row],[Current On-hand]]-AtlasReport_3_Table_1[[#This Row],[Trans backwords (Ending)]]</f>
        <v>0</v>
      </c>
    </row>
    <row r="723" spans="1:8" x14ac:dyDescent="0.15">
      <c r="A723" s="8" t="s">
        <v>587</v>
      </c>
      <c r="B723" s="8" t="s">
        <v>307</v>
      </c>
      <c r="C723" s="8" t="s">
        <v>310</v>
      </c>
      <c r="D723" s="10">
        <v>0</v>
      </c>
      <c r="E723" s="10">
        <v>0</v>
      </c>
      <c r="F723" s="10">
        <v>0</v>
      </c>
      <c r="G723" s="10">
        <f>AtlasReport_3_Table_1[[#This Row],[Current On-hand]]-AtlasReport_3_Table_1[[#This Row],[Trans backwords (Beginning)]]</f>
        <v>0</v>
      </c>
      <c r="H723" s="10">
        <f>AtlasReport_3_Table_1[[#This Row],[Current On-hand]]-AtlasReport_3_Table_1[[#This Row],[Trans backwords (Ending)]]</f>
        <v>0</v>
      </c>
    </row>
    <row r="724" spans="1:8" x14ac:dyDescent="0.15">
      <c r="A724" s="8" t="s">
        <v>588</v>
      </c>
      <c r="B724" s="8" t="s">
        <v>307</v>
      </c>
      <c r="C724" s="8" t="s">
        <v>81</v>
      </c>
      <c r="D724" s="10">
        <v>0</v>
      </c>
      <c r="E724" s="10">
        <v>0</v>
      </c>
      <c r="F724" s="10">
        <v>0</v>
      </c>
      <c r="G724" s="10">
        <f>AtlasReport_3_Table_1[[#This Row],[Current On-hand]]-AtlasReport_3_Table_1[[#This Row],[Trans backwords (Beginning)]]</f>
        <v>0</v>
      </c>
      <c r="H724" s="10">
        <f>AtlasReport_3_Table_1[[#This Row],[Current On-hand]]-AtlasReport_3_Table_1[[#This Row],[Trans backwords (Ending)]]</f>
        <v>0</v>
      </c>
    </row>
    <row r="725" spans="1:8" x14ac:dyDescent="0.15">
      <c r="A725" s="8" t="s">
        <v>588</v>
      </c>
      <c r="B725" s="8" t="s">
        <v>307</v>
      </c>
      <c r="C725" s="8" t="s">
        <v>310</v>
      </c>
      <c r="D725" s="10">
        <v>27</v>
      </c>
      <c r="E725" s="10">
        <v>-20</v>
      </c>
      <c r="F725" s="10">
        <v>0</v>
      </c>
      <c r="G725" s="10">
        <f>AtlasReport_3_Table_1[[#This Row],[Current On-hand]]-AtlasReport_3_Table_1[[#This Row],[Trans backwords (Beginning)]]</f>
        <v>47</v>
      </c>
      <c r="H725" s="10">
        <f>AtlasReport_3_Table_1[[#This Row],[Current On-hand]]-AtlasReport_3_Table_1[[#This Row],[Trans backwords (Ending)]]</f>
        <v>27</v>
      </c>
    </row>
    <row r="726" spans="1:8" x14ac:dyDescent="0.15">
      <c r="A726" s="8" t="s">
        <v>589</v>
      </c>
      <c r="B726" s="8" t="s">
        <v>307</v>
      </c>
      <c r="C726" s="8" t="s">
        <v>81</v>
      </c>
      <c r="D726" s="10">
        <v>0</v>
      </c>
      <c r="E726" s="10">
        <v>0</v>
      </c>
      <c r="F726" s="10">
        <v>0</v>
      </c>
      <c r="G726" s="10">
        <f>AtlasReport_3_Table_1[[#This Row],[Current On-hand]]-AtlasReport_3_Table_1[[#This Row],[Trans backwords (Beginning)]]</f>
        <v>0</v>
      </c>
      <c r="H726" s="10">
        <f>AtlasReport_3_Table_1[[#This Row],[Current On-hand]]-AtlasReport_3_Table_1[[#This Row],[Trans backwords (Ending)]]</f>
        <v>0</v>
      </c>
    </row>
    <row r="727" spans="1:8" x14ac:dyDescent="0.15">
      <c r="A727" s="8" t="s">
        <v>589</v>
      </c>
      <c r="B727" s="8" t="s">
        <v>307</v>
      </c>
      <c r="C727" s="8" t="s">
        <v>310</v>
      </c>
      <c r="D727" s="10">
        <v>0</v>
      </c>
      <c r="E727" s="10">
        <v>0</v>
      </c>
      <c r="F727" s="10">
        <v>0</v>
      </c>
      <c r="G727" s="10">
        <f>AtlasReport_3_Table_1[[#This Row],[Current On-hand]]-AtlasReport_3_Table_1[[#This Row],[Trans backwords (Beginning)]]</f>
        <v>0</v>
      </c>
      <c r="H727" s="10">
        <f>AtlasReport_3_Table_1[[#This Row],[Current On-hand]]-AtlasReport_3_Table_1[[#This Row],[Trans backwords (Ending)]]</f>
        <v>0</v>
      </c>
    </row>
    <row r="728" spans="1:8" x14ac:dyDescent="0.15">
      <c r="A728" s="8" t="s">
        <v>68</v>
      </c>
      <c r="B728" s="8" t="s">
        <v>307</v>
      </c>
      <c r="C728" s="8" t="s">
        <v>81</v>
      </c>
      <c r="D728" s="10">
        <v>0</v>
      </c>
      <c r="E728" s="10">
        <v>0</v>
      </c>
      <c r="F728" s="10">
        <v>0</v>
      </c>
      <c r="G728" s="10">
        <f>AtlasReport_3_Table_1[[#This Row],[Current On-hand]]-AtlasReport_3_Table_1[[#This Row],[Trans backwords (Beginning)]]</f>
        <v>0</v>
      </c>
      <c r="H728" s="10">
        <f>AtlasReport_3_Table_1[[#This Row],[Current On-hand]]-AtlasReport_3_Table_1[[#This Row],[Trans backwords (Ending)]]</f>
        <v>0</v>
      </c>
    </row>
    <row r="729" spans="1:8" x14ac:dyDescent="0.15">
      <c r="A729" s="8" t="s">
        <v>68</v>
      </c>
      <c r="B729" s="8" t="s">
        <v>307</v>
      </c>
      <c r="C729" s="8" t="s">
        <v>335</v>
      </c>
      <c r="D729" s="10">
        <v>1</v>
      </c>
      <c r="E729" s="10">
        <v>0</v>
      </c>
      <c r="F729" s="10">
        <v>0</v>
      </c>
      <c r="G729" s="10">
        <f>AtlasReport_3_Table_1[[#This Row],[Current On-hand]]-AtlasReport_3_Table_1[[#This Row],[Trans backwords (Beginning)]]</f>
        <v>1</v>
      </c>
      <c r="H729" s="10">
        <f>AtlasReport_3_Table_1[[#This Row],[Current On-hand]]-AtlasReport_3_Table_1[[#This Row],[Trans backwords (Ending)]]</f>
        <v>1</v>
      </c>
    </row>
    <row r="730" spans="1:8" x14ac:dyDescent="0.15">
      <c r="A730" s="8" t="s">
        <v>68</v>
      </c>
      <c r="B730" s="8" t="s">
        <v>307</v>
      </c>
      <c r="C730" s="8" t="s">
        <v>308</v>
      </c>
      <c r="D730" s="10">
        <v>0</v>
      </c>
      <c r="E730" s="10">
        <v>0</v>
      </c>
      <c r="F730" s="10">
        <v>0</v>
      </c>
      <c r="G730" s="10">
        <f>AtlasReport_3_Table_1[[#This Row],[Current On-hand]]-AtlasReport_3_Table_1[[#This Row],[Trans backwords (Beginning)]]</f>
        <v>0</v>
      </c>
      <c r="H730" s="10">
        <f>AtlasReport_3_Table_1[[#This Row],[Current On-hand]]-AtlasReport_3_Table_1[[#This Row],[Trans backwords (Ending)]]</f>
        <v>0</v>
      </c>
    </row>
    <row r="731" spans="1:8" x14ac:dyDescent="0.15">
      <c r="A731" s="8" t="s">
        <v>68</v>
      </c>
      <c r="B731" s="8" t="s">
        <v>307</v>
      </c>
      <c r="C731" s="8" t="s">
        <v>310</v>
      </c>
      <c r="D731" s="10">
        <v>0</v>
      </c>
      <c r="E731" s="10">
        <v>0</v>
      </c>
      <c r="F731" s="10">
        <v>0</v>
      </c>
      <c r="G731" s="10">
        <f>AtlasReport_3_Table_1[[#This Row],[Current On-hand]]-AtlasReport_3_Table_1[[#This Row],[Trans backwords (Beginning)]]</f>
        <v>0</v>
      </c>
      <c r="H731" s="10">
        <f>AtlasReport_3_Table_1[[#This Row],[Current On-hand]]-AtlasReport_3_Table_1[[#This Row],[Trans backwords (Ending)]]</f>
        <v>0</v>
      </c>
    </row>
    <row r="732" spans="1:8" x14ac:dyDescent="0.15">
      <c r="A732" s="8" t="s">
        <v>68</v>
      </c>
      <c r="B732" s="8" t="s">
        <v>307</v>
      </c>
      <c r="C732" s="8" t="s">
        <v>311</v>
      </c>
      <c r="D732" s="10">
        <v>0</v>
      </c>
      <c r="E732" s="10">
        <v>0</v>
      </c>
      <c r="F732" s="10">
        <v>0</v>
      </c>
      <c r="G732" s="10">
        <f>AtlasReport_3_Table_1[[#This Row],[Current On-hand]]-AtlasReport_3_Table_1[[#This Row],[Trans backwords (Beginning)]]</f>
        <v>0</v>
      </c>
      <c r="H732" s="10">
        <f>AtlasReport_3_Table_1[[#This Row],[Current On-hand]]-AtlasReport_3_Table_1[[#This Row],[Trans backwords (Ending)]]</f>
        <v>0</v>
      </c>
    </row>
    <row r="733" spans="1:8" x14ac:dyDescent="0.15">
      <c r="A733" s="8" t="s">
        <v>285</v>
      </c>
      <c r="B733" s="8" t="s">
        <v>307</v>
      </c>
      <c r="C733" s="8" t="s">
        <v>81</v>
      </c>
      <c r="D733" s="10">
        <v>0</v>
      </c>
      <c r="E733" s="10">
        <v>0</v>
      </c>
      <c r="F733" s="10">
        <v>0</v>
      </c>
      <c r="G733" s="10">
        <f>AtlasReport_3_Table_1[[#This Row],[Current On-hand]]-AtlasReport_3_Table_1[[#This Row],[Trans backwords (Beginning)]]</f>
        <v>0</v>
      </c>
      <c r="H733" s="10">
        <f>AtlasReport_3_Table_1[[#This Row],[Current On-hand]]-AtlasReport_3_Table_1[[#This Row],[Trans backwords (Ending)]]</f>
        <v>0</v>
      </c>
    </row>
    <row r="734" spans="1:8" x14ac:dyDescent="0.15">
      <c r="A734" s="8" t="s">
        <v>285</v>
      </c>
      <c r="B734" s="8" t="s">
        <v>307</v>
      </c>
      <c r="C734" s="8" t="s">
        <v>310</v>
      </c>
      <c r="D734" s="10">
        <v>84</v>
      </c>
      <c r="E734" s="10">
        <v>84</v>
      </c>
      <c r="F734" s="10">
        <v>0</v>
      </c>
      <c r="G734" s="10">
        <f>AtlasReport_3_Table_1[[#This Row],[Current On-hand]]-AtlasReport_3_Table_1[[#This Row],[Trans backwords (Beginning)]]</f>
        <v>0</v>
      </c>
      <c r="H734" s="10">
        <f>AtlasReport_3_Table_1[[#This Row],[Current On-hand]]-AtlasReport_3_Table_1[[#This Row],[Trans backwords (Ending)]]</f>
        <v>84</v>
      </c>
    </row>
    <row r="735" spans="1:8" x14ac:dyDescent="0.15">
      <c r="A735" s="8" t="s">
        <v>287</v>
      </c>
      <c r="B735" s="8" t="s">
        <v>307</v>
      </c>
      <c r="C735" s="8" t="s">
        <v>81</v>
      </c>
      <c r="D735" s="10">
        <v>0</v>
      </c>
      <c r="E735" s="10">
        <v>0</v>
      </c>
      <c r="F735" s="10">
        <v>0</v>
      </c>
      <c r="G735" s="10">
        <f>AtlasReport_3_Table_1[[#This Row],[Current On-hand]]-AtlasReport_3_Table_1[[#This Row],[Trans backwords (Beginning)]]</f>
        <v>0</v>
      </c>
      <c r="H735" s="10">
        <f>AtlasReport_3_Table_1[[#This Row],[Current On-hand]]-AtlasReport_3_Table_1[[#This Row],[Trans backwords (Ending)]]</f>
        <v>0</v>
      </c>
    </row>
    <row r="736" spans="1:8" x14ac:dyDescent="0.15">
      <c r="A736" s="8" t="s">
        <v>287</v>
      </c>
      <c r="B736" s="8" t="s">
        <v>307</v>
      </c>
      <c r="C736" s="8" t="s">
        <v>335</v>
      </c>
      <c r="D736" s="10">
        <v>2</v>
      </c>
      <c r="E736" s="10">
        <v>0</v>
      </c>
      <c r="F736" s="10">
        <v>0</v>
      </c>
      <c r="G736" s="10">
        <f>AtlasReport_3_Table_1[[#This Row],[Current On-hand]]-AtlasReport_3_Table_1[[#This Row],[Trans backwords (Beginning)]]</f>
        <v>2</v>
      </c>
      <c r="H736" s="10">
        <f>AtlasReport_3_Table_1[[#This Row],[Current On-hand]]-AtlasReport_3_Table_1[[#This Row],[Trans backwords (Ending)]]</f>
        <v>2</v>
      </c>
    </row>
    <row r="737" spans="1:8" x14ac:dyDescent="0.15">
      <c r="A737" s="8" t="s">
        <v>287</v>
      </c>
      <c r="B737" s="8" t="s">
        <v>307</v>
      </c>
      <c r="C737" s="8" t="s">
        <v>308</v>
      </c>
      <c r="D737" s="10">
        <v>0</v>
      </c>
      <c r="E737" s="10">
        <v>0</v>
      </c>
      <c r="F737" s="10">
        <v>0</v>
      </c>
      <c r="G737" s="10">
        <f>AtlasReport_3_Table_1[[#This Row],[Current On-hand]]-AtlasReport_3_Table_1[[#This Row],[Trans backwords (Beginning)]]</f>
        <v>0</v>
      </c>
      <c r="H737" s="10">
        <f>AtlasReport_3_Table_1[[#This Row],[Current On-hand]]-AtlasReport_3_Table_1[[#This Row],[Trans backwords (Ending)]]</f>
        <v>0</v>
      </c>
    </row>
    <row r="738" spans="1:8" x14ac:dyDescent="0.15">
      <c r="A738" s="8" t="s">
        <v>287</v>
      </c>
      <c r="B738" s="8" t="s">
        <v>307</v>
      </c>
      <c r="C738" s="8" t="s">
        <v>310</v>
      </c>
      <c r="D738" s="10">
        <v>104</v>
      </c>
      <c r="E738" s="10">
        <v>53</v>
      </c>
      <c r="F738" s="10">
        <v>0</v>
      </c>
      <c r="G738" s="10">
        <f>AtlasReport_3_Table_1[[#This Row],[Current On-hand]]-AtlasReport_3_Table_1[[#This Row],[Trans backwords (Beginning)]]</f>
        <v>51</v>
      </c>
      <c r="H738" s="10">
        <f>AtlasReport_3_Table_1[[#This Row],[Current On-hand]]-AtlasReport_3_Table_1[[#This Row],[Trans backwords (Ending)]]</f>
        <v>104</v>
      </c>
    </row>
    <row r="739" spans="1:8" x14ac:dyDescent="0.15">
      <c r="A739" s="8" t="s">
        <v>590</v>
      </c>
      <c r="B739" s="8" t="s">
        <v>307</v>
      </c>
      <c r="C739" s="8" t="s">
        <v>81</v>
      </c>
      <c r="D739" s="10">
        <v>0</v>
      </c>
      <c r="E739" s="10">
        <v>0</v>
      </c>
      <c r="F739" s="10">
        <v>0</v>
      </c>
      <c r="G739" s="10">
        <f>AtlasReport_3_Table_1[[#This Row],[Current On-hand]]-AtlasReport_3_Table_1[[#This Row],[Trans backwords (Beginning)]]</f>
        <v>0</v>
      </c>
      <c r="H739" s="10">
        <f>AtlasReport_3_Table_1[[#This Row],[Current On-hand]]-AtlasReport_3_Table_1[[#This Row],[Trans backwords (Ending)]]</f>
        <v>0</v>
      </c>
    </row>
    <row r="740" spans="1:8" x14ac:dyDescent="0.15">
      <c r="A740" s="8" t="s">
        <v>590</v>
      </c>
      <c r="B740" s="8" t="s">
        <v>307</v>
      </c>
      <c r="C740" s="8" t="s">
        <v>310</v>
      </c>
      <c r="D740" s="10">
        <v>0</v>
      </c>
      <c r="E740" s="10">
        <v>0</v>
      </c>
      <c r="F740" s="10">
        <v>0</v>
      </c>
      <c r="G740" s="10">
        <f>AtlasReport_3_Table_1[[#This Row],[Current On-hand]]-AtlasReport_3_Table_1[[#This Row],[Trans backwords (Beginning)]]</f>
        <v>0</v>
      </c>
      <c r="H740" s="10">
        <f>AtlasReport_3_Table_1[[#This Row],[Current On-hand]]-AtlasReport_3_Table_1[[#This Row],[Trans backwords (Ending)]]</f>
        <v>0</v>
      </c>
    </row>
    <row r="741" spans="1:8" x14ac:dyDescent="0.15">
      <c r="A741" s="8" t="s">
        <v>591</v>
      </c>
      <c r="B741" s="8" t="s">
        <v>307</v>
      </c>
      <c r="C741" s="8" t="s">
        <v>81</v>
      </c>
      <c r="D741" s="10">
        <v>0</v>
      </c>
      <c r="E741" s="10">
        <v>0</v>
      </c>
      <c r="F741" s="10">
        <v>0</v>
      </c>
      <c r="G741" s="10">
        <f>AtlasReport_3_Table_1[[#This Row],[Current On-hand]]-AtlasReport_3_Table_1[[#This Row],[Trans backwords (Beginning)]]</f>
        <v>0</v>
      </c>
      <c r="H741" s="10">
        <f>AtlasReport_3_Table_1[[#This Row],[Current On-hand]]-AtlasReport_3_Table_1[[#This Row],[Trans backwords (Ending)]]</f>
        <v>0</v>
      </c>
    </row>
    <row r="742" spans="1:8" x14ac:dyDescent="0.15">
      <c r="A742" s="8" t="s">
        <v>591</v>
      </c>
      <c r="B742" s="8" t="s">
        <v>307</v>
      </c>
      <c r="C742" s="8" t="s">
        <v>310</v>
      </c>
      <c r="D742" s="10">
        <v>0</v>
      </c>
      <c r="E742" s="10">
        <v>0</v>
      </c>
      <c r="F742" s="10">
        <v>0</v>
      </c>
      <c r="G742" s="10">
        <f>AtlasReport_3_Table_1[[#This Row],[Current On-hand]]-AtlasReport_3_Table_1[[#This Row],[Trans backwords (Beginning)]]</f>
        <v>0</v>
      </c>
      <c r="H742" s="10">
        <f>AtlasReport_3_Table_1[[#This Row],[Current On-hand]]-AtlasReport_3_Table_1[[#This Row],[Trans backwords (Ending)]]</f>
        <v>0</v>
      </c>
    </row>
    <row r="743" spans="1:8" x14ac:dyDescent="0.15">
      <c r="A743" s="8" t="s">
        <v>117</v>
      </c>
      <c r="B743" s="8" t="s">
        <v>307</v>
      </c>
      <c r="C743" s="8" t="s">
        <v>81</v>
      </c>
      <c r="D743" s="10">
        <v>0</v>
      </c>
      <c r="E743" s="10">
        <v>0</v>
      </c>
      <c r="F743" s="10">
        <v>0</v>
      </c>
      <c r="G743" s="10">
        <f>AtlasReport_3_Table_1[[#This Row],[Current On-hand]]-AtlasReport_3_Table_1[[#This Row],[Trans backwords (Beginning)]]</f>
        <v>0</v>
      </c>
      <c r="H743" s="10">
        <f>AtlasReport_3_Table_1[[#This Row],[Current On-hand]]-AtlasReport_3_Table_1[[#This Row],[Trans backwords (Ending)]]</f>
        <v>0</v>
      </c>
    </row>
    <row r="744" spans="1:8" x14ac:dyDescent="0.15">
      <c r="A744" s="8" t="s">
        <v>117</v>
      </c>
      <c r="B744" s="8" t="s">
        <v>307</v>
      </c>
      <c r="C744" s="8" t="s">
        <v>335</v>
      </c>
      <c r="D744" s="10">
        <v>0</v>
      </c>
      <c r="E744" s="10">
        <v>0</v>
      </c>
      <c r="F744" s="10">
        <v>0</v>
      </c>
      <c r="G744" s="10">
        <f>AtlasReport_3_Table_1[[#This Row],[Current On-hand]]-AtlasReport_3_Table_1[[#This Row],[Trans backwords (Beginning)]]</f>
        <v>0</v>
      </c>
      <c r="H744" s="10">
        <f>AtlasReport_3_Table_1[[#This Row],[Current On-hand]]-AtlasReport_3_Table_1[[#This Row],[Trans backwords (Ending)]]</f>
        <v>0</v>
      </c>
    </row>
    <row r="745" spans="1:8" x14ac:dyDescent="0.15">
      <c r="A745" s="8" t="s">
        <v>117</v>
      </c>
      <c r="B745" s="8" t="s">
        <v>307</v>
      </c>
      <c r="C745" s="8" t="s">
        <v>310</v>
      </c>
      <c r="D745" s="10">
        <v>0</v>
      </c>
      <c r="E745" s="10">
        <v>-3</v>
      </c>
      <c r="F745" s="10">
        <v>0</v>
      </c>
      <c r="G745" s="10">
        <f>AtlasReport_3_Table_1[[#This Row],[Current On-hand]]-AtlasReport_3_Table_1[[#This Row],[Trans backwords (Beginning)]]</f>
        <v>3</v>
      </c>
      <c r="H745" s="10">
        <f>AtlasReport_3_Table_1[[#This Row],[Current On-hand]]-AtlasReport_3_Table_1[[#This Row],[Trans backwords (Ending)]]</f>
        <v>0</v>
      </c>
    </row>
    <row r="746" spans="1:8" x14ac:dyDescent="0.15">
      <c r="A746" s="8" t="s">
        <v>117</v>
      </c>
      <c r="B746" s="8" t="s">
        <v>307</v>
      </c>
      <c r="C746" s="8" t="s">
        <v>311</v>
      </c>
      <c r="D746" s="10">
        <v>0</v>
      </c>
      <c r="E746" s="10">
        <v>0</v>
      </c>
      <c r="F746" s="10">
        <v>0</v>
      </c>
      <c r="G746" s="10">
        <f>AtlasReport_3_Table_1[[#This Row],[Current On-hand]]-AtlasReport_3_Table_1[[#This Row],[Trans backwords (Beginning)]]</f>
        <v>0</v>
      </c>
      <c r="H746" s="10">
        <f>AtlasReport_3_Table_1[[#This Row],[Current On-hand]]-AtlasReport_3_Table_1[[#This Row],[Trans backwords (Ending)]]</f>
        <v>0</v>
      </c>
    </row>
    <row r="747" spans="1:8" x14ac:dyDescent="0.15">
      <c r="A747" s="8" t="s">
        <v>289</v>
      </c>
      <c r="B747" s="8" t="s">
        <v>307</v>
      </c>
      <c r="C747" s="8" t="s">
        <v>81</v>
      </c>
      <c r="D747" s="10">
        <v>0</v>
      </c>
      <c r="E747" s="10">
        <v>0</v>
      </c>
      <c r="F747" s="10">
        <v>0</v>
      </c>
      <c r="G747" s="10">
        <f>AtlasReport_3_Table_1[[#This Row],[Current On-hand]]-AtlasReport_3_Table_1[[#This Row],[Trans backwords (Beginning)]]</f>
        <v>0</v>
      </c>
      <c r="H747" s="10">
        <f>AtlasReport_3_Table_1[[#This Row],[Current On-hand]]-AtlasReport_3_Table_1[[#This Row],[Trans backwords (Ending)]]</f>
        <v>0</v>
      </c>
    </row>
    <row r="748" spans="1:8" x14ac:dyDescent="0.15">
      <c r="A748" s="8" t="s">
        <v>289</v>
      </c>
      <c r="B748" s="8" t="s">
        <v>307</v>
      </c>
      <c r="C748" s="8" t="s">
        <v>310</v>
      </c>
      <c r="D748" s="10">
        <v>70</v>
      </c>
      <c r="E748" s="10">
        <v>70</v>
      </c>
      <c r="F748" s="10">
        <v>0</v>
      </c>
      <c r="G748" s="10">
        <f>AtlasReport_3_Table_1[[#This Row],[Current On-hand]]-AtlasReport_3_Table_1[[#This Row],[Trans backwords (Beginning)]]</f>
        <v>0</v>
      </c>
      <c r="H748" s="10">
        <f>AtlasReport_3_Table_1[[#This Row],[Current On-hand]]-AtlasReport_3_Table_1[[#This Row],[Trans backwords (Ending)]]</f>
        <v>70</v>
      </c>
    </row>
    <row r="749" spans="1:8" x14ac:dyDescent="0.15">
      <c r="A749" s="8" t="s">
        <v>592</v>
      </c>
      <c r="B749" s="8" t="s">
        <v>307</v>
      </c>
      <c r="C749" s="8" t="s">
        <v>81</v>
      </c>
      <c r="D749" s="10">
        <v>0</v>
      </c>
      <c r="E749" s="10">
        <v>0</v>
      </c>
      <c r="F749" s="10">
        <v>0</v>
      </c>
      <c r="G749" s="10">
        <f>AtlasReport_3_Table_1[[#This Row],[Current On-hand]]-AtlasReport_3_Table_1[[#This Row],[Trans backwords (Beginning)]]</f>
        <v>0</v>
      </c>
      <c r="H749" s="10">
        <f>AtlasReport_3_Table_1[[#This Row],[Current On-hand]]-AtlasReport_3_Table_1[[#This Row],[Trans backwords (Ending)]]</f>
        <v>0</v>
      </c>
    </row>
    <row r="750" spans="1:8" x14ac:dyDescent="0.15">
      <c r="A750" s="8" t="s">
        <v>592</v>
      </c>
      <c r="B750" s="8" t="s">
        <v>307</v>
      </c>
      <c r="C750" s="8" t="s">
        <v>308</v>
      </c>
      <c r="D750" s="10">
        <v>0</v>
      </c>
      <c r="E750" s="10">
        <v>0</v>
      </c>
      <c r="F750" s="10">
        <v>0</v>
      </c>
      <c r="G750" s="10">
        <f>AtlasReport_3_Table_1[[#This Row],[Current On-hand]]-AtlasReport_3_Table_1[[#This Row],[Trans backwords (Beginning)]]</f>
        <v>0</v>
      </c>
      <c r="H750" s="10">
        <f>AtlasReport_3_Table_1[[#This Row],[Current On-hand]]-AtlasReport_3_Table_1[[#This Row],[Trans backwords (Ending)]]</f>
        <v>0</v>
      </c>
    </row>
    <row r="751" spans="1:8" x14ac:dyDescent="0.15">
      <c r="A751" s="8" t="s">
        <v>592</v>
      </c>
      <c r="B751" s="8" t="s">
        <v>307</v>
      </c>
      <c r="C751" s="8" t="s">
        <v>310</v>
      </c>
      <c r="D751" s="10">
        <v>70</v>
      </c>
      <c r="E751" s="10">
        <v>6</v>
      </c>
      <c r="F751" s="10">
        <v>0</v>
      </c>
      <c r="G751" s="10">
        <f>AtlasReport_3_Table_1[[#This Row],[Current On-hand]]-AtlasReport_3_Table_1[[#This Row],[Trans backwords (Beginning)]]</f>
        <v>64</v>
      </c>
      <c r="H751" s="10">
        <f>AtlasReport_3_Table_1[[#This Row],[Current On-hand]]-AtlasReport_3_Table_1[[#This Row],[Trans backwords (Ending)]]</f>
        <v>70</v>
      </c>
    </row>
    <row r="752" spans="1:8" x14ac:dyDescent="0.15">
      <c r="A752" s="8" t="s">
        <v>593</v>
      </c>
      <c r="B752" s="8" t="s">
        <v>307</v>
      </c>
      <c r="C752" s="8" t="s">
        <v>81</v>
      </c>
      <c r="D752" s="10">
        <v>0</v>
      </c>
      <c r="E752" s="10">
        <v>0</v>
      </c>
      <c r="F752" s="10">
        <v>0</v>
      </c>
      <c r="G752" s="10">
        <f>AtlasReport_3_Table_1[[#This Row],[Current On-hand]]-AtlasReport_3_Table_1[[#This Row],[Trans backwords (Beginning)]]</f>
        <v>0</v>
      </c>
      <c r="H752" s="10">
        <f>AtlasReport_3_Table_1[[#This Row],[Current On-hand]]-AtlasReport_3_Table_1[[#This Row],[Trans backwords (Ending)]]</f>
        <v>0</v>
      </c>
    </row>
    <row r="753" spans="1:8" x14ac:dyDescent="0.15">
      <c r="A753" s="8" t="s">
        <v>593</v>
      </c>
      <c r="B753" s="8" t="s">
        <v>307</v>
      </c>
      <c r="C753" s="8" t="s">
        <v>310</v>
      </c>
      <c r="D753" s="10">
        <v>0</v>
      </c>
      <c r="E753" s="10">
        <v>0</v>
      </c>
      <c r="F753" s="10">
        <v>0</v>
      </c>
      <c r="G753" s="10">
        <f>AtlasReport_3_Table_1[[#This Row],[Current On-hand]]-AtlasReport_3_Table_1[[#This Row],[Trans backwords (Beginning)]]</f>
        <v>0</v>
      </c>
      <c r="H753" s="10">
        <f>AtlasReport_3_Table_1[[#This Row],[Current On-hand]]-AtlasReport_3_Table_1[[#This Row],[Trans backwords (Ending)]]</f>
        <v>0</v>
      </c>
    </row>
    <row r="754" spans="1:8" x14ac:dyDescent="0.15">
      <c r="A754" s="8" t="s">
        <v>594</v>
      </c>
      <c r="B754" s="8" t="s">
        <v>307</v>
      </c>
      <c r="C754" s="8" t="s">
        <v>81</v>
      </c>
      <c r="D754" s="10">
        <v>0</v>
      </c>
      <c r="E754" s="10">
        <v>0</v>
      </c>
      <c r="F754" s="10">
        <v>0</v>
      </c>
      <c r="G754" s="10">
        <f>AtlasReport_3_Table_1[[#This Row],[Current On-hand]]-AtlasReport_3_Table_1[[#This Row],[Trans backwords (Beginning)]]</f>
        <v>0</v>
      </c>
      <c r="H754" s="10">
        <f>AtlasReport_3_Table_1[[#This Row],[Current On-hand]]-AtlasReport_3_Table_1[[#This Row],[Trans backwords (Ending)]]</f>
        <v>0</v>
      </c>
    </row>
    <row r="755" spans="1:8" x14ac:dyDescent="0.15">
      <c r="A755" s="8" t="s">
        <v>594</v>
      </c>
      <c r="B755" s="8" t="s">
        <v>307</v>
      </c>
      <c r="C755" s="8" t="s">
        <v>310</v>
      </c>
      <c r="D755" s="10">
        <v>0</v>
      </c>
      <c r="E755" s="10">
        <v>0</v>
      </c>
      <c r="F755" s="10">
        <v>0</v>
      </c>
      <c r="G755" s="10">
        <f>AtlasReport_3_Table_1[[#This Row],[Current On-hand]]-AtlasReport_3_Table_1[[#This Row],[Trans backwords (Beginning)]]</f>
        <v>0</v>
      </c>
      <c r="H755" s="10">
        <f>AtlasReport_3_Table_1[[#This Row],[Current On-hand]]-AtlasReport_3_Table_1[[#This Row],[Trans backwords (Ending)]]</f>
        <v>0</v>
      </c>
    </row>
    <row r="756" spans="1:8" x14ac:dyDescent="0.15">
      <c r="A756" s="8" t="s">
        <v>595</v>
      </c>
      <c r="B756" s="8" t="s">
        <v>307</v>
      </c>
      <c r="C756" s="8" t="s">
        <v>81</v>
      </c>
      <c r="D756" s="10">
        <v>0</v>
      </c>
      <c r="E756" s="10">
        <v>0</v>
      </c>
      <c r="F756" s="10">
        <v>0</v>
      </c>
      <c r="G756" s="10">
        <f>AtlasReport_3_Table_1[[#This Row],[Current On-hand]]-AtlasReport_3_Table_1[[#This Row],[Trans backwords (Beginning)]]</f>
        <v>0</v>
      </c>
      <c r="H756" s="10">
        <f>AtlasReport_3_Table_1[[#This Row],[Current On-hand]]-AtlasReport_3_Table_1[[#This Row],[Trans backwords (Ending)]]</f>
        <v>0</v>
      </c>
    </row>
    <row r="757" spans="1:8" x14ac:dyDescent="0.15">
      <c r="A757" s="8" t="s">
        <v>595</v>
      </c>
      <c r="B757" s="8" t="s">
        <v>307</v>
      </c>
      <c r="C757" s="8" t="s">
        <v>310</v>
      </c>
      <c r="D757" s="10">
        <v>0</v>
      </c>
      <c r="E757" s="10">
        <v>0</v>
      </c>
      <c r="F757" s="10">
        <v>0</v>
      </c>
      <c r="G757" s="10">
        <f>AtlasReport_3_Table_1[[#This Row],[Current On-hand]]-AtlasReport_3_Table_1[[#This Row],[Trans backwords (Beginning)]]</f>
        <v>0</v>
      </c>
      <c r="H757" s="10">
        <f>AtlasReport_3_Table_1[[#This Row],[Current On-hand]]-AtlasReport_3_Table_1[[#This Row],[Trans backwords (Ending)]]</f>
        <v>0</v>
      </c>
    </row>
    <row r="758" spans="1:8" x14ac:dyDescent="0.15">
      <c r="A758" s="8" t="s">
        <v>596</v>
      </c>
      <c r="B758" s="8" t="s">
        <v>307</v>
      </c>
      <c r="C758" s="8" t="s">
        <v>81</v>
      </c>
      <c r="D758" s="10">
        <v>0</v>
      </c>
      <c r="E758" s="10">
        <v>0</v>
      </c>
      <c r="F758" s="10">
        <v>0</v>
      </c>
      <c r="G758" s="10">
        <f>AtlasReport_3_Table_1[[#This Row],[Current On-hand]]-AtlasReport_3_Table_1[[#This Row],[Trans backwords (Beginning)]]</f>
        <v>0</v>
      </c>
      <c r="H758" s="10">
        <f>AtlasReport_3_Table_1[[#This Row],[Current On-hand]]-AtlasReport_3_Table_1[[#This Row],[Trans backwords (Ending)]]</f>
        <v>0</v>
      </c>
    </row>
    <row r="759" spans="1:8" x14ac:dyDescent="0.15">
      <c r="A759" s="8" t="s">
        <v>596</v>
      </c>
      <c r="B759" s="8" t="s">
        <v>307</v>
      </c>
      <c r="C759" s="8" t="s">
        <v>310</v>
      </c>
      <c r="D759" s="10">
        <v>43</v>
      </c>
      <c r="E759" s="10">
        <v>27</v>
      </c>
      <c r="F759" s="10">
        <v>0</v>
      </c>
      <c r="G759" s="10">
        <f>AtlasReport_3_Table_1[[#This Row],[Current On-hand]]-AtlasReport_3_Table_1[[#This Row],[Trans backwords (Beginning)]]</f>
        <v>16</v>
      </c>
      <c r="H759" s="10">
        <f>AtlasReport_3_Table_1[[#This Row],[Current On-hand]]-AtlasReport_3_Table_1[[#This Row],[Trans backwords (Ending)]]</f>
        <v>43</v>
      </c>
    </row>
    <row r="760" spans="1:8" x14ac:dyDescent="0.15">
      <c r="A760" s="8" t="s">
        <v>597</v>
      </c>
      <c r="B760" s="8" t="s">
        <v>307</v>
      </c>
      <c r="C760" s="8" t="s">
        <v>81</v>
      </c>
      <c r="D760" s="10">
        <v>0</v>
      </c>
      <c r="E760" s="10">
        <v>0</v>
      </c>
      <c r="F760" s="10">
        <v>0</v>
      </c>
      <c r="G760" s="10">
        <f>AtlasReport_3_Table_1[[#This Row],[Current On-hand]]-AtlasReport_3_Table_1[[#This Row],[Trans backwords (Beginning)]]</f>
        <v>0</v>
      </c>
      <c r="H760" s="10">
        <f>AtlasReport_3_Table_1[[#This Row],[Current On-hand]]-AtlasReport_3_Table_1[[#This Row],[Trans backwords (Ending)]]</f>
        <v>0</v>
      </c>
    </row>
    <row r="761" spans="1:8" x14ac:dyDescent="0.15">
      <c r="A761" s="8" t="s">
        <v>597</v>
      </c>
      <c r="B761" s="8" t="s">
        <v>307</v>
      </c>
      <c r="C761" s="8" t="s">
        <v>335</v>
      </c>
      <c r="D761" s="10">
        <v>1</v>
      </c>
      <c r="E761" s="10">
        <v>0</v>
      </c>
      <c r="F761" s="10">
        <v>0</v>
      </c>
      <c r="G761" s="10">
        <f>AtlasReport_3_Table_1[[#This Row],[Current On-hand]]-AtlasReport_3_Table_1[[#This Row],[Trans backwords (Beginning)]]</f>
        <v>1</v>
      </c>
      <c r="H761" s="10">
        <f>AtlasReport_3_Table_1[[#This Row],[Current On-hand]]-AtlasReport_3_Table_1[[#This Row],[Trans backwords (Ending)]]</f>
        <v>1</v>
      </c>
    </row>
    <row r="762" spans="1:8" x14ac:dyDescent="0.15">
      <c r="A762" s="8" t="s">
        <v>597</v>
      </c>
      <c r="B762" s="8" t="s">
        <v>307</v>
      </c>
      <c r="C762" s="8" t="s">
        <v>351</v>
      </c>
      <c r="D762" s="10">
        <v>0</v>
      </c>
      <c r="E762" s="10">
        <v>0</v>
      </c>
      <c r="F762" s="10">
        <v>0</v>
      </c>
      <c r="G762" s="10">
        <f>AtlasReport_3_Table_1[[#This Row],[Current On-hand]]-AtlasReport_3_Table_1[[#This Row],[Trans backwords (Beginning)]]</f>
        <v>0</v>
      </c>
      <c r="H762" s="10">
        <f>AtlasReport_3_Table_1[[#This Row],[Current On-hand]]-AtlasReport_3_Table_1[[#This Row],[Trans backwords (Ending)]]</f>
        <v>0</v>
      </c>
    </row>
    <row r="763" spans="1:8" x14ac:dyDescent="0.15">
      <c r="A763" s="8" t="s">
        <v>597</v>
      </c>
      <c r="B763" s="8" t="s">
        <v>307</v>
      </c>
      <c r="C763" s="8" t="s">
        <v>308</v>
      </c>
      <c r="D763" s="10">
        <v>0</v>
      </c>
      <c r="E763" s="10">
        <v>0</v>
      </c>
      <c r="F763" s="10">
        <v>0</v>
      </c>
      <c r="G763" s="10">
        <f>AtlasReport_3_Table_1[[#This Row],[Current On-hand]]-AtlasReport_3_Table_1[[#This Row],[Trans backwords (Beginning)]]</f>
        <v>0</v>
      </c>
      <c r="H763" s="10">
        <f>AtlasReport_3_Table_1[[#This Row],[Current On-hand]]-AtlasReport_3_Table_1[[#This Row],[Trans backwords (Ending)]]</f>
        <v>0</v>
      </c>
    </row>
    <row r="764" spans="1:8" x14ac:dyDescent="0.15">
      <c r="A764" s="8" t="s">
        <v>597</v>
      </c>
      <c r="B764" s="8" t="s">
        <v>307</v>
      </c>
      <c r="C764" s="8" t="s">
        <v>310</v>
      </c>
      <c r="D764" s="10">
        <v>29</v>
      </c>
      <c r="E764" s="10">
        <v>-18</v>
      </c>
      <c r="F764" s="10">
        <v>0</v>
      </c>
      <c r="G764" s="10">
        <f>AtlasReport_3_Table_1[[#This Row],[Current On-hand]]-AtlasReport_3_Table_1[[#This Row],[Trans backwords (Beginning)]]</f>
        <v>47</v>
      </c>
      <c r="H764" s="10">
        <f>AtlasReport_3_Table_1[[#This Row],[Current On-hand]]-AtlasReport_3_Table_1[[#This Row],[Trans backwords (Ending)]]</f>
        <v>29</v>
      </c>
    </row>
    <row r="765" spans="1:8" x14ac:dyDescent="0.15">
      <c r="A765" s="8" t="s">
        <v>105</v>
      </c>
      <c r="B765" s="8" t="s">
        <v>307</v>
      </c>
      <c r="C765" s="8" t="s">
        <v>81</v>
      </c>
      <c r="D765" s="10">
        <v>0</v>
      </c>
      <c r="E765" s="10">
        <v>0</v>
      </c>
      <c r="F765" s="10">
        <v>0</v>
      </c>
      <c r="G765" s="10">
        <f>AtlasReport_3_Table_1[[#This Row],[Current On-hand]]-AtlasReport_3_Table_1[[#This Row],[Trans backwords (Beginning)]]</f>
        <v>0</v>
      </c>
      <c r="H765" s="10">
        <f>AtlasReport_3_Table_1[[#This Row],[Current On-hand]]-AtlasReport_3_Table_1[[#This Row],[Trans backwords (Ending)]]</f>
        <v>0</v>
      </c>
    </row>
    <row r="766" spans="1:8" x14ac:dyDescent="0.15">
      <c r="A766" s="8" t="s">
        <v>105</v>
      </c>
      <c r="B766" s="8" t="s">
        <v>307</v>
      </c>
      <c r="C766" s="8" t="s">
        <v>335</v>
      </c>
      <c r="D766" s="10">
        <v>1</v>
      </c>
      <c r="E766" s="10">
        <v>0</v>
      </c>
      <c r="F766" s="10">
        <v>0</v>
      </c>
      <c r="G766" s="10">
        <f>AtlasReport_3_Table_1[[#This Row],[Current On-hand]]-AtlasReport_3_Table_1[[#This Row],[Trans backwords (Beginning)]]</f>
        <v>1</v>
      </c>
      <c r="H766" s="10">
        <f>AtlasReport_3_Table_1[[#This Row],[Current On-hand]]-AtlasReport_3_Table_1[[#This Row],[Trans backwords (Ending)]]</f>
        <v>1</v>
      </c>
    </row>
    <row r="767" spans="1:8" x14ac:dyDescent="0.15">
      <c r="A767" s="8" t="s">
        <v>105</v>
      </c>
      <c r="B767" s="8" t="s">
        <v>307</v>
      </c>
      <c r="C767" s="8" t="s">
        <v>310</v>
      </c>
      <c r="D767" s="10">
        <v>23</v>
      </c>
      <c r="E767" s="10">
        <v>-18</v>
      </c>
      <c r="F767" s="10">
        <v>0</v>
      </c>
      <c r="G767" s="10">
        <f>AtlasReport_3_Table_1[[#This Row],[Current On-hand]]-AtlasReport_3_Table_1[[#This Row],[Trans backwords (Beginning)]]</f>
        <v>41</v>
      </c>
      <c r="H767" s="10">
        <f>AtlasReport_3_Table_1[[#This Row],[Current On-hand]]-AtlasReport_3_Table_1[[#This Row],[Trans backwords (Ending)]]</f>
        <v>23</v>
      </c>
    </row>
    <row r="768" spans="1:8" x14ac:dyDescent="0.15">
      <c r="A768" s="8" t="s">
        <v>598</v>
      </c>
      <c r="B768" s="8" t="s">
        <v>307</v>
      </c>
      <c r="C768" s="8" t="s">
        <v>310</v>
      </c>
      <c r="D768" s="10">
        <v>0</v>
      </c>
      <c r="E768" s="10">
        <v>0</v>
      </c>
      <c r="F768" s="10">
        <v>0</v>
      </c>
      <c r="G768" s="10">
        <f>AtlasReport_3_Table_1[[#This Row],[Current On-hand]]-AtlasReport_3_Table_1[[#This Row],[Trans backwords (Beginning)]]</f>
        <v>0</v>
      </c>
      <c r="H768" s="10">
        <f>AtlasReport_3_Table_1[[#This Row],[Current On-hand]]-AtlasReport_3_Table_1[[#This Row],[Trans backwords (Ending)]]</f>
        <v>0</v>
      </c>
    </row>
    <row r="769" spans="1:8" x14ac:dyDescent="0.15">
      <c r="A769" s="8" t="s">
        <v>599</v>
      </c>
      <c r="B769" s="8" t="s">
        <v>307</v>
      </c>
      <c r="C769" s="8" t="s">
        <v>310</v>
      </c>
      <c r="D769" s="10">
        <v>0</v>
      </c>
      <c r="E769" s="10">
        <v>0</v>
      </c>
      <c r="F769" s="10">
        <v>0</v>
      </c>
      <c r="G769" s="10">
        <f>AtlasReport_3_Table_1[[#This Row],[Current On-hand]]-AtlasReport_3_Table_1[[#This Row],[Trans backwords (Beginning)]]</f>
        <v>0</v>
      </c>
      <c r="H769" s="10">
        <f>AtlasReport_3_Table_1[[#This Row],[Current On-hand]]-AtlasReport_3_Table_1[[#This Row],[Trans backwords (Ending)]]</f>
        <v>0</v>
      </c>
    </row>
    <row r="770" spans="1:8" x14ac:dyDescent="0.15">
      <c r="A770" s="8" t="s">
        <v>600</v>
      </c>
      <c r="B770" s="8" t="s">
        <v>307</v>
      </c>
      <c r="C770" s="8" t="s">
        <v>310</v>
      </c>
      <c r="D770" s="10">
        <v>0</v>
      </c>
      <c r="E770" s="10">
        <v>0</v>
      </c>
      <c r="F770" s="10">
        <v>0</v>
      </c>
      <c r="G770" s="10">
        <f>AtlasReport_3_Table_1[[#This Row],[Current On-hand]]-AtlasReport_3_Table_1[[#This Row],[Trans backwords (Beginning)]]</f>
        <v>0</v>
      </c>
      <c r="H770" s="10">
        <f>AtlasReport_3_Table_1[[#This Row],[Current On-hand]]-AtlasReport_3_Table_1[[#This Row],[Trans backwords (Ending)]]</f>
        <v>0</v>
      </c>
    </row>
    <row r="771" spans="1:8" x14ac:dyDescent="0.15">
      <c r="A771" s="8" t="s">
        <v>601</v>
      </c>
      <c r="B771" s="8" t="s">
        <v>307</v>
      </c>
      <c r="C771" s="8" t="s">
        <v>310</v>
      </c>
      <c r="D771" s="10">
        <v>15000</v>
      </c>
      <c r="E771" s="10">
        <v>0</v>
      </c>
      <c r="F771" s="10">
        <v>0</v>
      </c>
      <c r="G771" s="10">
        <f>AtlasReport_3_Table_1[[#This Row],[Current On-hand]]-AtlasReport_3_Table_1[[#This Row],[Trans backwords (Beginning)]]</f>
        <v>15000</v>
      </c>
      <c r="H771" s="10">
        <f>AtlasReport_3_Table_1[[#This Row],[Current On-hand]]-AtlasReport_3_Table_1[[#This Row],[Trans backwords (Ending)]]</f>
        <v>15000</v>
      </c>
    </row>
    <row r="772" spans="1:8" x14ac:dyDescent="0.15">
      <c r="A772" s="8" t="s">
        <v>602</v>
      </c>
      <c r="B772" s="8" t="s">
        <v>307</v>
      </c>
      <c r="C772" s="8" t="s">
        <v>81</v>
      </c>
      <c r="D772" s="10">
        <v>0</v>
      </c>
      <c r="E772" s="10">
        <v>0</v>
      </c>
      <c r="F772" s="10">
        <v>0</v>
      </c>
      <c r="G772" s="10">
        <f>AtlasReport_3_Table_1[[#This Row],[Current On-hand]]-AtlasReport_3_Table_1[[#This Row],[Trans backwords (Beginning)]]</f>
        <v>0</v>
      </c>
      <c r="H772" s="10">
        <f>AtlasReport_3_Table_1[[#This Row],[Current On-hand]]-AtlasReport_3_Table_1[[#This Row],[Trans backwords (Ending)]]</f>
        <v>0</v>
      </c>
    </row>
    <row r="773" spans="1:8" x14ac:dyDescent="0.15">
      <c r="A773" s="8" t="s">
        <v>602</v>
      </c>
      <c r="B773" s="8" t="s">
        <v>307</v>
      </c>
      <c r="C773" s="8" t="s">
        <v>310</v>
      </c>
      <c r="D773" s="10">
        <v>690</v>
      </c>
      <c r="E773" s="10">
        <v>232</v>
      </c>
      <c r="F773" s="10">
        <v>0</v>
      </c>
      <c r="G773" s="10">
        <f>AtlasReport_3_Table_1[[#This Row],[Current On-hand]]-AtlasReport_3_Table_1[[#This Row],[Trans backwords (Beginning)]]</f>
        <v>458</v>
      </c>
      <c r="H773" s="10">
        <f>AtlasReport_3_Table_1[[#This Row],[Current On-hand]]-AtlasReport_3_Table_1[[#This Row],[Trans backwords (Ending)]]</f>
        <v>690</v>
      </c>
    </row>
    <row r="774" spans="1:8" x14ac:dyDescent="0.15">
      <c r="A774" s="8" t="s">
        <v>603</v>
      </c>
      <c r="B774" s="8" t="s">
        <v>307</v>
      </c>
      <c r="C774" s="8" t="s">
        <v>310</v>
      </c>
      <c r="D774" s="10">
        <v>0</v>
      </c>
      <c r="E774" s="10">
        <v>0</v>
      </c>
      <c r="F774" s="10">
        <v>0</v>
      </c>
      <c r="G774" s="10">
        <f>AtlasReport_3_Table_1[[#This Row],[Current On-hand]]-AtlasReport_3_Table_1[[#This Row],[Trans backwords (Beginning)]]</f>
        <v>0</v>
      </c>
      <c r="H774" s="10">
        <f>AtlasReport_3_Table_1[[#This Row],[Current On-hand]]-AtlasReport_3_Table_1[[#This Row],[Trans backwords (Ending)]]</f>
        <v>0</v>
      </c>
    </row>
    <row r="775" spans="1:8" x14ac:dyDescent="0.15">
      <c r="A775" s="8" t="s">
        <v>604</v>
      </c>
      <c r="B775" s="8" t="s">
        <v>307</v>
      </c>
      <c r="C775" s="8" t="s">
        <v>310</v>
      </c>
      <c r="D775" s="10">
        <v>0</v>
      </c>
      <c r="E775" s="10">
        <v>0</v>
      </c>
      <c r="F775" s="10">
        <v>0</v>
      </c>
      <c r="G775" s="10">
        <f>AtlasReport_3_Table_1[[#This Row],[Current On-hand]]-AtlasReport_3_Table_1[[#This Row],[Trans backwords (Beginning)]]</f>
        <v>0</v>
      </c>
      <c r="H775" s="10">
        <f>AtlasReport_3_Table_1[[#This Row],[Current On-hand]]-AtlasReport_3_Table_1[[#This Row],[Trans backwords (Ending)]]</f>
        <v>0</v>
      </c>
    </row>
    <row r="776" spans="1:8" x14ac:dyDescent="0.15">
      <c r="A776" s="8" t="s">
        <v>605</v>
      </c>
      <c r="B776" s="8" t="s">
        <v>307</v>
      </c>
      <c r="C776" s="8" t="s">
        <v>310</v>
      </c>
      <c r="D776" s="10">
        <v>0</v>
      </c>
      <c r="E776" s="10">
        <v>0</v>
      </c>
      <c r="F776" s="10">
        <v>0</v>
      </c>
      <c r="G776" s="10">
        <f>AtlasReport_3_Table_1[[#This Row],[Current On-hand]]-AtlasReport_3_Table_1[[#This Row],[Trans backwords (Beginning)]]</f>
        <v>0</v>
      </c>
      <c r="H776" s="10">
        <f>AtlasReport_3_Table_1[[#This Row],[Current On-hand]]-AtlasReport_3_Table_1[[#This Row],[Trans backwords (Ending)]]</f>
        <v>0</v>
      </c>
    </row>
    <row r="777" spans="1:8" x14ac:dyDescent="0.15">
      <c r="A777" s="8" t="s">
        <v>606</v>
      </c>
      <c r="B777" s="8" t="s">
        <v>307</v>
      </c>
      <c r="C777" s="8" t="s">
        <v>310</v>
      </c>
      <c r="D777" s="10">
        <v>42</v>
      </c>
      <c r="E777" s="10">
        <v>0</v>
      </c>
      <c r="F777" s="10">
        <v>0</v>
      </c>
      <c r="G777" s="10">
        <f>AtlasReport_3_Table_1[[#This Row],[Current On-hand]]-AtlasReport_3_Table_1[[#This Row],[Trans backwords (Beginning)]]</f>
        <v>42</v>
      </c>
      <c r="H777" s="10">
        <f>AtlasReport_3_Table_1[[#This Row],[Current On-hand]]-AtlasReport_3_Table_1[[#This Row],[Trans backwords (Ending)]]</f>
        <v>42</v>
      </c>
    </row>
    <row r="778" spans="1:8" x14ac:dyDescent="0.15">
      <c r="A778" s="8" t="s">
        <v>607</v>
      </c>
      <c r="B778" s="8" t="s">
        <v>307</v>
      </c>
      <c r="C778" s="8" t="s">
        <v>336</v>
      </c>
      <c r="D778" s="10">
        <v>0</v>
      </c>
      <c r="E778" s="10">
        <v>0</v>
      </c>
      <c r="F778" s="10">
        <v>0</v>
      </c>
      <c r="G778" s="10">
        <f>AtlasReport_3_Table_1[[#This Row],[Current On-hand]]-AtlasReport_3_Table_1[[#This Row],[Trans backwords (Beginning)]]</f>
        <v>0</v>
      </c>
      <c r="H778" s="10">
        <f>AtlasReport_3_Table_1[[#This Row],[Current On-hand]]-AtlasReport_3_Table_1[[#This Row],[Trans backwords (Ending)]]</f>
        <v>0</v>
      </c>
    </row>
    <row r="779" spans="1:8" x14ac:dyDescent="0.15">
      <c r="A779" s="8" t="s">
        <v>607</v>
      </c>
      <c r="B779" s="8" t="s">
        <v>307</v>
      </c>
      <c r="C779" s="8" t="s">
        <v>310</v>
      </c>
      <c r="D779" s="10">
        <v>0</v>
      </c>
      <c r="E779" s="10">
        <v>0</v>
      </c>
      <c r="F779" s="10">
        <v>0</v>
      </c>
      <c r="G779" s="10">
        <f>AtlasReport_3_Table_1[[#This Row],[Current On-hand]]-AtlasReport_3_Table_1[[#This Row],[Trans backwords (Beginning)]]</f>
        <v>0</v>
      </c>
      <c r="H779" s="10">
        <f>AtlasReport_3_Table_1[[#This Row],[Current On-hand]]-AtlasReport_3_Table_1[[#This Row],[Trans backwords (Ending)]]</f>
        <v>0</v>
      </c>
    </row>
    <row r="780" spans="1:8" x14ac:dyDescent="0.15">
      <c r="A780" s="8" t="s">
        <v>608</v>
      </c>
      <c r="B780" s="8" t="s">
        <v>307</v>
      </c>
      <c r="C780" s="8" t="s">
        <v>310</v>
      </c>
      <c r="D780" s="10">
        <v>0</v>
      </c>
      <c r="E780" s="10">
        <v>0</v>
      </c>
      <c r="F780" s="10">
        <v>0</v>
      </c>
      <c r="G780" s="10">
        <f>AtlasReport_3_Table_1[[#This Row],[Current On-hand]]-AtlasReport_3_Table_1[[#This Row],[Trans backwords (Beginning)]]</f>
        <v>0</v>
      </c>
      <c r="H780" s="10">
        <f>AtlasReport_3_Table_1[[#This Row],[Current On-hand]]-AtlasReport_3_Table_1[[#This Row],[Trans backwords (Ending)]]</f>
        <v>0</v>
      </c>
    </row>
    <row r="781" spans="1:8" x14ac:dyDescent="0.15">
      <c r="A781" s="8" t="s">
        <v>609</v>
      </c>
      <c r="B781" s="8" t="s">
        <v>307</v>
      </c>
      <c r="C781" s="8" t="s">
        <v>81</v>
      </c>
      <c r="D781" s="10">
        <v>0</v>
      </c>
      <c r="E781" s="10">
        <v>0</v>
      </c>
      <c r="F781" s="10">
        <v>0</v>
      </c>
      <c r="G781" s="10">
        <f>AtlasReport_3_Table_1[[#This Row],[Current On-hand]]-AtlasReport_3_Table_1[[#This Row],[Trans backwords (Beginning)]]</f>
        <v>0</v>
      </c>
      <c r="H781" s="10">
        <f>AtlasReport_3_Table_1[[#This Row],[Current On-hand]]-AtlasReport_3_Table_1[[#This Row],[Trans backwords (Ending)]]</f>
        <v>0</v>
      </c>
    </row>
    <row r="782" spans="1:8" x14ac:dyDescent="0.15">
      <c r="A782" s="8" t="s">
        <v>609</v>
      </c>
      <c r="B782" s="8" t="s">
        <v>307</v>
      </c>
      <c r="C782" s="8" t="s">
        <v>336</v>
      </c>
      <c r="D782" s="10">
        <v>0</v>
      </c>
      <c r="E782" s="10">
        <v>0</v>
      </c>
      <c r="F782" s="10">
        <v>0</v>
      </c>
      <c r="G782" s="10">
        <f>AtlasReport_3_Table_1[[#This Row],[Current On-hand]]-AtlasReport_3_Table_1[[#This Row],[Trans backwords (Beginning)]]</f>
        <v>0</v>
      </c>
      <c r="H782" s="10">
        <f>AtlasReport_3_Table_1[[#This Row],[Current On-hand]]-AtlasReport_3_Table_1[[#This Row],[Trans backwords (Ending)]]</f>
        <v>0</v>
      </c>
    </row>
    <row r="783" spans="1:8" x14ac:dyDescent="0.15">
      <c r="A783" s="8" t="s">
        <v>609</v>
      </c>
      <c r="B783" s="8" t="s">
        <v>307</v>
      </c>
      <c r="C783" s="8" t="s">
        <v>310</v>
      </c>
      <c r="D783" s="10">
        <v>0</v>
      </c>
      <c r="E783" s="10">
        <v>0</v>
      </c>
      <c r="F783" s="10">
        <v>0</v>
      </c>
      <c r="G783" s="10">
        <f>AtlasReport_3_Table_1[[#This Row],[Current On-hand]]-AtlasReport_3_Table_1[[#This Row],[Trans backwords (Beginning)]]</f>
        <v>0</v>
      </c>
      <c r="H783" s="10">
        <f>AtlasReport_3_Table_1[[#This Row],[Current On-hand]]-AtlasReport_3_Table_1[[#This Row],[Trans backwords (Ending)]]</f>
        <v>0</v>
      </c>
    </row>
    <row r="784" spans="1:8" x14ac:dyDescent="0.15">
      <c r="A784" s="8" t="s">
        <v>244</v>
      </c>
      <c r="B784" s="8" t="s">
        <v>307</v>
      </c>
      <c r="C784" s="8" t="s">
        <v>310</v>
      </c>
      <c r="D784" s="10">
        <v>13</v>
      </c>
      <c r="E784" s="10">
        <v>0</v>
      </c>
      <c r="F784" s="10">
        <v>0</v>
      </c>
      <c r="G784" s="10">
        <f>AtlasReport_3_Table_1[[#This Row],[Current On-hand]]-AtlasReport_3_Table_1[[#This Row],[Trans backwords (Beginning)]]</f>
        <v>13</v>
      </c>
      <c r="H784" s="10">
        <f>AtlasReport_3_Table_1[[#This Row],[Current On-hand]]-AtlasReport_3_Table_1[[#This Row],[Trans backwords (Ending)]]</f>
        <v>13</v>
      </c>
    </row>
    <row r="785" spans="1:8" x14ac:dyDescent="0.15">
      <c r="A785" s="8" t="s">
        <v>245</v>
      </c>
      <c r="B785" s="8" t="s">
        <v>307</v>
      </c>
      <c r="C785" s="8" t="s">
        <v>310</v>
      </c>
      <c r="D785" s="10">
        <v>0</v>
      </c>
      <c r="E785" s="10">
        <v>0</v>
      </c>
      <c r="F785" s="10">
        <v>0</v>
      </c>
      <c r="G785" s="10">
        <f>AtlasReport_3_Table_1[[#This Row],[Current On-hand]]-AtlasReport_3_Table_1[[#This Row],[Trans backwords (Beginning)]]</f>
        <v>0</v>
      </c>
      <c r="H785" s="10">
        <f>AtlasReport_3_Table_1[[#This Row],[Current On-hand]]-AtlasReport_3_Table_1[[#This Row],[Trans backwords (Ending)]]</f>
        <v>0</v>
      </c>
    </row>
    <row r="786" spans="1:8" x14ac:dyDescent="0.15">
      <c r="A786" s="8" t="s">
        <v>247</v>
      </c>
      <c r="B786" s="8" t="s">
        <v>307</v>
      </c>
      <c r="C786" s="8" t="s">
        <v>310</v>
      </c>
      <c r="D786" s="10">
        <v>0</v>
      </c>
      <c r="E786" s="10">
        <v>0</v>
      </c>
      <c r="F786" s="10">
        <v>0</v>
      </c>
      <c r="G786" s="10">
        <f>AtlasReport_3_Table_1[[#This Row],[Current On-hand]]-AtlasReport_3_Table_1[[#This Row],[Trans backwords (Beginning)]]</f>
        <v>0</v>
      </c>
      <c r="H786" s="10">
        <f>AtlasReport_3_Table_1[[#This Row],[Current On-hand]]-AtlasReport_3_Table_1[[#This Row],[Trans backwords (Ending)]]</f>
        <v>0</v>
      </c>
    </row>
    <row r="787" spans="1:8" x14ac:dyDescent="0.15">
      <c r="A787" s="8" t="s">
        <v>250</v>
      </c>
      <c r="B787" s="8" t="s">
        <v>307</v>
      </c>
      <c r="C787" s="8" t="s">
        <v>308</v>
      </c>
      <c r="D787" s="10">
        <v>0</v>
      </c>
      <c r="E787" s="10">
        <v>0</v>
      </c>
      <c r="F787" s="10">
        <v>0</v>
      </c>
      <c r="G787" s="10">
        <f>AtlasReport_3_Table_1[[#This Row],[Current On-hand]]-AtlasReport_3_Table_1[[#This Row],[Trans backwords (Beginning)]]</f>
        <v>0</v>
      </c>
      <c r="H787" s="10">
        <f>AtlasReport_3_Table_1[[#This Row],[Current On-hand]]-AtlasReport_3_Table_1[[#This Row],[Trans backwords (Ending)]]</f>
        <v>0</v>
      </c>
    </row>
    <row r="788" spans="1:8" x14ac:dyDescent="0.15">
      <c r="A788" s="8" t="s">
        <v>250</v>
      </c>
      <c r="B788" s="8" t="s">
        <v>307</v>
      </c>
      <c r="C788" s="8" t="s">
        <v>310</v>
      </c>
      <c r="D788" s="10">
        <v>614</v>
      </c>
      <c r="E788" s="10">
        <v>0</v>
      </c>
      <c r="F788" s="10">
        <v>0</v>
      </c>
      <c r="G788" s="10">
        <f>AtlasReport_3_Table_1[[#This Row],[Current On-hand]]-AtlasReport_3_Table_1[[#This Row],[Trans backwords (Beginning)]]</f>
        <v>614</v>
      </c>
      <c r="H788" s="10">
        <f>AtlasReport_3_Table_1[[#This Row],[Current On-hand]]-AtlasReport_3_Table_1[[#This Row],[Trans backwords (Ending)]]</f>
        <v>614</v>
      </c>
    </row>
    <row r="789" spans="1:8" x14ac:dyDescent="0.15">
      <c r="A789" s="8" t="s">
        <v>69</v>
      </c>
      <c r="B789" s="8" t="s">
        <v>307</v>
      </c>
      <c r="C789" s="8" t="s">
        <v>308</v>
      </c>
      <c r="D789" s="10">
        <v>0</v>
      </c>
      <c r="E789" s="10">
        <v>0</v>
      </c>
      <c r="F789" s="10">
        <v>0</v>
      </c>
      <c r="G789" s="10">
        <f>AtlasReport_3_Table_1[[#This Row],[Current On-hand]]-AtlasReport_3_Table_1[[#This Row],[Trans backwords (Beginning)]]</f>
        <v>0</v>
      </c>
      <c r="H789" s="10">
        <f>AtlasReport_3_Table_1[[#This Row],[Current On-hand]]-AtlasReport_3_Table_1[[#This Row],[Trans backwords (Ending)]]</f>
        <v>0</v>
      </c>
    </row>
    <row r="790" spans="1:8" x14ac:dyDescent="0.15">
      <c r="A790" s="8" t="s">
        <v>69</v>
      </c>
      <c r="B790" s="8" t="s">
        <v>307</v>
      </c>
      <c r="C790" s="8" t="s">
        <v>310</v>
      </c>
      <c r="D790" s="10">
        <v>0</v>
      </c>
      <c r="E790" s="10">
        <v>0</v>
      </c>
      <c r="F790" s="10">
        <v>0</v>
      </c>
      <c r="G790" s="10">
        <f>AtlasReport_3_Table_1[[#This Row],[Current On-hand]]-AtlasReport_3_Table_1[[#This Row],[Trans backwords (Beginning)]]</f>
        <v>0</v>
      </c>
      <c r="H790" s="10">
        <f>AtlasReport_3_Table_1[[#This Row],[Current On-hand]]-AtlasReport_3_Table_1[[#This Row],[Trans backwords (Ending)]]</f>
        <v>0</v>
      </c>
    </row>
    <row r="791" spans="1:8" x14ac:dyDescent="0.15">
      <c r="A791" s="8" t="s">
        <v>610</v>
      </c>
      <c r="B791" s="8" t="s">
        <v>307</v>
      </c>
      <c r="C791" s="8" t="s">
        <v>310</v>
      </c>
      <c r="D791" s="10">
        <v>7</v>
      </c>
      <c r="E791" s="10">
        <v>-2</v>
      </c>
      <c r="F791" s="10">
        <v>0</v>
      </c>
      <c r="G791" s="10">
        <f>AtlasReport_3_Table_1[[#This Row],[Current On-hand]]-AtlasReport_3_Table_1[[#This Row],[Trans backwords (Beginning)]]</f>
        <v>9</v>
      </c>
      <c r="H791" s="10">
        <f>AtlasReport_3_Table_1[[#This Row],[Current On-hand]]-AtlasReport_3_Table_1[[#This Row],[Trans backwords (Ending)]]</f>
        <v>7</v>
      </c>
    </row>
    <row r="792" spans="1:8" x14ac:dyDescent="0.15">
      <c r="A792" s="8" t="s">
        <v>611</v>
      </c>
      <c r="B792" s="8" t="s">
        <v>307</v>
      </c>
      <c r="C792" s="8" t="s">
        <v>310</v>
      </c>
      <c r="D792" s="10">
        <v>0</v>
      </c>
      <c r="E792" s="10">
        <v>0</v>
      </c>
      <c r="F792" s="10">
        <v>0</v>
      </c>
      <c r="G792" s="10">
        <f>AtlasReport_3_Table_1[[#This Row],[Current On-hand]]-AtlasReport_3_Table_1[[#This Row],[Trans backwords (Beginning)]]</f>
        <v>0</v>
      </c>
      <c r="H792" s="10">
        <f>AtlasReport_3_Table_1[[#This Row],[Current On-hand]]-AtlasReport_3_Table_1[[#This Row],[Trans backwords (Ending)]]</f>
        <v>0</v>
      </c>
    </row>
    <row r="793" spans="1:8" x14ac:dyDescent="0.15">
      <c r="A793" s="8" t="s">
        <v>612</v>
      </c>
      <c r="B793" s="8" t="s">
        <v>307</v>
      </c>
      <c r="C793" s="8" t="s">
        <v>310</v>
      </c>
      <c r="D793" s="10">
        <v>700</v>
      </c>
      <c r="E793" s="10">
        <v>0</v>
      </c>
      <c r="F793" s="10">
        <v>0</v>
      </c>
      <c r="G793" s="10">
        <f>AtlasReport_3_Table_1[[#This Row],[Current On-hand]]-AtlasReport_3_Table_1[[#This Row],[Trans backwords (Beginning)]]</f>
        <v>700</v>
      </c>
      <c r="H793" s="10">
        <f>AtlasReport_3_Table_1[[#This Row],[Current On-hand]]-AtlasReport_3_Table_1[[#This Row],[Trans backwords (Ending)]]</f>
        <v>700</v>
      </c>
    </row>
    <row r="794" spans="1:8" x14ac:dyDescent="0.15">
      <c r="A794" s="8" t="s">
        <v>613</v>
      </c>
      <c r="B794" s="8" t="s">
        <v>307</v>
      </c>
      <c r="C794" s="8" t="s">
        <v>310</v>
      </c>
      <c r="D794" s="10">
        <v>5</v>
      </c>
      <c r="E794" s="10">
        <v>-30</v>
      </c>
      <c r="F794" s="10">
        <v>0</v>
      </c>
      <c r="G794" s="10">
        <f>AtlasReport_3_Table_1[[#This Row],[Current On-hand]]-AtlasReport_3_Table_1[[#This Row],[Trans backwords (Beginning)]]</f>
        <v>35</v>
      </c>
      <c r="H794" s="10">
        <f>AtlasReport_3_Table_1[[#This Row],[Current On-hand]]-AtlasReport_3_Table_1[[#This Row],[Trans backwords (Ending)]]</f>
        <v>5</v>
      </c>
    </row>
    <row r="795" spans="1:8" x14ac:dyDescent="0.15">
      <c r="A795" s="8" t="s">
        <v>614</v>
      </c>
      <c r="B795" s="8" t="s">
        <v>307</v>
      </c>
      <c r="C795" s="8" t="s">
        <v>310</v>
      </c>
      <c r="D795" s="10">
        <v>260</v>
      </c>
      <c r="E795" s="10">
        <v>-228</v>
      </c>
      <c r="F795" s="10">
        <v>0</v>
      </c>
      <c r="G795" s="10">
        <f>AtlasReport_3_Table_1[[#This Row],[Current On-hand]]-AtlasReport_3_Table_1[[#This Row],[Trans backwords (Beginning)]]</f>
        <v>488</v>
      </c>
      <c r="H795" s="10">
        <f>AtlasReport_3_Table_1[[#This Row],[Current On-hand]]-AtlasReport_3_Table_1[[#This Row],[Trans backwords (Ending)]]</f>
        <v>260</v>
      </c>
    </row>
    <row r="796" spans="1:8" x14ac:dyDescent="0.15">
      <c r="A796" s="8" t="s">
        <v>615</v>
      </c>
      <c r="B796" s="8" t="s">
        <v>307</v>
      </c>
      <c r="C796" s="8" t="s">
        <v>310</v>
      </c>
      <c r="D796" s="10">
        <v>21</v>
      </c>
      <c r="E796" s="10">
        <v>-5</v>
      </c>
      <c r="F796" s="10">
        <v>0</v>
      </c>
      <c r="G796" s="10">
        <f>AtlasReport_3_Table_1[[#This Row],[Current On-hand]]-AtlasReport_3_Table_1[[#This Row],[Trans backwords (Beginning)]]</f>
        <v>26</v>
      </c>
      <c r="H796" s="10">
        <f>AtlasReport_3_Table_1[[#This Row],[Current On-hand]]-AtlasReport_3_Table_1[[#This Row],[Trans backwords (Ending)]]</f>
        <v>21</v>
      </c>
    </row>
    <row r="797" spans="1:8" x14ac:dyDescent="0.15">
      <c r="A797" s="8" t="s">
        <v>616</v>
      </c>
      <c r="B797" s="8" t="s">
        <v>307</v>
      </c>
      <c r="C797" s="8" t="s">
        <v>310</v>
      </c>
      <c r="D797" s="10">
        <v>84</v>
      </c>
      <c r="E797" s="10">
        <v>-39</v>
      </c>
      <c r="F797" s="10">
        <v>0</v>
      </c>
      <c r="G797" s="10">
        <f>AtlasReport_3_Table_1[[#This Row],[Current On-hand]]-AtlasReport_3_Table_1[[#This Row],[Trans backwords (Beginning)]]</f>
        <v>123</v>
      </c>
      <c r="H797" s="10">
        <f>AtlasReport_3_Table_1[[#This Row],[Current On-hand]]-AtlasReport_3_Table_1[[#This Row],[Trans backwords (Ending)]]</f>
        <v>84</v>
      </c>
    </row>
    <row r="798" spans="1:8" x14ac:dyDescent="0.15">
      <c r="A798" s="8" t="s">
        <v>617</v>
      </c>
      <c r="B798" s="8" t="s">
        <v>307</v>
      </c>
      <c r="C798" s="8" t="s">
        <v>310</v>
      </c>
      <c r="D798" s="10">
        <v>7</v>
      </c>
      <c r="E798" s="10">
        <v>-1</v>
      </c>
      <c r="F798" s="10">
        <v>0</v>
      </c>
      <c r="G798" s="10">
        <f>AtlasReport_3_Table_1[[#This Row],[Current On-hand]]-AtlasReport_3_Table_1[[#This Row],[Trans backwords (Beginning)]]</f>
        <v>8</v>
      </c>
      <c r="H798" s="10">
        <f>AtlasReport_3_Table_1[[#This Row],[Current On-hand]]-AtlasReport_3_Table_1[[#This Row],[Trans backwords (Ending)]]</f>
        <v>7</v>
      </c>
    </row>
    <row r="799" spans="1:8" x14ac:dyDescent="0.15">
      <c r="A799" s="8" t="s">
        <v>618</v>
      </c>
      <c r="B799" s="8" t="s">
        <v>307</v>
      </c>
      <c r="C799" s="8" t="s">
        <v>310</v>
      </c>
      <c r="D799" s="10">
        <v>0</v>
      </c>
      <c r="E799" s="10">
        <v>0</v>
      </c>
      <c r="F799" s="10">
        <v>0</v>
      </c>
      <c r="G799" s="10">
        <f>AtlasReport_3_Table_1[[#This Row],[Current On-hand]]-AtlasReport_3_Table_1[[#This Row],[Trans backwords (Beginning)]]</f>
        <v>0</v>
      </c>
      <c r="H799" s="10">
        <f>AtlasReport_3_Table_1[[#This Row],[Current On-hand]]-AtlasReport_3_Table_1[[#This Row],[Trans backwords (Ending)]]</f>
        <v>0</v>
      </c>
    </row>
    <row r="800" spans="1:8" x14ac:dyDescent="0.15">
      <c r="A800" s="8" t="s">
        <v>619</v>
      </c>
      <c r="B800" s="8" t="s">
        <v>307</v>
      </c>
      <c r="C800" s="8" t="s">
        <v>310</v>
      </c>
      <c r="D800" s="10">
        <v>82</v>
      </c>
      <c r="E800" s="10">
        <v>78</v>
      </c>
      <c r="F800" s="10">
        <v>0</v>
      </c>
      <c r="G800" s="10">
        <f>AtlasReport_3_Table_1[[#This Row],[Current On-hand]]-AtlasReport_3_Table_1[[#This Row],[Trans backwords (Beginning)]]</f>
        <v>4</v>
      </c>
      <c r="H800" s="10">
        <f>AtlasReport_3_Table_1[[#This Row],[Current On-hand]]-AtlasReport_3_Table_1[[#This Row],[Trans backwords (Ending)]]</f>
        <v>82</v>
      </c>
    </row>
    <row r="801" spans="1:8" x14ac:dyDescent="0.15">
      <c r="A801" s="8" t="s">
        <v>620</v>
      </c>
      <c r="B801" s="8" t="s">
        <v>307</v>
      </c>
      <c r="C801" s="8" t="s">
        <v>310</v>
      </c>
      <c r="D801" s="10">
        <v>0</v>
      </c>
      <c r="E801" s="10">
        <v>0</v>
      </c>
      <c r="F801" s="10">
        <v>0</v>
      </c>
      <c r="G801" s="10">
        <f>AtlasReport_3_Table_1[[#This Row],[Current On-hand]]-AtlasReport_3_Table_1[[#This Row],[Trans backwords (Beginning)]]</f>
        <v>0</v>
      </c>
      <c r="H801" s="10">
        <f>AtlasReport_3_Table_1[[#This Row],[Current On-hand]]-AtlasReport_3_Table_1[[#This Row],[Trans backwords (Ending)]]</f>
        <v>0</v>
      </c>
    </row>
    <row r="802" spans="1:8" x14ac:dyDescent="0.15">
      <c r="A802" s="8" t="s">
        <v>621</v>
      </c>
      <c r="B802" s="8" t="s">
        <v>307</v>
      </c>
      <c r="C802" s="8" t="s">
        <v>310</v>
      </c>
      <c r="D802" s="10">
        <v>726</v>
      </c>
      <c r="E802" s="10">
        <v>623</v>
      </c>
      <c r="F802" s="10">
        <v>0</v>
      </c>
      <c r="G802" s="10">
        <f>AtlasReport_3_Table_1[[#This Row],[Current On-hand]]-AtlasReport_3_Table_1[[#This Row],[Trans backwords (Beginning)]]</f>
        <v>103</v>
      </c>
      <c r="H802" s="10">
        <f>AtlasReport_3_Table_1[[#This Row],[Current On-hand]]-AtlasReport_3_Table_1[[#This Row],[Trans backwords (Ending)]]</f>
        <v>726</v>
      </c>
    </row>
    <row r="803" spans="1:8" x14ac:dyDescent="0.15">
      <c r="A803" s="8" t="s">
        <v>622</v>
      </c>
      <c r="B803" s="8" t="s">
        <v>307</v>
      </c>
      <c r="C803" s="8" t="s">
        <v>310</v>
      </c>
      <c r="D803" s="10">
        <v>70</v>
      </c>
      <c r="E803" s="10">
        <v>33</v>
      </c>
      <c r="F803" s="10">
        <v>0</v>
      </c>
      <c r="G803" s="10">
        <f>AtlasReport_3_Table_1[[#This Row],[Current On-hand]]-AtlasReport_3_Table_1[[#This Row],[Trans backwords (Beginning)]]</f>
        <v>37</v>
      </c>
      <c r="H803" s="10">
        <f>AtlasReport_3_Table_1[[#This Row],[Current On-hand]]-AtlasReport_3_Table_1[[#This Row],[Trans backwords (Ending)]]</f>
        <v>70</v>
      </c>
    </row>
    <row r="804" spans="1:8" x14ac:dyDescent="0.15">
      <c r="A804" s="8" t="s">
        <v>623</v>
      </c>
      <c r="B804" s="8" t="s">
        <v>307</v>
      </c>
      <c r="C804" s="8" t="s">
        <v>310</v>
      </c>
      <c r="D804" s="10">
        <v>331</v>
      </c>
      <c r="E804" s="10">
        <v>327</v>
      </c>
      <c r="F804" s="10">
        <v>0</v>
      </c>
      <c r="G804" s="10">
        <f>AtlasReport_3_Table_1[[#This Row],[Current On-hand]]-AtlasReport_3_Table_1[[#This Row],[Trans backwords (Beginning)]]</f>
        <v>4</v>
      </c>
      <c r="H804" s="10">
        <f>AtlasReport_3_Table_1[[#This Row],[Current On-hand]]-AtlasReport_3_Table_1[[#This Row],[Trans backwords (Ending)]]</f>
        <v>331</v>
      </c>
    </row>
    <row r="805" spans="1:8" x14ac:dyDescent="0.15">
      <c r="A805" s="8" t="s">
        <v>624</v>
      </c>
      <c r="B805" s="8" t="s">
        <v>307</v>
      </c>
      <c r="C805" s="8" t="s">
        <v>310</v>
      </c>
      <c r="D805" s="10">
        <v>160</v>
      </c>
      <c r="E805" s="10">
        <v>159</v>
      </c>
      <c r="F805" s="10">
        <v>0</v>
      </c>
      <c r="G805" s="10">
        <f>AtlasReport_3_Table_1[[#This Row],[Current On-hand]]-AtlasReport_3_Table_1[[#This Row],[Trans backwords (Beginning)]]</f>
        <v>1</v>
      </c>
      <c r="H805" s="10">
        <f>AtlasReport_3_Table_1[[#This Row],[Current On-hand]]-AtlasReport_3_Table_1[[#This Row],[Trans backwords (Ending)]]</f>
        <v>160</v>
      </c>
    </row>
    <row r="806" spans="1:8" x14ac:dyDescent="0.15">
      <c r="A806" s="8" t="s">
        <v>625</v>
      </c>
      <c r="B806" s="8" t="s">
        <v>307</v>
      </c>
      <c r="C806" s="8" t="s">
        <v>310</v>
      </c>
      <c r="D806" s="10">
        <v>0</v>
      </c>
      <c r="E806" s="10">
        <v>-15</v>
      </c>
      <c r="F806" s="10">
        <v>0</v>
      </c>
      <c r="G806" s="10">
        <f>AtlasReport_3_Table_1[[#This Row],[Current On-hand]]-AtlasReport_3_Table_1[[#This Row],[Trans backwords (Beginning)]]</f>
        <v>15</v>
      </c>
      <c r="H806" s="10">
        <f>AtlasReport_3_Table_1[[#This Row],[Current On-hand]]-AtlasReport_3_Table_1[[#This Row],[Trans backwords (Ending)]]</f>
        <v>0</v>
      </c>
    </row>
    <row r="807" spans="1:8" x14ac:dyDescent="0.15">
      <c r="A807" s="8" t="s">
        <v>626</v>
      </c>
      <c r="B807" s="8" t="s">
        <v>307</v>
      </c>
      <c r="C807" s="8" t="s">
        <v>310</v>
      </c>
      <c r="D807" s="10">
        <v>1000</v>
      </c>
      <c r="E807" s="10">
        <v>-450</v>
      </c>
      <c r="F807" s="10">
        <v>0</v>
      </c>
      <c r="G807" s="10">
        <f>AtlasReport_3_Table_1[[#This Row],[Current On-hand]]-AtlasReport_3_Table_1[[#This Row],[Trans backwords (Beginning)]]</f>
        <v>1450</v>
      </c>
      <c r="H807" s="10">
        <f>AtlasReport_3_Table_1[[#This Row],[Current On-hand]]-AtlasReport_3_Table_1[[#This Row],[Trans backwords (Ending)]]</f>
        <v>1000</v>
      </c>
    </row>
    <row r="808" spans="1:8" x14ac:dyDescent="0.15">
      <c r="A808" s="8" t="s">
        <v>627</v>
      </c>
      <c r="B808" s="8" t="s">
        <v>307</v>
      </c>
      <c r="C808" s="8" t="s">
        <v>310</v>
      </c>
      <c r="D808" s="10">
        <v>1000</v>
      </c>
      <c r="E808" s="10">
        <v>999</v>
      </c>
      <c r="F808" s="10">
        <v>0</v>
      </c>
      <c r="G808" s="10">
        <f>AtlasReport_3_Table_1[[#This Row],[Current On-hand]]-AtlasReport_3_Table_1[[#This Row],[Trans backwords (Beginning)]]</f>
        <v>1</v>
      </c>
      <c r="H808" s="10">
        <f>AtlasReport_3_Table_1[[#This Row],[Current On-hand]]-AtlasReport_3_Table_1[[#This Row],[Trans backwords (Ending)]]</f>
        <v>1000</v>
      </c>
    </row>
    <row r="809" spans="1:8" x14ac:dyDescent="0.15">
      <c r="A809" s="8" t="s">
        <v>628</v>
      </c>
      <c r="B809" s="8" t="s">
        <v>307</v>
      </c>
      <c r="C809" s="8" t="s">
        <v>310</v>
      </c>
      <c r="D809" s="10">
        <v>1000</v>
      </c>
      <c r="E809" s="10">
        <v>998</v>
      </c>
      <c r="F809" s="10">
        <v>0</v>
      </c>
      <c r="G809" s="10">
        <f>AtlasReport_3_Table_1[[#This Row],[Current On-hand]]-AtlasReport_3_Table_1[[#This Row],[Trans backwords (Beginning)]]</f>
        <v>2</v>
      </c>
      <c r="H809" s="10">
        <f>AtlasReport_3_Table_1[[#This Row],[Current On-hand]]-AtlasReport_3_Table_1[[#This Row],[Trans backwords (Ending)]]</f>
        <v>1000</v>
      </c>
    </row>
    <row r="810" spans="1:8" x14ac:dyDescent="0.15">
      <c r="A810" s="8" t="s">
        <v>629</v>
      </c>
      <c r="B810" s="8" t="s">
        <v>307</v>
      </c>
      <c r="C810" s="8" t="s">
        <v>310</v>
      </c>
      <c r="D810" s="10">
        <v>1000</v>
      </c>
      <c r="E810" s="10">
        <v>999</v>
      </c>
      <c r="F810" s="10">
        <v>0</v>
      </c>
      <c r="G810" s="10">
        <f>AtlasReport_3_Table_1[[#This Row],[Current On-hand]]-AtlasReport_3_Table_1[[#This Row],[Trans backwords (Beginning)]]</f>
        <v>1</v>
      </c>
      <c r="H810" s="10">
        <f>AtlasReport_3_Table_1[[#This Row],[Current On-hand]]-AtlasReport_3_Table_1[[#This Row],[Trans backwords (Ending)]]</f>
        <v>1000</v>
      </c>
    </row>
    <row r="811" spans="1:8" x14ac:dyDescent="0.15">
      <c r="A811" s="8" t="s">
        <v>630</v>
      </c>
      <c r="B811" s="8" t="s">
        <v>307</v>
      </c>
      <c r="C811" s="8" t="s">
        <v>310</v>
      </c>
      <c r="D811" s="10">
        <v>2500</v>
      </c>
      <c r="E811" s="10">
        <v>2497</v>
      </c>
      <c r="F811" s="10">
        <v>0</v>
      </c>
      <c r="G811" s="10">
        <f>AtlasReport_3_Table_1[[#This Row],[Current On-hand]]-AtlasReport_3_Table_1[[#This Row],[Trans backwords (Beginning)]]</f>
        <v>3</v>
      </c>
      <c r="H811" s="10">
        <f>AtlasReport_3_Table_1[[#This Row],[Current On-hand]]-AtlasReport_3_Table_1[[#This Row],[Trans backwords (Ending)]]</f>
        <v>2500</v>
      </c>
    </row>
    <row r="812" spans="1:8" x14ac:dyDescent="0.15">
      <c r="A812" s="8" t="s">
        <v>631</v>
      </c>
      <c r="B812" s="8" t="s">
        <v>307</v>
      </c>
      <c r="C812" s="8" t="s">
        <v>310</v>
      </c>
      <c r="D812" s="10">
        <v>4500</v>
      </c>
      <c r="E812" s="10">
        <v>4479</v>
      </c>
      <c r="F812" s="10">
        <v>0</v>
      </c>
      <c r="G812" s="10">
        <f>AtlasReport_3_Table_1[[#This Row],[Current On-hand]]-AtlasReport_3_Table_1[[#This Row],[Trans backwords (Beginning)]]</f>
        <v>21</v>
      </c>
      <c r="H812" s="10">
        <f>AtlasReport_3_Table_1[[#This Row],[Current On-hand]]-AtlasReport_3_Table_1[[#This Row],[Trans backwords (Ending)]]</f>
        <v>4500</v>
      </c>
    </row>
    <row r="813" spans="1:8" x14ac:dyDescent="0.15">
      <c r="A813" s="8" t="s">
        <v>632</v>
      </c>
      <c r="B813" s="8" t="s">
        <v>307</v>
      </c>
      <c r="C813" s="8" t="s">
        <v>310</v>
      </c>
      <c r="D813" s="10">
        <v>332</v>
      </c>
      <c r="E813" s="10">
        <v>242</v>
      </c>
      <c r="F813" s="10">
        <v>0</v>
      </c>
      <c r="G813" s="10">
        <f>AtlasReport_3_Table_1[[#This Row],[Current On-hand]]-AtlasReport_3_Table_1[[#This Row],[Trans backwords (Beginning)]]</f>
        <v>90</v>
      </c>
      <c r="H813" s="10">
        <f>AtlasReport_3_Table_1[[#This Row],[Current On-hand]]-AtlasReport_3_Table_1[[#This Row],[Trans backwords (Ending)]]</f>
        <v>332</v>
      </c>
    </row>
    <row r="814" spans="1:8" x14ac:dyDescent="0.15">
      <c r="A814" s="8" t="s">
        <v>633</v>
      </c>
      <c r="B814" s="8" t="s">
        <v>307</v>
      </c>
      <c r="C814" s="8" t="s">
        <v>308</v>
      </c>
      <c r="D814" s="10">
        <v>0</v>
      </c>
      <c r="E814" s="10">
        <v>0</v>
      </c>
      <c r="F814" s="10">
        <v>0</v>
      </c>
      <c r="G814" s="10">
        <f>AtlasReport_3_Table_1[[#This Row],[Current On-hand]]-AtlasReport_3_Table_1[[#This Row],[Trans backwords (Beginning)]]</f>
        <v>0</v>
      </c>
      <c r="H814" s="10">
        <f>AtlasReport_3_Table_1[[#This Row],[Current On-hand]]-AtlasReport_3_Table_1[[#This Row],[Trans backwords (Ending)]]</f>
        <v>0</v>
      </c>
    </row>
    <row r="815" spans="1:8" x14ac:dyDescent="0.15">
      <c r="A815" s="8" t="s">
        <v>633</v>
      </c>
      <c r="B815" s="8" t="s">
        <v>307</v>
      </c>
      <c r="C815" s="8" t="s">
        <v>310</v>
      </c>
      <c r="D815" s="10">
        <v>41</v>
      </c>
      <c r="E815" s="10">
        <v>-4</v>
      </c>
      <c r="F815" s="10">
        <v>0</v>
      </c>
      <c r="G815" s="10">
        <f>AtlasReport_3_Table_1[[#This Row],[Current On-hand]]-AtlasReport_3_Table_1[[#This Row],[Trans backwords (Beginning)]]</f>
        <v>45</v>
      </c>
      <c r="H815" s="10">
        <f>AtlasReport_3_Table_1[[#This Row],[Current On-hand]]-AtlasReport_3_Table_1[[#This Row],[Trans backwords (Ending)]]</f>
        <v>41</v>
      </c>
    </row>
    <row r="816" spans="1:8" x14ac:dyDescent="0.15">
      <c r="A816" s="8" t="s">
        <v>634</v>
      </c>
      <c r="B816" s="8" t="s">
        <v>307</v>
      </c>
      <c r="C816" s="8" t="s">
        <v>310</v>
      </c>
      <c r="D816" s="10">
        <v>8</v>
      </c>
      <c r="E816" s="10">
        <v>-3</v>
      </c>
      <c r="F816" s="10">
        <v>0</v>
      </c>
      <c r="G816" s="10">
        <f>AtlasReport_3_Table_1[[#This Row],[Current On-hand]]-AtlasReport_3_Table_1[[#This Row],[Trans backwords (Beginning)]]</f>
        <v>11</v>
      </c>
      <c r="H816" s="10">
        <f>AtlasReport_3_Table_1[[#This Row],[Current On-hand]]-AtlasReport_3_Table_1[[#This Row],[Trans backwords (Ending)]]</f>
        <v>8</v>
      </c>
    </row>
    <row r="817" spans="1:8" x14ac:dyDescent="0.15">
      <c r="A817" s="8" t="s">
        <v>635</v>
      </c>
      <c r="B817" s="8" t="s">
        <v>307</v>
      </c>
      <c r="C817" s="8" t="s">
        <v>310</v>
      </c>
      <c r="D817" s="10">
        <v>6</v>
      </c>
      <c r="E817" s="10">
        <v>-6</v>
      </c>
      <c r="F817" s="10">
        <v>0</v>
      </c>
      <c r="G817" s="10">
        <f>AtlasReport_3_Table_1[[#This Row],[Current On-hand]]-AtlasReport_3_Table_1[[#This Row],[Trans backwords (Beginning)]]</f>
        <v>12</v>
      </c>
      <c r="H817" s="10">
        <f>AtlasReport_3_Table_1[[#This Row],[Current On-hand]]-AtlasReport_3_Table_1[[#This Row],[Trans backwords (Ending)]]</f>
        <v>6</v>
      </c>
    </row>
    <row r="818" spans="1:8" x14ac:dyDescent="0.15">
      <c r="A818" s="8" t="s">
        <v>636</v>
      </c>
      <c r="B818" s="8" t="s">
        <v>307</v>
      </c>
      <c r="C818" s="8" t="s">
        <v>310</v>
      </c>
      <c r="D818" s="10">
        <v>132</v>
      </c>
      <c r="E818" s="10">
        <v>46</v>
      </c>
      <c r="F818" s="10">
        <v>0</v>
      </c>
      <c r="G818" s="10">
        <f>AtlasReport_3_Table_1[[#This Row],[Current On-hand]]-AtlasReport_3_Table_1[[#This Row],[Trans backwords (Beginning)]]</f>
        <v>86</v>
      </c>
      <c r="H818" s="10">
        <f>AtlasReport_3_Table_1[[#This Row],[Current On-hand]]-AtlasReport_3_Table_1[[#This Row],[Trans backwords (Ending)]]</f>
        <v>132</v>
      </c>
    </row>
    <row r="819" spans="1:8" x14ac:dyDescent="0.15">
      <c r="A819" s="8" t="s">
        <v>637</v>
      </c>
      <c r="B819" s="8" t="s">
        <v>307</v>
      </c>
      <c r="C819" s="8" t="s">
        <v>310</v>
      </c>
      <c r="D819" s="10">
        <v>0</v>
      </c>
      <c r="E819" s="10">
        <v>-1</v>
      </c>
      <c r="F819" s="10">
        <v>0</v>
      </c>
      <c r="G819" s="10">
        <f>AtlasReport_3_Table_1[[#This Row],[Current On-hand]]-AtlasReport_3_Table_1[[#This Row],[Trans backwords (Beginning)]]</f>
        <v>1</v>
      </c>
      <c r="H819" s="10">
        <f>AtlasReport_3_Table_1[[#This Row],[Current On-hand]]-AtlasReport_3_Table_1[[#This Row],[Trans backwords (Ending)]]</f>
        <v>0</v>
      </c>
    </row>
    <row r="820" spans="1:8" x14ac:dyDescent="0.15">
      <c r="A820" s="8" t="s">
        <v>638</v>
      </c>
      <c r="B820" s="8" t="s">
        <v>307</v>
      </c>
      <c r="C820" s="8" t="s">
        <v>310</v>
      </c>
      <c r="D820" s="10">
        <v>0</v>
      </c>
      <c r="E820" s="10">
        <v>-4</v>
      </c>
      <c r="F820" s="10">
        <v>0</v>
      </c>
      <c r="G820" s="10">
        <f>AtlasReport_3_Table_1[[#This Row],[Current On-hand]]-AtlasReport_3_Table_1[[#This Row],[Trans backwords (Beginning)]]</f>
        <v>4</v>
      </c>
      <c r="H820" s="10">
        <f>AtlasReport_3_Table_1[[#This Row],[Current On-hand]]-AtlasReport_3_Table_1[[#This Row],[Trans backwords (Ending)]]</f>
        <v>0</v>
      </c>
    </row>
    <row r="821" spans="1:8" x14ac:dyDescent="0.15">
      <c r="A821" s="8" t="s">
        <v>639</v>
      </c>
      <c r="B821" s="8" t="s">
        <v>307</v>
      </c>
      <c r="C821" s="8" t="s">
        <v>310</v>
      </c>
      <c r="D821" s="10">
        <v>5</v>
      </c>
      <c r="E821" s="10">
        <v>-1</v>
      </c>
      <c r="F821" s="10">
        <v>0</v>
      </c>
      <c r="G821" s="10">
        <f>AtlasReport_3_Table_1[[#This Row],[Current On-hand]]-AtlasReport_3_Table_1[[#This Row],[Trans backwords (Beginning)]]</f>
        <v>6</v>
      </c>
      <c r="H821" s="10">
        <f>AtlasReport_3_Table_1[[#This Row],[Current On-hand]]-AtlasReport_3_Table_1[[#This Row],[Trans backwords (Ending)]]</f>
        <v>5</v>
      </c>
    </row>
    <row r="822" spans="1:8" x14ac:dyDescent="0.15">
      <c r="A822" s="8" t="s">
        <v>640</v>
      </c>
      <c r="B822" s="8" t="s">
        <v>307</v>
      </c>
      <c r="C822" s="8" t="s">
        <v>310</v>
      </c>
      <c r="D822" s="10">
        <v>89</v>
      </c>
      <c r="E822" s="10">
        <v>-217</v>
      </c>
      <c r="F822" s="10">
        <v>0</v>
      </c>
      <c r="G822" s="10">
        <f>AtlasReport_3_Table_1[[#This Row],[Current On-hand]]-AtlasReport_3_Table_1[[#This Row],[Trans backwords (Beginning)]]</f>
        <v>306</v>
      </c>
      <c r="H822" s="10">
        <f>AtlasReport_3_Table_1[[#This Row],[Current On-hand]]-AtlasReport_3_Table_1[[#This Row],[Trans backwords (Ending)]]</f>
        <v>89</v>
      </c>
    </row>
    <row r="823" spans="1:8" x14ac:dyDescent="0.15">
      <c r="A823" s="8" t="s">
        <v>641</v>
      </c>
      <c r="B823" s="8" t="s">
        <v>307</v>
      </c>
      <c r="C823" s="8" t="s">
        <v>310</v>
      </c>
      <c r="D823" s="10">
        <v>150</v>
      </c>
      <c r="E823" s="10">
        <v>-50</v>
      </c>
      <c r="F823" s="10">
        <v>0</v>
      </c>
      <c r="G823" s="10">
        <f>AtlasReport_3_Table_1[[#This Row],[Current On-hand]]-AtlasReport_3_Table_1[[#This Row],[Trans backwords (Beginning)]]</f>
        <v>200</v>
      </c>
      <c r="H823" s="10">
        <f>AtlasReport_3_Table_1[[#This Row],[Current On-hand]]-AtlasReport_3_Table_1[[#This Row],[Trans backwords (Ending)]]</f>
        <v>150</v>
      </c>
    </row>
    <row r="824" spans="1:8" x14ac:dyDescent="0.15">
      <c r="A824" s="8" t="s">
        <v>642</v>
      </c>
      <c r="B824" s="8" t="s">
        <v>307</v>
      </c>
      <c r="C824" s="8" t="s">
        <v>310</v>
      </c>
      <c r="D824" s="10">
        <v>850</v>
      </c>
      <c r="E824" s="10">
        <v>250</v>
      </c>
      <c r="F824" s="10">
        <v>0</v>
      </c>
      <c r="G824" s="10">
        <f>AtlasReport_3_Table_1[[#This Row],[Current On-hand]]-AtlasReport_3_Table_1[[#This Row],[Trans backwords (Beginning)]]</f>
        <v>600</v>
      </c>
      <c r="H824" s="10">
        <f>AtlasReport_3_Table_1[[#This Row],[Current On-hand]]-AtlasReport_3_Table_1[[#This Row],[Trans backwords (Ending)]]</f>
        <v>850</v>
      </c>
    </row>
    <row r="825" spans="1:8" x14ac:dyDescent="0.15">
      <c r="A825" s="8" t="s">
        <v>643</v>
      </c>
      <c r="B825" s="8" t="s">
        <v>307</v>
      </c>
      <c r="C825" s="8" t="s">
        <v>310</v>
      </c>
      <c r="D825" s="10">
        <v>920</v>
      </c>
      <c r="E825" s="10">
        <v>620</v>
      </c>
      <c r="F825" s="10">
        <v>0</v>
      </c>
      <c r="G825" s="10">
        <f>AtlasReport_3_Table_1[[#This Row],[Current On-hand]]-AtlasReport_3_Table_1[[#This Row],[Trans backwords (Beginning)]]</f>
        <v>300</v>
      </c>
      <c r="H825" s="10">
        <f>AtlasReport_3_Table_1[[#This Row],[Current On-hand]]-AtlasReport_3_Table_1[[#This Row],[Trans backwords (Ending)]]</f>
        <v>920</v>
      </c>
    </row>
    <row r="826" spans="1:8" x14ac:dyDescent="0.15">
      <c r="A826" s="8" t="s">
        <v>644</v>
      </c>
      <c r="B826" s="8" t="s">
        <v>307</v>
      </c>
      <c r="C826" s="8" t="s">
        <v>310</v>
      </c>
      <c r="D826" s="10">
        <v>22</v>
      </c>
      <c r="E826" s="10">
        <v>-10</v>
      </c>
      <c r="F826" s="10">
        <v>0</v>
      </c>
      <c r="G826" s="10">
        <f>AtlasReport_3_Table_1[[#This Row],[Current On-hand]]-AtlasReport_3_Table_1[[#This Row],[Trans backwords (Beginning)]]</f>
        <v>32</v>
      </c>
      <c r="H826" s="10">
        <f>AtlasReport_3_Table_1[[#This Row],[Current On-hand]]-AtlasReport_3_Table_1[[#This Row],[Trans backwords (Ending)]]</f>
        <v>22</v>
      </c>
    </row>
    <row r="827" spans="1:8" x14ac:dyDescent="0.15">
      <c r="A827" s="8" t="s">
        <v>645</v>
      </c>
      <c r="B827" s="8" t="s">
        <v>307</v>
      </c>
      <c r="C827" s="8" t="s">
        <v>310</v>
      </c>
      <c r="D827" s="10">
        <v>66</v>
      </c>
      <c r="E827" s="10">
        <v>-7</v>
      </c>
      <c r="F827" s="10">
        <v>0</v>
      </c>
      <c r="G827" s="10">
        <f>AtlasReport_3_Table_1[[#This Row],[Current On-hand]]-AtlasReport_3_Table_1[[#This Row],[Trans backwords (Beginning)]]</f>
        <v>73</v>
      </c>
      <c r="H827" s="10">
        <f>AtlasReport_3_Table_1[[#This Row],[Current On-hand]]-AtlasReport_3_Table_1[[#This Row],[Trans backwords (Ending)]]</f>
        <v>66</v>
      </c>
    </row>
    <row r="828" spans="1:8" x14ac:dyDescent="0.15">
      <c r="A828" s="8" t="s">
        <v>646</v>
      </c>
      <c r="B828" s="8" t="s">
        <v>307</v>
      </c>
      <c r="C828" s="8" t="s">
        <v>310</v>
      </c>
      <c r="D828" s="10">
        <v>94</v>
      </c>
      <c r="E828" s="10">
        <v>-10</v>
      </c>
      <c r="F828" s="10">
        <v>0</v>
      </c>
      <c r="G828" s="10">
        <f>AtlasReport_3_Table_1[[#This Row],[Current On-hand]]-AtlasReport_3_Table_1[[#This Row],[Trans backwords (Beginning)]]</f>
        <v>104</v>
      </c>
      <c r="H828" s="10">
        <f>AtlasReport_3_Table_1[[#This Row],[Current On-hand]]-AtlasReport_3_Table_1[[#This Row],[Trans backwords (Ending)]]</f>
        <v>94</v>
      </c>
    </row>
    <row r="829" spans="1:8" x14ac:dyDescent="0.15">
      <c r="A829" s="8" t="s">
        <v>647</v>
      </c>
      <c r="B829" s="8" t="s">
        <v>307</v>
      </c>
      <c r="C829" s="8" t="s">
        <v>310</v>
      </c>
      <c r="D829" s="10">
        <v>0</v>
      </c>
      <c r="E829" s="10">
        <v>0</v>
      </c>
      <c r="F829" s="10">
        <v>0</v>
      </c>
      <c r="G829" s="10">
        <f>AtlasReport_3_Table_1[[#This Row],[Current On-hand]]-AtlasReport_3_Table_1[[#This Row],[Trans backwords (Beginning)]]</f>
        <v>0</v>
      </c>
      <c r="H829" s="10">
        <f>AtlasReport_3_Table_1[[#This Row],[Current On-hand]]-AtlasReport_3_Table_1[[#This Row],[Trans backwords (Ending)]]</f>
        <v>0</v>
      </c>
    </row>
    <row r="830" spans="1:8" x14ac:dyDescent="0.15">
      <c r="A830" s="8" t="s">
        <v>648</v>
      </c>
      <c r="B830" s="8" t="s">
        <v>307</v>
      </c>
      <c r="C830" s="8" t="s">
        <v>310</v>
      </c>
      <c r="D830" s="10">
        <v>18</v>
      </c>
      <c r="E830" s="10">
        <v>-1</v>
      </c>
      <c r="F830" s="10">
        <v>0</v>
      </c>
      <c r="G830" s="10">
        <f>AtlasReport_3_Table_1[[#This Row],[Current On-hand]]-AtlasReport_3_Table_1[[#This Row],[Trans backwords (Beginning)]]</f>
        <v>19</v>
      </c>
      <c r="H830" s="10">
        <f>AtlasReport_3_Table_1[[#This Row],[Current On-hand]]-AtlasReport_3_Table_1[[#This Row],[Trans backwords (Ending)]]</f>
        <v>18</v>
      </c>
    </row>
    <row r="831" spans="1:8" x14ac:dyDescent="0.15">
      <c r="A831" s="8" t="s">
        <v>649</v>
      </c>
      <c r="B831" s="8" t="s">
        <v>307</v>
      </c>
      <c r="C831" s="8" t="s">
        <v>310</v>
      </c>
      <c r="D831" s="10">
        <v>34</v>
      </c>
      <c r="E831" s="10">
        <v>-24</v>
      </c>
      <c r="F831" s="10">
        <v>0</v>
      </c>
      <c r="G831" s="10">
        <f>AtlasReport_3_Table_1[[#This Row],[Current On-hand]]-AtlasReport_3_Table_1[[#This Row],[Trans backwords (Beginning)]]</f>
        <v>58</v>
      </c>
      <c r="H831" s="10">
        <f>AtlasReport_3_Table_1[[#This Row],[Current On-hand]]-AtlasReport_3_Table_1[[#This Row],[Trans backwords (Ending)]]</f>
        <v>34</v>
      </c>
    </row>
    <row r="832" spans="1:8" x14ac:dyDescent="0.15">
      <c r="A832" s="8" t="s">
        <v>650</v>
      </c>
      <c r="B832" s="8" t="s">
        <v>307</v>
      </c>
      <c r="C832" s="8" t="s">
        <v>310</v>
      </c>
      <c r="D832" s="10">
        <v>7</v>
      </c>
      <c r="E832" s="10">
        <v>-1</v>
      </c>
      <c r="F832" s="10">
        <v>0</v>
      </c>
      <c r="G832" s="10">
        <f>AtlasReport_3_Table_1[[#This Row],[Current On-hand]]-AtlasReport_3_Table_1[[#This Row],[Trans backwords (Beginning)]]</f>
        <v>8</v>
      </c>
      <c r="H832" s="10">
        <f>AtlasReport_3_Table_1[[#This Row],[Current On-hand]]-AtlasReport_3_Table_1[[#This Row],[Trans backwords (Ending)]]</f>
        <v>7</v>
      </c>
    </row>
    <row r="833" spans="1:8" x14ac:dyDescent="0.15">
      <c r="A833" s="8" t="s">
        <v>651</v>
      </c>
      <c r="B833" s="8" t="s">
        <v>307</v>
      </c>
      <c r="C833" s="8" t="s">
        <v>310</v>
      </c>
      <c r="D833" s="10">
        <v>24</v>
      </c>
      <c r="E833" s="10">
        <v>0</v>
      </c>
      <c r="F833" s="10">
        <v>0</v>
      </c>
      <c r="G833" s="10">
        <f>AtlasReport_3_Table_1[[#This Row],[Current On-hand]]-AtlasReport_3_Table_1[[#This Row],[Trans backwords (Beginning)]]</f>
        <v>24</v>
      </c>
      <c r="H833" s="10">
        <f>AtlasReport_3_Table_1[[#This Row],[Current On-hand]]-AtlasReport_3_Table_1[[#This Row],[Trans backwords (Ending)]]</f>
        <v>24</v>
      </c>
    </row>
    <row r="834" spans="1:8" x14ac:dyDescent="0.15">
      <c r="A834" s="8" t="s">
        <v>652</v>
      </c>
      <c r="B834" s="8" t="s">
        <v>307</v>
      </c>
      <c r="C834" s="8" t="s">
        <v>310</v>
      </c>
      <c r="D834" s="10">
        <v>73</v>
      </c>
      <c r="E834" s="10">
        <v>-54</v>
      </c>
      <c r="F834" s="10">
        <v>0</v>
      </c>
      <c r="G834" s="10">
        <f>AtlasReport_3_Table_1[[#This Row],[Current On-hand]]-AtlasReport_3_Table_1[[#This Row],[Trans backwords (Beginning)]]</f>
        <v>127</v>
      </c>
      <c r="H834" s="10">
        <f>AtlasReport_3_Table_1[[#This Row],[Current On-hand]]-AtlasReport_3_Table_1[[#This Row],[Trans backwords (Ending)]]</f>
        <v>73</v>
      </c>
    </row>
    <row r="835" spans="1:8" x14ac:dyDescent="0.15">
      <c r="A835" s="3" t="s">
        <v>13</v>
      </c>
      <c r="B835" s="7"/>
      <c r="C835" s="7"/>
      <c r="D835" s="9">
        <f>SUBTOTAL(109,AtlasReport_3_Table_1[Current On-hand])</f>
        <v>438890.82</v>
      </c>
      <c r="E835" s="9">
        <f>SUBTOTAL(109,AtlasReport_3_Table_1[Trans backwords (Beginning)])</f>
        <v>18802.329999999994</v>
      </c>
      <c r="F835" s="9">
        <f>SUBTOTAL(109,AtlasReport_3_Table_1[Trans backwords (Ending)])</f>
        <v>0</v>
      </c>
      <c r="G835" s="9">
        <f>SUBTOTAL(109,AtlasReport_3_Table_1[Beginning On-hand])</f>
        <v>420088.49000000005</v>
      </c>
      <c r="H835" s="9">
        <f>SUBTOTAL(109,AtlasReport_3_Table_1[Ending On-hand])</f>
        <v>438890.82</v>
      </c>
    </row>
    <row r="836" spans="1:8" x14ac:dyDescent="0.15">
      <c r="A836" s="3"/>
      <c r="B836" s="3"/>
      <c r="C836" s="3"/>
      <c r="D836" s="9"/>
      <c r="E836" s="9"/>
      <c r="F836" s="9"/>
      <c r="G836" s="9"/>
      <c r="H836" s="9"/>
    </row>
    <row r="837" spans="1:8" x14ac:dyDescent="0.15">
      <c r="A837" s="3"/>
      <c r="B837" s="3"/>
      <c r="C837" s="3"/>
      <c r="D837" s="9"/>
      <c r="E837" s="9"/>
      <c r="F837" s="9"/>
      <c r="G837" s="9"/>
      <c r="H837" s="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78"/>
  <sheetViews>
    <sheetView workbookViewId="0">
      <selection activeCell="A4" sqref="A4"/>
    </sheetView>
  </sheetViews>
  <sheetFormatPr defaultRowHeight="13.5" x14ac:dyDescent="0.15"/>
  <cols>
    <col min="1" max="1" width="15.375" customWidth="1"/>
    <col min="2" max="2" width="6.75" customWidth="1"/>
    <col min="3" max="3" width="13.625" customWidth="1"/>
    <col min="4" max="4" width="11" customWidth="1"/>
    <col min="5" max="5" width="18" customWidth="1"/>
    <col min="6" max="6" width="32.75" customWidth="1"/>
    <col min="7" max="7" width="29.75" customWidth="1"/>
    <col min="8" max="8" width="25.875" customWidth="1"/>
    <col min="9" max="9" width="22.875" customWidth="1"/>
    <col min="10" max="10" width="40" customWidth="1"/>
    <col min="11" max="11" width="37.125" customWidth="1"/>
    <col min="12" max="12" width="25" customWidth="1"/>
    <col min="13" max="13" width="22" customWidth="1"/>
  </cols>
  <sheetData>
    <row r="1" spans="1:13" ht="22.5" x14ac:dyDescent="0.25">
      <c r="A1" s="2" t="s">
        <v>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15">
      <c r="A2" s="3" t="s">
        <v>6</v>
      </c>
      <c r="B2" s="3" t="s">
        <v>49</v>
      </c>
      <c r="C2" s="3" t="s">
        <v>50</v>
      </c>
      <c r="D2" s="3" t="s">
        <v>12</v>
      </c>
      <c r="E2" s="3" t="s">
        <v>42</v>
      </c>
      <c r="F2" s="3" t="s">
        <v>155</v>
      </c>
      <c r="G2" s="3" t="s">
        <v>156</v>
      </c>
      <c r="H2" s="3" t="s">
        <v>90</v>
      </c>
      <c r="I2" s="3" t="s">
        <v>91</v>
      </c>
      <c r="J2" s="3" t="s">
        <v>157</v>
      </c>
      <c r="K2" s="3" t="s">
        <v>158</v>
      </c>
      <c r="L2" s="3" t="s">
        <v>153</v>
      </c>
      <c r="M2" s="3" t="s">
        <v>154</v>
      </c>
    </row>
    <row r="3" spans="1:13" x14ac:dyDescent="0.15">
      <c r="A3" s="8" t="s">
        <v>306</v>
      </c>
      <c r="B3" s="8" t="s">
        <v>307</v>
      </c>
      <c r="C3" s="8" t="s">
        <v>309</v>
      </c>
      <c r="D3" s="4">
        <v>51</v>
      </c>
      <c r="E3" s="4">
        <v>0</v>
      </c>
      <c r="F3" s="4">
        <v>0</v>
      </c>
      <c r="G3" s="4">
        <v>0</v>
      </c>
      <c r="H3" s="4">
        <f>AtlasReport_4_Table_1[[#This Row],[Quantity]]-AtlasReport_4_Table_1[[#This Row],[TPP trans backwards (Beginning)]]</f>
        <v>51</v>
      </c>
      <c r="I3" s="4">
        <f>AtlasReport_4_Table_1[[#This Row],[Quantity]]-AtlasReport_4_Table_1[[#This Row],[TPP trans backwards (Ending)]]</f>
        <v>51</v>
      </c>
      <c r="J3" s="4">
        <v>0</v>
      </c>
      <c r="K3" s="4">
        <v>0</v>
      </c>
      <c r="L3" s="4">
        <f>AtlasReport_4_Table_1[[#This Row],[TPP cost amount]]-AtlasReport_4_Table_1[[#This Row],[TPP trans backwards balance (Beginning)]]</f>
        <v>0</v>
      </c>
      <c r="M3" s="4">
        <f>AtlasReport_4_Table_1[[#This Row],[TPP cost amount]]-AtlasReport_4_Table_1[[#This Row],[TPP Balance (Beginning)]]</f>
        <v>0</v>
      </c>
    </row>
    <row r="4" spans="1:13" x14ac:dyDescent="0.15">
      <c r="A4" s="8" t="s">
        <v>306</v>
      </c>
      <c r="B4" s="8" t="s">
        <v>307</v>
      </c>
      <c r="C4" s="8" t="s">
        <v>310</v>
      </c>
      <c r="D4" s="4">
        <v>80</v>
      </c>
      <c r="E4" s="4">
        <v>0</v>
      </c>
      <c r="F4" s="4">
        <v>0</v>
      </c>
      <c r="G4" s="4">
        <v>0</v>
      </c>
      <c r="H4" s="4">
        <f>AtlasReport_4_Table_1[[#This Row],[Quantity]]-AtlasReport_4_Table_1[[#This Row],[TPP trans backwards (Beginning)]]</f>
        <v>80</v>
      </c>
      <c r="I4" s="4">
        <f>AtlasReport_4_Table_1[[#This Row],[Quantity]]-AtlasReport_4_Table_1[[#This Row],[TPP trans backwards (Ending)]]</f>
        <v>80</v>
      </c>
      <c r="J4" s="4">
        <v>0</v>
      </c>
      <c r="K4" s="4">
        <v>0</v>
      </c>
      <c r="L4" s="4">
        <f>AtlasReport_4_Table_1[[#This Row],[TPP cost amount]]-AtlasReport_4_Table_1[[#This Row],[TPP trans backwards balance (Beginning)]]</f>
        <v>0</v>
      </c>
      <c r="M4" s="4">
        <f>AtlasReport_4_Table_1[[#This Row],[TPP cost amount]]-AtlasReport_4_Table_1[[#This Row],[TPP Balance (Beginning)]]</f>
        <v>0</v>
      </c>
    </row>
    <row r="5" spans="1:13" x14ac:dyDescent="0.15">
      <c r="A5" s="8" t="s">
        <v>313</v>
      </c>
      <c r="B5" s="8" t="s">
        <v>307</v>
      </c>
      <c r="C5" s="8" t="s">
        <v>310</v>
      </c>
      <c r="D5" s="4">
        <v>70</v>
      </c>
      <c r="E5" s="4">
        <v>0</v>
      </c>
      <c r="F5" s="4">
        <v>0</v>
      </c>
      <c r="G5" s="4">
        <v>0</v>
      </c>
      <c r="H5" s="4">
        <f>AtlasReport_4_Table_1[[#This Row],[Quantity]]-AtlasReport_4_Table_1[[#This Row],[TPP trans backwards (Beginning)]]</f>
        <v>70</v>
      </c>
      <c r="I5" s="4">
        <f>AtlasReport_4_Table_1[[#This Row],[Quantity]]-AtlasReport_4_Table_1[[#This Row],[TPP trans backwards (Ending)]]</f>
        <v>70</v>
      </c>
      <c r="J5" s="4">
        <v>0</v>
      </c>
      <c r="K5" s="4">
        <v>0</v>
      </c>
      <c r="L5" s="4">
        <f>AtlasReport_4_Table_1[[#This Row],[TPP cost amount]]-AtlasReport_4_Table_1[[#This Row],[TPP trans backwards balance (Beginning)]]</f>
        <v>0</v>
      </c>
      <c r="M5" s="4">
        <f>AtlasReport_4_Table_1[[#This Row],[TPP cost amount]]-AtlasReport_4_Table_1[[#This Row],[TPP Balance (Beginning)]]</f>
        <v>0</v>
      </c>
    </row>
    <row r="6" spans="1:13" x14ac:dyDescent="0.15">
      <c r="A6" s="8" t="s">
        <v>314</v>
      </c>
      <c r="B6" s="8" t="s">
        <v>307</v>
      </c>
      <c r="C6" s="8" t="s">
        <v>310</v>
      </c>
      <c r="D6" s="4">
        <v>5564</v>
      </c>
      <c r="E6" s="4">
        <v>0</v>
      </c>
      <c r="F6" s="4">
        <v>0</v>
      </c>
      <c r="G6" s="4">
        <v>0</v>
      </c>
      <c r="H6" s="4">
        <f>AtlasReport_4_Table_1[[#This Row],[Quantity]]-AtlasReport_4_Table_1[[#This Row],[TPP trans backwards (Beginning)]]</f>
        <v>5564</v>
      </c>
      <c r="I6" s="4">
        <f>AtlasReport_4_Table_1[[#This Row],[Quantity]]-AtlasReport_4_Table_1[[#This Row],[TPP trans backwards (Ending)]]</f>
        <v>5564</v>
      </c>
      <c r="J6" s="4">
        <v>0</v>
      </c>
      <c r="K6" s="4">
        <v>0</v>
      </c>
      <c r="L6" s="4">
        <f>AtlasReport_4_Table_1[[#This Row],[TPP cost amount]]-AtlasReport_4_Table_1[[#This Row],[TPP trans backwards balance (Beginning)]]</f>
        <v>0</v>
      </c>
      <c r="M6" s="4">
        <f>AtlasReport_4_Table_1[[#This Row],[TPP cost amount]]-AtlasReport_4_Table_1[[#This Row],[TPP Balance (Beginning)]]</f>
        <v>0</v>
      </c>
    </row>
    <row r="7" spans="1:13" x14ac:dyDescent="0.15">
      <c r="A7" s="8" t="s">
        <v>316</v>
      </c>
      <c r="B7" s="8" t="s">
        <v>307</v>
      </c>
      <c r="C7" s="8" t="s">
        <v>310</v>
      </c>
      <c r="D7" s="4">
        <v>1005</v>
      </c>
      <c r="E7" s="4">
        <v>0</v>
      </c>
      <c r="F7" s="4">
        <v>0</v>
      </c>
      <c r="G7" s="4">
        <v>0</v>
      </c>
      <c r="H7" s="4">
        <f>AtlasReport_4_Table_1[[#This Row],[Quantity]]-AtlasReport_4_Table_1[[#This Row],[TPP trans backwards (Beginning)]]</f>
        <v>1005</v>
      </c>
      <c r="I7" s="4">
        <f>AtlasReport_4_Table_1[[#This Row],[Quantity]]-AtlasReport_4_Table_1[[#This Row],[TPP trans backwards (Ending)]]</f>
        <v>1005</v>
      </c>
      <c r="J7" s="4">
        <v>0</v>
      </c>
      <c r="K7" s="4">
        <v>0</v>
      </c>
      <c r="L7" s="4">
        <f>AtlasReport_4_Table_1[[#This Row],[TPP cost amount]]-AtlasReport_4_Table_1[[#This Row],[TPP trans backwards balance (Beginning)]]</f>
        <v>0</v>
      </c>
      <c r="M7" s="4">
        <f>AtlasReport_4_Table_1[[#This Row],[TPP cost amount]]-AtlasReport_4_Table_1[[#This Row],[TPP Balance (Beginning)]]</f>
        <v>0</v>
      </c>
    </row>
    <row r="8" spans="1:13" x14ac:dyDescent="0.15">
      <c r="A8" s="8" t="s">
        <v>318</v>
      </c>
      <c r="B8" s="8" t="s">
        <v>307</v>
      </c>
      <c r="C8" s="8" t="s">
        <v>310</v>
      </c>
      <c r="D8" s="4">
        <v>1140</v>
      </c>
      <c r="E8" s="4">
        <v>0</v>
      </c>
      <c r="F8" s="4">
        <v>0</v>
      </c>
      <c r="G8" s="4">
        <v>0</v>
      </c>
      <c r="H8" s="4">
        <f>AtlasReport_4_Table_1[[#This Row],[Quantity]]-AtlasReport_4_Table_1[[#This Row],[TPP trans backwards (Beginning)]]</f>
        <v>1140</v>
      </c>
      <c r="I8" s="4">
        <f>AtlasReport_4_Table_1[[#This Row],[Quantity]]-AtlasReport_4_Table_1[[#This Row],[TPP trans backwards (Ending)]]</f>
        <v>1140</v>
      </c>
      <c r="J8" s="4">
        <v>0</v>
      </c>
      <c r="K8" s="4">
        <v>0</v>
      </c>
      <c r="L8" s="4">
        <f>AtlasReport_4_Table_1[[#This Row],[TPP cost amount]]-AtlasReport_4_Table_1[[#This Row],[TPP trans backwards balance (Beginning)]]</f>
        <v>0</v>
      </c>
      <c r="M8" s="4">
        <f>AtlasReport_4_Table_1[[#This Row],[TPP cost amount]]-AtlasReport_4_Table_1[[#This Row],[TPP Balance (Beginning)]]</f>
        <v>0</v>
      </c>
    </row>
    <row r="9" spans="1:13" x14ac:dyDescent="0.15">
      <c r="A9" s="8" t="s">
        <v>319</v>
      </c>
      <c r="B9" s="8" t="s">
        <v>307</v>
      </c>
      <c r="C9" s="8" t="s">
        <v>310</v>
      </c>
      <c r="D9" s="4">
        <v>179</v>
      </c>
      <c r="E9" s="4">
        <v>0</v>
      </c>
      <c r="F9" s="4">
        <v>0</v>
      </c>
      <c r="G9" s="4">
        <v>0</v>
      </c>
      <c r="H9" s="4">
        <f>AtlasReport_4_Table_1[[#This Row],[Quantity]]-AtlasReport_4_Table_1[[#This Row],[TPP trans backwards (Beginning)]]</f>
        <v>179</v>
      </c>
      <c r="I9" s="4">
        <f>AtlasReport_4_Table_1[[#This Row],[Quantity]]-AtlasReport_4_Table_1[[#This Row],[TPP trans backwards (Ending)]]</f>
        <v>179</v>
      </c>
      <c r="J9" s="4">
        <v>0</v>
      </c>
      <c r="K9" s="4">
        <v>0</v>
      </c>
      <c r="L9" s="4">
        <f>AtlasReport_4_Table_1[[#This Row],[TPP cost amount]]-AtlasReport_4_Table_1[[#This Row],[TPP trans backwards balance (Beginning)]]</f>
        <v>0</v>
      </c>
      <c r="M9" s="4">
        <f>AtlasReport_4_Table_1[[#This Row],[TPP cost amount]]-AtlasReport_4_Table_1[[#This Row],[TPP Balance (Beginning)]]</f>
        <v>0</v>
      </c>
    </row>
    <row r="10" spans="1:13" x14ac:dyDescent="0.15">
      <c r="A10" s="8" t="s">
        <v>320</v>
      </c>
      <c r="B10" s="8" t="s">
        <v>307</v>
      </c>
      <c r="C10" s="8" t="s">
        <v>310</v>
      </c>
      <c r="D10" s="4">
        <v>390.7</v>
      </c>
      <c r="E10" s="4">
        <v>0</v>
      </c>
      <c r="F10" s="4">
        <v>0</v>
      </c>
      <c r="G10" s="4">
        <v>0</v>
      </c>
      <c r="H10" s="4">
        <f>AtlasReport_4_Table_1[[#This Row],[Quantity]]-AtlasReport_4_Table_1[[#This Row],[TPP trans backwards (Beginning)]]</f>
        <v>390.7</v>
      </c>
      <c r="I10" s="4">
        <f>AtlasReport_4_Table_1[[#This Row],[Quantity]]-AtlasReport_4_Table_1[[#This Row],[TPP trans backwards (Ending)]]</f>
        <v>390.7</v>
      </c>
      <c r="J10" s="4">
        <v>0</v>
      </c>
      <c r="K10" s="4">
        <v>0</v>
      </c>
      <c r="L10" s="4">
        <f>AtlasReport_4_Table_1[[#This Row],[TPP cost amount]]-AtlasReport_4_Table_1[[#This Row],[TPP trans backwards balance (Beginning)]]</f>
        <v>0</v>
      </c>
      <c r="M10" s="4">
        <f>AtlasReport_4_Table_1[[#This Row],[TPP cost amount]]-AtlasReport_4_Table_1[[#This Row],[TPP Balance (Beginning)]]</f>
        <v>0</v>
      </c>
    </row>
    <row r="11" spans="1:13" x14ac:dyDescent="0.15">
      <c r="A11" s="8" t="s">
        <v>321</v>
      </c>
      <c r="B11" s="8" t="s">
        <v>307</v>
      </c>
      <c r="C11" s="8" t="s">
        <v>310</v>
      </c>
      <c r="D11" s="4">
        <v>290</v>
      </c>
      <c r="E11" s="4">
        <v>0</v>
      </c>
      <c r="F11" s="4">
        <v>0</v>
      </c>
      <c r="G11" s="4">
        <v>0</v>
      </c>
      <c r="H11" s="4">
        <f>AtlasReport_4_Table_1[[#This Row],[Quantity]]-AtlasReport_4_Table_1[[#This Row],[TPP trans backwards (Beginning)]]</f>
        <v>290</v>
      </c>
      <c r="I11" s="4">
        <f>AtlasReport_4_Table_1[[#This Row],[Quantity]]-AtlasReport_4_Table_1[[#This Row],[TPP trans backwards (Ending)]]</f>
        <v>290</v>
      </c>
      <c r="J11" s="4">
        <v>0</v>
      </c>
      <c r="K11" s="4">
        <v>0</v>
      </c>
      <c r="L11" s="4">
        <f>AtlasReport_4_Table_1[[#This Row],[TPP cost amount]]-AtlasReport_4_Table_1[[#This Row],[TPP trans backwards balance (Beginning)]]</f>
        <v>0</v>
      </c>
      <c r="M11" s="4">
        <f>AtlasReport_4_Table_1[[#This Row],[TPP cost amount]]-AtlasReport_4_Table_1[[#This Row],[TPP Balance (Beginning)]]</f>
        <v>0</v>
      </c>
    </row>
    <row r="12" spans="1:13" x14ac:dyDescent="0.15">
      <c r="A12" s="8" t="s">
        <v>322</v>
      </c>
      <c r="B12" s="8" t="s">
        <v>307</v>
      </c>
      <c r="C12" s="8" t="s">
        <v>310</v>
      </c>
      <c r="D12" s="4">
        <v>11021</v>
      </c>
      <c r="E12" s="4">
        <v>0</v>
      </c>
      <c r="F12" s="4">
        <v>0</v>
      </c>
      <c r="G12" s="4">
        <v>0</v>
      </c>
      <c r="H12" s="4">
        <f>AtlasReport_4_Table_1[[#This Row],[Quantity]]-AtlasReport_4_Table_1[[#This Row],[TPP trans backwards (Beginning)]]</f>
        <v>11021</v>
      </c>
      <c r="I12" s="4">
        <f>AtlasReport_4_Table_1[[#This Row],[Quantity]]-AtlasReport_4_Table_1[[#This Row],[TPP trans backwards (Ending)]]</f>
        <v>11021</v>
      </c>
      <c r="J12" s="4">
        <v>0</v>
      </c>
      <c r="K12" s="4">
        <v>0</v>
      </c>
      <c r="L12" s="4">
        <f>AtlasReport_4_Table_1[[#This Row],[TPP cost amount]]-AtlasReport_4_Table_1[[#This Row],[TPP trans backwards balance (Beginning)]]</f>
        <v>0</v>
      </c>
      <c r="M12" s="4">
        <f>AtlasReport_4_Table_1[[#This Row],[TPP cost amount]]-AtlasReport_4_Table_1[[#This Row],[TPP Balance (Beginning)]]</f>
        <v>0</v>
      </c>
    </row>
    <row r="13" spans="1:13" x14ac:dyDescent="0.15">
      <c r="A13" s="8" t="s">
        <v>323</v>
      </c>
      <c r="B13" s="8" t="s">
        <v>307</v>
      </c>
      <c r="C13" s="8" t="s">
        <v>310</v>
      </c>
      <c r="D13" s="4">
        <v>2734</v>
      </c>
      <c r="E13" s="4">
        <v>0</v>
      </c>
      <c r="F13" s="4">
        <v>0</v>
      </c>
      <c r="G13" s="4">
        <v>0</v>
      </c>
      <c r="H13" s="4">
        <f>AtlasReport_4_Table_1[[#This Row],[Quantity]]-AtlasReport_4_Table_1[[#This Row],[TPP trans backwards (Beginning)]]</f>
        <v>2734</v>
      </c>
      <c r="I13" s="4">
        <f>AtlasReport_4_Table_1[[#This Row],[Quantity]]-AtlasReport_4_Table_1[[#This Row],[TPP trans backwards (Ending)]]</f>
        <v>2734</v>
      </c>
      <c r="J13" s="4">
        <v>0</v>
      </c>
      <c r="K13" s="4">
        <v>0</v>
      </c>
      <c r="L13" s="4">
        <f>AtlasReport_4_Table_1[[#This Row],[TPP cost amount]]-AtlasReport_4_Table_1[[#This Row],[TPP trans backwards balance (Beginning)]]</f>
        <v>0</v>
      </c>
      <c r="M13" s="4">
        <f>AtlasReport_4_Table_1[[#This Row],[TPP cost amount]]-AtlasReport_4_Table_1[[#This Row],[TPP Balance (Beginning)]]</f>
        <v>0</v>
      </c>
    </row>
    <row r="14" spans="1:13" x14ac:dyDescent="0.15">
      <c r="A14" s="8" t="s">
        <v>52</v>
      </c>
      <c r="B14" s="8" t="s">
        <v>307</v>
      </c>
      <c r="C14" s="8" t="s">
        <v>310</v>
      </c>
      <c r="D14" s="4">
        <v>52543.7</v>
      </c>
      <c r="E14" s="4">
        <v>0</v>
      </c>
      <c r="F14" s="4">
        <v>0</v>
      </c>
      <c r="G14" s="4">
        <v>0</v>
      </c>
      <c r="H14" s="4">
        <f>AtlasReport_4_Table_1[[#This Row],[Quantity]]-AtlasReport_4_Table_1[[#This Row],[TPP trans backwards (Beginning)]]</f>
        <v>52543.7</v>
      </c>
      <c r="I14" s="4">
        <f>AtlasReport_4_Table_1[[#This Row],[Quantity]]-AtlasReport_4_Table_1[[#This Row],[TPP trans backwards (Ending)]]</f>
        <v>52543.7</v>
      </c>
      <c r="J14" s="4">
        <v>0</v>
      </c>
      <c r="K14" s="4">
        <v>0</v>
      </c>
      <c r="L14" s="4">
        <f>AtlasReport_4_Table_1[[#This Row],[TPP cost amount]]-AtlasReport_4_Table_1[[#This Row],[TPP trans backwards balance (Beginning)]]</f>
        <v>0</v>
      </c>
      <c r="M14" s="4">
        <f>AtlasReport_4_Table_1[[#This Row],[TPP cost amount]]-AtlasReport_4_Table_1[[#This Row],[TPP Balance (Beginning)]]</f>
        <v>0</v>
      </c>
    </row>
    <row r="15" spans="1:13" x14ac:dyDescent="0.15">
      <c r="A15" s="8" t="s">
        <v>136</v>
      </c>
      <c r="B15" s="8" t="s">
        <v>307</v>
      </c>
      <c r="C15" s="8" t="s">
        <v>310</v>
      </c>
      <c r="D15" s="4">
        <v>13781.6</v>
      </c>
      <c r="E15" s="4">
        <v>0</v>
      </c>
      <c r="F15" s="4">
        <v>0</v>
      </c>
      <c r="G15" s="4">
        <v>0</v>
      </c>
      <c r="H15" s="4">
        <f>AtlasReport_4_Table_1[[#This Row],[Quantity]]-AtlasReport_4_Table_1[[#This Row],[TPP trans backwards (Beginning)]]</f>
        <v>13781.6</v>
      </c>
      <c r="I15" s="4">
        <f>AtlasReport_4_Table_1[[#This Row],[Quantity]]-AtlasReport_4_Table_1[[#This Row],[TPP trans backwards (Ending)]]</f>
        <v>13781.6</v>
      </c>
      <c r="J15" s="4">
        <v>0</v>
      </c>
      <c r="K15" s="4">
        <v>0</v>
      </c>
      <c r="L15" s="4">
        <f>AtlasReport_4_Table_1[[#This Row],[TPP cost amount]]-AtlasReport_4_Table_1[[#This Row],[TPP trans backwards balance (Beginning)]]</f>
        <v>0</v>
      </c>
      <c r="M15" s="4">
        <f>AtlasReport_4_Table_1[[#This Row],[TPP cost amount]]-AtlasReport_4_Table_1[[#This Row],[TPP Balance (Beginning)]]</f>
        <v>0</v>
      </c>
    </row>
    <row r="16" spans="1:13" x14ac:dyDescent="0.15">
      <c r="A16" s="8" t="s">
        <v>324</v>
      </c>
      <c r="B16" s="8" t="s">
        <v>307</v>
      </c>
      <c r="C16" s="8" t="s">
        <v>310</v>
      </c>
      <c r="D16" s="4">
        <v>417.5</v>
      </c>
      <c r="E16" s="4">
        <v>0</v>
      </c>
      <c r="F16" s="4">
        <v>0</v>
      </c>
      <c r="G16" s="4">
        <v>0</v>
      </c>
      <c r="H16" s="4">
        <f>AtlasReport_4_Table_1[[#This Row],[Quantity]]-AtlasReport_4_Table_1[[#This Row],[TPP trans backwards (Beginning)]]</f>
        <v>417.5</v>
      </c>
      <c r="I16" s="4">
        <f>AtlasReport_4_Table_1[[#This Row],[Quantity]]-AtlasReport_4_Table_1[[#This Row],[TPP trans backwards (Ending)]]</f>
        <v>417.5</v>
      </c>
      <c r="J16" s="4">
        <v>0</v>
      </c>
      <c r="K16" s="4">
        <v>0</v>
      </c>
      <c r="L16" s="4">
        <f>AtlasReport_4_Table_1[[#This Row],[TPP cost amount]]-AtlasReport_4_Table_1[[#This Row],[TPP trans backwards balance (Beginning)]]</f>
        <v>0</v>
      </c>
      <c r="M16" s="4">
        <f>AtlasReport_4_Table_1[[#This Row],[TPP cost amount]]-AtlasReport_4_Table_1[[#This Row],[TPP Balance (Beginning)]]</f>
        <v>0</v>
      </c>
    </row>
    <row r="17" spans="1:13" x14ac:dyDescent="0.15">
      <c r="A17" s="8" t="s">
        <v>326</v>
      </c>
      <c r="B17" s="8" t="s">
        <v>307</v>
      </c>
      <c r="C17" s="8" t="s">
        <v>310</v>
      </c>
      <c r="D17" s="4">
        <v>10</v>
      </c>
      <c r="E17" s="4">
        <v>0</v>
      </c>
      <c r="F17" s="4">
        <v>0</v>
      </c>
      <c r="G17" s="4">
        <v>0</v>
      </c>
      <c r="H17" s="4">
        <f>AtlasReport_4_Table_1[[#This Row],[Quantity]]-AtlasReport_4_Table_1[[#This Row],[TPP trans backwards (Beginning)]]</f>
        <v>10</v>
      </c>
      <c r="I17" s="4">
        <f>AtlasReport_4_Table_1[[#This Row],[Quantity]]-AtlasReport_4_Table_1[[#This Row],[TPP trans backwards (Ending)]]</f>
        <v>10</v>
      </c>
      <c r="J17" s="4">
        <v>0</v>
      </c>
      <c r="K17" s="4">
        <v>0</v>
      </c>
      <c r="L17" s="4">
        <f>AtlasReport_4_Table_1[[#This Row],[TPP cost amount]]-AtlasReport_4_Table_1[[#This Row],[TPP trans backwards balance (Beginning)]]</f>
        <v>0</v>
      </c>
      <c r="M17" s="4">
        <f>AtlasReport_4_Table_1[[#This Row],[TPP cost amount]]-AtlasReport_4_Table_1[[#This Row],[TPP Balance (Beginning)]]</f>
        <v>0</v>
      </c>
    </row>
    <row r="18" spans="1:13" x14ac:dyDescent="0.15">
      <c r="A18" s="8" t="s">
        <v>327</v>
      </c>
      <c r="B18" s="8" t="s">
        <v>307</v>
      </c>
      <c r="C18" s="8" t="s">
        <v>310</v>
      </c>
      <c r="D18" s="4">
        <v>0</v>
      </c>
      <c r="E18" s="4">
        <v>0</v>
      </c>
      <c r="F18" s="4">
        <v>0</v>
      </c>
      <c r="G18" s="4">
        <v>0</v>
      </c>
      <c r="H18" s="4">
        <f>AtlasReport_4_Table_1[[#This Row],[Quantity]]-AtlasReport_4_Table_1[[#This Row],[TPP trans backwards (Beginning)]]</f>
        <v>0</v>
      </c>
      <c r="I18" s="4">
        <f>AtlasReport_4_Table_1[[#This Row],[Quantity]]-AtlasReport_4_Table_1[[#This Row],[TPP trans backwards (Ending)]]</f>
        <v>0</v>
      </c>
      <c r="J18" s="4">
        <v>0</v>
      </c>
      <c r="K18" s="4">
        <v>0</v>
      </c>
      <c r="L18" s="4">
        <f>AtlasReport_4_Table_1[[#This Row],[TPP cost amount]]-AtlasReport_4_Table_1[[#This Row],[TPP trans backwards balance (Beginning)]]</f>
        <v>0</v>
      </c>
      <c r="M18" s="4">
        <f>AtlasReport_4_Table_1[[#This Row],[TPP cost amount]]-AtlasReport_4_Table_1[[#This Row],[TPP Balance (Beginning)]]</f>
        <v>0</v>
      </c>
    </row>
    <row r="19" spans="1:13" x14ac:dyDescent="0.15">
      <c r="A19" s="8" t="s">
        <v>328</v>
      </c>
      <c r="B19" s="8" t="s">
        <v>307</v>
      </c>
      <c r="C19" s="8" t="s">
        <v>310</v>
      </c>
      <c r="D19" s="4">
        <v>435</v>
      </c>
      <c r="E19" s="4">
        <v>0</v>
      </c>
      <c r="F19" s="4">
        <v>0</v>
      </c>
      <c r="G19" s="4">
        <v>0</v>
      </c>
      <c r="H19" s="4">
        <f>AtlasReport_4_Table_1[[#This Row],[Quantity]]-AtlasReport_4_Table_1[[#This Row],[TPP trans backwards (Beginning)]]</f>
        <v>435</v>
      </c>
      <c r="I19" s="4">
        <f>AtlasReport_4_Table_1[[#This Row],[Quantity]]-AtlasReport_4_Table_1[[#This Row],[TPP trans backwards (Ending)]]</f>
        <v>435</v>
      </c>
      <c r="J19" s="4">
        <v>0</v>
      </c>
      <c r="K19" s="4">
        <v>0</v>
      </c>
      <c r="L19" s="4">
        <f>AtlasReport_4_Table_1[[#This Row],[TPP cost amount]]-AtlasReport_4_Table_1[[#This Row],[TPP trans backwards balance (Beginning)]]</f>
        <v>0</v>
      </c>
      <c r="M19" s="4">
        <f>AtlasReport_4_Table_1[[#This Row],[TPP cost amount]]-AtlasReport_4_Table_1[[#This Row],[TPP Balance (Beginning)]]</f>
        <v>0</v>
      </c>
    </row>
    <row r="20" spans="1:13" x14ac:dyDescent="0.15">
      <c r="A20" s="8" t="s">
        <v>329</v>
      </c>
      <c r="B20" s="8" t="s">
        <v>307</v>
      </c>
      <c r="C20" s="8" t="s">
        <v>310</v>
      </c>
      <c r="D20" s="4">
        <v>10896</v>
      </c>
      <c r="E20" s="4">
        <v>0</v>
      </c>
      <c r="F20" s="4">
        <v>0</v>
      </c>
      <c r="G20" s="4">
        <v>0</v>
      </c>
      <c r="H20" s="4">
        <f>AtlasReport_4_Table_1[[#This Row],[Quantity]]-AtlasReport_4_Table_1[[#This Row],[TPP trans backwards (Beginning)]]</f>
        <v>10896</v>
      </c>
      <c r="I20" s="4">
        <f>AtlasReport_4_Table_1[[#This Row],[Quantity]]-AtlasReport_4_Table_1[[#This Row],[TPP trans backwards (Ending)]]</f>
        <v>10896</v>
      </c>
      <c r="J20" s="4">
        <v>0</v>
      </c>
      <c r="K20" s="4">
        <v>0</v>
      </c>
      <c r="L20" s="4">
        <f>AtlasReport_4_Table_1[[#This Row],[TPP cost amount]]-AtlasReport_4_Table_1[[#This Row],[TPP trans backwards balance (Beginning)]]</f>
        <v>0</v>
      </c>
      <c r="M20" s="4">
        <f>AtlasReport_4_Table_1[[#This Row],[TPP cost amount]]-AtlasReport_4_Table_1[[#This Row],[TPP Balance (Beginning)]]</f>
        <v>0</v>
      </c>
    </row>
    <row r="21" spans="1:13" x14ac:dyDescent="0.15">
      <c r="A21" s="8" t="s">
        <v>330</v>
      </c>
      <c r="B21" s="8" t="s">
        <v>307</v>
      </c>
      <c r="C21" s="8" t="s">
        <v>310</v>
      </c>
      <c r="D21" s="4">
        <v>9385.35</v>
      </c>
      <c r="E21" s="4">
        <v>0</v>
      </c>
      <c r="F21" s="4">
        <v>0</v>
      </c>
      <c r="G21" s="4">
        <v>0</v>
      </c>
      <c r="H21" s="4">
        <f>AtlasReport_4_Table_1[[#This Row],[Quantity]]-AtlasReport_4_Table_1[[#This Row],[TPP trans backwards (Beginning)]]</f>
        <v>9385.35</v>
      </c>
      <c r="I21" s="4">
        <f>AtlasReport_4_Table_1[[#This Row],[Quantity]]-AtlasReport_4_Table_1[[#This Row],[TPP trans backwards (Ending)]]</f>
        <v>9385.35</v>
      </c>
      <c r="J21" s="4">
        <v>0</v>
      </c>
      <c r="K21" s="4">
        <v>0</v>
      </c>
      <c r="L21" s="4">
        <f>AtlasReport_4_Table_1[[#This Row],[TPP cost amount]]-AtlasReport_4_Table_1[[#This Row],[TPP trans backwards balance (Beginning)]]</f>
        <v>0</v>
      </c>
      <c r="M21" s="4">
        <f>AtlasReport_4_Table_1[[#This Row],[TPP cost amount]]-AtlasReport_4_Table_1[[#This Row],[TPP Balance (Beginning)]]</f>
        <v>0</v>
      </c>
    </row>
    <row r="22" spans="1:13" x14ac:dyDescent="0.15">
      <c r="A22" s="8" t="s">
        <v>137</v>
      </c>
      <c r="B22" s="8" t="s">
        <v>307</v>
      </c>
      <c r="C22" s="8" t="s">
        <v>310</v>
      </c>
      <c r="D22" s="4">
        <v>7452.9</v>
      </c>
      <c r="E22" s="4">
        <v>0</v>
      </c>
      <c r="F22" s="4">
        <v>0</v>
      </c>
      <c r="G22" s="4">
        <v>0</v>
      </c>
      <c r="H22" s="4">
        <f>AtlasReport_4_Table_1[[#This Row],[Quantity]]-AtlasReport_4_Table_1[[#This Row],[TPP trans backwards (Beginning)]]</f>
        <v>7452.9</v>
      </c>
      <c r="I22" s="4">
        <f>AtlasReport_4_Table_1[[#This Row],[Quantity]]-AtlasReport_4_Table_1[[#This Row],[TPP trans backwards (Ending)]]</f>
        <v>7452.9</v>
      </c>
      <c r="J22" s="4">
        <v>0</v>
      </c>
      <c r="K22" s="4">
        <v>0</v>
      </c>
      <c r="L22" s="4">
        <f>AtlasReport_4_Table_1[[#This Row],[TPP cost amount]]-AtlasReport_4_Table_1[[#This Row],[TPP trans backwards balance (Beginning)]]</f>
        <v>0</v>
      </c>
      <c r="M22" s="4">
        <f>AtlasReport_4_Table_1[[#This Row],[TPP cost amount]]-AtlasReport_4_Table_1[[#This Row],[TPP Balance (Beginning)]]</f>
        <v>0</v>
      </c>
    </row>
    <row r="23" spans="1:13" x14ac:dyDescent="0.15">
      <c r="A23" s="8" t="s">
        <v>331</v>
      </c>
      <c r="B23" s="8" t="s">
        <v>307</v>
      </c>
      <c r="C23" s="8" t="s">
        <v>310</v>
      </c>
      <c r="D23" s="4">
        <v>14728.35</v>
      </c>
      <c r="E23" s="4">
        <v>0</v>
      </c>
      <c r="F23" s="4">
        <v>0</v>
      </c>
      <c r="G23" s="4">
        <v>0</v>
      </c>
      <c r="H23" s="4">
        <f>AtlasReport_4_Table_1[[#This Row],[Quantity]]-AtlasReport_4_Table_1[[#This Row],[TPP trans backwards (Beginning)]]</f>
        <v>14728.35</v>
      </c>
      <c r="I23" s="4">
        <f>AtlasReport_4_Table_1[[#This Row],[Quantity]]-AtlasReport_4_Table_1[[#This Row],[TPP trans backwards (Ending)]]</f>
        <v>14728.35</v>
      </c>
      <c r="J23" s="4">
        <v>0</v>
      </c>
      <c r="K23" s="4">
        <v>0</v>
      </c>
      <c r="L23" s="4">
        <f>AtlasReport_4_Table_1[[#This Row],[TPP cost amount]]-AtlasReport_4_Table_1[[#This Row],[TPP trans backwards balance (Beginning)]]</f>
        <v>0</v>
      </c>
      <c r="M23" s="4">
        <f>AtlasReport_4_Table_1[[#This Row],[TPP cost amount]]-AtlasReport_4_Table_1[[#This Row],[TPP Balance (Beginning)]]</f>
        <v>0</v>
      </c>
    </row>
    <row r="24" spans="1:13" x14ac:dyDescent="0.15">
      <c r="A24" s="8" t="s">
        <v>332</v>
      </c>
      <c r="B24" s="8" t="s">
        <v>307</v>
      </c>
      <c r="C24" s="8" t="s">
        <v>310</v>
      </c>
      <c r="D24" s="4">
        <v>0</v>
      </c>
      <c r="E24" s="4">
        <v>2.6612665590000002E-3</v>
      </c>
      <c r="F24" s="4">
        <v>-1</v>
      </c>
      <c r="G24" s="4">
        <v>0</v>
      </c>
      <c r="H24" s="4">
        <f>AtlasReport_4_Table_1[[#This Row],[Quantity]]-AtlasReport_4_Table_1[[#This Row],[TPP trans backwards (Beginning)]]</f>
        <v>1</v>
      </c>
      <c r="I24" s="4">
        <f>AtlasReport_4_Table_1[[#This Row],[Quantity]]-AtlasReport_4_Table_1[[#This Row],[TPP trans backwards (Ending)]]</f>
        <v>0</v>
      </c>
      <c r="J24" s="4">
        <v>-0.46</v>
      </c>
      <c r="K24" s="4">
        <v>0</v>
      </c>
      <c r="L24" s="4">
        <f>AtlasReport_4_Table_1[[#This Row],[TPP cost amount]]-AtlasReport_4_Table_1[[#This Row],[TPP trans backwards balance (Beginning)]]</f>
        <v>0.46266126655900003</v>
      </c>
      <c r="M24" s="4">
        <f>AtlasReport_4_Table_1[[#This Row],[TPP cost amount]]-AtlasReport_4_Table_1[[#This Row],[TPP Balance (Beginning)]]</f>
        <v>-0.46</v>
      </c>
    </row>
    <row r="25" spans="1:13" x14ac:dyDescent="0.15">
      <c r="A25" s="8" t="s">
        <v>333</v>
      </c>
      <c r="B25" s="8" t="s">
        <v>307</v>
      </c>
      <c r="C25" s="8" t="s">
        <v>310</v>
      </c>
      <c r="D25" s="4">
        <v>2385</v>
      </c>
      <c r="E25" s="4">
        <v>0</v>
      </c>
      <c r="F25" s="4">
        <v>0</v>
      </c>
      <c r="G25" s="4">
        <v>0</v>
      </c>
      <c r="H25" s="4">
        <f>AtlasReport_4_Table_1[[#This Row],[Quantity]]-AtlasReport_4_Table_1[[#This Row],[TPP trans backwards (Beginning)]]</f>
        <v>2385</v>
      </c>
      <c r="I25" s="4">
        <f>AtlasReport_4_Table_1[[#This Row],[Quantity]]-AtlasReport_4_Table_1[[#This Row],[TPP trans backwards (Ending)]]</f>
        <v>2385</v>
      </c>
      <c r="J25" s="4">
        <v>0</v>
      </c>
      <c r="K25" s="4">
        <v>0</v>
      </c>
      <c r="L25" s="4">
        <f>AtlasReport_4_Table_1[[#This Row],[TPP cost amount]]-AtlasReport_4_Table_1[[#This Row],[TPP trans backwards balance (Beginning)]]</f>
        <v>0</v>
      </c>
      <c r="M25" s="4">
        <f>AtlasReport_4_Table_1[[#This Row],[TPP cost amount]]-AtlasReport_4_Table_1[[#This Row],[TPP Balance (Beginning)]]</f>
        <v>0</v>
      </c>
    </row>
    <row r="26" spans="1:13" x14ac:dyDescent="0.15">
      <c r="A26" s="8" t="s">
        <v>334</v>
      </c>
      <c r="B26" s="8" t="s">
        <v>307</v>
      </c>
      <c r="C26" s="8" t="s">
        <v>310</v>
      </c>
      <c r="D26" s="4">
        <v>2420</v>
      </c>
      <c r="E26" s="4">
        <v>0</v>
      </c>
      <c r="F26" s="4">
        <v>0</v>
      </c>
      <c r="G26" s="4">
        <v>0</v>
      </c>
      <c r="H26" s="4">
        <f>AtlasReport_4_Table_1[[#This Row],[Quantity]]-AtlasReport_4_Table_1[[#This Row],[TPP trans backwards (Beginning)]]</f>
        <v>2420</v>
      </c>
      <c r="I26" s="4">
        <f>AtlasReport_4_Table_1[[#This Row],[Quantity]]-AtlasReport_4_Table_1[[#This Row],[TPP trans backwards (Ending)]]</f>
        <v>2420</v>
      </c>
      <c r="J26" s="4">
        <v>0</v>
      </c>
      <c r="K26" s="4">
        <v>0</v>
      </c>
      <c r="L26" s="4">
        <f>AtlasReport_4_Table_1[[#This Row],[TPP cost amount]]-AtlasReport_4_Table_1[[#This Row],[TPP trans backwards balance (Beginning)]]</f>
        <v>0</v>
      </c>
      <c r="M26" s="4">
        <f>AtlasReport_4_Table_1[[#This Row],[TPP cost amount]]-AtlasReport_4_Table_1[[#This Row],[TPP Balance (Beginning)]]</f>
        <v>0</v>
      </c>
    </row>
    <row r="27" spans="1:13" x14ac:dyDescent="0.15">
      <c r="A27" s="8" t="s">
        <v>53</v>
      </c>
      <c r="B27" s="8" t="s">
        <v>307</v>
      </c>
      <c r="C27" s="8" t="s">
        <v>335</v>
      </c>
      <c r="D27" s="4">
        <v>0</v>
      </c>
      <c r="E27" s="4">
        <v>0</v>
      </c>
      <c r="F27" s="4">
        <v>0</v>
      </c>
      <c r="G27" s="4">
        <v>0</v>
      </c>
      <c r="H27" s="4">
        <f>AtlasReport_4_Table_1[[#This Row],[Quantity]]-AtlasReport_4_Table_1[[#This Row],[TPP trans backwards (Beginning)]]</f>
        <v>0</v>
      </c>
      <c r="I27" s="4">
        <f>AtlasReport_4_Table_1[[#This Row],[Quantity]]-AtlasReport_4_Table_1[[#This Row],[TPP trans backwards (Ending)]]</f>
        <v>0</v>
      </c>
      <c r="J27" s="4">
        <v>0</v>
      </c>
      <c r="K27" s="4">
        <v>0</v>
      </c>
      <c r="L27" s="4">
        <f>AtlasReport_4_Table_1[[#This Row],[TPP cost amount]]-AtlasReport_4_Table_1[[#This Row],[TPP trans backwards balance (Beginning)]]</f>
        <v>0</v>
      </c>
      <c r="M27" s="4">
        <f>AtlasReport_4_Table_1[[#This Row],[TPP cost amount]]-AtlasReport_4_Table_1[[#This Row],[TPP Balance (Beginning)]]</f>
        <v>0</v>
      </c>
    </row>
    <row r="28" spans="1:13" x14ac:dyDescent="0.15">
      <c r="A28" s="8" t="s">
        <v>337</v>
      </c>
      <c r="B28" s="8" t="s">
        <v>307</v>
      </c>
      <c r="C28" s="8" t="s">
        <v>336</v>
      </c>
      <c r="D28" s="4">
        <v>0</v>
      </c>
      <c r="E28" s="4">
        <v>0</v>
      </c>
      <c r="F28" s="4">
        <v>0</v>
      </c>
      <c r="G28" s="4">
        <v>0</v>
      </c>
      <c r="H28" s="4">
        <f>AtlasReport_4_Table_1[[#This Row],[Quantity]]-AtlasReport_4_Table_1[[#This Row],[TPP trans backwards (Beginning)]]</f>
        <v>0</v>
      </c>
      <c r="I28" s="4">
        <f>AtlasReport_4_Table_1[[#This Row],[Quantity]]-AtlasReport_4_Table_1[[#This Row],[TPP trans backwards (Ending)]]</f>
        <v>0</v>
      </c>
      <c r="J28" s="4">
        <v>0</v>
      </c>
      <c r="K28" s="4">
        <v>0</v>
      </c>
      <c r="L28" s="4">
        <f>AtlasReport_4_Table_1[[#This Row],[TPP cost amount]]-AtlasReport_4_Table_1[[#This Row],[TPP trans backwards balance (Beginning)]]</f>
        <v>0</v>
      </c>
      <c r="M28" s="4">
        <f>AtlasReport_4_Table_1[[#This Row],[TPP cost amount]]-AtlasReport_4_Table_1[[#This Row],[TPP Balance (Beginning)]]</f>
        <v>0</v>
      </c>
    </row>
    <row r="29" spans="1:13" x14ac:dyDescent="0.15">
      <c r="A29" s="8" t="s">
        <v>337</v>
      </c>
      <c r="B29" s="8" t="s">
        <v>307</v>
      </c>
      <c r="C29" s="8" t="s">
        <v>310</v>
      </c>
      <c r="D29" s="4">
        <v>0</v>
      </c>
      <c r="E29" s="4">
        <v>0</v>
      </c>
      <c r="F29" s="4">
        <v>0</v>
      </c>
      <c r="G29" s="4">
        <v>0</v>
      </c>
      <c r="H29" s="4">
        <f>AtlasReport_4_Table_1[[#This Row],[Quantity]]-AtlasReport_4_Table_1[[#This Row],[TPP trans backwards (Beginning)]]</f>
        <v>0</v>
      </c>
      <c r="I29" s="4">
        <f>AtlasReport_4_Table_1[[#This Row],[Quantity]]-AtlasReport_4_Table_1[[#This Row],[TPP trans backwards (Ending)]]</f>
        <v>0</v>
      </c>
      <c r="J29" s="4">
        <v>0</v>
      </c>
      <c r="K29" s="4">
        <v>0</v>
      </c>
      <c r="L29" s="4">
        <f>AtlasReport_4_Table_1[[#This Row],[TPP cost amount]]-AtlasReport_4_Table_1[[#This Row],[TPP trans backwards balance (Beginning)]]</f>
        <v>0</v>
      </c>
      <c r="M29" s="4">
        <f>AtlasReport_4_Table_1[[#This Row],[TPP cost amount]]-AtlasReport_4_Table_1[[#This Row],[TPP Balance (Beginning)]]</f>
        <v>0</v>
      </c>
    </row>
    <row r="30" spans="1:13" x14ac:dyDescent="0.15">
      <c r="A30" s="8" t="s">
        <v>138</v>
      </c>
      <c r="B30" s="8" t="s">
        <v>307</v>
      </c>
      <c r="C30" s="8" t="s">
        <v>310</v>
      </c>
      <c r="D30" s="4">
        <v>750</v>
      </c>
      <c r="E30" s="4">
        <v>0</v>
      </c>
      <c r="F30" s="4">
        <v>0</v>
      </c>
      <c r="G30" s="4">
        <v>0</v>
      </c>
      <c r="H30" s="4">
        <f>AtlasReport_4_Table_1[[#This Row],[Quantity]]-AtlasReport_4_Table_1[[#This Row],[TPP trans backwards (Beginning)]]</f>
        <v>750</v>
      </c>
      <c r="I30" s="4">
        <f>AtlasReport_4_Table_1[[#This Row],[Quantity]]-AtlasReport_4_Table_1[[#This Row],[TPP trans backwards (Ending)]]</f>
        <v>750</v>
      </c>
      <c r="J30" s="4">
        <v>0</v>
      </c>
      <c r="K30" s="4">
        <v>0</v>
      </c>
      <c r="L30" s="4">
        <f>AtlasReport_4_Table_1[[#This Row],[TPP cost amount]]-AtlasReport_4_Table_1[[#This Row],[TPP trans backwards balance (Beginning)]]</f>
        <v>0</v>
      </c>
      <c r="M30" s="4">
        <f>AtlasReport_4_Table_1[[#This Row],[TPP cost amount]]-AtlasReport_4_Table_1[[#This Row],[TPP Balance (Beginning)]]</f>
        <v>0</v>
      </c>
    </row>
    <row r="31" spans="1:13" x14ac:dyDescent="0.15">
      <c r="A31" s="8" t="s">
        <v>139</v>
      </c>
      <c r="B31" s="8" t="s">
        <v>307</v>
      </c>
      <c r="C31" s="8" t="s">
        <v>310</v>
      </c>
      <c r="D31" s="4">
        <v>271</v>
      </c>
      <c r="E31" s="4">
        <v>0</v>
      </c>
      <c r="F31" s="4">
        <v>0</v>
      </c>
      <c r="G31" s="4">
        <v>0</v>
      </c>
      <c r="H31" s="4">
        <f>AtlasReport_4_Table_1[[#This Row],[Quantity]]-AtlasReport_4_Table_1[[#This Row],[TPP trans backwards (Beginning)]]</f>
        <v>271</v>
      </c>
      <c r="I31" s="4">
        <f>AtlasReport_4_Table_1[[#This Row],[Quantity]]-AtlasReport_4_Table_1[[#This Row],[TPP trans backwards (Ending)]]</f>
        <v>271</v>
      </c>
      <c r="J31" s="4">
        <v>0</v>
      </c>
      <c r="K31" s="4">
        <v>0</v>
      </c>
      <c r="L31" s="4">
        <f>AtlasReport_4_Table_1[[#This Row],[TPP cost amount]]-AtlasReport_4_Table_1[[#This Row],[TPP trans backwards balance (Beginning)]]</f>
        <v>0</v>
      </c>
      <c r="M31" s="4">
        <f>AtlasReport_4_Table_1[[#This Row],[TPP cost amount]]-AtlasReport_4_Table_1[[#This Row],[TPP Balance (Beginning)]]</f>
        <v>0</v>
      </c>
    </row>
    <row r="32" spans="1:13" x14ac:dyDescent="0.15">
      <c r="A32" s="8" t="s">
        <v>193</v>
      </c>
      <c r="B32" s="8" t="s">
        <v>307</v>
      </c>
      <c r="C32" s="8" t="s">
        <v>310</v>
      </c>
      <c r="D32" s="4">
        <v>14</v>
      </c>
      <c r="E32" s="4">
        <v>0</v>
      </c>
      <c r="F32" s="4">
        <v>0</v>
      </c>
      <c r="G32" s="4">
        <v>0</v>
      </c>
      <c r="H32" s="4">
        <f>AtlasReport_4_Table_1[[#This Row],[Quantity]]-AtlasReport_4_Table_1[[#This Row],[TPP trans backwards (Beginning)]]</f>
        <v>14</v>
      </c>
      <c r="I32" s="4">
        <f>AtlasReport_4_Table_1[[#This Row],[Quantity]]-AtlasReport_4_Table_1[[#This Row],[TPP trans backwards (Ending)]]</f>
        <v>14</v>
      </c>
      <c r="J32" s="4">
        <v>0</v>
      </c>
      <c r="K32" s="4">
        <v>0</v>
      </c>
      <c r="L32" s="4">
        <f>AtlasReport_4_Table_1[[#This Row],[TPP cost amount]]-AtlasReport_4_Table_1[[#This Row],[TPP trans backwards balance (Beginning)]]</f>
        <v>0</v>
      </c>
      <c r="M32" s="4">
        <f>AtlasReport_4_Table_1[[#This Row],[TPP cost amount]]-AtlasReport_4_Table_1[[#This Row],[TPP Balance (Beginning)]]</f>
        <v>0</v>
      </c>
    </row>
    <row r="33" spans="1:13" x14ac:dyDescent="0.15">
      <c r="A33" s="8" t="s">
        <v>339</v>
      </c>
      <c r="B33" s="8" t="s">
        <v>307</v>
      </c>
      <c r="C33" s="8" t="s">
        <v>310</v>
      </c>
      <c r="D33" s="4">
        <v>60</v>
      </c>
      <c r="E33" s="4">
        <v>0</v>
      </c>
      <c r="F33" s="4">
        <v>0</v>
      </c>
      <c r="G33" s="4">
        <v>0</v>
      </c>
      <c r="H33" s="4">
        <f>AtlasReport_4_Table_1[[#This Row],[Quantity]]-AtlasReport_4_Table_1[[#This Row],[TPP trans backwards (Beginning)]]</f>
        <v>60</v>
      </c>
      <c r="I33" s="4">
        <f>AtlasReport_4_Table_1[[#This Row],[Quantity]]-AtlasReport_4_Table_1[[#This Row],[TPP trans backwards (Ending)]]</f>
        <v>60</v>
      </c>
      <c r="J33" s="4">
        <v>0</v>
      </c>
      <c r="K33" s="4">
        <v>0</v>
      </c>
      <c r="L33" s="4">
        <f>AtlasReport_4_Table_1[[#This Row],[TPP cost amount]]-AtlasReport_4_Table_1[[#This Row],[TPP trans backwards balance (Beginning)]]</f>
        <v>0</v>
      </c>
      <c r="M33" s="4">
        <f>AtlasReport_4_Table_1[[#This Row],[TPP cost amount]]-AtlasReport_4_Table_1[[#This Row],[TPP Balance (Beginning)]]</f>
        <v>0</v>
      </c>
    </row>
    <row r="34" spans="1:13" x14ac:dyDescent="0.15">
      <c r="A34" s="8" t="s">
        <v>340</v>
      </c>
      <c r="B34" s="8" t="s">
        <v>307</v>
      </c>
      <c r="C34" s="8" t="s">
        <v>310</v>
      </c>
      <c r="D34" s="4">
        <v>300</v>
      </c>
      <c r="E34" s="4">
        <v>0</v>
      </c>
      <c r="F34" s="4">
        <v>0</v>
      </c>
      <c r="G34" s="4">
        <v>0</v>
      </c>
      <c r="H34" s="4">
        <f>AtlasReport_4_Table_1[[#This Row],[Quantity]]-AtlasReport_4_Table_1[[#This Row],[TPP trans backwards (Beginning)]]</f>
        <v>300</v>
      </c>
      <c r="I34" s="4">
        <f>AtlasReport_4_Table_1[[#This Row],[Quantity]]-AtlasReport_4_Table_1[[#This Row],[TPP trans backwards (Ending)]]</f>
        <v>300</v>
      </c>
      <c r="J34" s="4">
        <v>0</v>
      </c>
      <c r="K34" s="4">
        <v>0</v>
      </c>
      <c r="L34" s="4">
        <f>AtlasReport_4_Table_1[[#This Row],[TPP cost amount]]-AtlasReport_4_Table_1[[#This Row],[TPP trans backwards balance (Beginning)]]</f>
        <v>0</v>
      </c>
      <c r="M34" s="4">
        <f>AtlasReport_4_Table_1[[#This Row],[TPP cost amount]]-AtlasReport_4_Table_1[[#This Row],[TPP Balance (Beginning)]]</f>
        <v>0</v>
      </c>
    </row>
    <row r="35" spans="1:13" x14ac:dyDescent="0.15">
      <c r="A35" s="8" t="s">
        <v>341</v>
      </c>
      <c r="B35" s="8" t="s">
        <v>307</v>
      </c>
      <c r="C35" s="8" t="s">
        <v>310</v>
      </c>
      <c r="D35" s="4">
        <v>300</v>
      </c>
      <c r="E35" s="4">
        <v>0</v>
      </c>
      <c r="F35" s="4">
        <v>0</v>
      </c>
      <c r="G35" s="4">
        <v>0</v>
      </c>
      <c r="H35" s="4">
        <f>AtlasReport_4_Table_1[[#This Row],[Quantity]]-AtlasReport_4_Table_1[[#This Row],[TPP trans backwards (Beginning)]]</f>
        <v>300</v>
      </c>
      <c r="I35" s="4">
        <f>AtlasReport_4_Table_1[[#This Row],[Quantity]]-AtlasReport_4_Table_1[[#This Row],[TPP trans backwards (Ending)]]</f>
        <v>300</v>
      </c>
      <c r="J35" s="4">
        <v>0</v>
      </c>
      <c r="K35" s="4">
        <v>0</v>
      </c>
      <c r="L35" s="4">
        <f>AtlasReport_4_Table_1[[#This Row],[TPP cost amount]]-AtlasReport_4_Table_1[[#This Row],[TPP trans backwards balance (Beginning)]]</f>
        <v>0</v>
      </c>
      <c r="M35" s="4">
        <f>AtlasReport_4_Table_1[[#This Row],[TPP cost amount]]-AtlasReport_4_Table_1[[#This Row],[TPP Balance (Beginning)]]</f>
        <v>0</v>
      </c>
    </row>
    <row r="36" spans="1:13" x14ac:dyDescent="0.15">
      <c r="A36" s="8" t="s">
        <v>343</v>
      </c>
      <c r="B36" s="8" t="s">
        <v>307</v>
      </c>
      <c r="C36" s="8" t="s">
        <v>310</v>
      </c>
      <c r="D36" s="4">
        <v>175</v>
      </c>
      <c r="E36" s="4">
        <v>0</v>
      </c>
      <c r="F36" s="4">
        <v>0</v>
      </c>
      <c r="G36" s="4">
        <v>0</v>
      </c>
      <c r="H36" s="4">
        <f>AtlasReport_4_Table_1[[#This Row],[Quantity]]-AtlasReport_4_Table_1[[#This Row],[TPP trans backwards (Beginning)]]</f>
        <v>175</v>
      </c>
      <c r="I36" s="4">
        <f>AtlasReport_4_Table_1[[#This Row],[Quantity]]-AtlasReport_4_Table_1[[#This Row],[TPP trans backwards (Ending)]]</f>
        <v>175</v>
      </c>
      <c r="J36" s="4">
        <v>0</v>
      </c>
      <c r="K36" s="4">
        <v>0</v>
      </c>
      <c r="L36" s="4">
        <f>AtlasReport_4_Table_1[[#This Row],[TPP cost amount]]-AtlasReport_4_Table_1[[#This Row],[TPP trans backwards balance (Beginning)]]</f>
        <v>0</v>
      </c>
      <c r="M36" s="4">
        <f>AtlasReport_4_Table_1[[#This Row],[TPP cost amount]]-AtlasReport_4_Table_1[[#This Row],[TPP Balance (Beginning)]]</f>
        <v>0</v>
      </c>
    </row>
    <row r="37" spans="1:13" x14ac:dyDescent="0.15">
      <c r="A37" s="8" t="s">
        <v>344</v>
      </c>
      <c r="B37" s="8" t="s">
        <v>307</v>
      </c>
      <c r="C37" s="8" t="s">
        <v>310</v>
      </c>
      <c r="D37" s="4">
        <v>131.1</v>
      </c>
      <c r="E37" s="4">
        <v>0</v>
      </c>
      <c r="F37" s="4">
        <v>0</v>
      </c>
      <c r="G37" s="4">
        <v>0</v>
      </c>
      <c r="H37" s="4">
        <f>AtlasReport_4_Table_1[[#This Row],[Quantity]]-AtlasReport_4_Table_1[[#This Row],[TPP trans backwards (Beginning)]]</f>
        <v>131.1</v>
      </c>
      <c r="I37" s="4">
        <f>AtlasReport_4_Table_1[[#This Row],[Quantity]]-AtlasReport_4_Table_1[[#This Row],[TPP trans backwards (Ending)]]</f>
        <v>131.1</v>
      </c>
      <c r="J37" s="4">
        <v>0</v>
      </c>
      <c r="K37" s="4">
        <v>0</v>
      </c>
      <c r="L37" s="4">
        <f>AtlasReport_4_Table_1[[#This Row],[TPP cost amount]]-AtlasReport_4_Table_1[[#This Row],[TPP trans backwards balance (Beginning)]]</f>
        <v>0</v>
      </c>
      <c r="M37" s="4">
        <f>AtlasReport_4_Table_1[[#This Row],[TPP cost amount]]-AtlasReport_4_Table_1[[#This Row],[TPP Balance (Beginning)]]</f>
        <v>0</v>
      </c>
    </row>
    <row r="38" spans="1:13" x14ac:dyDescent="0.15">
      <c r="A38" s="8" t="s">
        <v>345</v>
      </c>
      <c r="B38" s="8" t="s">
        <v>307</v>
      </c>
      <c r="C38" s="8" t="s">
        <v>310</v>
      </c>
      <c r="D38" s="4">
        <v>1</v>
      </c>
      <c r="E38" s="4">
        <v>0</v>
      </c>
      <c r="F38" s="4">
        <v>0</v>
      </c>
      <c r="G38" s="4">
        <v>0</v>
      </c>
      <c r="H38" s="4">
        <f>AtlasReport_4_Table_1[[#This Row],[Quantity]]-AtlasReport_4_Table_1[[#This Row],[TPP trans backwards (Beginning)]]</f>
        <v>1</v>
      </c>
      <c r="I38" s="4">
        <f>AtlasReport_4_Table_1[[#This Row],[Quantity]]-AtlasReport_4_Table_1[[#This Row],[TPP trans backwards (Ending)]]</f>
        <v>1</v>
      </c>
      <c r="J38" s="4">
        <v>0</v>
      </c>
      <c r="K38" s="4">
        <v>0</v>
      </c>
      <c r="L38" s="4">
        <f>AtlasReport_4_Table_1[[#This Row],[TPP cost amount]]-AtlasReport_4_Table_1[[#This Row],[TPP trans backwards balance (Beginning)]]</f>
        <v>0</v>
      </c>
      <c r="M38" s="4">
        <f>AtlasReport_4_Table_1[[#This Row],[TPP cost amount]]-AtlasReport_4_Table_1[[#This Row],[TPP Balance (Beginning)]]</f>
        <v>0</v>
      </c>
    </row>
    <row r="39" spans="1:13" x14ac:dyDescent="0.15">
      <c r="A39" s="8" t="s">
        <v>347</v>
      </c>
      <c r="B39" s="8" t="s">
        <v>307</v>
      </c>
      <c r="C39" s="8" t="s">
        <v>310</v>
      </c>
      <c r="D39" s="4">
        <v>1</v>
      </c>
      <c r="E39" s="4">
        <v>0</v>
      </c>
      <c r="F39" s="4">
        <v>0</v>
      </c>
      <c r="G39" s="4">
        <v>0</v>
      </c>
      <c r="H39" s="4">
        <f>AtlasReport_4_Table_1[[#This Row],[Quantity]]-AtlasReport_4_Table_1[[#This Row],[TPP trans backwards (Beginning)]]</f>
        <v>1</v>
      </c>
      <c r="I39" s="4">
        <f>AtlasReport_4_Table_1[[#This Row],[Quantity]]-AtlasReport_4_Table_1[[#This Row],[TPP trans backwards (Ending)]]</f>
        <v>1</v>
      </c>
      <c r="J39" s="4">
        <v>0</v>
      </c>
      <c r="K39" s="4">
        <v>0</v>
      </c>
      <c r="L39" s="4">
        <f>AtlasReport_4_Table_1[[#This Row],[TPP cost amount]]-AtlasReport_4_Table_1[[#This Row],[TPP trans backwards balance (Beginning)]]</f>
        <v>0</v>
      </c>
      <c r="M39" s="4">
        <f>AtlasReport_4_Table_1[[#This Row],[TPP cost amount]]-AtlasReport_4_Table_1[[#This Row],[TPP Balance (Beginning)]]</f>
        <v>0</v>
      </c>
    </row>
    <row r="40" spans="1:13" x14ac:dyDescent="0.15">
      <c r="A40" s="8" t="s">
        <v>348</v>
      </c>
      <c r="B40" s="8" t="s">
        <v>307</v>
      </c>
      <c r="C40" s="8" t="s">
        <v>310</v>
      </c>
      <c r="D40" s="4">
        <v>159</v>
      </c>
      <c r="E40" s="4">
        <v>0</v>
      </c>
      <c r="F40" s="4">
        <v>0</v>
      </c>
      <c r="G40" s="4">
        <v>0</v>
      </c>
      <c r="H40" s="4">
        <f>AtlasReport_4_Table_1[[#This Row],[Quantity]]-AtlasReport_4_Table_1[[#This Row],[TPP trans backwards (Beginning)]]</f>
        <v>159</v>
      </c>
      <c r="I40" s="4">
        <f>AtlasReport_4_Table_1[[#This Row],[Quantity]]-AtlasReport_4_Table_1[[#This Row],[TPP trans backwards (Ending)]]</f>
        <v>159</v>
      </c>
      <c r="J40" s="4">
        <v>0</v>
      </c>
      <c r="K40" s="4">
        <v>0</v>
      </c>
      <c r="L40" s="4">
        <f>AtlasReport_4_Table_1[[#This Row],[TPP cost amount]]-AtlasReport_4_Table_1[[#This Row],[TPP trans backwards balance (Beginning)]]</f>
        <v>0</v>
      </c>
      <c r="M40" s="4">
        <f>AtlasReport_4_Table_1[[#This Row],[TPP cost amount]]-AtlasReport_4_Table_1[[#This Row],[TPP Balance (Beginning)]]</f>
        <v>0</v>
      </c>
    </row>
    <row r="41" spans="1:13" x14ac:dyDescent="0.15">
      <c r="A41" s="8" t="s">
        <v>349</v>
      </c>
      <c r="B41" s="8" t="s">
        <v>307</v>
      </c>
      <c r="C41" s="8" t="s">
        <v>310</v>
      </c>
      <c r="D41" s="4">
        <v>0</v>
      </c>
      <c r="E41" s="4">
        <v>-1.159581117E-3</v>
      </c>
      <c r="F41" s="4">
        <v>-1</v>
      </c>
      <c r="G41" s="4">
        <v>0</v>
      </c>
      <c r="H41" s="4">
        <f>AtlasReport_4_Table_1[[#This Row],[Quantity]]-AtlasReport_4_Table_1[[#This Row],[TPP trans backwards (Beginning)]]</f>
        <v>1</v>
      </c>
      <c r="I41" s="4">
        <f>AtlasReport_4_Table_1[[#This Row],[Quantity]]-AtlasReport_4_Table_1[[#This Row],[TPP trans backwards (Ending)]]</f>
        <v>0</v>
      </c>
      <c r="J41" s="4">
        <v>-1.61</v>
      </c>
      <c r="K41" s="4">
        <v>0</v>
      </c>
      <c r="L41" s="4">
        <f>AtlasReport_4_Table_1[[#This Row],[TPP cost amount]]-AtlasReport_4_Table_1[[#This Row],[TPP trans backwards balance (Beginning)]]</f>
        <v>1.6088404188830001</v>
      </c>
      <c r="M41" s="4">
        <f>AtlasReport_4_Table_1[[#This Row],[TPP cost amount]]-AtlasReport_4_Table_1[[#This Row],[TPP Balance (Beginning)]]</f>
        <v>-1.61</v>
      </c>
    </row>
    <row r="42" spans="1:13" x14ac:dyDescent="0.15">
      <c r="A42" s="8" t="s">
        <v>353</v>
      </c>
      <c r="B42" s="8" t="s">
        <v>307</v>
      </c>
      <c r="C42" s="8" t="s">
        <v>310</v>
      </c>
      <c r="D42" s="4">
        <v>3873</v>
      </c>
      <c r="E42" s="4">
        <v>0</v>
      </c>
      <c r="F42" s="4">
        <v>0</v>
      </c>
      <c r="G42" s="4">
        <v>0</v>
      </c>
      <c r="H42" s="4">
        <f>AtlasReport_4_Table_1[[#This Row],[Quantity]]-AtlasReport_4_Table_1[[#This Row],[TPP trans backwards (Beginning)]]</f>
        <v>3873</v>
      </c>
      <c r="I42" s="4">
        <f>AtlasReport_4_Table_1[[#This Row],[Quantity]]-AtlasReport_4_Table_1[[#This Row],[TPP trans backwards (Ending)]]</f>
        <v>3873</v>
      </c>
      <c r="J42" s="4">
        <v>0</v>
      </c>
      <c r="K42" s="4">
        <v>0</v>
      </c>
      <c r="L42" s="4">
        <f>AtlasReport_4_Table_1[[#This Row],[TPP cost amount]]-AtlasReport_4_Table_1[[#This Row],[TPP trans backwards balance (Beginning)]]</f>
        <v>0</v>
      </c>
      <c r="M42" s="4">
        <f>AtlasReport_4_Table_1[[#This Row],[TPP cost amount]]-AtlasReport_4_Table_1[[#This Row],[TPP Balance (Beginning)]]</f>
        <v>0</v>
      </c>
    </row>
    <row r="43" spans="1:13" x14ac:dyDescent="0.15">
      <c r="A43" s="8" t="s">
        <v>140</v>
      </c>
      <c r="B43" s="8" t="s">
        <v>307</v>
      </c>
      <c r="C43" s="8" t="s">
        <v>335</v>
      </c>
      <c r="D43" s="4">
        <v>20</v>
      </c>
      <c r="E43" s="4">
        <v>0</v>
      </c>
      <c r="F43" s="4">
        <v>0</v>
      </c>
      <c r="G43" s="4">
        <v>0</v>
      </c>
      <c r="H43" s="4">
        <f>AtlasReport_4_Table_1[[#This Row],[Quantity]]-AtlasReport_4_Table_1[[#This Row],[TPP trans backwards (Beginning)]]</f>
        <v>20</v>
      </c>
      <c r="I43" s="4">
        <f>AtlasReport_4_Table_1[[#This Row],[Quantity]]-AtlasReport_4_Table_1[[#This Row],[TPP trans backwards (Ending)]]</f>
        <v>20</v>
      </c>
      <c r="J43" s="4">
        <v>0</v>
      </c>
      <c r="K43" s="4">
        <v>0</v>
      </c>
      <c r="L43" s="4">
        <f>AtlasReport_4_Table_1[[#This Row],[TPP cost amount]]-AtlasReport_4_Table_1[[#This Row],[TPP trans backwards balance (Beginning)]]</f>
        <v>0</v>
      </c>
      <c r="M43" s="4">
        <f>AtlasReport_4_Table_1[[#This Row],[TPP cost amount]]-AtlasReport_4_Table_1[[#This Row],[TPP Balance (Beginning)]]</f>
        <v>0</v>
      </c>
    </row>
    <row r="44" spans="1:13" x14ac:dyDescent="0.15">
      <c r="A44" s="8" t="s">
        <v>140</v>
      </c>
      <c r="B44" s="8" t="s">
        <v>307</v>
      </c>
      <c r="C44" s="8" t="s">
        <v>310</v>
      </c>
      <c r="D44" s="4">
        <v>3268</v>
      </c>
      <c r="E44" s="4">
        <v>0</v>
      </c>
      <c r="F44" s="4">
        <v>0</v>
      </c>
      <c r="G44" s="4">
        <v>0</v>
      </c>
      <c r="H44" s="4">
        <f>AtlasReport_4_Table_1[[#This Row],[Quantity]]-AtlasReport_4_Table_1[[#This Row],[TPP trans backwards (Beginning)]]</f>
        <v>3268</v>
      </c>
      <c r="I44" s="4">
        <f>AtlasReport_4_Table_1[[#This Row],[Quantity]]-AtlasReport_4_Table_1[[#This Row],[TPP trans backwards (Ending)]]</f>
        <v>3268</v>
      </c>
      <c r="J44" s="4">
        <v>0</v>
      </c>
      <c r="K44" s="4">
        <v>0</v>
      </c>
      <c r="L44" s="4">
        <f>AtlasReport_4_Table_1[[#This Row],[TPP cost amount]]-AtlasReport_4_Table_1[[#This Row],[TPP trans backwards balance (Beginning)]]</f>
        <v>0</v>
      </c>
      <c r="M44" s="4">
        <f>AtlasReport_4_Table_1[[#This Row],[TPP cost amount]]-AtlasReport_4_Table_1[[#This Row],[TPP Balance (Beginning)]]</f>
        <v>0</v>
      </c>
    </row>
    <row r="45" spans="1:13" x14ac:dyDescent="0.15">
      <c r="A45" s="8" t="s">
        <v>119</v>
      </c>
      <c r="B45" s="8" t="s">
        <v>307</v>
      </c>
      <c r="C45" s="8" t="s">
        <v>335</v>
      </c>
      <c r="D45" s="4">
        <v>10</v>
      </c>
      <c r="E45" s="4">
        <v>0</v>
      </c>
      <c r="F45" s="4">
        <v>0</v>
      </c>
      <c r="G45" s="4">
        <v>0</v>
      </c>
      <c r="H45" s="4">
        <f>AtlasReport_4_Table_1[[#This Row],[Quantity]]-AtlasReport_4_Table_1[[#This Row],[TPP trans backwards (Beginning)]]</f>
        <v>10</v>
      </c>
      <c r="I45" s="4">
        <f>AtlasReport_4_Table_1[[#This Row],[Quantity]]-AtlasReport_4_Table_1[[#This Row],[TPP trans backwards (Ending)]]</f>
        <v>10</v>
      </c>
      <c r="J45" s="4">
        <v>0</v>
      </c>
      <c r="K45" s="4">
        <v>0</v>
      </c>
      <c r="L45" s="4">
        <f>AtlasReport_4_Table_1[[#This Row],[TPP cost amount]]-AtlasReport_4_Table_1[[#This Row],[TPP trans backwards balance (Beginning)]]</f>
        <v>0</v>
      </c>
      <c r="M45" s="4">
        <f>AtlasReport_4_Table_1[[#This Row],[TPP cost amount]]-AtlasReport_4_Table_1[[#This Row],[TPP Balance (Beginning)]]</f>
        <v>0</v>
      </c>
    </row>
    <row r="46" spans="1:13" x14ac:dyDescent="0.15">
      <c r="A46" s="8" t="s">
        <v>119</v>
      </c>
      <c r="B46" s="8" t="s">
        <v>307</v>
      </c>
      <c r="C46" s="8" t="s">
        <v>310</v>
      </c>
      <c r="D46" s="4">
        <v>2140</v>
      </c>
      <c r="E46" s="4">
        <v>0</v>
      </c>
      <c r="F46" s="4">
        <v>0</v>
      </c>
      <c r="G46" s="4">
        <v>0</v>
      </c>
      <c r="H46" s="4">
        <f>AtlasReport_4_Table_1[[#This Row],[Quantity]]-AtlasReport_4_Table_1[[#This Row],[TPP trans backwards (Beginning)]]</f>
        <v>2140</v>
      </c>
      <c r="I46" s="4">
        <f>AtlasReport_4_Table_1[[#This Row],[Quantity]]-AtlasReport_4_Table_1[[#This Row],[TPP trans backwards (Ending)]]</f>
        <v>2140</v>
      </c>
      <c r="J46" s="4">
        <v>0</v>
      </c>
      <c r="K46" s="4">
        <v>0</v>
      </c>
      <c r="L46" s="4">
        <f>AtlasReport_4_Table_1[[#This Row],[TPP cost amount]]-AtlasReport_4_Table_1[[#This Row],[TPP trans backwards balance (Beginning)]]</f>
        <v>0</v>
      </c>
      <c r="M46" s="4">
        <f>AtlasReport_4_Table_1[[#This Row],[TPP cost amount]]-AtlasReport_4_Table_1[[#This Row],[TPP Balance (Beginning)]]</f>
        <v>0</v>
      </c>
    </row>
    <row r="47" spans="1:13" x14ac:dyDescent="0.15">
      <c r="A47" s="8" t="s">
        <v>20</v>
      </c>
      <c r="B47" s="8" t="s">
        <v>307</v>
      </c>
      <c r="C47" s="8" t="s">
        <v>351</v>
      </c>
      <c r="D47" s="4">
        <v>145.5</v>
      </c>
      <c r="E47" s="4">
        <v>-3.8514512750000003E-3</v>
      </c>
      <c r="F47" s="4">
        <v>242.5</v>
      </c>
      <c r="G47" s="4">
        <v>0</v>
      </c>
      <c r="H47" s="4">
        <f>AtlasReport_4_Table_1[[#This Row],[Quantity]]-AtlasReport_4_Table_1[[#This Row],[TPP trans backwards (Beginning)]]</f>
        <v>-97</v>
      </c>
      <c r="I47" s="4">
        <f>AtlasReport_4_Table_1[[#This Row],[Quantity]]-AtlasReport_4_Table_1[[#This Row],[TPP trans backwards (Ending)]]</f>
        <v>145.5</v>
      </c>
      <c r="J47" s="4">
        <v>-0.01</v>
      </c>
      <c r="K47" s="4">
        <v>0</v>
      </c>
      <c r="L47" s="4">
        <f>AtlasReport_4_Table_1[[#This Row],[TPP cost amount]]-AtlasReport_4_Table_1[[#This Row],[TPP trans backwards balance (Beginning)]]</f>
        <v>6.1485487249999995E-3</v>
      </c>
      <c r="M47" s="4">
        <f>AtlasReport_4_Table_1[[#This Row],[TPP cost amount]]-AtlasReport_4_Table_1[[#This Row],[TPP Balance (Beginning)]]</f>
        <v>-0.01</v>
      </c>
    </row>
    <row r="48" spans="1:13" x14ac:dyDescent="0.15">
      <c r="A48" s="8" t="s">
        <v>20</v>
      </c>
      <c r="B48" s="8" t="s">
        <v>307</v>
      </c>
      <c r="C48" s="8" t="s">
        <v>308</v>
      </c>
      <c r="D48" s="4">
        <v>-8245</v>
      </c>
      <c r="E48" s="4">
        <v>0</v>
      </c>
      <c r="F48" s="4">
        <v>-3201</v>
      </c>
      <c r="G48" s="4">
        <v>0</v>
      </c>
      <c r="H48" s="4">
        <f>AtlasReport_4_Table_1[[#This Row],[Quantity]]-AtlasReport_4_Table_1[[#This Row],[TPP trans backwards (Beginning)]]</f>
        <v>-5044</v>
      </c>
      <c r="I48" s="4">
        <f>AtlasReport_4_Table_1[[#This Row],[Quantity]]-AtlasReport_4_Table_1[[#This Row],[TPP trans backwards (Ending)]]</f>
        <v>-8245</v>
      </c>
      <c r="J48" s="4">
        <v>0</v>
      </c>
      <c r="K48" s="4">
        <v>0</v>
      </c>
      <c r="L48" s="4">
        <f>AtlasReport_4_Table_1[[#This Row],[TPP cost amount]]-AtlasReport_4_Table_1[[#This Row],[TPP trans backwards balance (Beginning)]]</f>
        <v>0</v>
      </c>
      <c r="M48" s="4">
        <f>AtlasReport_4_Table_1[[#This Row],[TPP cost amount]]-AtlasReport_4_Table_1[[#This Row],[TPP Balance (Beginning)]]</f>
        <v>0</v>
      </c>
    </row>
    <row r="49" spans="1:13" x14ac:dyDescent="0.15">
      <c r="A49" s="8" t="s">
        <v>20</v>
      </c>
      <c r="B49" s="8" t="s">
        <v>307</v>
      </c>
      <c r="C49" s="8" t="s">
        <v>336</v>
      </c>
      <c r="D49" s="4">
        <v>1891.55</v>
      </c>
      <c r="E49" s="4">
        <v>1669.9414625317199</v>
      </c>
      <c r="F49" s="4">
        <v>-1164.25</v>
      </c>
      <c r="G49" s="4">
        <v>0</v>
      </c>
      <c r="H49" s="4">
        <f>AtlasReport_4_Table_1[[#This Row],[Quantity]]-AtlasReport_4_Table_1[[#This Row],[TPP trans backwards (Beginning)]]</f>
        <v>3055.8</v>
      </c>
      <c r="I49" s="4">
        <f>AtlasReport_4_Table_1[[#This Row],[Quantity]]-AtlasReport_4_Table_1[[#This Row],[TPP trans backwards (Ending)]]</f>
        <v>1891.55</v>
      </c>
      <c r="J49" s="4">
        <v>-1027.83</v>
      </c>
      <c r="K49" s="4">
        <v>0</v>
      </c>
      <c r="L49" s="4">
        <f>AtlasReport_4_Table_1[[#This Row],[TPP cost amount]]-AtlasReport_4_Table_1[[#This Row],[TPP trans backwards balance (Beginning)]]</f>
        <v>2697.7714625317199</v>
      </c>
      <c r="M49" s="4">
        <f>AtlasReport_4_Table_1[[#This Row],[TPP cost amount]]-AtlasReport_4_Table_1[[#This Row],[TPP Balance (Beginning)]]</f>
        <v>-1027.83</v>
      </c>
    </row>
    <row r="50" spans="1:13" x14ac:dyDescent="0.15">
      <c r="A50" s="8" t="s">
        <v>20</v>
      </c>
      <c r="B50" s="8" t="s">
        <v>307</v>
      </c>
      <c r="C50" s="8" t="s">
        <v>310</v>
      </c>
      <c r="D50" s="4">
        <v>5771.5</v>
      </c>
      <c r="E50" s="4">
        <v>3344.5850844277402</v>
      </c>
      <c r="F50" s="4">
        <v>994.25</v>
      </c>
      <c r="G50" s="4">
        <v>0</v>
      </c>
      <c r="H50" s="4">
        <f>AtlasReport_4_Table_1[[#This Row],[Quantity]]-AtlasReport_4_Table_1[[#This Row],[TPP trans backwards (Beginning)]]</f>
        <v>4777.25</v>
      </c>
      <c r="I50" s="4">
        <f>AtlasReport_4_Table_1[[#This Row],[Quantity]]-AtlasReport_4_Table_1[[#This Row],[TPP trans backwards (Ending)]]</f>
        <v>5771.5</v>
      </c>
      <c r="J50" s="4">
        <v>576.16999999999996</v>
      </c>
      <c r="K50" s="4">
        <v>0</v>
      </c>
      <c r="L50" s="4">
        <f>AtlasReport_4_Table_1[[#This Row],[TPP cost amount]]-AtlasReport_4_Table_1[[#This Row],[TPP trans backwards balance (Beginning)]]</f>
        <v>2768.4150844277401</v>
      </c>
      <c r="M50" s="4">
        <f>AtlasReport_4_Table_1[[#This Row],[TPP cost amount]]-AtlasReport_4_Table_1[[#This Row],[TPP Balance (Beginning)]]</f>
        <v>576.17000000000007</v>
      </c>
    </row>
    <row r="51" spans="1:13" x14ac:dyDescent="0.15">
      <c r="A51" s="8" t="s">
        <v>354</v>
      </c>
      <c r="B51" s="8" t="s">
        <v>307</v>
      </c>
      <c r="C51" s="8" t="s">
        <v>308</v>
      </c>
      <c r="D51" s="4">
        <v>5820</v>
      </c>
      <c r="E51" s="4">
        <v>0</v>
      </c>
      <c r="F51" s="4">
        <v>0</v>
      </c>
      <c r="G51" s="4">
        <v>0</v>
      </c>
      <c r="H51" s="4">
        <f>AtlasReport_4_Table_1[[#This Row],[Quantity]]-AtlasReport_4_Table_1[[#This Row],[TPP trans backwards (Beginning)]]</f>
        <v>5820</v>
      </c>
      <c r="I51" s="4">
        <f>AtlasReport_4_Table_1[[#This Row],[Quantity]]-AtlasReport_4_Table_1[[#This Row],[TPP trans backwards (Ending)]]</f>
        <v>5820</v>
      </c>
      <c r="J51" s="4">
        <v>0</v>
      </c>
      <c r="K51" s="4">
        <v>0</v>
      </c>
      <c r="L51" s="4">
        <f>AtlasReport_4_Table_1[[#This Row],[TPP cost amount]]-AtlasReport_4_Table_1[[#This Row],[TPP trans backwards balance (Beginning)]]</f>
        <v>0</v>
      </c>
      <c r="M51" s="4">
        <f>AtlasReport_4_Table_1[[#This Row],[TPP cost amount]]-AtlasReport_4_Table_1[[#This Row],[TPP Balance (Beginning)]]</f>
        <v>0</v>
      </c>
    </row>
    <row r="52" spans="1:13" x14ac:dyDescent="0.15">
      <c r="A52" s="8" t="s">
        <v>355</v>
      </c>
      <c r="B52" s="8" t="s">
        <v>307</v>
      </c>
      <c r="C52" s="8" t="s">
        <v>308</v>
      </c>
      <c r="D52" s="4">
        <v>0</v>
      </c>
      <c r="E52" s="4">
        <v>0</v>
      </c>
      <c r="F52" s="4">
        <v>0</v>
      </c>
      <c r="G52" s="4">
        <v>0</v>
      </c>
      <c r="H52" s="4">
        <f>AtlasReport_4_Table_1[[#This Row],[Quantity]]-AtlasReport_4_Table_1[[#This Row],[TPP trans backwards (Beginning)]]</f>
        <v>0</v>
      </c>
      <c r="I52" s="4">
        <f>AtlasReport_4_Table_1[[#This Row],[Quantity]]-AtlasReport_4_Table_1[[#This Row],[TPP trans backwards (Ending)]]</f>
        <v>0</v>
      </c>
      <c r="J52" s="4">
        <v>0</v>
      </c>
      <c r="K52" s="4">
        <v>0</v>
      </c>
      <c r="L52" s="4">
        <f>AtlasReport_4_Table_1[[#This Row],[TPP cost amount]]-AtlasReport_4_Table_1[[#This Row],[TPP trans backwards balance (Beginning)]]</f>
        <v>0</v>
      </c>
      <c r="M52" s="4">
        <f>AtlasReport_4_Table_1[[#This Row],[TPP cost amount]]-AtlasReport_4_Table_1[[#This Row],[TPP Balance (Beginning)]]</f>
        <v>0</v>
      </c>
    </row>
    <row r="53" spans="1:13" x14ac:dyDescent="0.15">
      <c r="A53" s="8" t="s">
        <v>71</v>
      </c>
      <c r="B53" s="8" t="s">
        <v>307</v>
      </c>
      <c r="C53" s="8" t="s">
        <v>308</v>
      </c>
      <c r="D53" s="4">
        <v>7500</v>
      </c>
      <c r="E53" s="4">
        <v>0</v>
      </c>
      <c r="F53" s="4">
        <v>0</v>
      </c>
      <c r="G53" s="4">
        <v>0</v>
      </c>
      <c r="H53" s="4">
        <f>AtlasReport_4_Table_1[[#This Row],[Quantity]]-AtlasReport_4_Table_1[[#This Row],[TPP trans backwards (Beginning)]]</f>
        <v>7500</v>
      </c>
      <c r="I53" s="4">
        <f>AtlasReport_4_Table_1[[#This Row],[Quantity]]-AtlasReport_4_Table_1[[#This Row],[TPP trans backwards (Ending)]]</f>
        <v>7500</v>
      </c>
      <c r="J53" s="4">
        <v>0</v>
      </c>
      <c r="K53" s="4">
        <v>0</v>
      </c>
      <c r="L53" s="4">
        <f>AtlasReport_4_Table_1[[#This Row],[TPP cost amount]]-AtlasReport_4_Table_1[[#This Row],[TPP trans backwards balance (Beginning)]]</f>
        <v>0</v>
      </c>
      <c r="M53" s="4">
        <f>AtlasReport_4_Table_1[[#This Row],[TPP cost amount]]-AtlasReport_4_Table_1[[#This Row],[TPP Balance (Beginning)]]</f>
        <v>0</v>
      </c>
    </row>
    <row r="54" spans="1:13" x14ac:dyDescent="0.15">
      <c r="A54" s="8" t="s">
        <v>71</v>
      </c>
      <c r="B54" s="8" t="s">
        <v>307</v>
      </c>
      <c r="C54" s="8" t="s">
        <v>336</v>
      </c>
      <c r="D54" s="4">
        <v>2143.5</v>
      </c>
      <c r="E54" s="4">
        <v>2256.3734592742303</v>
      </c>
      <c r="F54" s="4">
        <v>-3481.5</v>
      </c>
      <c r="G54" s="4">
        <v>0</v>
      </c>
      <c r="H54" s="4">
        <f>AtlasReport_4_Table_1[[#This Row],[Quantity]]-AtlasReport_4_Table_1[[#This Row],[TPP trans backwards (Beginning)]]</f>
        <v>5625</v>
      </c>
      <c r="I54" s="4">
        <f>AtlasReport_4_Table_1[[#This Row],[Quantity]]-AtlasReport_4_Table_1[[#This Row],[TPP trans backwards (Ending)]]</f>
        <v>2143.5</v>
      </c>
      <c r="J54" s="4">
        <v>-3664.84</v>
      </c>
      <c r="K54" s="4">
        <v>0</v>
      </c>
      <c r="L54" s="4">
        <f>AtlasReport_4_Table_1[[#This Row],[TPP cost amount]]-AtlasReport_4_Table_1[[#This Row],[TPP trans backwards balance (Beginning)]]</f>
        <v>5921.2134592742304</v>
      </c>
      <c r="M54" s="4">
        <f>AtlasReport_4_Table_1[[#This Row],[TPP cost amount]]-AtlasReport_4_Table_1[[#This Row],[TPP Balance (Beginning)]]</f>
        <v>-3664.84</v>
      </c>
    </row>
    <row r="55" spans="1:13" x14ac:dyDescent="0.15">
      <c r="A55" s="8" t="s">
        <v>71</v>
      </c>
      <c r="B55" s="8" t="s">
        <v>307</v>
      </c>
      <c r="C55" s="8" t="s">
        <v>310</v>
      </c>
      <c r="D55" s="4">
        <v>6075</v>
      </c>
      <c r="E55" s="4">
        <v>2952.01081023197</v>
      </c>
      <c r="F55" s="4">
        <v>0</v>
      </c>
      <c r="G55" s="4">
        <v>0</v>
      </c>
      <c r="H55" s="4">
        <f>AtlasReport_4_Table_1[[#This Row],[Quantity]]-AtlasReport_4_Table_1[[#This Row],[TPP trans backwards (Beginning)]]</f>
        <v>6075</v>
      </c>
      <c r="I55" s="4">
        <f>AtlasReport_4_Table_1[[#This Row],[Quantity]]-AtlasReport_4_Table_1[[#This Row],[TPP trans backwards (Ending)]]</f>
        <v>6075</v>
      </c>
      <c r="J55" s="4">
        <v>0</v>
      </c>
      <c r="K55" s="4">
        <v>0</v>
      </c>
      <c r="L55" s="4">
        <f>AtlasReport_4_Table_1[[#This Row],[TPP cost amount]]-AtlasReport_4_Table_1[[#This Row],[TPP trans backwards balance (Beginning)]]</f>
        <v>2952.01081023197</v>
      </c>
      <c r="M55" s="4">
        <f>AtlasReport_4_Table_1[[#This Row],[TPP cost amount]]-AtlasReport_4_Table_1[[#This Row],[TPP Balance (Beginning)]]</f>
        <v>0</v>
      </c>
    </row>
    <row r="56" spans="1:13" x14ac:dyDescent="0.15">
      <c r="A56" s="8" t="s">
        <v>202</v>
      </c>
      <c r="B56" s="8" t="s">
        <v>307</v>
      </c>
      <c r="C56" s="8" t="s">
        <v>308</v>
      </c>
      <c r="D56" s="4">
        <v>0</v>
      </c>
      <c r="E56" s="4">
        <v>0</v>
      </c>
      <c r="F56" s="4">
        <v>0</v>
      </c>
      <c r="G56" s="4">
        <v>0</v>
      </c>
      <c r="H56" s="4">
        <f>AtlasReport_4_Table_1[[#This Row],[Quantity]]-AtlasReport_4_Table_1[[#This Row],[TPP trans backwards (Beginning)]]</f>
        <v>0</v>
      </c>
      <c r="I56" s="4">
        <f>AtlasReport_4_Table_1[[#This Row],[Quantity]]-AtlasReport_4_Table_1[[#This Row],[TPP trans backwards (Ending)]]</f>
        <v>0</v>
      </c>
      <c r="J56" s="4">
        <v>0</v>
      </c>
      <c r="K56" s="4">
        <v>0</v>
      </c>
      <c r="L56" s="4">
        <f>AtlasReport_4_Table_1[[#This Row],[TPP cost amount]]-AtlasReport_4_Table_1[[#This Row],[TPP trans backwards balance (Beginning)]]</f>
        <v>0</v>
      </c>
      <c r="M56" s="4">
        <f>AtlasReport_4_Table_1[[#This Row],[TPP cost amount]]-AtlasReport_4_Table_1[[#This Row],[TPP Balance (Beginning)]]</f>
        <v>0</v>
      </c>
    </row>
    <row r="57" spans="1:13" x14ac:dyDescent="0.15">
      <c r="A57" s="8" t="s">
        <v>18</v>
      </c>
      <c r="B57" s="8" t="s">
        <v>307</v>
      </c>
      <c r="C57" s="8" t="s">
        <v>308</v>
      </c>
      <c r="D57" s="4">
        <v>31590</v>
      </c>
      <c r="E57" s="4">
        <v>0</v>
      </c>
      <c r="F57" s="4">
        <v>0</v>
      </c>
      <c r="G57" s="4">
        <v>0</v>
      </c>
      <c r="H57" s="4">
        <f>AtlasReport_4_Table_1[[#This Row],[Quantity]]-AtlasReport_4_Table_1[[#This Row],[TPP trans backwards (Beginning)]]</f>
        <v>31590</v>
      </c>
      <c r="I57" s="4">
        <f>AtlasReport_4_Table_1[[#This Row],[Quantity]]-AtlasReport_4_Table_1[[#This Row],[TPP trans backwards (Ending)]]</f>
        <v>31590</v>
      </c>
      <c r="J57" s="4">
        <v>0</v>
      </c>
      <c r="K57" s="4">
        <v>0</v>
      </c>
      <c r="L57" s="4">
        <f>AtlasReport_4_Table_1[[#This Row],[TPP cost amount]]-AtlasReport_4_Table_1[[#This Row],[TPP trans backwards balance (Beginning)]]</f>
        <v>0</v>
      </c>
      <c r="M57" s="4">
        <f>AtlasReport_4_Table_1[[#This Row],[TPP cost amount]]-AtlasReport_4_Table_1[[#This Row],[TPP Balance (Beginning)]]</f>
        <v>0</v>
      </c>
    </row>
    <row r="58" spans="1:13" x14ac:dyDescent="0.15">
      <c r="A58" s="8" t="s">
        <v>18</v>
      </c>
      <c r="B58" s="8" t="s">
        <v>307</v>
      </c>
      <c r="C58" s="8" t="s">
        <v>336</v>
      </c>
      <c r="D58" s="4">
        <v>2193.75</v>
      </c>
      <c r="E58" s="4">
        <v>1738.2220978522878</v>
      </c>
      <c r="F58" s="4">
        <v>-4631.25</v>
      </c>
      <c r="G58" s="4">
        <v>0</v>
      </c>
      <c r="H58" s="4">
        <f>AtlasReport_4_Table_1[[#This Row],[Quantity]]-AtlasReport_4_Table_1[[#This Row],[TPP trans backwards (Beginning)]]</f>
        <v>6825</v>
      </c>
      <c r="I58" s="4">
        <f>AtlasReport_4_Table_1[[#This Row],[Quantity]]-AtlasReport_4_Table_1[[#This Row],[TPP trans backwards (Ending)]]</f>
        <v>2193.75</v>
      </c>
      <c r="J58" s="4">
        <v>-3669.57</v>
      </c>
      <c r="K58" s="4">
        <v>0</v>
      </c>
      <c r="L58" s="4">
        <f>AtlasReport_4_Table_1[[#This Row],[TPP cost amount]]-AtlasReport_4_Table_1[[#This Row],[TPP trans backwards balance (Beginning)]]</f>
        <v>5407.792097852288</v>
      </c>
      <c r="M58" s="4">
        <f>AtlasReport_4_Table_1[[#This Row],[TPP cost amount]]-AtlasReport_4_Table_1[[#This Row],[TPP Balance (Beginning)]]</f>
        <v>-3669.57</v>
      </c>
    </row>
    <row r="59" spans="1:13" x14ac:dyDescent="0.15">
      <c r="A59" s="8" t="s">
        <v>18</v>
      </c>
      <c r="B59" s="8" t="s">
        <v>307</v>
      </c>
      <c r="C59" s="8" t="s">
        <v>310</v>
      </c>
      <c r="D59" s="4">
        <v>7702.5</v>
      </c>
      <c r="E59" s="4">
        <v>2905.1419320921</v>
      </c>
      <c r="F59" s="4">
        <v>2643.5</v>
      </c>
      <c r="G59" s="4">
        <v>0</v>
      </c>
      <c r="H59" s="4">
        <f>AtlasReport_4_Table_1[[#This Row],[Quantity]]-AtlasReport_4_Table_1[[#This Row],[TPP trans backwards (Beginning)]]</f>
        <v>5059</v>
      </c>
      <c r="I59" s="4">
        <f>AtlasReport_4_Table_1[[#This Row],[Quantity]]-AtlasReport_4_Table_1[[#This Row],[TPP trans backwards (Ending)]]</f>
        <v>7702.5</v>
      </c>
      <c r="J59" s="4">
        <v>997.05</v>
      </c>
      <c r="K59" s="4">
        <v>0</v>
      </c>
      <c r="L59" s="4">
        <f>AtlasReport_4_Table_1[[#This Row],[TPP cost amount]]-AtlasReport_4_Table_1[[#This Row],[TPP trans backwards balance (Beginning)]]</f>
        <v>1908.0919320921</v>
      </c>
      <c r="M59" s="4">
        <f>AtlasReport_4_Table_1[[#This Row],[TPP cost amount]]-AtlasReport_4_Table_1[[#This Row],[TPP Balance (Beginning)]]</f>
        <v>997.05</v>
      </c>
    </row>
    <row r="60" spans="1:13" x14ac:dyDescent="0.15">
      <c r="A60" s="8" t="s">
        <v>356</v>
      </c>
      <c r="B60" s="8" t="s">
        <v>307</v>
      </c>
      <c r="C60" s="8" t="s">
        <v>308</v>
      </c>
      <c r="D60" s="4">
        <v>31492.5</v>
      </c>
      <c r="E60" s="4">
        <v>0</v>
      </c>
      <c r="F60" s="4">
        <v>0</v>
      </c>
      <c r="G60" s="4">
        <v>0</v>
      </c>
      <c r="H60" s="4">
        <f>AtlasReport_4_Table_1[[#This Row],[Quantity]]-AtlasReport_4_Table_1[[#This Row],[TPP trans backwards (Beginning)]]</f>
        <v>31492.5</v>
      </c>
      <c r="I60" s="4">
        <f>AtlasReport_4_Table_1[[#This Row],[Quantity]]-AtlasReport_4_Table_1[[#This Row],[TPP trans backwards (Ending)]]</f>
        <v>31492.5</v>
      </c>
      <c r="J60" s="4">
        <v>0</v>
      </c>
      <c r="K60" s="4">
        <v>0</v>
      </c>
      <c r="L60" s="4">
        <f>AtlasReport_4_Table_1[[#This Row],[TPP cost amount]]-AtlasReport_4_Table_1[[#This Row],[TPP trans backwards balance (Beginning)]]</f>
        <v>0</v>
      </c>
      <c r="M60" s="4">
        <f>AtlasReport_4_Table_1[[#This Row],[TPP cost amount]]-AtlasReport_4_Table_1[[#This Row],[TPP Balance (Beginning)]]</f>
        <v>0</v>
      </c>
    </row>
    <row r="61" spans="1:13" x14ac:dyDescent="0.15">
      <c r="A61" s="8" t="s">
        <v>358</v>
      </c>
      <c r="B61" s="8" t="s">
        <v>307</v>
      </c>
      <c r="C61" s="8" t="s">
        <v>308</v>
      </c>
      <c r="D61" s="4">
        <v>70200</v>
      </c>
      <c r="E61" s="4">
        <v>0</v>
      </c>
      <c r="F61" s="4">
        <v>0</v>
      </c>
      <c r="G61" s="4">
        <v>0</v>
      </c>
      <c r="H61" s="4">
        <f>AtlasReport_4_Table_1[[#This Row],[Quantity]]-AtlasReport_4_Table_1[[#This Row],[TPP trans backwards (Beginning)]]</f>
        <v>70200</v>
      </c>
      <c r="I61" s="4">
        <f>AtlasReport_4_Table_1[[#This Row],[Quantity]]-AtlasReport_4_Table_1[[#This Row],[TPP trans backwards (Ending)]]</f>
        <v>70200</v>
      </c>
      <c r="J61" s="4">
        <v>0</v>
      </c>
      <c r="K61" s="4">
        <v>0</v>
      </c>
      <c r="L61" s="4">
        <f>AtlasReport_4_Table_1[[#This Row],[TPP cost amount]]-AtlasReport_4_Table_1[[#This Row],[TPP trans backwards balance (Beginning)]]</f>
        <v>0</v>
      </c>
      <c r="M61" s="4">
        <f>AtlasReport_4_Table_1[[#This Row],[TPP cost amount]]-AtlasReport_4_Table_1[[#This Row],[TPP Balance (Beginning)]]</f>
        <v>0</v>
      </c>
    </row>
    <row r="62" spans="1:13" x14ac:dyDescent="0.15">
      <c r="A62" s="8" t="s">
        <v>358</v>
      </c>
      <c r="B62" s="8" t="s">
        <v>307</v>
      </c>
      <c r="C62" s="8" t="s">
        <v>310</v>
      </c>
      <c r="D62" s="4">
        <v>195</v>
      </c>
      <c r="E62" s="4">
        <v>340.83067302686993</v>
      </c>
      <c r="F62" s="4">
        <v>-190</v>
      </c>
      <c r="G62" s="4">
        <v>0</v>
      </c>
      <c r="H62" s="4">
        <f>AtlasReport_4_Table_1[[#This Row],[Quantity]]-AtlasReport_4_Table_1[[#This Row],[TPP trans backwards (Beginning)]]</f>
        <v>385</v>
      </c>
      <c r="I62" s="4">
        <f>AtlasReport_4_Table_1[[#This Row],[Quantity]]-AtlasReport_4_Table_1[[#This Row],[TPP trans backwards (Ending)]]</f>
        <v>195</v>
      </c>
      <c r="J62" s="4">
        <v>-332.1</v>
      </c>
      <c r="K62" s="4">
        <v>0</v>
      </c>
      <c r="L62" s="4">
        <f>AtlasReport_4_Table_1[[#This Row],[TPP cost amount]]-AtlasReport_4_Table_1[[#This Row],[TPP trans backwards balance (Beginning)]]</f>
        <v>672.93067302686995</v>
      </c>
      <c r="M62" s="4">
        <f>AtlasReport_4_Table_1[[#This Row],[TPP cost amount]]-AtlasReport_4_Table_1[[#This Row],[TPP Balance (Beginning)]]</f>
        <v>-332.1</v>
      </c>
    </row>
    <row r="63" spans="1:13" x14ac:dyDescent="0.15">
      <c r="A63" s="8" t="s">
        <v>360</v>
      </c>
      <c r="B63" s="8" t="s">
        <v>307</v>
      </c>
      <c r="C63" s="8" t="s">
        <v>310</v>
      </c>
      <c r="D63" s="4">
        <v>1</v>
      </c>
      <c r="E63" s="4">
        <v>2.2147740794820003</v>
      </c>
      <c r="F63" s="4">
        <v>0</v>
      </c>
      <c r="G63" s="4">
        <v>0</v>
      </c>
      <c r="H63" s="4">
        <f>AtlasReport_4_Table_1[[#This Row],[Quantity]]-AtlasReport_4_Table_1[[#This Row],[TPP trans backwards (Beginning)]]</f>
        <v>1</v>
      </c>
      <c r="I63" s="4">
        <f>AtlasReport_4_Table_1[[#This Row],[Quantity]]-AtlasReport_4_Table_1[[#This Row],[TPP trans backwards (Ending)]]</f>
        <v>1</v>
      </c>
      <c r="J63" s="4">
        <v>0</v>
      </c>
      <c r="K63" s="4">
        <v>0</v>
      </c>
      <c r="L63" s="4">
        <f>AtlasReport_4_Table_1[[#This Row],[TPP cost amount]]-AtlasReport_4_Table_1[[#This Row],[TPP trans backwards balance (Beginning)]]</f>
        <v>2.2147740794820003</v>
      </c>
      <c r="M63" s="4">
        <f>AtlasReport_4_Table_1[[#This Row],[TPP cost amount]]-AtlasReport_4_Table_1[[#This Row],[TPP Balance (Beginning)]]</f>
        <v>0</v>
      </c>
    </row>
    <row r="64" spans="1:13" x14ac:dyDescent="0.15">
      <c r="A64" s="8" t="s">
        <v>54</v>
      </c>
      <c r="B64" s="8" t="s">
        <v>307</v>
      </c>
      <c r="C64" s="8" t="s">
        <v>310</v>
      </c>
      <c r="D64" s="4">
        <v>3092.22</v>
      </c>
      <c r="E64" s="4">
        <v>0</v>
      </c>
      <c r="F64" s="4">
        <v>0</v>
      </c>
      <c r="G64" s="4">
        <v>0</v>
      </c>
      <c r="H64" s="4">
        <f>AtlasReport_4_Table_1[[#This Row],[Quantity]]-AtlasReport_4_Table_1[[#This Row],[TPP trans backwards (Beginning)]]</f>
        <v>3092.22</v>
      </c>
      <c r="I64" s="4">
        <f>AtlasReport_4_Table_1[[#This Row],[Quantity]]-AtlasReport_4_Table_1[[#This Row],[TPP trans backwards (Ending)]]</f>
        <v>3092.22</v>
      </c>
      <c r="J64" s="4">
        <v>0</v>
      </c>
      <c r="K64" s="4">
        <v>0</v>
      </c>
      <c r="L64" s="4">
        <f>AtlasReport_4_Table_1[[#This Row],[TPP cost amount]]-AtlasReport_4_Table_1[[#This Row],[TPP trans backwards balance (Beginning)]]</f>
        <v>0</v>
      </c>
      <c r="M64" s="4">
        <f>AtlasReport_4_Table_1[[#This Row],[TPP cost amount]]-AtlasReport_4_Table_1[[#This Row],[TPP Balance (Beginning)]]</f>
        <v>0</v>
      </c>
    </row>
    <row r="65" spans="1:13" x14ac:dyDescent="0.15">
      <c r="A65" s="8" t="s">
        <v>141</v>
      </c>
      <c r="B65" s="8" t="s">
        <v>307</v>
      </c>
      <c r="C65" s="8" t="s">
        <v>310</v>
      </c>
      <c r="D65" s="4">
        <v>752.4</v>
      </c>
      <c r="E65" s="4">
        <v>0</v>
      </c>
      <c r="F65" s="4">
        <v>0</v>
      </c>
      <c r="G65" s="4">
        <v>0</v>
      </c>
      <c r="H65" s="4">
        <f>AtlasReport_4_Table_1[[#This Row],[Quantity]]-AtlasReport_4_Table_1[[#This Row],[TPP trans backwards (Beginning)]]</f>
        <v>752.4</v>
      </c>
      <c r="I65" s="4">
        <f>AtlasReport_4_Table_1[[#This Row],[Quantity]]-AtlasReport_4_Table_1[[#This Row],[TPP trans backwards (Ending)]]</f>
        <v>752.4</v>
      </c>
      <c r="J65" s="4">
        <v>0</v>
      </c>
      <c r="K65" s="4">
        <v>0</v>
      </c>
      <c r="L65" s="4">
        <f>AtlasReport_4_Table_1[[#This Row],[TPP cost amount]]-AtlasReport_4_Table_1[[#This Row],[TPP trans backwards balance (Beginning)]]</f>
        <v>0</v>
      </c>
      <c r="M65" s="4">
        <f>AtlasReport_4_Table_1[[#This Row],[TPP cost amount]]-AtlasReport_4_Table_1[[#This Row],[TPP Balance (Beginning)]]</f>
        <v>0</v>
      </c>
    </row>
    <row r="66" spans="1:13" x14ac:dyDescent="0.15">
      <c r="A66" s="8" t="s">
        <v>361</v>
      </c>
      <c r="B66" s="8" t="s">
        <v>307</v>
      </c>
      <c r="C66" s="8" t="s">
        <v>310</v>
      </c>
      <c r="D66" s="4">
        <v>18</v>
      </c>
      <c r="E66" s="4">
        <v>0</v>
      </c>
      <c r="F66" s="4">
        <v>0</v>
      </c>
      <c r="G66" s="4">
        <v>0</v>
      </c>
      <c r="H66" s="4">
        <f>AtlasReport_4_Table_1[[#This Row],[Quantity]]-AtlasReport_4_Table_1[[#This Row],[TPP trans backwards (Beginning)]]</f>
        <v>18</v>
      </c>
      <c r="I66" s="4">
        <f>AtlasReport_4_Table_1[[#This Row],[Quantity]]-AtlasReport_4_Table_1[[#This Row],[TPP trans backwards (Ending)]]</f>
        <v>18</v>
      </c>
      <c r="J66" s="4">
        <v>0</v>
      </c>
      <c r="K66" s="4">
        <v>0</v>
      </c>
      <c r="L66" s="4">
        <f>AtlasReport_4_Table_1[[#This Row],[TPP cost amount]]-AtlasReport_4_Table_1[[#This Row],[TPP trans backwards balance (Beginning)]]</f>
        <v>0</v>
      </c>
      <c r="M66" s="4">
        <f>AtlasReport_4_Table_1[[#This Row],[TPP cost amount]]-AtlasReport_4_Table_1[[#This Row],[TPP Balance (Beginning)]]</f>
        <v>0</v>
      </c>
    </row>
    <row r="67" spans="1:13" x14ac:dyDescent="0.15">
      <c r="A67" s="8" t="s">
        <v>25</v>
      </c>
      <c r="B67" s="8" t="s">
        <v>307</v>
      </c>
      <c r="C67" s="8" t="s">
        <v>308</v>
      </c>
      <c r="D67" s="4">
        <v>1050</v>
      </c>
      <c r="E67" s="4">
        <v>0</v>
      </c>
      <c r="F67" s="4">
        <v>0</v>
      </c>
      <c r="G67" s="4">
        <v>0</v>
      </c>
      <c r="H67" s="4">
        <f>AtlasReport_4_Table_1[[#This Row],[Quantity]]-AtlasReport_4_Table_1[[#This Row],[TPP trans backwards (Beginning)]]</f>
        <v>1050</v>
      </c>
      <c r="I67" s="4">
        <f>AtlasReport_4_Table_1[[#This Row],[Quantity]]-AtlasReport_4_Table_1[[#This Row],[TPP trans backwards (Ending)]]</f>
        <v>1050</v>
      </c>
      <c r="J67" s="4">
        <v>0</v>
      </c>
      <c r="K67" s="4">
        <v>0</v>
      </c>
      <c r="L67" s="4">
        <f>AtlasReport_4_Table_1[[#This Row],[TPP cost amount]]-AtlasReport_4_Table_1[[#This Row],[TPP trans backwards balance (Beginning)]]</f>
        <v>0</v>
      </c>
      <c r="M67" s="4">
        <f>AtlasReport_4_Table_1[[#This Row],[TPP cost amount]]-AtlasReport_4_Table_1[[#This Row],[TPP Balance (Beginning)]]</f>
        <v>0</v>
      </c>
    </row>
    <row r="68" spans="1:13" x14ac:dyDescent="0.15">
      <c r="A68" s="8" t="s">
        <v>25</v>
      </c>
      <c r="B68" s="8" t="s">
        <v>307</v>
      </c>
      <c r="C68" s="8" t="s">
        <v>310</v>
      </c>
      <c r="D68" s="4">
        <v>1380.65</v>
      </c>
      <c r="E68" s="4">
        <v>2.1785787420000001E-3</v>
      </c>
      <c r="F68" s="4">
        <v>432.51</v>
      </c>
      <c r="G68" s="4">
        <v>0</v>
      </c>
      <c r="H68" s="4">
        <f>AtlasReport_4_Table_1[[#This Row],[Quantity]]-AtlasReport_4_Table_1[[#This Row],[TPP trans backwards (Beginning)]]</f>
        <v>948.1400000000001</v>
      </c>
      <c r="I68" s="4">
        <f>AtlasReport_4_Table_1[[#This Row],[Quantity]]-AtlasReport_4_Table_1[[#This Row],[TPP trans backwards (Ending)]]</f>
        <v>1380.65</v>
      </c>
      <c r="J68" s="4">
        <v>-231.85</v>
      </c>
      <c r="K68" s="4">
        <v>0</v>
      </c>
      <c r="L68" s="4">
        <f>AtlasReport_4_Table_1[[#This Row],[TPP cost amount]]-AtlasReport_4_Table_1[[#This Row],[TPP trans backwards balance (Beginning)]]</f>
        <v>231.85217857874198</v>
      </c>
      <c r="M68" s="4">
        <f>AtlasReport_4_Table_1[[#This Row],[TPP cost amount]]-AtlasReport_4_Table_1[[#This Row],[TPP Balance (Beginning)]]</f>
        <v>-231.85</v>
      </c>
    </row>
    <row r="69" spans="1:13" x14ac:dyDescent="0.15">
      <c r="A69" s="8" t="s">
        <v>72</v>
      </c>
      <c r="B69" s="8" t="s">
        <v>307</v>
      </c>
      <c r="C69" s="8" t="s">
        <v>310</v>
      </c>
      <c r="D69" s="4">
        <v>1248.3</v>
      </c>
      <c r="E69" s="4">
        <v>3421.0353614820801</v>
      </c>
      <c r="F69" s="4">
        <v>-13.08</v>
      </c>
      <c r="G69" s="4">
        <v>0</v>
      </c>
      <c r="H69" s="4">
        <f>AtlasReport_4_Table_1[[#This Row],[Quantity]]-AtlasReport_4_Table_1[[#This Row],[TPP trans backwards (Beginning)]]</f>
        <v>1261.3799999999999</v>
      </c>
      <c r="I69" s="4">
        <f>AtlasReport_4_Table_1[[#This Row],[Quantity]]-AtlasReport_4_Table_1[[#This Row],[TPP trans backwards (Ending)]]</f>
        <v>1248.3</v>
      </c>
      <c r="J69" s="4">
        <v>-35.85</v>
      </c>
      <c r="K69" s="4">
        <v>0</v>
      </c>
      <c r="L69" s="4">
        <f>AtlasReport_4_Table_1[[#This Row],[TPP cost amount]]-AtlasReport_4_Table_1[[#This Row],[TPP trans backwards balance (Beginning)]]</f>
        <v>3456.88536148208</v>
      </c>
      <c r="M69" s="4">
        <f>AtlasReport_4_Table_1[[#This Row],[TPP cost amount]]-AtlasReport_4_Table_1[[#This Row],[TPP Balance (Beginning)]]</f>
        <v>-35.849999999999909</v>
      </c>
    </row>
    <row r="70" spans="1:13" x14ac:dyDescent="0.15">
      <c r="A70" s="8" t="s">
        <v>362</v>
      </c>
      <c r="B70" s="8" t="s">
        <v>307</v>
      </c>
      <c r="C70" s="8" t="s">
        <v>310</v>
      </c>
      <c r="D70" s="4">
        <v>340.2</v>
      </c>
      <c r="E70" s="4">
        <v>0</v>
      </c>
      <c r="F70" s="4">
        <v>0</v>
      </c>
      <c r="G70" s="4">
        <v>0</v>
      </c>
      <c r="H70" s="4">
        <f>AtlasReport_4_Table_1[[#This Row],[Quantity]]-AtlasReport_4_Table_1[[#This Row],[TPP trans backwards (Beginning)]]</f>
        <v>340.2</v>
      </c>
      <c r="I70" s="4">
        <f>AtlasReport_4_Table_1[[#This Row],[Quantity]]-AtlasReport_4_Table_1[[#This Row],[TPP trans backwards (Ending)]]</f>
        <v>340.2</v>
      </c>
      <c r="J70" s="4">
        <v>0</v>
      </c>
      <c r="K70" s="4">
        <v>0</v>
      </c>
      <c r="L70" s="4">
        <f>AtlasReport_4_Table_1[[#This Row],[TPP cost amount]]-AtlasReport_4_Table_1[[#This Row],[TPP trans backwards balance (Beginning)]]</f>
        <v>0</v>
      </c>
      <c r="M70" s="4">
        <f>AtlasReport_4_Table_1[[#This Row],[TPP cost amount]]-AtlasReport_4_Table_1[[#This Row],[TPP Balance (Beginning)]]</f>
        <v>0</v>
      </c>
    </row>
    <row r="71" spans="1:13" x14ac:dyDescent="0.15">
      <c r="A71" s="8" t="s">
        <v>363</v>
      </c>
      <c r="B71" s="8" t="s">
        <v>307</v>
      </c>
      <c r="C71" s="8" t="s">
        <v>310</v>
      </c>
      <c r="D71" s="4">
        <v>884.8</v>
      </c>
      <c r="E71" s="4">
        <v>0</v>
      </c>
      <c r="F71" s="4">
        <v>0</v>
      </c>
      <c r="G71" s="4">
        <v>0</v>
      </c>
      <c r="H71" s="4">
        <f>AtlasReport_4_Table_1[[#This Row],[Quantity]]-AtlasReport_4_Table_1[[#This Row],[TPP trans backwards (Beginning)]]</f>
        <v>884.8</v>
      </c>
      <c r="I71" s="4">
        <f>AtlasReport_4_Table_1[[#This Row],[Quantity]]-AtlasReport_4_Table_1[[#This Row],[TPP trans backwards (Ending)]]</f>
        <v>884.8</v>
      </c>
      <c r="J71" s="4">
        <v>0</v>
      </c>
      <c r="K71" s="4">
        <v>0</v>
      </c>
      <c r="L71" s="4">
        <f>AtlasReport_4_Table_1[[#This Row],[TPP cost amount]]-AtlasReport_4_Table_1[[#This Row],[TPP trans backwards balance (Beginning)]]</f>
        <v>0</v>
      </c>
      <c r="M71" s="4">
        <f>AtlasReport_4_Table_1[[#This Row],[TPP cost amount]]-AtlasReport_4_Table_1[[#This Row],[TPP Balance (Beginning)]]</f>
        <v>0</v>
      </c>
    </row>
    <row r="72" spans="1:13" x14ac:dyDescent="0.15">
      <c r="A72" s="8" t="s">
        <v>73</v>
      </c>
      <c r="B72" s="8" t="s">
        <v>307</v>
      </c>
      <c r="C72" s="8" t="s">
        <v>308</v>
      </c>
      <c r="D72" s="4">
        <v>690</v>
      </c>
      <c r="E72" s="4">
        <v>0</v>
      </c>
      <c r="F72" s="4">
        <v>0</v>
      </c>
      <c r="G72" s="4">
        <v>0</v>
      </c>
      <c r="H72" s="4">
        <f>AtlasReport_4_Table_1[[#This Row],[Quantity]]-AtlasReport_4_Table_1[[#This Row],[TPP trans backwards (Beginning)]]</f>
        <v>690</v>
      </c>
      <c r="I72" s="4">
        <f>AtlasReport_4_Table_1[[#This Row],[Quantity]]-AtlasReport_4_Table_1[[#This Row],[TPP trans backwards (Ending)]]</f>
        <v>690</v>
      </c>
      <c r="J72" s="4">
        <v>0</v>
      </c>
      <c r="K72" s="4">
        <v>0</v>
      </c>
      <c r="L72" s="4">
        <f>AtlasReport_4_Table_1[[#This Row],[TPP cost amount]]-AtlasReport_4_Table_1[[#This Row],[TPP trans backwards balance (Beginning)]]</f>
        <v>0</v>
      </c>
      <c r="M72" s="4">
        <f>AtlasReport_4_Table_1[[#This Row],[TPP cost amount]]-AtlasReport_4_Table_1[[#This Row],[TPP Balance (Beginning)]]</f>
        <v>0</v>
      </c>
    </row>
    <row r="73" spans="1:13" x14ac:dyDescent="0.15">
      <c r="A73" s="8" t="s">
        <v>73</v>
      </c>
      <c r="B73" s="8" t="s">
        <v>307</v>
      </c>
      <c r="C73" s="8" t="s">
        <v>310</v>
      </c>
      <c r="D73" s="4">
        <v>3471.3</v>
      </c>
      <c r="E73" s="4">
        <v>6059.1500079145899</v>
      </c>
      <c r="F73" s="4">
        <v>-1024.03</v>
      </c>
      <c r="G73" s="4">
        <v>0</v>
      </c>
      <c r="H73" s="4">
        <f>AtlasReport_4_Table_1[[#This Row],[Quantity]]-AtlasReport_4_Table_1[[#This Row],[TPP trans backwards (Beginning)]]</f>
        <v>4495.33</v>
      </c>
      <c r="I73" s="4">
        <f>AtlasReport_4_Table_1[[#This Row],[Quantity]]-AtlasReport_4_Table_1[[#This Row],[TPP trans backwards (Ending)]]</f>
        <v>3471.3</v>
      </c>
      <c r="J73" s="4">
        <v>-1787.6</v>
      </c>
      <c r="K73" s="4">
        <v>0</v>
      </c>
      <c r="L73" s="4">
        <f>AtlasReport_4_Table_1[[#This Row],[TPP cost amount]]-AtlasReport_4_Table_1[[#This Row],[TPP trans backwards balance (Beginning)]]</f>
        <v>7846.7500079145902</v>
      </c>
      <c r="M73" s="4">
        <f>AtlasReport_4_Table_1[[#This Row],[TPP cost amount]]-AtlasReport_4_Table_1[[#This Row],[TPP Balance (Beginning)]]</f>
        <v>-1787.6000000000004</v>
      </c>
    </row>
    <row r="74" spans="1:13" x14ac:dyDescent="0.15">
      <c r="A74" s="8" t="s">
        <v>204</v>
      </c>
      <c r="B74" s="8" t="s">
        <v>307</v>
      </c>
      <c r="C74" s="8" t="s">
        <v>310</v>
      </c>
      <c r="D74" s="4">
        <v>1276.5</v>
      </c>
      <c r="E74" s="4">
        <v>2979.2024536347299</v>
      </c>
      <c r="F74" s="4">
        <v>-507.06</v>
      </c>
      <c r="G74" s="4">
        <v>0</v>
      </c>
      <c r="H74" s="4">
        <f>AtlasReport_4_Table_1[[#This Row],[Quantity]]-AtlasReport_4_Table_1[[#This Row],[TPP trans backwards (Beginning)]]</f>
        <v>1783.56</v>
      </c>
      <c r="I74" s="4">
        <f>AtlasReport_4_Table_1[[#This Row],[Quantity]]-AtlasReport_4_Table_1[[#This Row],[TPP trans backwards (Ending)]]</f>
        <v>1276.5</v>
      </c>
      <c r="J74" s="4">
        <v>-1183.3800000000001</v>
      </c>
      <c r="K74" s="4">
        <v>0</v>
      </c>
      <c r="L74" s="4">
        <f>AtlasReport_4_Table_1[[#This Row],[TPP cost amount]]-AtlasReport_4_Table_1[[#This Row],[TPP trans backwards balance (Beginning)]]</f>
        <v>4162.58245363473</v>
      </c>
      <c r="M74" s="4">
        <f>AtlasReport_4_Table_1[[#This Row],[TPP cost amount]]-AtlasReport_4_Table_1[[#This Row],[TPP Balance (Beginning)]]</f>
        <v>-1183.3800000000001</v>
      </c>
    </row>
    <row r="75" spans="1:13" x14ac:dyDescent="0.15">
      <c r="A75" s="8" t="s">
        <v>142</v>
      </c>
      <c r="B75" s="8" t="s">
        <v>307</v>
      </c>
      <c r="C75" s="8" t="s">
        <v>308</v>
      </c>
      <c r="D75" s="4">
        <v>1730.1</v>
      </c>
      <c r="E75" s="4">
        <v>0</v>
      </c>
      <c r="F75" s="4">
        <v>0</v>
      </c>
      <c r="G75" s="4">
        <v>0</v>
      </c>
      <c r="H75" s="4">
        <f>AtlasReport_4_Table_1[[#This Row],[Quantity]]-AtlasReport_4_Table_1[[#This Row],[TPP trans backwards (Beginning)]]</f>
        <v>1730.1</v>
      </c>
      <c r="I75" s="4">
        <f>AtlasReport_4_Table_1[[#This Row],[Quantity]]-AtlasReport_4_Table_1[[#This Row],[TPP trans backwards (Ending)]]</f>
        <v>1730.1</v>
      </c>
      <c r="J75" s="4">
        <v>0</v>
      </c>
      <c r="K75" s="4">
        <v>0</v>
      </c>
      <c r="L75" s="4">
        <f>AtlasReport_4_Table_1[[#This Row],[TPP cost amount]]-AtlasReport_4_Table_1[[#This Row],[TPP trans backwards balance (Beginning)]]</f>
        <v>0</v>
      </c>
      <c r="M75" s="4">
        <f>AtlasReport_4_Table_1[[#This Row],[TPP cost amount]]-AtlasReport_4_Table_1[[#This Row],[TPP Balance (Beginning)]]</f>
        <v>0</v>
      </c>
    </row>
    <row r="76" spans="1:13" x14ac:dyDescent="0.15">
      <c r="A76" s="8" t="s">
        <v>142</v>
      </c>
      <c r="B76" s="8" t="s">
        <v>307</v>
      </c>
      <c r="C76" s="8" t="s">
        <v>310</v>
      </c>
      <c r="D76" s="4">
        <v>5794.2</v>
      </c>
      <c r="E76" s="4">
        <v>33782.893032349602</v>
      </c>
      <c r="F76" s="4">
        <v>-1236</v>
      </c>
      <c r="G76" s="4">
        <v>0</v>
      </c>
      <c r="H76" s="4">
        <f>AtlasReport_4_Table_1[[#This Row],[Quantity]]-AtlasReport_4_Table_1[[#This Row],[TPP trans backwards (Beginning)]]</f>
        <v>7030.2</v>
      </c>
      <c r="I76" s="4">
        <f>AtlasReport_4_Table_1[[#This Row],[Quantity]]-AtlasReport_4_Table_1[[#This Row],[TPP trans backwards (Ending)]]</f>
        <v>5794.2</v>
      </c>
      <c r="J76" s="4">
        <v>-7206.31</v>
      </c>
      <c r="K76" s="4">
        <v>0</v>
      </c>
      <c r="L76" s="4">
        <f>AtlasReport_4_Table_1[[#This Row],[TPP cost amount]]-AtlasReport_4_Table_1[[#This Row],[TPP trans backwards balance (Beginning)]]</f>
        <v>40989.2030323496</v>
      </c>
      <c r="M76" s="4">
        <f>AtlasReport_4_Table_1[[#This Row],[TPP cost amount]]-AtlasReport_4_Table_1[[#This Row],[TPP Balance (Beginning)]]</f>
        <v>-7206.3099999999977</v>
      </c>
    </row>
    <row r="77" spans="1:13" x14ac:dyDescent="0.15">
      <c r="A77" s="8" t="s">
        <v>26</v>
      </c>
      <c r="B77" s="8" t="s">
        <v>307</v>
      </c>
      <c r="C77" s="8" t="s">
        <v>308</v>
      </c>
      <c r="D77" s="4">
        <v>225</v>
      </c>
      <c r="E77" s="4">
        <v>0</v>
      </c>
      <c r="F77" s="4">
        <v>0</v>
      </c>
      <c r="G77" s="4">
        <v>0</v>
      </c>
      <c r="H77" s="4">
        <f>AtlasReport_4_Table_1[[#This Row],[Quantity]]-AtlasReport_4_Table_1[[#This Row],[TPP trans backwards (Beginning)]]</f>
        <v>225</v>
      </c>
      <c r="I77" s="4">
        <f>AtlasReport_4_Table_1[[#This Row],[Quantity]]-AtlasReport_4_Table_1[[#This Row],[TPP trans backwards (Ending)]]</f>
        <v>225</v>
      </c>
      <c r="J77" s="4">
        <v>0</v>
      </c>
      <c r="K77" s="4">
        <v>0</v>
      </c>
      <c r="L77" s="4">
        <f>AtlasReport_4_Table_1[[#This Row],[TPP cost amount]]-AtlasReport_4_Table_1[[#This Row],[TPP trans backwards balance (Beginning)]]</f>
        <v>0</v>
      </c>
      <c r="M77" s="4">
        <f>AtlasReport_4_Table_1[[#This Row],[TPP cost amount]]-AtlasReport_4_Table_1[[#This Row],[TPP Balance (Beginning)]]</f>
        <v>0</v>
      </c>
    </row>
    <row r="78" spans="1:13" x14ac:dyDescent="0.15">
      <c r="A78" s="8" t="s">
        <v>26</v>
      </c>
      <c r="B78" s="8" t="s">
        <v>307</v>
      </c>
      <c r="C78" s="8" t="s">
        <v>310</v>
      </c>
      <c r="D78" s="4">
        <v>853.91000000000008</v>
      </c>
      <c r="E78" s="4">
        <v>5930.2842902543998</v>
      </c>
      <c r="F78" s="4">
        <v>-114.5</v>
      </c>
      <c r="G78" s="4">
        <v>0</v>
      </c>
      <c r="H78" s="4">
        <f>AtlasReport_4_Table_1[[#This Row],[Quantity]]-AtlasReport_4_Table_1[[#This Row],[TPP trans backwards (Beginning)]]</f>
        <v>968.41000000000008</v>
      </c>
      <c r="I78" s="4">
        <f>AtlasReport_4_Table_1[[#This Row],[Quantity]]-AtlasReport_4_Table_1[[#This Row],[TPP trans backwards (Ending)]]</f>
        <v>853.91000000000008</v>
      </c>
      <c r="J78" s="4">
        <v>-795.17</v>
      </c>
      <c r="K78" s="4">
        <v>0</v>
      </c>
      <c r="L78" s="4">
        <f>AtlasReport_4_Table_1[[#This Row],[TPP cost amount]]-AtlasReport_4_Table_1[[#This Row],[TPP trans backwards balance (Beginning)]]</f>
        <v>6725.4542902543999</v>
      </c>
      <c r="M78" s="4">
        <f>AtlasReport_4_Table_1[[#This Row],[TPP cost amount]]-AtlasReport_4_Table_1[[#This Row],[TPP Balance (Beginning)]]</f>
        <v>-795.17000000000007</v>
      </c>
    </row>
    <row r="79" spans="1:13" x14ac:dyDescent="0.15">
      <c r="A79" s="8" t="s">
        <v>365</v>
      </c>
      <c r="B79" s="8" t="s">
        <v>307</v>
      </c>
      <c r="C79" s="8" t="s">
        <v>310</v>
      </c>
      <c r="D79" s="4">
        <v>0</v>
      </c>
      <c r="E79" s="4">
        <v>0</v>
      </c>
      <c r="F79" s="4">
        <v>0</v>
      </c>
      <c r="G79" s="4">
        <v>0</v>
      </c>
      <c r="H79" s="4">
        <f>AtlasReport_4_Table_1[[#This Row],[Quantity]]-AtlasReport_4_Table_1[[#This Row],[TPP trans backwards (Beginning)]]</f>
        <v>0</v>
      </c>
      <c r="I79" s="4">
        <f>AtlasReport_4_Table_1[[#This Row],[Quantity]]-AtlasReport_4_Table_1[[#This Row],[TPP trans backwards (Ending)]]</f>
        <v>0</v>
      </c>
      <c r="J79" s="4">
        <v>0</v>
      </c>
      <c r="K79" s="4">
        <v>0</v>
      </c>
      <c r="L79" s="4">
        <f>AtlasReport_4_Table_1[[#This Row],[TPP cost amount]]-AtlasReport_4_Table_1[[#This Row],[TPP trans backwards balance (Beginning)]]</f>
        <v>0</v>
      </c>
      <c r="M79" s="4">
        <f>AtlasReport_4_Table_1[[#This Row],[TPP cost amount]]-AtlasReport_4_Table_1[[#This Row],[TPP Balance (Beginning)]]</f>
        <v>0</v>
      </c>
    </row>
    <row r="80" spans="1:13" x14ac:dyDescent="0.15">
      <c r="A80" s="8" t="s">
        <v>366</v>
      </c>
      <c r="B80" s="8" t="s">
        <v>307</v>
      </c>
      <c r="C80" s="8" t="s">
        <v>310</v>
      </c>
      <c r="D80" s="4">
        <v>1</v>
      </c>
      <c r="E80" s="4">
        <v>3.1229954504289998</v>
      </c>
      <c r="F80" s="4">
        <v>-5</v>
      </c>
      <c r="G80" s="4">
        <v>0</v>
      </c>
      <c r="H80" s="4">
        <f>AtlasReport_4_Table_1[[#This Row],[Quantity]]-AtlasReport_4_Table_1[[#This Row],[TPP trans backwards (Beginning)]]</f>
        <v>6</v>
      </c>
      <c r="I80" s="4">
        <f>AtlasReport_4_Table_1[[#This Row],[Quantity]]-AtlasReport_4_Table_1[[#This Row],[TPP trans backwards (Ending)]]</f>
        <v>1</v>
      </c>
      <c r="J80" s="4">
        <v>-15.63</v>
      </c>
      <c r="K80" s="4">
        <v>0</v>
      </c>
      <c r="L80" s="4">
        <f>AtlasReport_4_Table_1[[#This Row],[TPP cost amount]]-AtlasReport_4_Table_1[[#This Row],[TPP trans backwards balance (Beginning)]]</f>
        <v>18.752995450429001</v>
      </c>
      <c r="M80" s="4">
        <f>AtlasReport_4_Table_1[[#This Row],[TPP cost amount]]-AtlasReport_4_Table_1[[#This Row],[TPP Balance (Beginning)]]</f>
        <v>-15.63</v>
      </c>
    </row>
    <row r="81" spans="1:13" x14ac:dyDescent="0.15">
      <c r="A81" s="8" t="s">
        <v>369</v>
      </c>
      <c r="B81" s="8" t="s">
        <v>307</v>
      </c>
      <c r="C81" s="8" t="s">
        <v>310</v>
      </c>
      <c r="D81" s="4">
        <v>0</v>
      </c>
      <c r="E81" s="4">
        <v>-4.6957946560000005E-3</v>
      </c>
      <c r="F81" s="4">
        <v>-36</v>
      </c>
      <c r="G81" s="4">
        <v>0</v>
      </c>
      <c r="H81" s="4">
        <f>AtlasReport_4_Table_1[[#This Row],[Quantity]]-AtlasReport_4_Table_1[[#This Row],[TPP trans backwards (Beginning)]]</f>
        <v>36</v>
      </c>
      <c r="I81" s="4">
        <f>AtlasReport_4_Table_1[[#This Row],[Quantity]]-AtlasReport_4_Table_1[[#This Row],[TPP trans backwards (Ending)]]</f>
        <v>0</v>
      </c>
      <c r="J81" s="4">
        <v>-8.83</v>
      </c>
      <c r="K81" s="4">
        <v>0</v>
      </c>
      <c r="L81" s="4">
        <f>AtlasReport_4_Table_1[[#This Row],[TPP cost amount]]-AtlasReport_4_Table_1[[#This Row],[TPP trans backwards balance (Beginning)]]</f>
        <v>8.8253042053440005</v>
      </c>
      <c r="M81" s="4">
        <f>AtlasReport_4_Table_1[[#This Row],[TPP cost amount]]-AtlasReport_4_Table_1[[#This Row],[TPP Balance (Beginning)]]</f>
        <v>-8.83</v>
      </c>
    </row>
    <row r="82" spans="1:13" x14ac:dyDescent="0.15">
      <c r="A82" s="8" t="s">
        <v>372</v>
      </c>
      <c r="B82" s="8" t="s">
        <v>307</v>
      </c>
      <c r="C82" s="8" t="s">
        <v>310</v>
      </c>
      <c r="D82" s="4">
        <v>178</v>
      </c>
      <c r="E82" s="4">
        <v>0</v>
      </c>
      <c r="F82" s="4">
        <v>0</v>
      </c>
      <c r="G82" s="4">
        <v>0</v>
      </c>
      <c r="H82" s="4">
        <f>AtlasReport_4_Table_1[[#This Row],[Quantity]]-AtlasReport_4_Table_1[[#This Row],[TPP trans backwards (Beginning)]]</f>
        <v>178</v>
      </c>
      <c r="I82" s="4">
        <f>AtlasReport_4_Table_1[[#This Row],[Quantity]]-AtlasReport_4_Table_1[[#This Row],[TPP trans backwards (Ending)]]</f>
        <v>178</v>
      </c>
      <c r="J82" s="4">
        <v>0</v>
      </c>
      <c r="K82" s="4">
        <v>0</v>
      </c>
      <c r="L82" s="4">
        <f>AtlasReport_4_Table_1[[#This Row],[TPP cost amount]]-AtlasReport_4_Table_1[[#This Row],[TPP trans backwards balance (Beginning)]]</f>
        <v>0</v>
      </c>
      <c r="M82" s="4">
        <f>AtlasReport_4_Table_1[[#This Row],[TPP cost amount]]-AtlasReport_4_Table_1[[#This Row],[TPP Balance (Beginning)]]</f>
        <v>0</v>
      </c>
    </row>
    <row r="83" spans="1:13" x14ac:dyDescent="0.15">
      <c r="A83" s="8" t="s">
        <v>377</v>
      </c>
      <c r="B83" s="8" t="s">
        <v>307</v>
      </c>
      <c r="C83" s="8" t="s">
        <v>310</v>
      </c>
      <c r="D83" s="4">
        <v>0</v>
      </c>
      <c r="E83" s="4">
        <v>0</v>
      </c>
      <c r="F83" s="4">
        <v>0</v>
      </c>
      <c r="G83" s="4">
        <v>0</v>
      </c>
      <c r="H83" s="4">
        <f>AtlasReport_4_Table_1[[#This Row],[Quantity]]-AtlasReport_4_Table_1[[#This Row],[TPP trans backwards (Beginning)]]</f>
        <v>0</v>
      </c>
      <c r="I83" s="4">
        <f>AtlasReport_4_Table_1[[#This Row],[Quantity]]-AtlasReport_4_Table_1[[#This Row],[TPP trans backwards (Ending)]]</f>
        <v>0</v>
      </c>
      <c r="J83" s="4">
        <v>0</v>
      </c>
      <c r="K83" s="4">
        <v>0</v>
      </c>
      <c r="L83" s="4">
        <f>AtlasReport_4_Table_1[[#This Row],[TPP cost amount]]-AtlasReport_4_Table_1[[#This Row],[TPP trans backwards balance (Beginning)]]</f>
        <v>0</v>
      </c>
      <c r="M83" s="4">
        <f>AtlasReport_4_Table_1[[#This Row],[TPP cost amount]]-AtlasReport_4_Table_1[[#This Row],[TPP Balance (Beginning)]]</f>
        <v>0</v>
      </c>
    </row>
    <row r="84" spans="1:13" x14ac:dyDescent="0.15">
      <c r="A84" s="8" t="s">
        <v>378</v>
      </c>
      <c r="B84" s="8" t="s">
        <v>307</v>
      </c>
      <c r="C84" s="8" t="s">
        <v>310</v>
      </c>
      <c r="D84" s="4">
        <v>0</v>
      </c>
      <c r="E84" s="4">
        <v>-2.90067725E-4</v>
      </c>
      <c r="F84" s="4">
        <v>-6</v>
      </c>
      <c r="G84" s="4">
        <v>0</v>
      </c>
      <c r="H84" s="4">
        <f>AtlasReport_4_Table_1[[#This Row],[Quantity]]-AtlasReport_4_Table_1[[#This Row],[TPP trans backwards (Beginning)]]</f>
        <v>6</v>
      </c>
      <c r="I84" s="4">
        <f>AtlasReport_4_Table_1[[#This Row],[Quantity]]-AtlasReport_4_Table_1[[#This Row],[TPP trans backwards (Ending)]]</f>
        <v>0</v>
      </c>
      <c r="J84" s="4">
        <v>-29.88</v>
      </c>
      <c r="K84" s="4">
        <v>0</v>
      </c>
      <c r="L84" s="4">
        <f>AtlasReport_4_Table_1[[#This Row],[TPP cost amount]]-AtlasReport_4_Table_1[[#This Row],[TPP trans backwards balance (Beginning)]]</f>
        <v>29.879709932274999</v>
      </c>
      <c r="M84" s="4">
        <f>AtlasReport_4_Table_1[[#This Row],[TPP cost amount]]-AtlasReport_4_Table_1[[#This Row],[TPP Balance (Beginning)]]</f>
        <v>-29.88</v>
      </c>
    </row>
    <row r="85" spans="1:13" x14ac:dyDescent="0.15">
      <c r="A85" s="8" t="s">
        <v>379</v>
      </c>
      <c r="B85" s="8" t="s">
        <v>307</v>
      </c>
      <c r="C85" s="8" t="s">
        <v>310</v>
      </c>
      <c r="D85" s="4">
        <v>0</v>
      </c>
      <c r="E85" s="4">
        <v>1.073375838E-3</v>
      </c>
      <c r="F85" s="4">
        <v>-1</v>
      </c>
      <c r="G85" s="4">
        <v>0</v>
      </c>
      <c r="H85" s="4">
        <f>AtlasReport_4_Table_1[[#This Row],[Quantity]]-AtlasReport_4_Table_1[[#This Row],[TPP trans backwards (Beginning)]]</f>
        <v>1</v>
      </c>
      <c r="I85" s="4">
        <f>AtlasReport_4_Table_1[[#This Row],[Quantity]]-AtlasReport_4_Table_1[[#This Row],[TPP trans backwards (Ending)]]</f>
        <v>0</v>
      </c>
      <c r="J85" s="4">
        <v>-1.96</v>
      </c>
      <c r="K85" s="4">
        <v>0</v>
      </c>
      <c r="L85" s="4">
        <f>AtlasReport_4_Table_1[[#This Row],[TPP cost amount]]-AtlasReport_4_Table_1[[#This Row],[TPP trans backwards balance (Beginning)]]</f>
        <v>1.9610733758379999</v>
      </c>
      <c r="M85" s="4">
        <f>AtlasReport_4_Table_1[[#This Row],[TPP cost amount]]-AtlasReport_4_Table_1[[#This Row],[TPP Balance (Beginning)]]</f>
        <v>-1.96</v>
      </c>
    </row>
    <row r="86" spans="1:13" x14ac:dyDescent="0.15">
      <c r="A86" s="8" t="s">
        <v>382</v>
      </c>
      <c r="B86" s="8" t="s">
        <v>307</v>
      </c>
      <c r="C86" s="8" t="s">
        <v>310</v>
      </c>
      <c r="D86" s="4">
        <v>12</v>
      </c>
      <c r="E86" s="4">
        <v>246.99619338373699</v>
      </c>
      <c r="F86" s="4">
        <v>0</v>
      </c>
      <c r="G86" s="4">
        <v>0</v>
      </c>
      <c r="H86" s="4">
        <f>AtlasReport_4_Table_1[[#This Row],[Quantity]]-AtlasReport_4_Table_1[[#This Row],[TPP trans backwards (Beginning)]]</f>
        <v>12</v>
      </c>
      <c r="I86" s="4">
        <f>AtlasReport_4_Table_1[[#This Row],[Quantity]]-AtlasReport_4_Table_1[[#This Row],[TPP trans backwards (Ending)]]</f>
        <v>12</v>
      </c>
      <c r="J86" s="4">
        <v>0</v>
      </c>
      <c r="K86" s="4">
        <v>0</v>
      </c>
      <c r="L86" s="4">
        <f>AtlasReport_4_Table_1[[#This Row],[TPP cost amount]]-AtlasReport_4_Table_1[[#This Row],[TPP trans backwards balance (Beginning)]]</f>
        <v>246.99619338373699</v>
      </c>
      <c r="M86" s="4">
        <f>AtlasReport_4_Table_1[[#This Row],[TPP cost amount]]-AtlasReport_4_Table_1[[#This Row],[TPP Balance (Beginning)]]</f>
        <v>0</v>
      </c>
    </row>
    <row r="87" spans="1:13" x14ac:dyDescent="0.15">
      <c r="A87" s="8" t="s">
        <v>385</v>
      </c>
      <c r="B87" s="8" t="s">
        <v>307</v>
      </c>
      <c r="C87" s="8" t="s">
        <v>310</v>
      </c>
      <c r="D87" s="4">
        <v>0</v>
      </c>
      <c r="E87" s="4">
        <v>0</v>
      </c>
      <c r="F87" s="4">
        <v>-1</v>
      </c>
      <c r="G87" s="4">
        <v>0</v>
      </c>
      <c r="H87" s="4">
        <f>AtlasReport_4_Table_1[[#This Row],[Quantity]]-AtlasReport_4_Table_1[[#This Row],[TPP trans backwards (Beginning)]]</f>
        <v>1</v>
      </c>
      <c r="I87" s="4">
        <f>AtlasReport_4_Table_1[[#This Row],[Quantity]]-AtlasReport_4_Table_1[[#This Row],[TPP trans backwards (Ending)]]</f>
        <v>0</v>
      </c>
      <c r="J87" s="4">
        <v>-120.72</v>
      </c>
      <c r="K87" s="4">
        <v>0</v>
      </c>
      <c r="L87" s="4">
        <f>AtlasReport_4_Table_1[[#This Row],[TPP cost amount]]-AtlasReport_4_Table_1[[#This Row],[TPP trans backwards balance (Beginning)]]</f>
        <v>120.72</v>
      </c>
      <c r="M87" s="4">
        <f>AtlasReport_4_Table_1[[#This Row],[TPP cost amount]]-AtlasReport_4_Table_1[[#This Row],[TPP Balance (Beginning)]]</f>
        <v>-120.72</v>
      </c>
    </row>
    <row r="88" spans="1:13" x14ac:dyDescent="0.15">
      <c r="A88" s="8" t="s">
        <v>387</v>
      </c>
      <c r="B88" s="8" t="s">
        <v>307</v>
      </c>
      <c r="C88" s="8" t="s">
        <v>310</v>
      </c>
      <c r="D88" s="4">
        <v>0</v>
      </c>
      <c r="E88" s="4">
        <v>3.3506788659999997E-3</v>
      </c>
      <c r="F88" s="4">
        <v>-6</v>
      </c>
      <c r="G88" s="4">
        <v>0</v>
      </c>
      <c r="H88" s="4">
        <f>AtlasReport_4_Table_1[[#This Row],[Quantity]]-AtlasReport_4_Table_1[[#This Row],[TPP trans backwards (Beginning)]]</f>
        <v>6</v>
      </c>
      <c r="I88" s="4">
        <f>AtlasReport_4_Table_1[[#This Row],[Quantity]]-AtlasReport_4_Table_1[[#This Row],[TPP trans backwards (Ending)]]</f>
        <v>0</v>
      </c>
      <c r="J88" s="4">
        <v>-11.18</v>
      </c>
      <c r="K88" s="4">
        <v>0</v>
      </c>
      <c r="L88" s="4">
        <f>AtlasReport_4_Table_1[[#This Row],[TPP cost amount]]-AtlasReport_4_Table_1[[#This Row],[TPP trans backwards balance (Beginning)]]</f>
        <v>11.183350678865999</v>
      </c>
      <c r="M88" s="4">
        <f>AtlasReport_4_Table_1[[#This Row],[TPP cost amount]]-AtlasReport_4_Table_1[[#This Row],[TPP Balance (Beginning)]]</f>
        <v>-11.18</v>
      </c>
    </row>
    <row r="89" spans="1:13" x14ac:dyDescent="0.15">
      <c r="A89" s="8" t="s">
        <v>388</v>
      </c>
      <c r="B89" s="8" t="s">
        <v>307</v>
      </c>
      <c r="C89" s="8" t="s">
        <v>310</v>
      </c>
      <c r="D89" s="4">
        <v>0</v>
      </c>
      <c r="E89" s="4">
        <v>-2.0012791269999998E-3</v>
      </c>
      <c r="F89" s="4">
        <v>-6</v>
      </c>
      <c r="G89" s="4">
        <v>0</v>
      </c>
      <c r="H89" s="4">
        <f>AtlasReport_4_Table_1[[#This Row],[Quantity]]-AtlasReport_4_Table_1[[#This Row],[TPP trans backwards (Beginning)]]</f>
        <v>6</v>
      </c>
      <c r="I89" s="4">
        <f>AtlasReport_4_Table_1[[#This Row],[Quantity]]-AtlasReport_4_Table_1[[#This Row],[TPP trans backwards (Ending)]]</f>
        <v>0</v>
      </c>
      <c r="J89" s="4">
        <v>-129.34</v>
      </c>
      <c r="K89" s="4">
        <v>0</v>
      </c>
      <c r="L89" s="4">
        <f>AtlasReport_4_Table_1[[#This Row],[TPP cost amount]]-AtlasReport_4_Table_1[[#This Row],[TPP trans backwards balance (Beginning)]]</f>
        <v>129.337998720873</v>
      </c>
      <c r="M89" s="4">
        <f>AtlasReport_4_Table_1[[#This Row],[TPP cost amount]]-AtlasReport_4_Table_1[[#This Row],[TPP Balance (Beginning)]]</f>
        <v>-129.34</v>
      </c>
    </row>
    <row r="90" spans="1:13" x14ac:dyDescent="0.15">
      <c r="A90" s="8" t="s">
        <v>391</v>
      </c>
      <c r="B90" s="8" t="s">
        <v>307</v>
      </c>
      <c r="C90" s="8" t="s">
        <v>310</v>
      </c>
      <c r="D90" s="4">
        <v>0</v>
      </c>
      <c r="E90" s="4">
        <v>-3.6615612310000002E-3</v>
      </c>
      <c r="F90" s="4">
        <v>-6</v>
      </c>
      <c r="G90" s="4">
        <v>0</v>
      </c>
      <c r="H90" s="4">
        <f>AtlasReport_4_Table_1[[#This Row],[Quantity]]-AtlasReport_4_Table_1[[#This Row],[TPP trans backwards (Beginning)]]</f>
        <v>6</v>
      </c>
      <c r="I90" s="4">
        <f>AtlasReport_4_Table_1[[#This Row],[Quantity]]-AtlasReport_4_Table_1[[#This Row],[TPP trans backwards (Ending)]]</f>
        <v>0</v>
      </c>
      <c r="J90" s="4">
        <v>-5.27</v>
      </c>
      <c r="K90" s="4">
        <v>0</v>
      </c>
      <c r="L90" s="4">
        <f>AtlasReport_4_Table_1[[#This Row],[TPP cost amount]]-AtlasReport_4_Table_1[[#This Row],[TPP trans backwards balance (Beginning)]]</f>
        <v>5.266338438769</v>
      </c>
      <c r="M90" s="4">
        <f>AtlasReport_4_Table_1[[#This Row],[TPP cost amount]]-AtlasReport_4_Table_1[[#This Row],[TPP Balance (Beginning)]]</f>
        <v>-5.27</v>
      </c>
    </row>
    <row r="91" spans="1:13" x14ac:dyDescent="0.15">
      <c r="A91" s="8" t="s">
        <v>392</v>
      </c>
      <c r="B91" s="8" t="s">
        <v>307</v>
      </c>
      <c r="C91" s="8" t="s">
        <v>310</v>
      </c>
      <c r="D91" s="4">
        <v>36</v>
      </c>
      <c r="E91" s="4">
        <v>0</v>
      </c>
      <c r="F91" s="4">
        <v>0</v>
      </c>
      <c r="G91" s="4">
        <v>0</v>
      </c>
      <c r="H91" s="4">
        <f>AtlasReport_4_Table_1[[#This Row],[Quantity]]-AtlasReport_4_Table_1[[#This Row],[TPP trans backwards (Beginning)]]</f>
        <v>36</v>
      </c>
      <c r="I91" s="4">
        <f>AtlasReport_4_Table_1[[#This Row],[Quantity]]-AtlasReport_4_Table_1[[#This Row],[TPP trans backwards (Ending)]]</f>
        <v>36</v>
      </c>
      <c r="J91" s="4">
        <v>0</v>
      </c>
      <c r="K91" s="4">
        <v>0</v>
      </c>
      <c r="L91" s="4">
        <f>AtlasReport_4_Table_1[[#This Row],[TPP cost amount]]-AtlasReport_4_Table_1[[#This Row],[TPP trans backwards balance (Beginning)]]</f>
        <v>0</v>
      </c>
      <c r="M91" s="4">
        <f>AtlasReport_4_Table_1[[#This Row],[TPP cost amount]]-AtlasReport_4_Table_1[[#This Row],[TPP Balance (Beginning)]]</f>
        <v>0</v>
      </c>
    </row>
    <row r="92" spans="1:13" x14ac:dyDescent="0.15">
      <c r="A92" s="8" t="s">
        <v>393</v>
      </c>
      <c r="B92" s="8" t="s">
        <v>307</v>
      </c>
      <c r="C92" s="8" t="s">
        <v>310</v>
      </c>
      <c r="D92" s="4">
        <v>4438</v>
      </c>
      <c r="E92" s="4">
        <v>0</v>
      </c>
      <c r="F92" s="4">
        <v>0</v>
      </c>
      <c r="G92" s="4">
        <v>0</v>
      </c>
      <c r="H92" s="4">
        <f>AtlasReport_4_Table_1[[#This Row],[Quantity]]-AtlasReport_4_Table_1[[#This Row],[TPP trans backwards (Beginning)]]</f>
        <v>4438</v>
      </c>
      <c r="I92" s="4">
        <f>AtlasReport_4_Table_1[[#This Row],[Quantity]]-AtlasReport_4_Table_1[[#This Row],[TPP trans backwards (Ending)]]</f>
        <v>4438</v>
      </c>
      <c r="J92" s="4">
        <v>0</v>
      </c>
      <c r="K92" s="4">
        <v>0</v>
      </c>
      <c r="L92" s="4">
        <f>AtlasReport_4_Table_1[[#This Row],[TPP cost amount]]-AtlasReport_4_Table_1[[#This Row],[TPP trans backwards balance (Beginning)]]</f>
        <v>0</v>
      </c>
      <c r="M92" s="4">
        <f>AtlasReport_4_Table_1[[#This Row],[TPP cost amount]]-AtlasReport_4_Table_1[[#This Row],[TPP Balance (Beginning)]]</f>
        <v>0</v>
      </c>
    </row>
    <row r="93" spans="1:13" x14ac:dyDescent="0.15">
      <c r="A93" s="8" t="s">
        <v>394</v>
      </c>
      <c r="B93" s="8" t="s">
        <v>307</v>
      </c>
      <c r="C93" s="8" t="s">
        <v>310</v>
      </c>
      <c r="D93" s="4">
        <v>932</v>
      </c>
      <c r="E93" s="4">
        <v>0</v>
      </c>
      <c r="F93" s="4">
        <v>0</v>
      </c>
      <c r="G93" s="4">
        <v>0</v>
      </c>
      <c r="H93" s="4">
        <f>AtlasReport_4_Table_1[[#This Row],[Quantity]]-AtlasReport_4_Table_1[[#This Row],[TPP trans backwards (Beginning)]]</f>
        <v>932</v>
      </c>
      <c r="I93" s="4">
        <f>AtlasReport_4_Table_1[[#This Row],[Quantity]]-AtlasReport_4_Table_1[[#This Row],[TPP trans backwards (Ending)]]</f>
        <v>932</v>
      </c>
      <c r="J93" s="4">
        <v>0</v>
      </c>
      <c r="K93" s="4">
        <v>0</v>
      </c>
      <c r="L93" s="4">
        <f>AtlasReport_4_Table_1[[#This Row],[TPP cost amount]]-AtlasReport_4_Table_1[[#This Row],[TPP trans backwards balance (Beginning)]]</f>
        <v>0</v>
      </c>
      <c r="M93" s="4">
        <f>AtlasReport_4_Table_1[[#This Row],[TPP cost amount]]-AtlasReport_4_Table_1[[#This Row],[TPP Balance (Beginning)]]</f>
        <v>0</v>
      </c>
    </row>
    <row r="94" spans="1:13" x14ac:dyDescent="0.15">
      <c r="A94" s="8" t="s">
        <v>395</v>
      </c>
      <c r="B94" s="8" t="s">
        <v>307</v>
      </c>
      <c r="C94" s="8" t="s">
        <v>310</v>
      </c>
      <c r="D94" s="4">
        <v>940</v>
      </c>
      <c r="E94" s="4">
        <v>0</v>
      </c>
      <c r="F94" s="4">
        <v>0</v>
      </c>
      <c r="G94" s="4">
        <v>0</v>
      </c>
      <c r="H94" s="4">
        <f>AtlasReport_4_Table_1[[#This Row],[Quantity]]-AtlasReport_4_Table_1[[#This Row],[TPP trans backwards (Beginning)]]</f>
        <v>940</v>
      </c>
      <c r="I94" s="4">
        <f>AtlasReport_4_Table_1[[#This Row],[Quantity]]-AtlasReport_4_Table_1[[#This Row],[TPP trans backwards (Ending)]]</f>
        <v>940</v>
      </c>
      <c r="J94" s="4">
        <v>0</v>
      </c>
      <c r="K94" s="4">
        <v>0</v>
      </c>
      <c r="L94" s="4">
        <f>AtlasReport_4_Table_1[[#This Row],[TPP cost amount]]-AtlasReport_4_Table_1[[#This Row],[TPP trans backwards balance (Beginning)]]</f>
        <v>0</v>
      </c>
      <c r="M94" s="4">
        <f>AtlasReport_4_Table_1[[#This Row],[TPP cost amount]]-AtlasReport_4_Table_1[[#This Row],[TPP Balance (Beginning)]]</f>
        <v>0</v>
      </c>
    </row>
    <row r="95" spans="1:13" x14ac:dyDescent="0.15">
      <c r="A95" s="8" t="s">
        <v>396</v>
      </c>
      <c r="B95" s="8" t="s">
        <v>307</v>
      </c>
      <c r="C95" s="8" t="s">
        <v>310</v>
      </c>
      <c r="D95" s="4">
        <v>92</v>
      </c>
      <c r="E95" s="4">
        <v>0</v>
      </c>
      <c r="F95" s="4">
        <v>0</v>
      </c>
      <c r="G95" s="4">
        <v>0</v>
      </c>
      <c r="H95" s="4">
        <f>AtlasReport_4_Table_1[[#This Row],[Quantity]]-AtlasReport_4_Table_1[[#This Row],[TPP trans backwards (Beginning)]]</f>
        <v>92</v>
      </c>
      <c r="I95" s="4">
        <f>AtlasReport_4_Table_1[[#This Row],[Quantity]]-AtlasReport_4_Table_1[[#This Row],[TPP trans backwards (Ending)]]</f>
        <v>92</v>
      </c>
      <c r="J95" s="4">
        <v>0</v>
      </c>
      <c r="K95" s="4">
        <v>0</v>
      </c>
      <c r="L95" s="4">
        <f>AtlasReport_4_Table_1[[#This Row],[TPP cost amount]]-AtlasReport_4_Table_1[[#This Row],[TPP trans backwards balance (Beginning)]]</f>
        <v>0</v>
      </c>
      <c r="M95" s="4">
        <f>AtlasReport_4_Table_1[[#This Row],[TPP cost amount]]-AtlasReport_4_Table_1[[#This Row],[TPP Balance (Beginning)]]</f>
        <v>0</v>
      </c>
    </row>
    <row r="96" spans="1:13" x14ac:dyDescent="0.15">
      <c r="A96" s="8" t="s">
        <v>397</v>
      </c>
      <c r="B96" s="8" t="s">
        <v>307</v>
      </c>
      <c r="C96" s="8" t="s">
        <v>310</v>
      </c>
      <c r="D96" s="4">
        <v>2300</v>
      </c>
      <c r="E96" s="4">
        <v>0</v>
      </c>
      <c r="F96" s="4">
        <v>0</v>
      </c>
      <c r="G96" s="4">
        <v>0</v>
      </c>
      <c r="H96" s="4">
        <f>AtlasReport_4_Table_1[[#This Row],[Quantity]]-AtlasReport_4_Table_1[[#This Row],[TPP trans backwards (Beginning)]]</f>
        <v>2300</v>
      </c>
      <c r="I96" s="4">
        <f>AtlasReport_4_Table_1[[#This Row],[Quantity]]-AtlasReport_4_Table_1[[#This Row],[TPP trans backwards (Ending)]]</f>
        <v>2300</v>
      </c>
      <c r="J96" s="4">
        <v>0</v>
      </c>
      <c r="K96" s="4">
        <v>0</v>
      </c>
      <c r="L96" s="4">
        <f>AtlasReport_4_Table_1[[#This Row],[TPP cost amount]]-AtlasReport_4_Table_1[[#This Row],[TPP trans backwards balance (Beginning)]]</f>
        <v>0</v>
      </c>
      <c r="M96" s="4">
        <f>AtlasReport_4_Table_1[[#This Row],[TPP cost amount]]-AtlasReport_4_Table_1[[#This Row],[TPP Balance (Beginning)]]</f>
        <v>0</v>
      </c>
    </row>
    <row r="97" spans="1:13" x14ac:dyDescent="0.15">
      <c r="A97" s="8" t="s">
        <v>399</v>
      </c>
      <c r="B97" s="8" t="s">
        <v>307</v>
      </c>
      <c r="C97" s="8" t="s">
        <v>310</v>
      </c>
      <c r="D97" s="4">
        <v>220</v>
      </c>
      <c r="E97" s="4">
        <v>0</v>
      </c>
      <c r="F97" s="4">
        <v>0</v>
      </c>
      <c r="G97" s="4">
        <v>0</v>
      </c>
      <c r="H97" s="4">
        <f>AtlasReport_4_Table_1[[#This Row],[Quantity]]-AtlasReport_4_Table_1[[#This Row],[TPP trans backwards (Beginning)]]</f>
        <v>220</v>
      </c>
      <c r="I97" s="4">
        <f>AtlasReport_4_Table_1[[#This Row],[Quantity]]-AtlasReport_4_Table_1[[#This Row],[TPP trans backwards (Ending)]]</f>
        <v>220</v>
      </c>
      <c r="J97" s="4">
        <v>0</v>
      </c>
      <c r="K97" s="4">
        <v>0</v>
      </c>
      <c r="L97" s="4">
        <f>AtlasReport_4_Table_1[[#This Row],[TPP cost amount]]-AtlasReport_4_Table_1[[#This Row],[TPP trans backwards balance (Beginning)]]</f>
        <v>0</v>
      </c>
      <c r="M97" s="4">
        <f>AtlasReport_4_Table_1[[#This Row],[TPP cost amount]]-AtlasReport_4_Table_1[[#This Row],[TPP Balance (Beginning)]]</f>
        <v>0</v>
      </c>
    </row>
    <row r="98" spans="1:13" x14ac:dyDescent="0.15">
      <c r="A98" s="8" t="s">
        <v>400</v>
      </c>
      <c r="B98" s="8" t="s">
        <v>307</v>
      </c>
      <c r="C98" s="8" t="s">
        <v>310</v>
      </c>
      <c r="D98" s="4">
        <v>140</v>
      </c>
      <c r="E98" s="4">
        <v>0</v>
      </c>
      <c r="F98" s="4">
        <v>0</v>
      </c>
      <c r="G98" s="4">
        <v>0</v>
      </c>
      <c r="H98" s="4">
        <f>AtlasReport_4_Table_1[[#This Row],[Quantity]]-AtlasReport_4_Table_1[[#This Row],[TPP trans backwards (Beginning)]]</f>
        <v>140</v>
      </c>
      <c r="I98" s="4">
        <f>AtlasReport_4_Table_1[[#This Row],[Quantity]]-AtlasReport_4_Table_1[[#This Row],[TPP trans backwards (Ending)]]</f>
        <v>140</v>
      </c>
      <c r="J98" s="4">
        <v>0</v>
      </c>
      <c r="K98" s="4">
        <v>0</v>
      </c>
      <c r="L98" s="4">
        <f>AtlasReport_4_Table_1[[#This Row],[TPP cost amount]]-AtlasReport_4_Table_1[[#This Row],[TPP trans backwards balance (Beginning)]]</f>
        <v>0</v>
      </c>
      <c r="M98" s="4">
        <f>AtlasReport_4_Table_1[[#This Row],[TPP cost amount]]-AtlasReport_4_Table_1[[#This Row],[TPP Balance (Beginning)]]</f>
        <v>0</v>
      </c>
    </row>
    <row r="99" spans="1:13" x14ac:dyDescent="0.15">
      <c r="A99" s="8" t="s">
        <v>401</v>
      </c>
      <c r="B99" s="8" t="s">
        <v>307</v>
      </c>
      <c r="C99" s="8" t="s">
        <v>310</v>
      </c>
      <c r="D99" s="4">
        <v>50</v>
      </c>
      <c r="E99" s="4">
        <v>0</v>
      </c>
      <c r="F99" s="4">
        <v>0</v>
      </c>
      <c r="G99" s="4">
        <v>0</v>
      </c>
      <c r="H99" s="4">
        <f>AtlasReport_4_Table_1[[#This Row],[Quantity]]-AtlasReport_4_Table_1[[#This Row],[TPP trans backwards (Beginning)]]</f>
        <v>50</v>
      </c>
      <c r="I99" s="4">
        <f>AtlasReport_4_Table_1[[#This Row],[Quantity]]-AtlasReport_4_Table_1[[#This Row],[TPP trans backwards (Ending)]]</f>
        <v>50</v>
      </c>
      <c r="J99" s="4">
        <v>0</v>
      </c>
      <c r="K99" s="4">
        <v>0</v>
      </c>
      <c r="L99" s="4">
        <f>AtlasReport_4_Table_1[[#This Row],[TPP cost amount]]-AtlasReport_4_Table_1[[#This Row],[TPP trans backwards balance (Beginning)]]</f>
        <v>0</v>
      </c>
      <c r="M99" s="4">
        <f>AtlasReport_4_Table_1[[#This Row],[TPP cost amount]]-AtlasReport_4_Table_1[[#This Row],[TPP Balance (Beginning)]]</f>
        <v>0</v>
      </c>
    </row>
    <row r="100" spans="1:13" x14ac:dyDescent="0.15">
      <c r="A100" s="8" t="s">
        <v>404</v>
      </c>
      <c r="B100" s="8" t="s">
        <v>307</v>
      </c>
      <c r="C100" s="8" t="s">
        <v>310</v>
      </c>
      <c r="D100" s="4">
        <v>31071.599999999999</v>
      </c>
      <c r="E100" s="4">
        <v>0</v>
      </c>
      <c r="F100" s="4">
        <v>0</v>
      </c>
      <c r="G100" s="4">
        <v>0</v>
      </c>
      <c r="H100" s="4">
        <f>AtlasReport_4_Table_1[[#This Row],[Quantity]]-AtlasReport_4_Table_1[[#This Row],[TPP trans backwards (Beginning)]]</f>
        <v>31071.599999999999</v>
      </c>
      <c r="I100" s="4">
        <f>AtlasReport_4_Table_1[[#This Row],[Quantity]]-AtlasReport_4_Table_1[[#This Row],[TPP trans backwards (Ending)]]</f>
        <v>31071.599999999999</v>
      </c>
      <c r="J100" s="4">
        <v>0</v>
      </c>
      <c r="K100" s="4">
        <v>0</v>
      </c>
      <c r="L100" s="4">
        <f>AtlasReport_4_Table_1[[#This Row],[TPP cost amount]]-AtlasReport_4_Table_1[[#This Row],[TPP trans backwards balance (Beginning)]]</f>
        <v>0</v>
      </c>
      <c r="M100" s="4">
        <f>AtlasReport_4_Table_1[[#This Row],[TPP cost amount]]-AtlasReport_4_Table_1[[#This Row],[TPP Balance (Beginning)]]</f>
        <v>0</v>
      </c>
    </row>
    <row r="101" spans="1:13" x14ac:dyDescent="0.15">
      <c r="A101" s="8" t="s">
        <v>405</v>
      </c>
      <c r="B101" s="8" t="s">
        <v>307</v>
      </c>
      <c r="C101" s="8" t="s">
        <v>310</v>
      </c>
      <c r="D101" s="4">
        <v>0</v>
      </c>
      <c r="E101" s="4">
        <v>0</v>
      </c>
      <c r="F101" s="4">
        <v>0</v>
      </c>
      <c r="G101" s="4">
        <v>0</v>
      </c>
      <c r="H101" s="4">
        <f>AtlasReport_4_Table_1[[#This Row],[Quantity]]-AtlasReport_4_Table_1[[#This Row],[TPP trans backwards (Beginning)]]</f>
        <v>0</v>
      </c>
      <c r="I101" s="4">
        <f>AtlasReport_4_Table_1[[#This Row],[Quantity]]-AtlasReport_4_Table_1[[#This Row],[TPP trans backwards (Ending)]]</f>
        <v>0</v>
      </c>
      <c r="J101" s="4">
        <v>0</v>
      </c>
      <c r="K101" s="4">
        <v>0</v>
      </c>
      <c r="L101" s="4">
        <f>AtlasReport_4_Table_1[[#This Row],[TPP cost amount]]-AtlasReport_4_Table_1[[#This Row],[TPP trans backwards balance (Beginning)]]</f>
        <v>0</v>
      </c>
      <c r="M101" s="4">
        <f>AtlasReport_4_Table_1[[#This Row],[TPP cost amount]]-AtlasReport_4_Table_1[[#This Row],[TPP Balance (Beginning)]]</f>
        <v>0</v>
      </c>
    </row>
    <row r="102" spans="1:13" x14ac:dyDescent="0.15">
      <c r="A102" s="8" t="s">
        <v>406</v>
      </c>
      <c r="B102" s="8" t="s">
        <v>307</v>
      </c>
      <c r="C102" s="8" t="s">
        <v>310</v>
      </c>
      <c r="D102" s="4">
        <v>0</v>
      </c>
      <c r="E102" s="4">
        <v>0</v>
      </c>
      <c r="F102" s="4">
        <v>0</v>
      </c>
      <c r="G102" s="4">
        <v>0</v>
      </c>
      <c r="H102" s="4">
        <f>AtlasReport_4_Table_1[[#This Row],[Quantity]]-AtlasReport_4_Table_1[[#This Row],[TPP trans backwards (Beginning)]]</f>
        <v>0</v>
      </c>
      <c r="I102" s="4">
        <f>AtlasReport_4_Table_1[[#This Row],[Quantity]]-AtlasReport_4_Table_1[[#This Row],[TPP trans backwards (Ending)]]</f>
        <v>0</v>
      </c>
      <c r="J102" s="4">
        <v>0</v>
      </c>
      <c r="K102" s="4">
        <v>0</v>
      </c>
      <c r="L102" s="4">
        <f>AtlasReport_4_Table_1[[#This Row],[TPP cost amount]]-AtlasReport_4_Table_1[[#This Row],[TPP trans backwards balance (Beginning)]]</f>
        <v>0</v>
      </c>
      <c r="M102" s="4">
        <f>AtlasReport_4_Table_1[[#This Row],[TPP cost amount]]-AtlasReport_4_Table_1[[#This Row],[TPP Balance (Beginning)]]</f>
        <v>0</v>
      </c>
    </row>
    <row r="103" spans="1:13" x14ac:dyDescent="0.15">
      <c r="A103" s="8" t="s">
        <v>407</v>
      </c>
      <c r="B103" s="8" t="s">
        <v>307</v>
      </c>
      <c r="C103" s="8" t="s">
        <v>310</v>
      </c>
      <c r="D103" s="4">
        <v>0</v>
      </c>
      <c r="E103" s="4">
        <v>0</v>
      </c>
      <c r="F103" s="4">
        <v>0</v>
      </c>
      <c r="G103" s="4">
        <v>0</v>
      </c>
      <c r="H103" s="4">
        <f>AtlasReport_4_Table_1[[#This Row],[Quantity]]-AtlasReport_4_Table_1[[#This Row],[TPP trans backwards (Beginning)]]</f>
        <v>0</v>
      </c>
      <c r="I103" s="4">
        <f>AtlasReport_4_Table_1[[#This Row],[Quantity]]-AtlasReport_4_Table_1[[#This Row],[TPP trans backwards (Ending)]]</f>
        <v>0</v>
      </c>
      <c r="J103" s="4">
        <v>0</v>
      </c>
      <c r="K103" s="4">
        <v>0</v>
      </c>
      <c r="L103" s="4">
        <f>AtlasReport_4_Table_1[[#This Row],[TPP cost amount]]-AtlasReport_4_Table_1[[#This Row],[TPP trans backwards balance (Beginning)]]</f>
        <v>0</v>
      </c>
      <c r="M103" s="4">
        <f>AtlasReport_4_Table_1[[#This Row],[TPP cost amount]]-AtlasReport_4_Table_1[[#This Row],[TPP Balance (Beginning)]]</f>
        <v>0</v>
      </c>
    </row>
    <row r="104" spans="1:13" x14ac:dyDescent="0.15">
      <c r="A104" s="8" t="s">
        <v>408</v>
      </c>
      <c r="B104" s="8" t="s">
        <v>307</v>
      </c>
      <c r="C104" s="8" t="s">
        <v>310</v>
      </c>
      <c r="D104" s="4">
        <v>0</v>
      </c>
      <c r="E104" s="4">
        <v>0</v>
      </c>
      <c r="F104" s="4">
        <v>0</v>
      </c>
      <c r="G104" s="4">
        <v>0</v>
      </c>
      <c r="H104" s="4">
        <f>AtlasReport_4_Table_1[[#This Row],[Quantity]]-AtlasReport_4_Table_1[[#This Row],[TPP trans backwards (Beginning)]]</f>
        <v>0</v>
      </c>
      <c r="I104" s="4">
        <f>AtlasReport_4_Table_1[[#This Row],[Quantity]]-AtlasReport_4_Table_1[[#This Row],[TPP trans backwards (Ending)]]</f>
        <v>0</v>
      </c>
      <c r="J104" s="4">
        <v>0</v>
      </c>
      <c r="K104" s="4">
        <v>0</v>
      </c>
      <c r="L104" s="4">
        <f>AtlasReport_4_Table_1[[#This Row],[TPP cost amount]]-AtlasReport_4_Table_1[[#This Row],[TPP trans backwards balance (Beginning)]]</f>
        <v>0</v>
      </c>
      <c r="M104" s="4">
        <f>AtlasReport_4_Table_1[[#This Row],[TPP cost amount]]-AtlasReport_4_Table_1[[#This Row],[TPP Balance (Beginning)]]</f>
        <v>0</v>
      </c>
    </row>
    <row r="105" spans="1:13" x14ac:dyDescent="0.15">
      <c r="A105" s="8" t="s">
        <v>409</v>
      </c>
      <c r="B105" s="8" t="s">
        <v>307</v>
      </c>
      <c r="C105" s="8" t="s">
        <v>310</v>
      </c>
      <c r="D105" s="4">
        <v>0</v>
      </c>
      <c r="E105" s="4">
        <v>0</v>
      </c>
      <c r="F105" s="4">
        <v>0</v>
      </c>
      <c r="G105" s="4">
        <v>0</v>
      </c>
      <c r="H105" s="4">
        <f>AtlasReport_4_Table_1[[#This Row],[Quantity]]-AtlasReport_4_Table_1[[#This Row],[TPP trans backwards (Beginning)]]</f>
        <v>0</v>
      </c>
      <c r="I105" s="4">
        <f>AtlasReport_4_Table_1[[#This Row],[Quantity]]-AtlasReport_4_Table_1[[#This Row],[TPP trans backwards (Ending)]]</f>
        <v>0</v>
      </c>
      <c r="J105" s="4">
        <v>0</v>
      </c>
      <c r="K105" s="4">
        <v>0</v>
      </c>
      <c r="L105" s="4">
        <f>AtlasReport_4_Table_1[[#This Row],[TPP cost amount]]-AtlasReport_4_Table_1[[#This Row],[TPP trans backwards balance (Beginning)]]</f>
        <v>0</v>
      </c>
      <c r="M105" s="4">
        <f>AtlasReport_4_Table_1[[#This Row],[TPP cost amount]]-AtlasReport_4_Table_1[[#This Row],[TPP Balance (Beginning)]]</f>
        <v>0</v>
      </c>
    </row>
    <row r="106" spans="1:13" x14ac:dyDescent="0.15">
      <c r="A106" s="8" t="s">
        <v>412</v>
      </c>
      <c r="B106" s="8" t="s">
        <v>81</v>
      </c>
      <c r="C106" s="8" t="s">
        <v>81</v>
      </c>
      <c r="D106" s="4">
        <v>0</v>
      </c>
      <c r="E106" s="4">
        <v>0</v>
      </c>
      <c r="F106" s="4">
        <v>0</v>
      </c>
      <c r="G106" s="4">
        <v>0</v>
      </c>
      <c r="H106" s="4">
        <f>AtlasReport_4_Table_1[[#This Row],[Quantity]]-AtlasReport_4_Table_1[[#This Row],[TPP trans backwards (Beginning)]]</f>
        <v>0</v>
      </c>
      <c r="I106" s="4">
        <f>AtlasReport_4_Table_1[[#This Row],[Quantity]]-AtlasReport_4_Table_1[[#This Row],[TPP trans backwards (Ending)]]</f>
        <v>0</v>
      </c>
      <c r="J106" s="4">
        <v>0</v>
      </c>
      <c r="K106" s="4">
        <v>0</v>
      </c>
      <c r="L106" s="4">
        <f>AtlasReport_4_Table_1[[#This Row],[TPP cost amount]]-AtlasReport_4_Table_1[[#This Row],[TPP trans backwards balance (Beginning)]]</f>
        <v>0</v>
      </c>
      <c r="M106" s="4">
        <f>AtlasReport_4_Table_1[[#This Row],[TPP cost amount]]-AtlasReport_4_Table_1[[#This Row],[TPP Balance (Beginning)]]</f>
        <v>0</v>
      </c>
    </row>
    <row r="107" spans="1:13" x14ac:dyDescent="0.15">
      <c r="A107" s="8" t="s">
        <v>412</v>
      </c>
      <c r="B107" s="8" t="s">
        <v>307</v>
      </c>
      <c r="C107" s="8" t="s">
        <v>310</v>
      </c>
      <c r="D107" s="4">
        <v>5871</v>
      </c>
      <c r="E107" s="4">
        <v>0</v>
      </c>
      <c r="F107" s="4">
        <v>0</v>
      </c>
      <c r="G107" s="4">
        <v>0</v>
      </c>
      <c r="H107" s="4">
        <f>AtlasReport_4_Table_1[[#This Row],[Quantity]]-AtlasReport_4_Table_1[[#This Row],[TPP trans backwards (Beginning)]]</f>
        <v>5871</v>
      </c>
      <c r="I107" s="4">
        <f>AtlasReport_4_Table_1[[#This Row],[Quantity]]-AtlasReport_4_Table_1[[#This Row],[TPP trans backwards (Ending)]]</f>
        <v>5871</v>
      </c>
      <c r="J107" s="4">
        <v>0</v>
      </c>
      <c r="K107" s="4">
        <v>0</v>
      </c>
      <c r="L107" s="4">
        <f>AtlasReport_4_Table_1[[#This Row],[TPP cost amount]]-AtlasReport_4_Table_1[[#This Row],[TPP trans backwards balance (Beginning)]]</f>
        <v>0</v>
      </c>
      <c r="M107" s="4">
        <f>AtlasReport_4_Table_1[[#This Row],[TPP cost amount]]-AtlasReport_4_Table_1[[#This Row],[TPP Balance (Beginning)]]</f>
        <v>0</v>
      </c>
    </row>
    <row r="108" spans="1:13" x14ac:dyDescent="0.15">
      <c r="A108" s="8" t="s">
        <v>413</v>
      </c>
      <c r="B108" s="8" t="s">
        <v>307</v>
      </c>
      <c r="C108" s="8" t="s">
        <v>310</v>
      </c>
      <c r="D108" s="4">
        <v>6096</v>
      </c>
      <c r="E108" s="4">
        <v>0</v>
      </c>
      <c r="F108" s="4">
        <v>0</v>
      </c>
      <c r="G108" s="4">
        <v>0</v>
      </c>
      <c r="H108" s="4">
        <f>AtlasReport_4_Table_1[[#This Row],[Quantity]]-AtlasReport_4_Table_1[[#This Row],[TPP trans backwards (Beginning)]]</f>
        <v>6096</v>
      </c>
      <c r="I108" s="4">
        <f>AtlasReport_4_Table_1[[#This Row],[Quantity]]-AtlasReport_4_Table_1[[#This Row],[TPP trans backwards (Ending)]]</f>
        <v>6096</v>
      </c>
      <c r="J108" s="4">
        <v>0</v>
      </c>
      <c r="K108" s="4">
        <v>0</v>
      </c>
      <c r="L108" s="4">
        <f>AtlasReport_4_Table_1[[#This Row],[TPP cost amount]]-AtlasReport_4_Table_1[[#This Row],[TPP trans backwards balance (Beginning)]]</f>
        <v>0</v>
      </c>
      <c r="M108" s="4">
        <f>AtlasReport_4_Table_1[[#This Row],[TPP cost amount]]-AtlasReport_4_Table_1[[#This Row],[TPP Balance (Beginning)]]</f>
        <v>0</v>
      </c>
    </row>
    <row r="109" spans="1:13" x14ac:dyDescent="0.15">
      <c r="A109" s="8" t="s">
        <v>414</v>
      </c>
      <c r="B109" s="8" t="s">
        <v>307</v>
      </c>
      <c r="C109" s="8" t="s">
        <v>310</v>
      </c>
      <c r="D109" s="4">
        <v>3870</v>
      </c>
      <c r="E109" s="4">
        <v>0</v>
      </c>
      <c r="F109" s="4">
        <v>0</v>
      </c>
      <c r="G109" s="4">
        <v>0</v>
      </c>
      <c r="H109" s="4">
        <f>AtlasReport_4_Table_1[[#This Row],[Quantity]]-AtlasReport_4_Table_1[[#This Row],[TPP trans backwards (Beginning)]]</f>
        <v>3870</v>
      </c>
      <c r="I109" s="4">
        <f>AtlasReport_4_Table_1[[#This Row],[Quantity]]-AtlasReport_4_Table_1[[#This Row],[TPP trans backwards (Ending)]]</f>
        <v>3870</v>
      </c>
      <c r="J109" s="4">
        <v>0</v>
      </c>
      <c r="K109" s="4">
        <v>0</v>
      </c>
      <c r="L109" s="4">
        <f>AtlasReport_4_Table_1[[#This Row],[TPP cost amount]]-AtlasReport_4_Table_1[[#This Row],[TPP trans backwards balance (Beginning)]]</f>
        <v>0</v>
      </c>
      <c r="M109" s="4">
        <f>AtlasReport_4_Table_1[[#This Row],[TPP cost amount]]-AtlasReport_4_Table_1[[#This Row],[TPP Balance (Beginning)]]</f>
        <v>0</v>
      </c>
    </row>
    <row r="110" spans="1:13" x14ac:dyDescent="0.15">
      <c r="A110" s="8" t="s">
        <v>415</v>
      </c>
      <c r="B110" s="8" t="s">
        <v>307</v>
      </c>
      <c r="C110" s="8" t="s">
        <v>310</v>
      </c>
      <c r="D110" s="4">
        <v>5135</v>
      </c>
      <c r="E110" s="4">
        <v>0</v>
      </c>
      <c r="F110" s="4">
        <v>0</v>
      </c>
      <c r="G110" s="4">
        <v>0</v>
      </c>
      <c r="H110" s="4">
        <f>AtlasReport_4_Table_1[[#This Row],[Quantity]]-AtlasReport_4_Table_1[[#This Row],[TPP trans backwards (Beginning)]]</f>
        <v>5135</v>
      </c>
      <c r="I110" s="4">
        <f>AtlasReport_4_Table_1[[#This Row],[Quantity]]-AtlasReport_4_Table_1[[#This Row],[TPP trans backwards (Ending)]]</f>
        <v>5135</v>
      </c>
      <c r="J110" s="4">
        <v>0</v>
      </c>
      <c r="K110" s="4">
        <v>0</v>
      </c>
      <c r="L110" s="4">
        <f>AtlasReport_4_Table_1[[#This Row],[TPP cost amount]]-AtlasReport_4_Table_1[[#This Row],[TPP trans backwards balance (Beginning)]]</f>
        <v>0</v>
      </c>
      <c r="M110" s="4">
        <f>AtlasReport_4_Table_1[[#This Row],[TPP cost amount]]-AtlasReport_4_Table_1[[#This Row],[TPP Balance (Beginning)]]</f>
        <v>0</v>
      </c>
    </row>
    <row r="111" spans="1:13" x14ac:dyDescent="0.15">
      <c r="A111" s="8" t="s">
        <v>416</v>
      </c>
      <c r="B111" s="8" t="s">
        <v>307</v>
      </c>
      <c r="C111" s="8" t="s">
        <v>310</v>
      </c>
      <c r="D111" s="4">
        <v>4561</v>
      </c>
      <c r="E111" s="4">
        <v>0</v>
      </c>
      <c r="F111" s="4">
        <v>0</v>
      </c>
      <c r="G111" s="4">
        <v>0</v>
      </c>
      <c r="H111" s="4">
        <f>AtlasReport_4_Table_1[[#This Row],[Quantity]]-AtlasReport_4_Table_1[[#This Row],[TPP trans backwards (Beginning)]]</f>
        <v>4561</v>
      </c>
      <c r="I111" s="4">
        <f>AtlasReport_4_Table_1[[#This Row],[Quantity]]-AtlasReport_4_Table_1[[#This Row],[TPP trans backwards (Ending)]]</f>
        <v>4561</v>
      </c>
      <c r="J111" s="4">
        <v>0</v>
      </c>
      <c r="K111" s="4">
        <v>0</v>
      </c>
      <c r="L111" s="4">
        <f>AtlasReport_4_Table_1[[#This Row],[TPP cost amount]]-AtlasReport_4_Table_1[[#This Row],[TPP trans backwards balance (Beginning)]]</f>
        <v>0</v>
      </c>
      <c r="M111" s="4">
        <f>AtlasReport_4_Table_1[[#This Row],[TPP cost amount]]-AtlasReport_4_Table_1[[#This Row],[TPP Balance (Beginning)]]</f>
        <v>0</v>
      </c>
    </row>
    <row r="112" spans="1:13" x14ac:dyDescent="0.15">
      <c r="A112" s="8" t="s">
        <v>417</v>
      </c>
      <c r="B112" s="8" t="s">
        <v>307</v>
      </c>
      <c r="C112" s="8" t="s">
        <v>310</v>
      </c>
      <c r="D112" s="4">
        <v>7677</v>
      </c>
      <c r="E112" s="4">
        <v>0</v>
      </c>
      <c r="F112" s="4">
        <v>0</v>
      </c>
      <c r="G112" s="4">
        <v>0</v>
      </c>
      <c r="H112" s="4">
        <f>AtlasReport_4_Table_1[[#This Row],[Quantity]]-AtlasReport_4_Table_1[[#This Row],[TPP trans backwards (Beginning)]]</f>
        <v>7677</v>
      </c>
      <c r="I112" s="4">
        <f>AtlasReport_4_Table_1[[#This Row],[Quantity]]-AtlasReport_4_Table_1[[#This Row],[TPP trans backwards (Ending)]]</f>
        <v>7677</v>
      </c>
      <c r="J112" s="4">
        <v>0</v>
      </c>
      <c r="K112" s="4">
        <v>0</v>
      </c>
      <c r="L112" s="4">
        <f>AtlasReport_4_Table_1[[#This Row],[TPP cost amount]]-AtlasReport_4_Table_1[[#This Row],[TPP trans backwards balance (Beginning)]]</f>
        <v>0</v>
      </c>
      <c r="M112" s="4">
        <f>AtlasReport_4_Table_1[[#This Row],[TPP cost amount]]-AtlasReport_4_Table_1[[#This Row],[TPP Balance (Beginning)]]</f>
        <v>0</v>
      </c>
    </row>
    <row r="113" spans="1:13" x14ac:dyDescent="0.15">
      <c r="A113" s="8" t="s">
        <v>418</v>
      </c>
      <c r="B113" s="8" t="s">
        <v>307</v>
      </c>
      <c r="C113" s="8" t="s">
        <v>310</v>
      </c>
      <c r="D113" s="4">
        <v>4494</v>
      </c>
      <c r="E113" s="4">
        <v>0</v>
      </c>
      <c r="F113" s="4">
        <v>0</v>
      </c>
      <c r="G113" s="4">
        <v>0</v>
      </c>
      <c r="H113" s="4">
        <f>AtlasReport_4_Table_1[[#This Row],[Quantity]]-AtlasReport_4_Table_1[[#This Row],[TPP trans backwards (Beginning)]]</f>
        <v>4494</v>
      </c>
      <c r="I113" s="4">
        <f>AtlasReport_4_Table_1[[#This Row],[Quantity]]-AtlasReport_4_Table_1[[#This Row],[TPP trans backwards (Ending)]]</f>
        <v>4494</v>
      </c>
      <c r="J113" s="4">
        <v>0</v>
      </c>
      <c r="K113" s="4">
        <v>0</v>
      </c>
      <c r="L113" s="4">
        <f>AtlasReport_4_Table_1[[#This Row],[TPP cost amount]]-AtlasReport_4_Table_1[[#This Row],[TPP trans backwards balance (Beginning)]]</f>
        <v>0</v>
      </c>
      <c r="M113" s="4">
        <f>AtlasReport_4_Table_1[[#This Row],[TPP cost amount]]-AtlasReport_4_Table_1[[#This Row],[TPP Balance (Beginning)]]</f>
        <v>0</v>
      </c>
    </row>
    <row r="114" spans="1:13" x14ac:dyDescent="0.15">
      <c r="A114" s="8" t="s">
        <v>419</v>
      </c>
      <c r="B114" s="8" t="s">
        <v>307</v>
      </c>
      <c r="C114" s="8" t="s">
        <v>310</v>
      </c>
      <c r="D114" s="4">
        <v>4459</v>
      </c>
      <c r="E114" s="4">
        <v>0</v>
      </c>
      <c r="F114" s="4">
        <v>0</v>
      </c>
      <c r="G114" s="4">
        <v>0</v>
      </c>
      <c r="H114" s="4">
        <f>AtlasReport_4_Table_1[[#This Row],[Quantity]]-AtlasReport_4_Table_1[[#This Row],[TPP trans backwards (Beginning)]]</f>
        <v>4459</v>
      </c>
      <c r="I114" s="4">
        <f>AtlasReport_4_Table_1[[#This Row],[Quantity]]-AtlasReport_4_Table_1[[#This Row],[TPP trans backwards (Ending)]]</f>
        <v>4459</v>
      </c>
      <c r="J114" s="4">
        <v>0</v>
      </c>
      <c r="K114" s="4">
        <v>0</v>
      </c>
      <c r="L114" s="4">
        <f>AtlasReport_4_Table_1[[#This Row],[TPP cost amount]]-AtlasReport_4_Table_1[[#This Row],[TPP trans backwards balance (Beginning)]]</f>
        <v>0</v>
      </c>
      <c r="M114" s="4">
        <f>AtlasReport_4_Table_1[[#This Row],[TPP cost amount]]-AtlasReport_4_Table_1[[#This Row],[TPP Balance (Beginning)]]</f>
        <v>0</v>
      </c>
    </row>
    <row r="115" spans="1:13" x14ac:dyDescent="0.15">
      <c r="A115" s="8" t="s">
        <v>420</v>
      </c>
      <c r="B115" s="8" t="s">
        <v>307</v>
      </c>
      <c r="C115" s="8" t="s">
        <v>310</v>
      </c>
      <c r="D115" s="4">
        <v>2774</v>
      </c>
      <c r="E115" s="4">
        <v>0</v>
      </c>
      <c r="F115" s="4">
        <v>0</v>
      </c>
      <c r="G115" s="4">
        <v>0</v>
      </c>
      <c r="H115" s="4">
        <f>AtlasReport_4_Table_1[[#This Row],[Quantity]]-AtlasReport_4_Table_1[[#This Row],[TPP trans backwards (Beginning)]]</f>
        <v>2774</v>
      </c>
      <c r="I115" s="4">
        <f>AtlasReport_4_Table_1[[#This Row],[Quantity]]-AtlasReport_4_Table_1[[#This Row],[TPP trans backwards (Ending)]]</f>
        <v>2774</v>
      </c>
      <c r="J115" s="4">
        <v>0</v>
      </c>
      <c r="K115" s="4">
        <v>0</v>
      </c>
      <c r="L115" s="4">
        <f>AtlasReport_4_Table_1[[#This Row],[TPP cost amount]]-AtlasReport_4_Table_1[[#This Row],[TPP trans backwards balance (Beginning)]]</f>
        <v>0</v>
      </c>
      <c r="M115" s="4">
        <f>AtlasReport_4_Table_1[[#This Row],[TPP cost amount]]-AtlasReport_4_Table_1[[#This Row],[TPP Balance (Beginning)]]</f>
        <v>0</v>
      </c>
    </row>
    <row r="116" spans="1:13" x14ac:dyDescent="0.15">
      <c r="A116" s="8" t="s">
        <v>421</v>
      </c>
      <c r="B116" s="8" t="s">
        <v>307</v>
      </c>
      <c r="C116" s="8" t="s">
        <v>310</v>
      </c>
      <c r="D116" s="4">
        <v>1390</v>
      </c>
      <c r="E116" s="4">
        <v>0</v>
      </c>
      <c r="F116" s="4">
        <v>0</v>
      </c>
      <c r="G116" s="4">
        <v>0</v>
      </c>
      <c r="H116" s="4">
        <f>AtlasReport_4_Table_1[[#This Row],[Quantity]]-AtlasReport_4_Table_1[[#This Row],[TPP trans backwards (Beginning)]]</f>
        <v>1390</v>
      </c>
      <c r="I116" s="4">
        <f>AtlasReport_4_Table_1[[#This Row],[Quantity]]-AtlasReport_4_Table_1[[#This Row],[TPP trans backwards (Ending)]]</f>
        <v>1390</v>
      </c>
      <c r="J116" s="4">
        <v>0</v>
      </c>
      <c r="K116" s="4">
        <v>0</v>
      </c>
      <c r="L116" s="4">
        <f>AtlasReport_4_Table_1[[#This Row],[TPP cost amount]]-AtlasReport_4_Table_1[[#This Row],[TPP trans backwards balance (Beginning)]]</f>
        <v>0</v>
      </c>
      <c r="M116" s="4">
        <f>AtlasReport_4_Table_1[[#This Row],[TPP cost amount]]-AtlasReport_4_Table_1[[#This Row],[TPP Balance (Beginning)]]</f>
        <v>0</v>
      </c>
    </row>
    <row r="117" spans="1:13" x14ac:dyDescent="0.15">
      <c r="A117" s="8" t="s">
        <v>422</v>
      </c>
      <c r="B117" s="8" t="s">
        <v>307</v>
      </c>
      <c r="C117" s="8" t="s">
        <v>310</v>
      </c>
      <c r="D117" s="4">
        <v>412</v>
      </c>
      <c r="E117" s="4">
        <v>0</v>
      </c>
      <c r="F117" s="4">
        <v>0</v>
      </c>
      <c r="G117" s="4">
        <v>0</v>
      </c>
      <c r="H117" s="4">
        <f>AtlasReport_4_Table_1[[#This Row],[Quantity]]-AtlasReport_4_Table_1[[#This Row],[TPP trans backwards (Beginning)]]</f>
        <v>412</v>
      </c>
      <c r="I117" s="4">
        <f>AtlasReport_4_Table_1[[#This Row],[Quantity]]-AtlasReport_4_Table_1[[#This Row],[TPP trans backwards (Ending)]]</f>
        <v>412</v>
      </c>
      <c r="J117" s="4">
        <v>0</v>
      </c>
      <c r="K117" s="4">
        <v>0</v>
      </c>
      <c r="L117" s="4">
        <f>AtlasReport_4_Table_1[[#This Row],[TPP cost amount]]-AtlasReport_4_Table_1[[#This Row],[TPP trans backwards balance (Beginning)]]</f>
        <v>0</v>
      </c>
      <c r="M117" s="4">
        <f>AtlasReport_4_Table_1[[#This Row],[TPP cost amount]]-AtlasReport_4_Table_1[[#This Row],[TPP Balance (Beginning)]]</f>
        <v>0</v>
      </c>
    </row>
    <row r="118" spans="1:13" x14ac:dyDescent="0.15">
      <c r="A118" s="8" t="s">
        <v>424</v>
      </c>
      <c r="B118" s="8" t="s">
        <v>307</v>
      </c>
      <c r="C118" s="8" t="s">
        <v>336</v>
      </c>
      <c r="D118" s="4">
        <v>100</v>
      </c>
      <c r="E118" s="4">
        <v>0</v>
      </c>
      <c r="F118" s="4">
        <v>0</v>
      </c>
      <c r="G118" s="4">
        <v>0</v>
      </c>
      <c r="H118" s="4">
        <f>AtlasReport_4_Table_1[[#This Row],[Quantity]]-AtlasReport_4_Table_1[[#This Row],[TPP trans backwards (Beginning)]]</f>
        <v>100</v>
      </c>
      <c r="I118" s="4">
        <f>AtlasReport_4_Table_1[[#This Row],[Quantity]]-AtlasReport_4_Table_1[[#This Row],[TPP trans backwards (Ending)]]</f>
        <v>100</v>
      </c>
      <c r="J118" s="4">
        <v>0</v>
      </c>
      <c r="K118" s="4">
        <v>0</v>
      </c>
      <c r="L118" s="4">
        <f>AtlasReport_4_Table_1[[#This Row],[TPP cost amount]]-AtlasReport_4_Table_1[[#This Row],[TPP trans backwards balance (Beginning)]]</f>
        <v>0</v>
      </c>
      <c r="M118" s="4">
        <f>AtlasReport_4_Table_1[[#This Row],[TPP cost amount]]-AtlasReport_4_Table_1[[#This Row],[TPP Balance (Beginning)]]</f>
        <v>0</v>
      </c>
    </row>
    <row r="119" spans="1:13" x14ac:dyDescent="0.15">
      <c r="A119" s="8" t="s">
        <v>425</v>
      </c>
      <c r="B119" s="8" t="s">
        <v>307</v>
      </c>
      <c r="C119" s="8" t="s">
        <v>336</v>
      </c>
      <c r="D119" s="4">
        <v>20</v>
      </c>
      <c r="E119" s="4">
        <v>0</v>
      </c>
      <c r="F119" s="4">
        <v>0</v>
      </c>
      <c r="G119" s="4">
        <v>0</v>
      </c>
      <c r="H119" s="4">
        <f>AtlasReport_4_Table_1[[#This Row],[Quantity]]-AtlasReport_4_Table_1[[#This Row],[TPP trans backwards (Beginning)]]</f>
        <v>20</v>
      </c>
      <c r="I119" s="4">
        <f>AtlasReport_4_Table_1[[#This Row],[Quantity]]-AtlasReport_4_Table_1[[#This Row],[TPP trans backwards (Ending)]]</f>
        <v>20</v>
      </c>
      <c r="J119" s="4">
        <v>0</v>
      </c>
      <c r="K119" s="4">
        <v>0</v>
      </c>
      <c r="L119" s="4">
        <f>AtlasReport_4_Table_1[[#This Row],[TPP cost amount]]-AtlasReport_4_Table_1[[#This Row],[TPP trans backwards balance (Beginning)]]</f>
        <v>0</v>
      </c>
      <c r="M119" s="4">
        <f>AtlasReport_4_Table_1[[#This Row],[TPP cost amount]]-AtlasReport_4_Table_1[[#This Row],[TPP Balance (Beginning)]]</f>
        <v>0</v>
      </c>
    </row>
    <row r="120" spans="1:13" x14ac:dyDescent="0.15">
      <c r="A120" s="8" t="s">
        <v>425</v>
      </c>
      <c r="B120" s="8" t="s">
        <v>307</v>
      </c>
      <c r="C120" s="8" t="s">
        <v>310</v>
      </c>
      <c r="D120" s="4">
        <v>380</v>
      </c>
      <c r="E120" s="4">
        <v>0</v>
      </c>
      <c r="F120" s="4">
        <v>0</v>
      </c>
      <c r="G120" s="4">
        <v>0</v>
      </c>
      <c r="H120" s="4">
        <f>AtlasReport_4_Table_1[[#This Row],[Quantity]]-AtlasReport_4_Table_1[[#This Row],[TPP trans backwards (Beginning)]]</f>
        <v>380</v>
      </c>
      <c r="I120" s="4">
        <f>AtlasReport_4_Table_1[[#This Row],[Quantity]]-AtlasReport_4_Table_1[[#This Row],[TPP trans backwards (Ending)]]</f>
        <v>380</v>
      </c>
      <c r="J120" s="4">
        <v>0</v>
      </c>
      <c r="K120" s="4">
        <v>0</v>
      </c>
      <c r="L120" s="4">
        <f>AtlasReport_4_Table_1[[#This Row],[TPP cost amount]]-AtlasReport_4_Table_1[[#This Row],[TPP trans backwards balance (Beginning)]]</f>
        <v>0</v>
      </c>
      <c r="M120" s="4">
        <f>AtlasReport_4_Table_1[[#This Row],[TPP cost amount]]-AtlasReport_4_Table_1[[#This Row],[TPP Balance (Beginning)]]</f>
        <v>0</v>
      </c>
    </row>
    <row r="121" spans="1:13" x14ac:dyDescent="0.15">
      <c r="A121" s="8" t="s">
        <v>426</v>
      </c>
      <c r="B121" s="8" t="s">
        <v>307</v>
      </c>
      <c r="C121" s="8" t="s">
        <v>310</v>
      </c>
      <c r="D121" s="4">
        <v>100</v>
      </c>
      <c r="E121" s="4">
        <v>0</v>
      </c>
      <c r="F121" s="4">
        <v>0</v>
      </c>
      <c r="G121" s="4">
        <v>0</v>
      </c>
      <c r="H121" s="4">
        <f>AtlasReport_4_Table_1[[#This Row],[Quantity]]-AtlasReport_4_Table_1[[#This Row],[TPP trans backwards (Beginning)]]</f>
        <v>100</v>
      </c>
      <c r="I121" s="4">
        <f>AtlasReport_4_Table_1[[#This Row],[Quantity]]-AtlasReport_4_Table_1[[#This Row],[TPP trans backwards (Ending)]]</f>
        <v>100</v>
      </c>
      <c r="J121" s="4">
        <v>0</v>
      </c>
      <c r="K121" s="4">
        <v>0</v>
      </c>
      <c r="L121" s="4">
        <f>AtlasReport_4_Table_1[[#This Row],[TPP cost amount]]-AtlasReport_4_Table_1[[#This Row],[TPP trans backwards balance (Beginning)]]</f>
        <v>0</v>
      </c>
      <c r="M121" s="4">
        <f>AtlasReport_4_Table_1[[#This Row],[TPP cost amount]]-AtlasReport_4_Table_1[[#This Row],[TPP Balance (Beginning)]]</f>
        <v>0</v>
      </c>
    </row>
    <row r="122" spans="1:13" x14ac:dyDescent="0.15">
      <c r="A122" s="8" t="s">
        <v>427</v>
      </c>
      <c r="B122" s="8" t="s">
        <v>307</v>
      </c>
      <c r="C122" s="8" t="s">
        <v>310</v>
      </c>
      <c r="D122" s="4">
        <v>1917.5</v>
      </c>
      <c r="E122" s="4">
        <v>479.09214399254398</v>
      </c>
      <c r="F122" s="4">
        <v>97.5</v>
      </c>
      <c r="G122" s="4">
        <v>0</v>
      </c>
      <c r="H122" s="4">
        <f>AtlasReport_4_Table_1[[#This Row],[Quantity]]-AtlasReport_4_Table_1[[#This Row],[TPP trans backwards (Beginning)]]</f>
        <v>1820</v>
      </c>
      <c r="I122" s="4">
        <f>AtlasReport_4_Table_1[[#This Row],[Quantity]]-AtlasReport_4_Table_1[[#This Row],[TPP trans backwards (Ending)]]</f>
        <v>1917.5</v>
      </c>
      <c r="J122" s="4">
        <v>24.36</v>
      </c>
      <c r="K122" s="4">
        <v>0</v>
      </c>
      <c r="L122" s="4">
        <f>AtlasReport_4_Table_1[[#This Row],[TPP cost amount]]-AtlasReport_4_Table_1[[#This Row],[TPP trans backwards balance (Beginning)]]</f>
        <v>454.73214399254397</v>
      </c>
      <c r="M122" s="4">
        <f>AtlasReport_4_Table_1[[#This Row],[TPP cost amount]]-AtlasReport_4_Table_1[[#This Row],[TPP Balance (Beginning)]]</f>
        <v>24.360000000000014</v>
      </c>
    </row>
    <row r="123" spans="1:13" x14ac:dyDescent="0.15">
      <c r="A123" s="8" t="s">
        <v>428</v>
      </c>
      <c r="B123" s="8" t="s">
        <v>307</v>
      </c>
      <c r="C123" s="8" t="s">
        <v>310</v>
      </c>
      <c r="D123" s="4">
        <v>5742</v>
      </c>
      <c r="E123" s="4">
        <v>0</v>
      </c>
      <c r="F123" s="4">
        <v>0</v>
      </c>
      <c r="G123" s="4">
        <v>0</v>
      </c>
      <c r="H123" s="4">
        <f>AtlasReport_4_Table_1[[#This Row],[Quantity]]-AtlasReport_4_Table_1[[#This Row],[TPP trans backwards (Beginning)]]</f>
        <v>5742</v>
      </c>
      <c r="I123" s="4">
        <f>AtlasReport_4_Table_1[[#This Row],[Quantity]]-AtlasReport_4_Table_1[[#This Row],[TPP trans backwards (Ending)]]</f>
        <v>5742</v>
      </c>
      <c r="J123" s="4">
        <v>0</v>
      </c>
      <c r="K123" s="4">
        <v>0</v>
      </c>
      <c r="L123" s="4">
        <f>AtlasReport_4_Table_1[[#This Row],[TPP cost amount]]-AtlasReport_4_Table_1[[#This Row],[TPP trans backwards balance (Beginning)]]</f>
        <v>0</v>
      </c>
      <c r="M123" s="4">
        <f>AtlasReport_4_Table_1[[#This Row],[TPP cost amount]]-AtlasReport_4_Table_1[[#This Row],[TPP Balance (Beginning)]]</f>
        <v>0</v>
      </c>
    </row>
    <row r="124" spans="1:13" x14ac:dyDescent="0.15">
      <c r="A124" s="8" t="s">
        <v>15</v>
      </c>
      <c r="B124" s="8" t="s">
        <v>307</v>
      </c>
      <c r="C124" s="8" t="s">
        <v>351</v>
      </c>
      <c r="D124" s="4">
        <v>0</v>
      </c>
      <c r="E124" s="4">
        <v>1.7347726040000001E-3</v>
      </c>
      <c r="F124" s="4">
        <v>0</v>
      </c>
      <c r="G124" s="4">
        <v>0</v>
      </c>
      <c r="H124" s="4">
        <f>AtlasReport_4_Table_1[[#This Row],[Quantity]]-AtlasReport_4_Table_1[[#This Row],[TPP trans backwards (Beginning)]]</f>
        <v>0</v>
      </c>
      <c r="I124" s="4">
        <f>AtlasReport_4_Table_1[[#This Row],[Quantity]]-AtlasReport_4_Table_1[[#This Row],[TPP trans backwards (Ending)]]</f>
        <v>0</v>
      </c>
      <c r="J124" s="4">
        <v>0</v>
      </c>
      <c r="K124" s="4">
        <v>0</v>
      </c>
      <c r="L124" s="4">
        <f>AtlasReport_4_Table_1[[#This Row],[TPP cost amount]]-AtlasReport_4_Table_1[[#This Row],[TPP trans backwards balance (Beginning)]]</f>
        <v>1.7347726040000001E-3</v>
      </c>
      <c r="M124" s="4">
        <f>AtlasReport_4_Table_1[[#This Row],[TPP cost amount]]-AtlasReport_4_Table_1[[#This Row],[TPP Balance (Beginning)]]</f>
        <v>0</v>
      </c>
    </row>
    <row r="125" spans="1:13" x14ac:dyDescent="0.15">
      <c r="A125" s="8" t="s">
        <v>15</v>
      </c>
      <c r="B125" s="8" t="s">
        <v>307</v>
      </c>
      <c r="C125" s="8" t="s">
        <v>308</v>
      </c>
      <c r="D125" s="4">
        <v>47740</v>
      </c>
      <c r="E125" s="4">
        <v>0</v>
      </c>
      <c r="F125" s="4">
        <v>0</v>
      </c>
      <c r="G125" s="4">
        <v>0</v>
      </c>
      <c r="H125" s="4">
        <f>AtlasReport_4_Table_1[[#This Row],[Quantity]]-AtlasReport_4_Table_1[[#This Row],[TPP trans backwards (Beginning)]]</f>
        <v>47740</v>
      </c>
      <c r="I125" s="4">
        <f>AtlasReport_4_Table_1[[#This Row],[Quantity]]-AtlasReport_4_Table_1[[#This Row],[TPP trans backwards (Ending)]]</f>
        <v>47740</v>
      </c>
      <c r="J125" s="4">
        <v>0</v>
      </c>
      <c r="K125" s="4">
        <v>0</v>
      </c>
      <c r="L125" s="4">
        <f>AtlasReport_4_Table_1[[#This Row],[TPP cost amount]]-AtlasReport_4_Table_1[[#This Row],[TPP trans backwards balance (Beginning)]]</f>
        <v>0</v>
      </c>
      <c r="M125" s="4">
        <f>AtlasReport_4_Table_1[[#This Row],[TPP cost amount]]-AtlasReport_4_Table_1[[#This Row],[TPP Balance (Beginning)]]</f>
        <v>0</v>
      </c>
    </row>
    <row r="126" spans="1:13" x14ac:dyDescent="0.15">
      <c r="A126" s="8" t="s">
        <v>15</v>
      </c>
      <c r="B126" s="8" t="s">
        <v>307</v>
      </c>
      <c r="C126" s="8" t="s">
        <v>336</v>
      </c>
      <c r="D126" s="4">
        <v>739.15</v>
      </c>
      <c r="E126" s="4">
        <v>162.835782575347</v>
      </c>
      <c r="F126" s="4">
        <v>-1152.3499999999999</v>
      </c>
      <c r="G126" s="4">
        <v>0</v>
      </c>
      <c r="H126" s="4">
        <f>AtlasReport_4_Table_1[[#This Row],[Quantity]]-AtlasReport_4_Table_1[[#This Row],[TPP trans backwards (Beginning)]]</f>
        <v>1891.5</v>
      </c>
      <c r="I126" s="4">
        <f>AtlasReport_4_Table_1[[#This Row],[Quantity]]-AtlasReport_4_Table_1[[#This Row],[TPP trans backwards (Ending)]]</f>
        <v>739.15</v>
      </c>
      <c r="J126" s="4">
        <v>-253.89</v>
      </c>
      <c r="K126" s="4">
        <v>0</v>
      </c>
      <c r="L126" s="4">
        <f>AtlasReport_4_Table_1[[#This Row],[TPP cost amount]]-AtlasReport_4_Table_1[[#This Row],[TPP trans backwards balance (Beginning)]]</f>
        <v>416.72578257534701</v>
      </c>
      <c r="M126" s="4">
        <f>AtlasReport_4_Table_1[[#This Row],[TPP cost amount]]-AtlasReport_4_Table_1[[#This Row],[TPP Balance (Beginning)]]</f>
        <v>-253.89000000000001</v>
      </c>
    </row>
    <row r="127" spans="1:13" x14ac:dyDescent="0.15">
      <c r="A127" s="8" t="s">
        <v>15</v>
      </c>
      <c r="B127" s="8" t="s">
        <v>307</v>
      </c>
      <c r="C127" s="8" t="s">
        <v>310</v>
      </c>
      <c r="D127" s="4">
        <v>1018.5</v>
      </c>
      <c r="E127" s="4">
        <v>83.966669238399987</v>
      </c>
      <c r="F127" s="4">
        <v>-1649</v>
      </c>
      <c r="G127" s="4">
        <v>0</v>
      </c>
      <c r="H127" s="4">
        <f>AtlasReport_4_Table_1[[#This Row],[Quantity]]-AtlasReport_4_Table_1[[#This Row],[TPP trans backwards (Beginning)]]</f>
        <v>2667.5</v>
      </c>
      <c r="I127" s="4">
        <f>AtlasReport_4_Table_1[[#This Row],[Quantity]]-AtlasReport_4_Table_1[[#This Row],[TPP trans backwards (Ending)]]</f>
        <v>1018.5</v>
      </c>
      <c r="J127" s="4">
        <v>-135.97</v>
      </c>
      <c r="K127" s="4">
        <v>0</v>
      </c>
      <c r="L127" s="4">
        <f>AtlasReport_4_Table_1[[#This Row],[TPP cost amount]]-AtlasReport_4_Table_1[[#This Row],[TPP trans backwards balance (Beginning)]]</f>
        <v>219.93666923839999</v>
      </c>
      <c r="M127" s="4">
        <f>AtlasReport_4_Table_1[[#This Row],[TPP cost amount]]-AtlasReport_4_Table_1[[#This Row],[TPP Balance (Beginning)]]</f>
        <v>-135.97</v>
      </c>
    </row>
    <row r="128" spans="1:13" x14ac:dyDescent="0.15">
      <c r="A128" s="8" t="s">
        <v>431</v>
      </c>
      <c r="B128" s="8" t="s">
        <v>307</v>
      </c>
      <c r="C128" s="8" t="s">
        <v>308</v>
      </c>
      <c r="D128" s="4">
        <v>0</v>
      </c>
      <c r="E128" s="4">
        <v>0</v>
      </c>
      <c r="F128" s="4">
        <v>0</v>
      </c>
      <c r="G128" s="4">
        <v>0</v>
      </c>
      <c r="H128" s="4">
        <f>AtlasReport_4_Table_1[[#This Row],[Quantity]]-AtlasReport_4_Table_1[[#This Row],[TPP trans backwards (Beginning)]]</f>
        <v>0</v>
      </c>
      <c r="I128" s="4">
        <f>AtlasReport_4_Table_1[[#This Row],[Quantity]]-AtlasReport_4_Table_1[[#This Row],[TPP trans backwards (Ending)]]</f>
        <v>0</v>
      </c>
      <c r="J128" s="4">
        <v>0</v>
      </c>
      <c r="K128" s="4">
        <v>0</v>
      </c>
      <c r="L128" s="4">
        <f>AtlasReport_4_Table_1[[#This Row],[TPP cost amount]]-AtlasReport_4_Table_1[[#This Row],[TPP trans backwards balance (Beginning)]]</f>
        <v>0</v>
      </c>
      <c r="M128" s="4">
        <f>AtlasReport_4_Table_1[[#This Row],[TPP cost amount]]-AtlasReport_4_Table_1[[#This Row],[TPP Balance (Beginning)]]</f>
        <v>0</v>
      </c>
    </row>
    <row r="129" spans="1:13" x14ac:dyDescent="0.15">
      <c r="A129" s="8" t="s">
        <v>432</v>
      </c>
      <c r="B129" s="8" t="s">
        <v>307</v>
      </c>
      <c r="C129" s="8" t="s">
        <v>310</v>
      </c>
      <c r="D129" s="4">
        <v>70</v>
      </c>
      <c r="E129" s="4">
        <v>0</v>
      </c>
      <c r="F129" s="4">
        <v>0</v>
      </c>
      <c r="G129" s="4">
        <v>0</v>
      </c>
      <c r="H129" s="4">
        <f>AtlasReport_4_Table_1[[#This Row],[Quantity]]-AtlasReport_4_Table_1[[#This Row],[TPP trans backwards (Beginning)]]</f>
        <v>70</v>
      </c>
      <c r="I129" s="4">
        <f>AtlasReport_4_Table_1[[#This Row],[Quantity]]-AtlasReport_4_Table_1[[#This Row],[TPP trans backwards (Ending)]]</f>
        <v>70</v>
      </c>
      <c r="J129" s="4">
        <v>0</v>
      </c>
      <c r="K129" s="4">
        <v>0</v>
      </c>
      <c r="L129" s="4">
        <f>AtlasReport_4_Table_1[[#This Row],[TPP cost amount]]-AtlasReport_4_Table_1[[#This Row],[TPP trans backwards balance (Beginning)]]</f>
        <v>0</v>
      </c>
      <c r="M129" s="4">
        <f>AtlasReport_4_Table_1[[#This Row],[TPP cost amount]]-AtlasReport_4_Table_1[[#This Row],[TPP Balance (Beginning)]]</f>
        <v>0</v>
      </c>
    </row>
    <row r="130" spans="1:13" x14ac:dyDescent="0.15">
      <c r="A130" s="8" t="s">
        <v>27</v>
      </c>
      <c r="B130" s="8" t="s">
        <v>307</v>
      </c>
      <c r="C130" s="8" t="s">
        <v>308</v>
      </c>
      <c r="D130" s="4">
        <v>7500</v>
      </c>
      <c r="E130" s="4">
        <v>0</v>
      </c>
      <c r="F130" s="4">
        <v>0</v>
      </c>
      <c r="G130" s="4">
        <v>0</v>
      </c>
      <c r="H130" s="4">
        <f>AtlasReport_4_Table_1[[#This Row],[Quantity]]-AtlasReport_4_Table_1[[#This Row],[TPP trans backwards (Beginning)]]</f>
        <v>7500</v>
      </c>
      <c r="I130" s="4">
        <f>AtlasReport_4_Table_1[[#This Row],[Quantity]]-AtlasReport_4_Table_1[[#This Row],[TPP trans backwards (Ending)]]</f>
        <v>7500</v>
      </c>
      <c r="J130" s="4">
        <v>0</v>
      </c>
      <c r="K130" s="4">
        <v>0</v>
      </c>
      <c r="L130" s="4">
        <f>AtlasReport_4_Table_1[[#This Row],[TPP cost amount]]-AtlasReport_4_Table_1[[#This Row],[TPP trans backwards balance (Beginning)]]</f>
        <v>0</v>
      </c>
      <c r="M130" s="4">
        <f>AtlasReport_4_Table_1[[#This Row],[TPP cost amount]]-AtlasReport_4_Table_1[[#This Row],[TPP Balance (Beginning)]]</f>
        <v>0</v>
      </c>
    </row>
    <row r="131" spans="1:13" x14ac:dyDescent="0.15">
      <c r="A131" s="8" t="s">
        <v>27</v>
      </c>
      <c r="B131" s="8" t="s">
        <v>307</v>
      </c>
      <c r="C131" s="8" t="s">
        <v>336</v>
      </c>
      <c r="D131" s="4">
        <v>1734</v>
      </c>
      <c r="E131" s="4">
        <v>526.35874942551902</v>
      </c>
      <c r="F131" s="4">
        <v>9</v>
      </c>
      <c r="G131" s="4">
        <v>0</v>
      </c>
      <c r="H131" s="4">
        <f>AtlasReport_4_Table_1[[#This Row],[Quantity]]-AtlasReport_4_Table_1[[#This Row],[TPP trans backwards (Beginning)]]</f>
        <v>1725</v>
      </c>
      <c r="I131" s="4">
        <f>AtlasReport_4_Table_1[[#This Row],[Quantity]]-AtlasReport_4_Table_1[[#This Row],[TPP trans backwards (Ending)]]</f>
        <v>1734</v>
      </c>
      <c r="J131" s="4">
        <v>2.73</v>
      </c>
      <c r="K131" s="4">
        <v>0</v>
      </c>
      <c r="L131" s="4">
        <f>AtlasReport_4_Table_1[[#This Row],[TPP cost amount]]-AtlasReport_4_Table_1[[#This Row],[TPP trans backwards balance (Beginning)]]</f>
        <v>523.628749425519</v>
      </c>
      <c r="M131" s="4">
        <f>AtlasReport_4_Table_1[[#This Row],[TPP cost amount]]-AtlasReport_4_Table_1[[#This Row],[TPP Balance (Beginning)]]</f>
        <v>2.7300000000000182</v>
      </c>
    </row>
    <row r="132" spans="1:13" x14ac:dyDescent="0.15">
      <c r="A132" s="8" t="s">
        <v>27</v>
      </c>
      <c r="B132" s="8" t="s">
        <v>307</v>
      </c>
      <c r="C132" s="8" t="s">
        <v>310</v>
      </c>
      <c r="D132" s="4">
        <v>6825</v>
      </c>
      <c r="E132" s="4">
        <v>1488.73885609238</v>
      </c>
      <c r="F132" s="4">
        <v>-1200</v>
      </c>
      <c r="G132" s="4">
        <v>0</v>
      </c>
      <c r="H132" s="4">
        <f>AtlasReport_4_Table_1[[#This Row],[Quantity]]-AtlasReport_4_Table_1[[#This Row],[TPP trans backwards (Beginning)]]</f>
        <v>8025</v>
      </c>
      <c r="I132" s="4">
        <f>AtlasReport_4_Table_1[[#This Row],[Quantity]]-AtlasReport_4_Table_1[[#This Row],[TPP trans backwards (Ending)]]</f>
        <v>6825</v>
      </c>
      <c r="J132" s="4">
        <v>-261.76</v>
      </c>
      <c r="K132" s="4">
        <v>0</v>
      </c>
      <c r="L132" s="4">
        <f>AtlasReport_4_Table_1[[#This Row],[TPP cost amount]]-AtlasReport_4_Table_1[[#This Row],[TPP trans backwards balance (Beginning)]]</f>
        <v>1750.49885609238</v>
      </c>
      <c r="M132" s="4">
        <f>AtlasReport_4_Table_1[[#This Row],[TPP cost amount]]-AtlasReport_4_Table_1[[#This Row],[TPP Balance (Beginning)]]</f>
        <v>-261.76</v>
      </c>
    </row>
    <row r="133" spans="1:13" x14ac:dyDescent="0.15">
      <c r="A133" s="8" t="s">
        <v>206</v>
      </c>
      <c r="B133" s="8" t="s">
        <v>307</v>
      </c>
      <c r="C133" s="8" t="s">
        <v>308</v>
      </c>
      <c r="D133" s="4">
        <v>5400</v>
      </c>
      <c r="E133" s="4">
        <v>0</v>
      </c>
      <c r="F133" s="4">
        <v>0</v>
      </c>
      <c r="G133" s="4">
        <v>0</v>
      </c>
      <c r="H133" s="4">
        <f>AtlasReport_4_Table_1[[#This Row],[Quantity]]-AtlasReport_4_Table_1[[#This Row],[TPP trans backwards (Beginning)]]</f>
        <v>5400</v>
      </c>
      <c r="I133" s="4">
        <f>AtlasReport_4_Table_1[[#This Row],[Quantity]]-AtlasReport_4_Table_1[[#This Row],[TPP trans backwards (Ending)]]</f>
        <v>5400</v>
      </c>
      <c r="J133" s="4">
        <v>0</v>
      </c>
      <c r="K133" s="4">
        <v>0</v>
      </c>
      <c r="L133" s="4">
        <f>AtlasReport_4_Table_1[[#This Row],[TPP cost amount]]-AtlasReport_4_Table_1[[#This Row],[TPP trans backwards balance (Beginning)]]</f>
        <v>0</v>
      </c>
      <c r="M133" s="4">
        <f>AtlasReport_4_Table_1[[#This Row],[TPP cost amount]]-AtlasReport_4_Table_1[[#This Row],[TPP Balance (Beginning)]]</f>
        <v>0</v>
      </c>
    </row>
    <row r="134" spans="1:13" x14ac:dyDescent="0.15">
      <c r="A134" s="8" t="s">
        <v>433</v>
      </c>
      <c r="B134" s="8" t="s">
        <v>307</v>
      </c>
      <c r="C134" s="8" t="s">
        <v>308</v>
      </c>
      <c r="D134" s="4">
        <v>15300</v>
      </c>
      <c r="E134" s="4">
        <v>0</v>
      </c>
      <c r="F134" s="4">
        <v>0</v>
      </c>
      <c r="G134" s="4">
        <v>0</v>
      </c>
      <c r="H134" s="4">
        <f>AtlasReport_4_Table_1[[#This Row],[Quantity]]-AtlasReport_4_Table_1[[#This Row],[TPP trans backwards (Beginning)]]</f>
        <v>15300</v>
      </c>
      <c r="I134" s="4">
        <f>AtlasReport_4_Table_1[[#This Row],[Quantity]]-AtlasReport_4_Table_1[[#This Row],[TPP trans backwards (Ending)]]</f>
        <v>15300</v>
      </c>
      <c r="J134" s="4">
        <v>0</v>
      </c>
      <c r="K134" s="4">
        <v>0</v>
      </c>
      <c r="L134" s="4">
        <f>AtlasReport_4_Table_1[[#This Row],[TPP cost amount]]-AtlasReport_4_Table_1[[#This Row],[TPP trans backwards balance (Beginning)]]</f>
        <v>0</v>
      </c>
      <c r="M134" s="4">
        <f>AtlasReport_4_Table_1[[#This Row],[TPP cost amount]]-AtlasReport_4_Table_1[[#This Row],[TPP Balance (Beginning)]]</f>
        <v>0</v>
      </c>
    </row>
    <row r="135" spans="1:13" x14ac:dyDescent="0.15">
      <c r="A135" s="8" t="s">
        <v>16</v>
      </c>
      <c r="B135" s="8" t="s">
        <v>307</v>
      </c>
      <c r="C135" s="8" t="s">
        <v>308</v>
      </c>
      <c r="D135" s="4">
        <v>119730</v>
      </c>
      <c r="E135" s="4">
        <v>0</v>
      </c>
      <c r="F135" s="4">
        <v>0</v>
      </c>
      <c r="G135" s="4">
        <v>0</v>
      </c>
      <c r="H135" s="4">
        <f>AtlasReport_4_Table_1[[#This Row],[Quantity]]-AtlasReport_4_Table_1[[#This Row],[TPP trans backwards (Beginning)]]</f>
        <v>119730</v>
      </c>
      <c r="I135" s="4">
        <f>AtlasReport_4_Table_1[[#This Row],[Quantity]]-AtlasReport_4_Table_1[[#This Row],[TPP trans backwards (Ending)]]</f>
        <v>119730</v>
      </c>
      <c r="J135" s="4">
        <v>0</v>
      </c>
      <c r="K135" s="4">
        <v>0</v>
      </c>
      <c r="L135" s="4">
        <f>AtlasReport_4_Table_1[[#This Row],[TPP cost amount]]-AtlasReport_4_Table_1[[#This Row],[TPP trans backwards balance (Beginning)]]</f>
        <v>0</v>
      </c>
      <c r="M135" s="4">
        <f>AtlasReport_4_Table_1[[#This Row],[TPP cost amount]]-AtlasReport_4_Table_1[[#This Row],[TPP Balance (Beginning)]]</f>
        <v>0</v>
      </c>
    </row>
    <row r="136" spans="1:13" x14ac:dyDescent="0.15">
      <c r="A136" s="8" t="s">
        <v>16</v>
      </c>
      <c r="B136" s="8" t="s">
        <v>307</v>
      </c>
      <c r="C136" s="8" t="s">
        <v>336</v>
      </c>
      <c r="D136" s="4">
        <v>3539.25</v>
      </c>
      <c r="E136" s="4">
        <v>506.04174934646801</v>
      </c>
      <c r="F136" s="4">
        <v>-1140.75</v>
      </c>
      <c r="G136" s="4">
        <v>0</v>
      </c>
      <c r="H136" s="4">
        <f>AtlasReport_4_Table_1[[#This Row],[Quantity]]-AtlasReport_4_Table_1[[#This Row],[TPP trans backwards (Beginning)]]</f>
        <v>4680</v>
      </c>
      <c r="I136" s="4">
        <f>AtlasReport_4_Table_1[[#This Row],[Quantity]]-AtlasReport_4_Table_1[[#This Row],[TPP trans backwards (Ending)]]</f>
        <v>3539.25</v>
      </c>
      <c r="J136" s="4">
        <v>-163.11000000000001</v>
      </c>
      <c r="K136" s="4">
        <v>0</v>
      </c>
      <c r="L136" s="4">
        <f>AtlasReport_4_Table_1[[#This Row],[TPP cost amount]]-AtlasReport_4_Table_1[[#This Row],[TPP trans backwards balance (Beginning)]]</f>
        <v>669.15174934646802</v>
      </c>
      <c r="M136" s="4">
        <f>AtlasReport_4_Table_1[[#This Row],[TPP cost amount]]-AtlasReport_4_Table_1[[#This Row],[TPP Balance (Beginning)]]</f>
        <v>-163.11000000000001</v>
      </c>
    </row>
    <row r="137" spans="1:13" x14ac:dyDescent="0.15">
      <c r="A137" s="8" t="s">
        <v>16</v>
      </c>
      <c r="B137" s="8" t="s">
        <v>307</v>
      </c>
      <c r="C137" s="8" t="s">
        <v>310</v>
      </c>
      <c r="D137" s="4">
        <v>8970</v>
      </c>
      <c r="E137" s="4">
        <v>816.76588046560005</v>
      </c>
      <c r="F137" s="4">
        <v>-5557.5</v>
      </c>
      <c r="G137" s="4">
        <v>0</v>
      </c>
      <c r="H137" s="4">
        <f>AtlasReport_4_Table_1[[#This Row],[Quantity]]-AtlasReport_4_Table_1[[#This Row],[TPP trans backwards (Beginning)]]</f>
        <v>14527.5</v>
      </c>
      <c r="I137" s="4">
        <f>AtlasReport_4_Table_1[[#This Row],[Quantity]]-AtlasReport_4_Table_1[[#This Row],[TPP trans backwards (Ending)]]</f>
        <v>8970</v>
      </c>
      <c r="J137" s="4">
        <v>-506.05</v>
      </c>
      <c r="K137" s="4">
        <v>0</v>
      </c>
      <c r="L137" s="4">
        <f>AtlasReport_4_Table_1[[#This Row],[TPP cost amount]]-AtlasReport_4_Table_1[[#This Row],[TPP trans backwards balance (Beginning)]]</f>
        <v>1322.8158804656</v>
      </c>
      <c r="M137" s="4">
        <f>AtlasReport_4_Table_1[[#This Row],[TPP cost amount]]-AtlasReport_4_Table_1[[#This Row],[TPP Balance (Beginning)]]</f>
        <v>-506.04999999999995</v>
      </c>
    </row>
    <row r="138" spans="1:13" x14ac:dyDescent="0.15">
      <c r="A138" s="8" t="s">
        <v>434</v>
      </c>
      <c r="B138" s="8" t="s">
        <v>307</v>
      </c>
      <c r="C138" s="8" t="s">
        <v>308</v>
      </c>
      <c r="D138" s="4">
        <v>44947.5</v>
      </c>
      <c r="E138" s="4">
        <v>0</v>
      </c>
      <c r="F138" s="4">
        <v>0</v>
      </c>
      <c r="G138" s="4">
        <v>0</v>
      </c>
      <c r="H138" s="4">
        <f>AtlasReport_4_Table_1[[#This Row],[Quantity]]-AtlasReport_4_Table_1[[#This Row],[TPP trans backwards (Beginning)]]</f>
        <v>44947.5</v>
      </c>
      <c r="I138" s="4">
        <f>AtlasReport_4_Table_1[[#This Row],[Quantity]]-AtlasReport_4_Table_1[[#This Row],[TPP trans backwards (Ending)]]</f>
        <v>44947.5</v>
      </c>
      <c r="J138" s="4">
        <v>0</v>
      </c>
      <c r="K138" s="4">
        <v>0</v>
      </c>
      <c r="L138" s="4">
        <f>AtlasReport_4_Table_1[[#This Row],[TPP cost amount]]-AtlasReport_4_Table_1[[#This Row],[TPP trans backwards balance (Beginning)]]</f>
        <v>0</v>
      </c>
      <c r="M138" s="4">
        <f>AtlasReport_4_Table_1[[#This Row],[TPP cost amount]]-AtlasReport_4_Table_1[[#This Row],[TPP Balance (Beginning)]]</f>
        <v>0</v>
      </c>
    </row>
    <row r="139" spans="1:13" x14ac:dyDescent="0.15">
      <c r="A139" s="8" t="s">
        <v>434</v>
      </c>
      <c r="B139" s="8" t="s">
        <v>307</v>
      </c>
      <c r="C139" s="8" t="s">
        <v>310</v>
      </c>
      <c r="D139" s="4">
        <v>1755</v>
      </c>
      <c r="E139" s="4">
        <v>0</v>
      </c>
      <c r="F139" s="4">
        <v>0</v>
      </c>
      <c r="G139" s="4">
        <v>0</v>
      </c>
      <c r="H139" s="4">
        <f>AtlasReport_4_Table_1[[#This Row],[Quantity]]-AtlasReport_4_Table_1[[#This Row],[TPP trans backwards (Beginning)]]</f>
        <v>1755</v>
      </c>
      <c r="I139" s="4">
        <f>AtlasReport_4_Table_1[[#This Row],[Quantity]]-AtlasReport_4_Table_1[[#This Row],[TPP trans backwards (Ending)]]</f>
        <v>1755</v>
      </c>
      <c r="J139" s="4">
        <v>0</v>
      </c>
      <c r="K139" s="4">
        <v>0</v>
      </c>
      <c r="L139" s="4">
        <f>AtlasReport_4_Table_1[[#This Row],[TPP cost amount]]-AtlasReport_4_Table_1[[#This Row],[TPP trans backwards balance (Beginning)]]</f>
        <v>0</v>
      </c>
      <c r="M139" s="4">
        <f>AtlasReport_4_Table_1[[#This Row],[TPP cost amount]]-AtlasReport_4_Table_1[[#This Row],[TPP Balance (Beginning)]]</f>
        <v>0</v>
      </c>
    </row>
    <row r="140" spans="1:13" x14ac:dyDescent="0.15">
      <c r="A140" s="8" t="s">
        <v>436</v>
      </c>
      <c r="B140" s="8" t="s">
        <v>307</v>
      </c>
      <c r="C140" s="8" t="s">
        <v>308</v>
      </c>
      <c r="D140" s="4">
        <v>15210</v>
      </c>
      <c r="E140" s="4">
        <v>0</v>
      </c>
      <c r="F140" s="4">
        <v>0</v>
      </c>
      <c r="G140" s="4">
        <v>0</v>
      </c>
      <c r="H140" s="4">
        <f>AtlasReport_4_Table_1[[#This Row],[Quantity]]-AtlasReport_4_Table_1[[#This Row],[TPP trans backwards (Beginning)]]</f>
        <v>15210</v>
      </c>
      <c r="I140" s="4">
        <f>AtlasReport_4_Table_1[[#This Row],[Quantity]]-AtlasReport_4_Table_1[[#This Row],[TPP trans backwards (Ending)]]</f>
        <v>15210</v>
      </c>
      <c r="J140" s="4">
        <v>0</v>
      </c>
      <c r="K140" s="4">
        <v>0</v>
      </c>
      <c r="L140" s="4">
        <f>AtlasReport_4_Table_1[[#This Row],[TPP cost amount]]-AtlasReport_4_Table_1[[#This Row],[TPP trans backwards balance (Beginning)]]</f>
        <v>0</v>
      </c>
      <c r="M140" s="4">
        <f>AtlasReport_4_Table_1[[#This Row],[TPP cost amount]]-AtlasReport_4_Table_1[[#This Row],[TPP Balance (Beginning)]]</f>
        <v>0</v>
      </c>
    </row>
    <row r="141" spans="1:13" x14ac:dyDescent="0.15">
      <c r="A141" s="8" t="s">
        <v>437</v>
      </c>
      <c r="B141" s="8" t="s">
        <v>307</v>
      </c>
      <c r="C141" s="8" t="s">
        <v>310</v>
      </c>
      <c r="D141" s="4">
        <v>3217.5</v>
      </c>
      <c r="E141" s="4">
        <v>0</v>
      </c>
      <c r="F141" s="4">
        <v>0</v>
      </c>
      <c r="G141" s="4">
        <v>0</v>
      </c>
      <c r="H141" s="4">
        <f>AtlasReport_4_Table_1[[#This Row],[Quantity]]-AtlasReport_4_Table_1[[#This Row],[TPP trans backwards (Beginning)]]</f>
        <v>3217.5</v>
      </c>
      <c r="I141" s="4">
        <f>AtlasReport_4_Table_1[[#This Row],[Quantity]]-AtlasReport_4_Table_1[[#This Row],[TPP trans backwards (Ending)]]</f>
        <v>3217.5</v>
      </c>
      <c r="J141" s="4">
        <v>0</v>
      </c>
      <c r="K141" s="4">
        <v>0</v>
      </c>
      <c r="L141" s="4">
        <f>AtlasReport_4_Table_1[[#This Row],[TPP cost amount]]-AtlasReport_4_Table_1[[#This Row],[TPP trans backwards balance (Beginning)]]</f>
        <v>0</v>
      </c>
      <c r="M141" s="4">
        <f>AtlasReport_4_Table_1[[#This Row],[TPP cost amount]]-AtlasReport_4_Table_1[[#This Row],[TPP Balance (Beginning)]]</f>
        <v>0</v>
      </c>
    </row>
    <row r="142" spans="1:13" x14ac:dyDescent="0.15">
      <c r="A142" s="8" t="s">
        <v>438</v>
      </c>
      <c r="B142" s="8" t="s">
        <v>307</v>
      </c>
      <c r="C142" s="8" t="s">
        <v>310</v>
      </c>
      <c r="D142" s="4">
        <v>1180</v>
      </c>
      <c r="E142" s="4">
        <v>1924.7793497483399</v>
      </c>
      <c r="F142" s="4">
        <v>-240</v>
      </c>
      <c r="G142" s="4">
        <v>0</v>
      </c>
      <c r="H142" s="4">
        <f>AtlasReport_4_Table_1[[#This Row],[Quantity]]-AtlasReport_4_Table_1[[#This Row],[TPP trans backwards (Beginning)]]</f>
        <v>1420</v>
      </c>
      <c r="I142" s="4">
        <f>AtlasReport_4_Table_1[[#This Row],[Quantity]]-AtlasReport_4_Table_1[[#This Row],[TPP trans backwards (Ending)]]</f>
        <v>1180</v>
      </c>
      <c r="J142" s="4">
        <v>-391.48</v>
      </c>
      <c r="K142" s="4">
        <v>0</v>
      </c>
      <c r="L142" s="4">
        <f>AtlasReport_4_Table_1[[#This Row],[TPP cost amount]]-AtlasReport_4_Table_1[[#This Row],[TPP trans backwards balance (Beginning)]]</f>
        <v>2316.2593497483399</v>
      </c>
      <c r="M142" s="4">
        <f>AtlasReport_4_Table_1[[#This Row],[TPP cost amount]]-AtlasReport_4_Table_1[[#This Row],[TPP Balance (Beginning)]]</f>
        <v>-391.48</v>
      </c>
    </row>
    <row r="143" spans="1:13" x14ac:dyDescent="0.15">
      <c r="A143" s="8" t="s">
        <v>144</v>
      </c>
      <c r="B143" s="8" t="s">
        <v>307</v>
      </c>
      <c r="C143" s="8" t="s">
        <v>310</v>
      </c>
      <c r="D143" s="4">
        <v>2077</v>
      </c>
      <c r="E143" s="4">
        <v>0</v>
      </c>
      <c r="F143" s="4">
        <v>0</v>
      </c>
      <c r="G143" s="4">
        <v>0</v>
      </c>
      <c r="H143" s="4">
        <f>AtlasReport_4_Table_1[[#This Row],[Quantity]]-AtlasReport_4_Table_1[[#This Row],[TPP trans backwards (Beginning)]]</f>
        <v>2077</v>
      </c>
      <c r="I143" s="4">
        <f>AtlasReport_4_Table_1[[#This Row],[Quantity]]-AtlasReport_4_Table_1[[#This Row],[TPP trans backwards (Ending)]]</f>
        <v>2077</v>
      </c>
      <c r="J143" s="4">
        <v>0</v>
      </c>
      <c r="K143" s="4">
        <v>0</v>
      </c>
      <c r="L143" s="4">
        <f>AtlasReport_4_Table_1[[#This Row],[TPP cost amount]]-AtlasReport_4_Table_1[[#This Row],[TPP trans backwards balance (Beginning)]]</f>
        <v>0</v>
      </c>
      <c r="M143" s="4">
        <f>AtlasReport_4_Table_1[[#This Row],[TPP cost amount]]-AtlasReport_4_Table_1[[#This Row],[TPP Balance (Beginning)]]</f>
        <v>0</v>
      </c>
    </row>
    <row r="144" spans="1:13" x14ac:dyDescent="0.15">
      <c r="A144" s="8" t="s">
        <v>443</v>
      </c>
      <c r="B144" s="8" t="s">
        <v>307</v>
      </c>
      <c r="C144" s="8" t="s">
        <v>310</v>
      </c>
      <c r="D144" s="4">
        <v>2816.01</v>
      </c>
      <c r="E144" s="4">
        <v>0</v>
      </c>
      <c r="F144" s="4">
        <v>0</v>
      </c>
      <c r="G144" s="4">
        <v>0</v>
      </c>
      <c r="H144" s="4">
        <f>AtlasReport_4_Table_1[[#This Row],[Quantity]]-AtlasReport_4_Table_1[[#This Row],[TPP trans backwards (Beginning)]]</f>
        <v>2816.01</v>
      </c>
      <c r="I144" s="4">
        <f>AtlasReport_4_Table_1[[#This Row],[Quantity]]-AtlasReport_4_Table_1[[#This Row],[TPP trans backwards (Ending)]]</f>
        <v>2816.01</v>
      </c>
      <c r="J144" s="4">
        <v>0</v>
      </c>
      <c r="K144" s="4">
        <v>0</v>
      </c>
      <c r="L144" s="4">
        <f>AtlasReport_4_Table_1[[#This Row],[TPP cost amount]]-AtlasReport_4_Table_1[[#This Row],[TPP trans backwards balance (Beginning)]]</f>
        <v>0</v>
      </c>
      <c r="M144" s="4">
        <f>AtlasReport_4_Table_1[[#This Row],[TPP cost amount]]-AtlasReport_4_Table_1[[#This Row],[TPP Balance (Beginning)]]</f>
        <v>0</v>
      </c>
    </row>
    <row r="145" spans="1:13" x14ac:dyDescent="0.15">
      <c r="A145" s="8" t="s">
        <v>145</v>
      </c>
      <c r="B145" s="8" t="s">
        <v>307</v>
      </c>
      <c r="C145" s="8" t="s">
        <v>310</v>
      </c>
      <c r="D145" s="4">
        <v>4776.76</v>
      </c>
      <c r="E145" s="4">
        <v>0</v>
      </c>
      <c r="F145" s="4">
        <v>0</v>
      </c>
      <c r="G145" s="4">
        <v>0</v>
      </c>
      <c r="H145" s="4">
        <f>AtlasReport_4_Table_1[[#This Row],[Quantity]]-AtlasReport_4_Table_1[[#This Row],[TPP trans backwards (Beginning)]]</f>
        <v>4776.76</v>
      </c>
      <c r="I145" s="4">
        <f>AtlasReport_4_Table_1[[#This Row],[Quantity]]-AtlasReport_4_Table_1[[#This Row],[TPP trans backwards (Ending)]]</f>
        <v>4776.76</v>
      </c>
      <c r="J145" s="4">
        <v>0</v>
      </c>
      <c r="K145" s="4">
        <v>0</v>
      </c>
      <c r="L145" s="4">
        <f>AtlasReport_4_Table_1[[#This Row],[TPP cost amount]]-AtlasReport_4_Table_1[[#This Row],[TPP trans backwards balance (Beginning)]]</f>
        <v>0</v>
      </c>
      <c r="M145" s="4">
        <f>AtlasReport_4_Table_1[[#This Row],[TPP cost amount]]-AtlasReport_4_Table_1[[#This Row],[TPP Balance (Beginning)]]</f>
        <v>0</v>
      </c>
    </row>
    <row r="146" spans="1:13" x14ac:dyDescent="0.15">
      <c r="A146" s="8" t="s">
        <v>74</v>
      </c>
      <c r="B146" s="8" t="s">
        <v>307</v>
      </c>
      <c r="C146" s="8" t="s">
        <v>308</v>
      </c>
      <c r="D146" s="4">
        <v>0</v>
      </c>
      <c r="E146" s="4">
        <v>0.04</v>
      </c>
      <c r="F146" s="4">
        <v>-19500</v>
      </c>
      <c r="G146" s="4">
        <v>0</v>
      </c>
      <c r="H146" s="4">
        <f>AtlasReport_4_Table_1[[#This Row],[Quantity]]-AtlasReport_4_Table_1[[#This Row],[TPP trans backwards (Beginning)]]</f>
        <v>19500</v>
      </c>
      <c r="I146" s="4">
        <f>AtlasReport_4_Table_1[[#This Row],[Quantity]]-AtlasReport_4_Table_1[[#This Row],[TPP trans backwards (Ending)]]</f>
        <v>0</v>
      </c>
      <c r="J146" s="4">
        <v>0.04</v>
      </c>
      <c r="K146" s="4">
        <v>0</v>
      </c>
      <c r="L146" s="4">
        <f>AtlasReport_4_Table_1[[#This Row],[TPP cost amount]]-AtlasReport_4_Table_1[[#This Row],[TPP trans backwards balance (Beginning)]]</f>
        <v>0</v>
      </c>
      <c r="M146" s="4">
        <f>AtlasReport_4_Table_1[[#This Row],[TPP cost amount]]-AtlasReport_4_Table_1[[#This Row],[TPP Balance (Beginning)]]</f>
        <v>0.04</v>
      </c>
    </row>
    <row r="147" spans="1:13" x14ac:dyDescent="0.15">
      <c r="A147" s="8" t="s">
        <v>74</v>
      </c>
      <c r="B147" s="8" t="s">
        <v>307</v>
      </c>
      <c r="C147" s="8" t="s">
        <v>310</v>
      </c>
      <c r="D147" s="4">
        <v>2801.6</v>
      </c>
      <c r="E147" s="4">
        <v>1183.7134143753401</v>
      </c>
      <c r="F147" s="4">
        <v>-19.059999999999999</v>
      </c>
      <c r="G147" s="4">
        <v>0</v>
      </c>
      <c r="H147" s="4">
        <f>AtlasReport_4_Table_1[[#This Row],[Quantity]]-AtlasReport_4_Table_1[[#This Row],[TPP trans backwards (Beginning)]]</f>
        <v>2820.66</v>
      </c>
      <c r="I147" s="4">
        <f>AtlasReport_4_Table_1[[#This Row],[Quantity]]-AtlasReport_4_Table_1[[#This Row],[TPP trans backwards (Ending)]]</f>
        <v>2801.6</v>
      </c>
      <c r="J147" s="4">
        <v>-8.0500000000000007</v>
      </c>
      <c r="K147" s="4">
        <v>0</v>
      </c>
      <c r="L147" s="4">
        <f>AtlasReport_4_Table_1[[#This Row],[TPP cost amount]]-AtlasReport_4_Table_1[[#This Row],[TPP trans backwards balance (Beginning)]]</f>
        <v>1191.7634143753401</v>
      </c>
      <c r="M147" s="4">
        <f>AtlasReport_4_Table_1[[#This Row],[TPP cost amount]]-AtlasReport_4_Table_1[[#This Row],[TPP Balance (Beginning)]]</f>
        <v>-8.0499999999999545</v>
      </c>
    </row>
    <row r="148" spans="1:13" x14ac:dyDescent="0.15">
      <c r="A148" s="8" t="s">
        <v>101</v>
      </c>
      <c r="B148" s="8" t="s">
        <v>307</v>
      </c>
      <c r="C148" s="8" t="s">
        <v>308</v>
      </c>
      <c r="D148" s="4">
        <v>16100</v>
      </c>
      <c r="E148" s="4">
        <v>0</v>
      </c>
      <c r="F148" s="4">
        <v>1800</v>
      </c>
      <c r="G148" s="4">
        <v>0</v>
      </c>
      <c r="H148" s="4">
        <f>AtlasReport_4_Table_1[[#This Row],[Quantity]]-AtlasReport_4_Table_1[[#This Row],[TPP trans backwards (Beginning)]]</f>
        <v>14300</v>
      </c>
      <c r="I148" s="4">
        <f>AtlasReport_4_Table_1[[#This Row],[Quantity]]-AtlasReport_4_Table_1[[#This Row],[TPP trans backwards (Ending)]]</f>
        <v>16100</v>
      </c>
      <c r="J148" s="4">
        <v>0</v>
      </c>
      <c r="K148" s="4">
        <v>0</v>
      </c>
      <c r="L148" s="4">
        <f>AtlasReport_4_Table_1[[#This Row],[TPP cost amount]]-AtlasReport_4_Table_1[[#This Row],[TPP trans backwards balance (Beginning)]]</f>
        <v>0</v>
      </c>
      <c r="M148" s="4">
        <f>AtlasReport_4_Table_1[[#This Row],[TPP cost amount]]-AtlasReport_4_Table_1[[#This Row],[TPP Balance (Beginning)]]</f>
        <v>0</v>
      </c>
    </row>
    <row r="149" spans="1:13" x14ac:dyDescent="0.15">
      <c r="A149" s="8" t="s">
        <v>101</v>
      </c>
      <c r="B149" s="8" t="s">
        <v>307</v>
      </c>
      <c r="C149" s="8" t="s">
        <v>310</v>
      </c>
      <c r="D149" s="4">
        <v>2112.73</v>
      </c>
      <c r="E149" s="4">
        <v>3173.39721079011</v>
      </c>
      <c r="F149" s="4">
        <v>-162.54</v>
      </c>
      <c r="G149" s="4">
        <v>0</v>
      </c>
      <c r="H149" s="4">
        <f>AtlasReport_4_Table_1[[#This Row],[Quantity]]-AtlasReport_4_Table_1[[#This Row],[TPP trans backwards (Beginning)]]</f>
        <v>2275.27</v>
      </c>
      <c r="I149" s="4">
        <f>AtlasReport_4_Table_1[[#This Row],[Quantity]]-AtlasReport_4_Table_1[[#This Row],[TPP trans backwards (Ending)]]</f>
        <v>2112.73</v>
      </c>
      <c r="J149" s="4">
        <v>-244.13</v>
      </c>
      <c r="K149" s="4">
        <v>0</v>
      </c>
      <c r="L149" s="4">
        <f>AtlasReport_4_Table_1[[#This Row],[TPP cost amount]]-AtlasReport_4_Table_1[[#This Row],[TPP trans backwards balance (Beginning)]]</f>
        <v>3417.5272107901101</v>
      </c>
      <c r="M149" s="4">
        <f>AtlasReport_4_Table_1[[#This Row],[TPP cost amount]]-AtlasReport_4_Table_1[[#This Row],[TPP Balance (Beginning)]]</f>
        <v>-244.13000000000011</v>
      </c>
    </row>
    <row r="150" spans="1:13" x14ac:dyDescent="0.15">
      <c r="A150" s="8" t="s">
        <v>75</v>
      </c>
      <c r="B150" s="8" t="s">
        <v>307</v>
      </c>
      <c r="C150" s="8" t="s">
        <v>308</v>
      </c>
      <c r="D150" s="4">
        <v>400</v>
      </c>
      <c r="E150" s="4">
        <v>0</v>
      </c>
      <c r="F150" s="4">
        <v>0</v>
      </c>
      <c r="G150" s="4">
        <v>0</v>
      </c>
      <c r="H150" s="4">
        <f>AtlasReport_4_Table_1[[#This Row],[Quantity]]-AtlasReport_4_Table_1[[#This Row],[TPP trans backwards (Beginning)]]</f>
        <v>400</v>
      </c>
      <c r="I150" s="4">
        <f>AtlasReport_4_Table_1[[#This Row],[Quantity]]-AtlasReport_4_Table_1[[#This Row],[TPP trans backwards (Ending)]]</f>
        <v>400</v>
      </c>
      <c r="J150" s="4">
        <v>0</v>
      </c>
      <c r="K150" s="4">
        <v>0</v>
      </c>
      <c r="L150" s="4">
        <f>AtlasReport_4_Table_1[[#This Row],[TPP cost amount]]-AtlasReport_4_Table_1[[#This Row],[TPP trans backwards balance (Beginning)]]</f>
        <v>0</v>
      </c>
      <c r="M150" s="4">
        <f>AtlasReport_4_Table_1[[#This Row],[TPP cost amount]]-AtlasReport_4_Table_1[[#This Row],[TPP Balance (Beginning)]]</f>
        <v>0</v>
      </c>
    </row>
    <row r="151" spans="1:13" x14ac:dyDescent="0.15">
      <c r="A151" s="8" t="s">
        <v>75</v>
      </c>
      <c r="B151" s="8" t="s">
        <v>307</v>
      </c>
      <c r="C151" s="8" t="s">
        <v>310</v>
      </c>
      <c r="D151" s="4">
        <v>929.4</v>
      </c>
      <c r="E151" s="4">
        <v>262.89953862901598</v>
      </c>
      <c r="F151" s="4">
        <v>-153.75</v>
      </c>
      <c r="G151" s="4">
        <v>0</v>
      </c>
      <c r="H151" s="4">
        <f>AtlasReport_4_Table_1[[#This Row],[Quantity]]-AtlasReport_4_Table_1[[#This Row],[TPP trans backwards (Beginning)]]</f>
        <v>1083.1500000000001</v>
      </c>
      <c r="I151" s="4">
        <f>AtlasReport_4_Table_1[[#This Row],[Quantity]]-AtlasReport_4_Table_1[[#This Row],[TPP trans backwards (Ending)]]</f>
        <v>929.4</v>
      </c>
      <c r="J151" s="4">
        <v>-43.5</v>
      </c>
      <c r="K151" s="4">
        <v>0</v>
      </c>
      <c r="L151" s="4">
        <f>AtlasReport_4_Table_1[[#This Row],[TPP cost amount]]-AtlasReport_4_Table_1[[#This Row],[TPP trans backwards balance (Beginning)]]</f>
        <v>306.39953862901598</v>
      </c>
      <c r="M151" s="4">
        <f>AtlasReport_4_Table_1[[#This Row],[TPP cost amount]]-AtlasReport_4_Table_1[[#This Row],[TPP Balance (Beginning)]]</f>
        <v>-43.5</v>
      </c>
    </row>
    <row r="152" spans="1:13" x14ac:dyDescent="0.15">
      <c r="A152" s="8" t="s">
        <v>55</v>
      </c>
      <c r="B152" s="8" t="s">
        <v>307</v>
      </c>
      <c r="C152" s="8" t="s">
        <v>308</v>
      </c>
      <c r="D152" s="4">
        <v>500</v>
      </c>
      <c r="E152" s="4">
        <v>0</v>
      </c>
      <c r="F152" s="4">
        <v>0</v>
      </c>
      <c r="G152" s="4">
        <v>0</v>
      </c>
      <c r="H152" s="4">
        <f>AtlasReport_4_Table_1[[#This Row],[Quantity]]-AtlasReport_4_Table_1[[#This Row],[TPP trans backwards (Beginning)]]</f>
        <v>500</v>
      </c>
      <c r="I152" s="4">
        <f>AtlasReport_4_Table_1[[#This Row],[Quantity]]-AtlasReport_4_Table_1[[#This Row],[TPP trans backwards (Ending)]]</f>
        <v>500</v>
      </c>
      <c r="J152" s="4">
        <v>0</v>
      </c>
      <c r="K152" s="4">
        <v>0</v>
      </c>
      <c r="L152" s="4">
        <f>AtlasReport_4_Table_1[[#This Row],[TPP cost amount]]-AtlasReport_4_Table_1[[#This Row],[TPP trans backwards balance (Beginning)]]</f>
        <v>0</v>
      </c>
      <c r="M152" s="4">
        <f>AtlasReport_4_Table_1[[#This Row],[TPP cost amount]]-AtlasReport_4_Table_1[[#This Row],[TPP Balance (Beginning)]]</f>
        <v>0</v>
      </c>
    </row>
    <row r="153" spans="1:13" x14ac:dyDescent="0.15">
      <c r="A153" s="8" t="s">
        <v>55</v>
      </c>
      <c r="B153" s="8" t="s">
        <v>307</v>
      </c>
      <c r="C153" s="8" t="s">
        <v>310</v>
      </c>
      <c r="D153" s="4">
        <v>3766.48</v>
      </c>
      <c r="E153" s="4">
        <v>374.394836940917</v>
      </c>
      <c r="F153" s="4">
        <v>-603.54999999999995</v>
      </c>
      <c r="G153" s="4">
        <v>0</v>
      </c>
      <c r="H153" s="4">
        <f>AtlasReport_4_Table_1[[#This Row],[Quantity]]-AtlasReport_4_Table_1[[#This Row],[TPP trans backwards (Beginning)]]</f>
        <v>4370.03</v>
      </c>
      <c r="I153" s="4">
        <f>AtlasReport_4_Table_1[[#This Row],[Quantity]]-AtlasReport_4_Table_1[[#This Row],[TPP trans backwards (Ending)]]</f>
        <v>3766.48</v>
      </c>
      <c r="J153" s="4">
        <v>-59.99</v>
      </c>
      <c r="K153" s="4">
        <v>0</v>
      </c>
      <c r="L153" s="4">
        <f>AtlasReport_4_Table_1[[#This Row],[TPP cost amount]]-AtlasReport_4_Table_1[[#This Row],[TPP trans backwards balance (Beginning)]]</f>
        <v>434.38483694091701</v>
      </c>
      <c r="M153" s="4">
        <f>AtlasReport_4_Table_1[[#This Row],[TPP cost amount]]-AtlasReport_4_Table_1[[#This Row],[TPP Balance (Beginning)]]</f>
        <v>-59.990000000000009</v>
      </c>
    </row>
    <row r="154" spans="1:13" x14ac:dyDescent="0.15">
      <c r="A154" s="8" t="s">
        <v>445</v>
      </c>
      <c r="B154" s="8" t="s">
        <v>307</v>
      </c>
      <c r="C154" s="8" t="s">
        <v>310</v>
      </c>
      <c r="D154" s="4">
        <v>3.22</v>
      </c>
      <c r="E154" s="4">
        <v>0</v>
      </c>
      <c r="F154" s="4">
        <v>0</v>
      </c>
      <c r="G154" s="4">
        <v>0</v>
      </c>
      <c r="H154" s="4">
        <f>AtlasReport_4_Table_1[[#This Row],[Quantity]]-AtlasReport_4_Table_1[[#This Row],[TPP trans backwards (Beginning)]]</f>
        <v>3.22</v>
      </c>
      <c r="I154" s="4">
        <f>AtlasReport_4_Table_1[[#This Row],[Quantity]]-AtlasReport_4_Table_1[[#This Row],[TPP trans backwards (Ending)]]</f>
        <v>3.22</v>
      </c>
      <c r="J154" s="4">
        <v>0</v>
      </c>
      <c r="K154" s="4">
        <v>0</v>
      </c>
      <c r="L154" s="4">
        <f>AtlasReport_4_Table_1[[#This Row],[TPP cost amount]]-AtlasReport_4_Table_1[[#This Row],[TPP trans backwards balance (Beginning)]]</f>
        <v>0</v>
      </c>
      <c r="M154" s="4">
        <f>AtlasReport_4_Table_1[[#This Row],[TPP cost amount]]-AtlasReport_4_Table_1[[#This Row],[TPP Balance (Beginning)]]</f>
        <v>0</v>
      </c>
    </row>
    <row r="155" spans="1:13" x14ac:dyDescent="0.15">
      <c r="A155" s="8" t="s">
        <v>111</v>
      </c>
      <c r="B155" s="8" t="s">
        <v>307</v>
      </c>
      <c r="C155" s="8" t="s">
        <v>308</v>
      </c>
      <c r="D155" s="4">
        <v>3450</v>
      </c>
      <c r="E155" s="4">
        <v>0</v>
      </c>
      <c r="F155" s="4">
        <v>0</v>
      </c>
      <c r="G155" s="4">
        <v>0</v>
      </c>
      <c r="H155" s="4">
        <f>AtlasReport_4_Table_1[[#This Row],[Quantity]]-AtlasReport_4_Table_1[[#This Row],[TPP trans backwards (Beginning)]]</f>
        <v>3450</v>
      </c>
      <c r="I155" s="4">
        <f>AtlasReport_4_Table_1[[#This Row],[Quantity]]-AtlasReport_4_Table_1[[#This Row],[TPP trans backwards (Ending)]]</f>
        <v>3450</v>
      </c>
      <c r="J155" s="4">
        <v>0</v>
      </c>
      <c r="K155" s="4">
        <v>0</v>
      </c>
      <c r="L155" s="4">
        <f>AtlasReport_4_Table_1[[#This Row],[TPP cost amount]]-AtlasReport_4_Table_1[[#This Row],[TPP trans backwards balance (Beginning)]]</f>
        <v>0</v>
      </c>
      <c r="M155" s="4">
        <f>AtlasReport_4_Table_1[[#This Row],[TPP cost amount]]-AtlasReport_4_Table_1[[#This Row],[TPP Balance (Beginning)]]</f>
        <v>0</v>
      </c>
    </row>
    <row r="156" spans="1:13" x14ac:dyDescent="0.15">
      <c r="A156" s="8" t="s">
        <v>111</v>
      </c>
      <c r="B156" s="8" t="s">
        <v>307</v>
      </c>
      <c r="C156" s="8" t="s">
        <v>310</v>
      </c>
      <c r="D156" s="4">
        <v>288.8</v>
      </c>
      <c r="E156" s="4">
        <v>212.97524545850001</v>
      </c>
      <c r="F156" s="4">
        <v>-720.77</v>
      </c>
      <c r="G156" s="4">
        <v>0</v>
      </c>
      <c r="H156" s="4">
        <f>AtlasReport_4_Table_1[[#This Row],[Quantity]]-AtlasReport_4_Table_1[[#This Row],[TPP trans backwards (Beginning)]]</f>
        <v>1009.5699999999999</v>
      </c>
      <c r="I156" s="4">
        <f>AtlasReport_4_Table_1[[#This Row],[Quantity]]-AtlasReport_4_Table_1[[#This Row],[TPP trans backwards (Ending)]]</f>
        <v>288.8</v>
      </c>
      <c r="J156" s="4">
        <v>-1102.5899999999999</v>
      </c>
      <c r="K156" s="4">
        <v>0</v>
      </c>
      <c r="L156" s="4">
        <f>AtlasReport_4_Table_1[[#This Row],[TPP cost amount]]-AtlasReport_4_Table_1[[#This Row],[TPP trans backwards balance (Beginning)]]</f>
        <v>1315.5652454584999</v>
      </c>
      <c r="M156" s="4">
        <f>AtlasReport_4_Table_1[[#This Row],[TPP cost amount]]-AtlasReport_4_Table_1[[#This Row],[TPP Balance (Beginning)]]</f>
        <v>-1102.5899999999999</v>
      </c>
    </row>
    <row r="157" spans="1:13" x14ac:dyDescent="0.15">
      <c r="A157" s="8" t="s">
        <v>56</v>
      </c>
      <c r="B157" s="8" t="s">
        <v>307</v>
      </c>
      <c r="C157" s="8" t="s">
        <v>308</v>
      </c>
      <c r="D157" s="4">
        <v>4500</v>
      </c>
      <c r="E157" s="4">
        <v>0</v>
      </c>
      <c r="F157" s="4">
        <v>2250</v>
      </c>
      <c r="G157" s="4">
        <v>0</v>
      </c>
      <c r="H157" s="4">
        <f>AtlasReport_4_Table_1[[#This Row],[Quantity]]-AtlasReport_4_Table_1[[#This Row],[TPP trans backwards (Beginning)]]</f>
        <v>2250</v>
      </c>
      <c r="I157" s="4">
        <f>AtlasReport_4_Table_1[[#This Row],[Quantity]]-AtlasReport_4_Table_1[[#This Row],[TPP trans backwards (Ending)]]</f>
        <v>4500</v>
      </c>
      <c r="J157" s="4">
        <v>0</v>
      </c>
      <c r="K157" s="4">
        <v>0</v>
      </c>
      <c r="L157" s="4">
        <f>AtlasReport_4_Table_1[[#This Row],[TPP cost amount]]-AtlasReport_4_Table_1[[#This Row],[TPP trans backwards balance (Beginning)]]</f>
        <v>0</v>
      </c>
      <c r="M157" s="4">
        <f>AtlasReport_4_Table_1[[#This Row],[TPP cost amount]]-AtlasReport_4_Table_1[[#This Row],[TPP Balance (Beginning)]]</f>
        <v>0</v>
      </c>
    </row>
    <row r="158" spans="1:13" x14ac:dyDescent="0.15">
      <c r="A158" s="8" t="s">
        <v>56</v>
      </c>
      <c r="B158" s="8" t="s">
        <v>307</v>
      </c>
      <c r="C158" s="8" t="s">
        <v>310</v>
      </c>
      <c r="D158" s="4">
        <v>6207.7</v>
      </c>
      <c r="E158" s="4">
        <v>692.13</v>
      </c>
      <c r="F158" s="4">
        <v>-429.73</v>
      </c>
      <c r="G158" s="4">
        <v>0</v>
      </c>
      <c r="H158" s="4">
        <f>AtlasReport_4_Table_1[[#This Row],[Quantity]]-AtlasReport_4_Table_1[[#This Row],[TPP trans backwards (Beginning)]]</f>
        <v>6637.43</v>
      </c>
      <c r="I158" s="4">
        <f>AtlasReport_4_Table_1[[#This Row],[Quantity]]-AtlasReport_4_Table_1[[#This Row],[TPP trans backwards (Ending)]]</f>
        <v>6207.7</v>
      </c>
      <c r="J158" s="4">
        <v>419.33</v>
      </c>
      <c r="K158" s="4">
        <v>0</v>
      </c>
      <c r="L158" s="4">
        <f>AtlasReport_4_Table_1[[#This Row],[TPP cost amount]]-AtlasReport_4_Table_1[[#This Row],[TPP trans backwards balance (Beginning)]]</f>
        <v>272.8</v>
      </c>
      <c r="M158" s="4">
        <f>AtlasReport_4_Table_1[[#This Row],[TPP cost amount]]-AtlasReport_4_Table_1[[#This Row],[TPP Balance (Beginning)]]</f>
        <v>419.33</v>
      </c>
    </row>
    <row r="159" spans="1:13" x14ac:dyDescent="0.15">
      <c r="A159" s="8" t="s">
        <v>57</v>
      </c>
      <c r="B159" s="8" t="s">
        <v>307</v>
      </c>
      <c r="C159" s="8" t="s">
        <v>308</v>
      </c>
      <c r="D159" s="4">
        <v>700</v>
      </c>
      <c r="E159" s="4">
        <v>0</v>
      </c>
      <c r="F159" s="4">
        <v>550</v>
      </c>
      <c r="G159" s="4">
        <v>0</v>
      </c>
      <c r="H159" s="4">
        <f>AtlasReport_4_Table_1[[#This Row],[Quantity]]-AtlasReport_4_Table_1[[#This Row],[TPP trans backwards (Beginning)]]</f>
        <v>150</v>
      </c>
      <c r="I159" s="4">
        <f>AtlasReport_4_Table_1[[#This Row],[Quantity]]-AtlasReport_4_Table_1[[#This Row],[TPP trans backwards (Ending)]]</f>
        <v>700</v>
      </c>
      <c r="J159" s="4">
        <v>0</v>
      </c>
      <c r="K159" s="4">
        <v>0</v>
      </c>
      <c r="L159" s="4">
        <f>AtlasReport_4_Table_1[[#This Row],[TPP cost amount]]-AtlasReport_4_Table_1[[#This Row],[TPP trans backwards balance (Beginning)]]</f>
        <v>0</v>
      </c>
      <c r="M159" s="4">
        <f>AtlasReport_4_Table_1[[#This Row],[TPP cost amount]]-AtlasReport_4_Table_1[[#This Row],[TPP Balance (Beginning)]]</f>
        <v>0</v>
      </c>
    </row>
    <row r="160" spans="1:13" x14ac:dyDescent="0.15">
      <c r="A160" s="8" t="s">
        <v>57</v>
      </c>
      <c r="B160" s="8" t="s">
        <v>307</v>
      </c>
      <c r="C160" s="8" t="s">
        <v>310</v>
      </c>
      <c r="D160" s="4">
        <v>1055.44</v>
      </c>
      <c r="E160" s="4">
        <v>1569.3114154378241</v>
      </c>
      <c r="F160" s="4">
        <v>-220.7</v>
      </c>
      <c r="G160" s="4">
        <v>0</v>
      </c>
      <c r="H160" s="4">
        <f>AtlasReport_4_Table_1[[#This Row],[Quantity]]-AtlasReport_4_Table_1[[#This Row],[TPP trans backwards (Beginning)]]</f>
        <v>1276.1400000000001</v>
      </c>
      <c r="I160" s="4">
        <f>AtlasReport_4_Table_1[[#This Row],[Quantity]]-AtlasReport_4_Table_1[[#This Row],[TPP trans backwards (Ending)]]</f>
        <v>1055.44</v>
      </c>
      <c r="J160" s="4">
        <v>-328.17</v>
      </c>
      <c r="K160" s="4">
        <v>0</v>
      </c>
      <c r="L160" s="4">
        <f>AtlasReport_4_Table_1[[#This Row],[TPP cost amount]]-AtlasReport_4_Table_1[[#This Row],[TPP trans backwards balance (Beginning)]]</f>
        <v>1897.4814154378241</v>
      </c>
      <c r="M160" s="4">
        <f>AtlasReport_4_Table_1[[#This Row],[TPP cost amount]]-AtlasReport_4_Table_1[[#This Row],[TPP Balance (Beginning)]]</f>
        <v>-328.17000000000007</v>
      </c>
    </row>
    <row r="161" spans="1:13" x14ac:dyDescent="0.15">
      <c r="A161" s="8" t="s">
        <v>97</v>
      </c>
      <c r="B161" s="8" t="s">
        <v>307</v>
      </c>
      <c r="C161" s="8" t="s">
        <v>308</v>
      </c>
      <c r="D161" s="4">
        <v>3000</v>
      </c>
      <c r="E161" s="4">
        <v>0</v>
      </c>
      <c r="F161" s="4">
        <v>0</v>
      </c>
      <c r="G161" s="4">
        <v>0</v>
      </c>
      <c r="H161" s="4">
        <f>AtlasReport_4_Table_1[[#This Row],[Quantity]]-AtlasReport_4_Table_1[[#This Row],[TPP trans backwards (Beginning)]]</f>
        <v>3000</v>
      </c>
      <c r="I161" s="4">
        <f>AtlasReport_4_Table_1[[#This Row],[Quantity]]-AtlasReport_4_Table_1[[#This Row],[TPP trans backwards (Ending)]]</f>
        <v>3000</v>
      </c>
      <c r="J161" s="4">
        <v>0</v>
      </c>
      <c r="K161" s="4">
        <v>0</v>
      </c>
      <c r="L161" s="4">
        <f>AtlasReport_4_Table_1[[#This Row],[TPP cost amount]]-AtlasReport_4_Table_1[[#This Row],[TPP trans backwards balance (Beginning)]]</f>
        <v>0</v>
      </c>
      <c r="M161" s="4">
        <f>AtlasReport_4_Table_1[[#This Row],[TPP cost amount]]-AtlasReport_4_Table_1[[#This Row],[TPP Balance (Beginning)]]</f>
        <v>0</v>
      </c>
    </row>
    <row r="162" spans="1:13" x14ac:dyDescent="0.15">
      <c r="A162" s="8" t="s">
        <v>97</v>
      </c>
      <c r="B162" s="8" t="s">
        <v>307</v>
      </c>
      <c r="C162" s="8" t="s">
        <v>310</v>
      </c>
      <c r="D162" s="4">
        <v>729.85</v>
      </c>
      <c r="E162" s="4">
        <v>856.30411962854998</v>
      </c>
      <c r="F162" s="4">
        <v>-470.97</v>
      </c>
      <c r="G162" s="4">
        <v>0</v>
      </c>
      <c r="H162" s="4">
        <f>AtlasReport_4_Table_1[[#This Row],[Quantity]]-AtlasReport_4_Table_1[[#This Row],[TPP trans backwards (Beginning)]]</f>
        <v>1200.8200000000002</v>
      </c>
      <c r="I162" s="4">
        <f>AtlasReport_4_Table_1[[#This Row],[Quantity]]-AtlasReport_4_Table_1[[#This Row],[TPP trans backwards (Ending)]]</f>
        <v>729.85</v>
      </c>
      <c r="J162" s="4">
        <v>-982.24</v>
      </c>
      <c r="K162" s="4">
        <v>0</v>
      </c>
      <c r="L162" s="4">
        <f>AtlasReport_4_Table_1[[#This Row],[TPP cost amount]]-AtlasReport_4_Table_1[[#This Row],[TPP trans backwards balance (Beginning)]]</f>
        <v>1838.5441196285501</v>
      </c>
      <c r="M162" s="4">
        <f>AtlasReport_4_Table_1[[#This Row],[TPP cost amount]]-AtlasReport_4_Table_1[[#This Row],[TPP Balance (Beginning)]]</f>
        <v>-982.24000000000012</v>
      </c>
    </row>
    <row r="163" spans="1:13" x14ac:dyDescent="0.15">
      <c r="A163" s="8" t="s">
        <v>29</v>
      </c>
      <c r="B163" s="8" t="s">
        <v>307</v>
      </c>
      <c r="C163" s="8" t="s">
        <v>308</v>
      </c>
      <c r="D163" s="4">
        <v>2150</v>
      </c>
      <c r="E163" s="4">
        <v>0</v>
      </c>
      <c r="F163" s="4">
        <v>150</v>
      </c>
      <c r="G163" s="4">
        <v>0</v>
      </c>
      <c r="H163" s="4">
        <f>AtlasReport_4_Table_1[[#This Row],[Quantity]]-AtlasReport_4_Table_1[[#This Row],[TPP trans backwards (Beginning)]]</f>
        <v>2000</v>
      </c>
      <c r="I163" s="4">
        <f>AtlasReport_4_Table_1[[#This Row],[Quantity]]-AtlasReport_4_Table_1[[#This Row],[TPP trans backwards (Ending)]]</f>
        <v>2150</v>
      </c>
      <c r="J163" s="4">
        <v>0</v>
      </c>
      <c r="K163" s="4">
        <v>0</v>
      </c>
      <c r="L163" s="4">
        <f>AtlasReport_4_Table_1[[#This Row],[TPP cost amount]]-AtlasReport_4_Table_1[[#This Row],[TPP trans backwards balance (Beginning)]]</f>
        <v>0</v>
      </c>
      <c r="M163" s="4">
        <f>AtlasReport_4_Table_1[[#This Row],[TPP cost amount]]-AtlasReport_4_Table_1[[#This Row],[TPP Balance (Beginning)]]</f>
        <v>0</v>
      </c>
    </row>
    <row r="164" spans="1:13" x14ac:dyDescent="0.15">
      <c r="A164" s="8" t="s">
        <v>29</v>
      </c>
      <c r="B164" s="8" t="s">
        <v>307</v>
      </c>
      <c r="C164" s="8" t="s">
        <v>310</v>
      </c>
      <c r="D164" s="4">
        <v>1244.7</v>
      </c>
      <c r="E164" s="4">
        <v>1174.69840364429</v>
      </c>
      <c r="F164" s="4">
        <v>-85.91</v>
      </c>
      <c r="G164" s="4">
        <v>0</v>
      </c>
      <c r="H164" s="4">
        <f>AtlasReport_4_Table_1[[#This Row],[Quantity]]-AtlasReport_4_Table_1[[#This Row],[TPP trans backwards (Beginning)]]</f>
        <v>1330.6100000000001</v>
      </c>
      <c r="I164" s="4">
        <f>AtlasReport_4_Table_1[[#This Row],[Quantity]]-AtlasReport_4_Table_1[[#This Row],[TPP trans backwards (Ending)]]</f>
        <v>1244.7</v>
      </c>
      <c r="J164" s="4">
        <v>338.77</v>
      </c>
      <c r="K164" s="4">
        <v>0</v>
      </c>
      <c r="L164" s="4">
        <f>AtlasReport_4_Table_1[[#This Row],[TPP cost amount]]-AtlasReport_4_Table_1[[#This Row],[TPP trans backwards balance (Beginning)]]</f>
        <v>835.92840364429003</v>
      </c>
      <c r="M164" s="4">
        <f>AtlasReport_4_Table_1[[#This Row],[TPP cost amount]]-AtlasReport_4_Table_1[[#This Row],[TPP Balance (Beginning)]]</f>
        <v>338.77</v>
      </c>
    </row>
    <row r="165" spans="1:13" x14ac:dyDescent="0.15">
      <c r="A165" s="8" t="s">
        <v>121</v>
      </c>
      <c r="B165" s="8" t="s">
        <v>307</v>
      </c>
      <c r="C165" s="8" t="s">
        <v>308</v>
      </c>
      <c r="D165" s="4">
        <v>600</v>
      </c>
      <c r="E165" s="4">
        <v>0</v>
      </c>
      <c r="F165" s="4">
        <v>0</v>
      </c>
      <c r="G165" s="4">
        <v>0</v>
      </c>
      <c r="H165" s="4">
        <f>AtlasReport_4_Table_1[[#This Row],[Quantity]]-AtlasReport_4_Table_1[[#This Row],[TPP trans backwards (Beginning)]]</f>
        <v>600</v>
      </c>
      <c r="I165" s="4">
        <f>AtlasReport_4_Table_1[[#This Row],[Quantity]]-AtlasReport_4_Table_1[[#This Row],[TPP trans backwards (Ending)]]</f>
        <v>600</v>
      </c>
      <c r="J165" s="4">
        <v>0</v>
      </c>
      <c r="K165" s="4">
        <v>0</v>
      </c>
      <c r="L165" s="4">
        <f>AtlasReport_4_Table_1[[#This Row],[TPP cost amount]]-AtlasReport_4_Table_1[[#This Row],[TPP trans backwards balance (Beginning)]]</f>
        <v>0</v>
      </c>
      <c r="M165" s="4">
        <f>AtlasReport_4_Table_1[[#This Row],[TPP cost amount]]-AtlasReport_4_Table_1[[#This Row],[TPP Balance (Beginning)]]</f>
        <v>0</v>
      </c>
    </row>
    <row r="166" spans="1:13" x14ac:dyDescent="0.15">
      <c r="A166" s="8" t="s">
        <v>121</v>
      </c>
      <c r="B166" s="8" t="s">
        <v>307</v>
      </c>
      <c r="C166" s="8" t="s">
        <v>310</v>
      </c>
      <c r="D166" s="4">
        <v>966.81000000000006</v>
      </c>
      <c r="E166" s="4">
        <v>1491.41975536155</v>
      </c>
      <c r="F166" s="4">
        <v>-120.67</v>
      </c>
      <c r="G166" s="4">
        <v>0</v>
      </c>
      <c r="H166" s="4">
        <f>AtlasReport_4_Table_1[[#This Row],[Quantity]]-AtlasReport_4_Table_1[[#This Row],[TPP trans backwards (Beginning)]]</f>
        <v>1087.48</v>
      </c>
      <c r="I166" s="4">
        <f>AtlasReport_4_Table_1[[#This Row],[Quantity]]-AtlasReport_4_Table_1[[#This Row],[TPP trans backwards (Ending)]]</f>
        <v>966.81000000000006</v>
      </c>
      <c r="J166" s="4">
        <v>-186.16</v>
      </c>
      <c r="K166" s="4">
        <v>0</v>
      </c>
      <c r="L166" s="4">
        <f>AtlasReport_4_Table_1[[#This Row],[TPP cost amount]]-AtlasReport_4_Table_1[[#This Row],[TPP trans backwards balance (Beginning)]]</f>
        <v>1677.57975536155</v>
      </c>
      <c r="M166" s="4">
        <f>AtlasReport_4_Table_1[[#This Row],[TPP cost amount]]-AtlasReport_4_Table_1[[#This Row],[TPP Balance (Beginning)]]</f>
        <v>-186.16000000000008</v>
      </c>
    </row>
    <row r="167" spans="1:13" x14ac:dyDescent="0.15">
      <c r="A167" s="8" t="s">
        <v>106</v>
      </c>
      <c r="B167" s="8" t="s">
        <v>307</v>
      </c>
      <c r="C167" s="8" t="s">
        <v>308</v>
      </c>
      <c r="D167" s="4">
        <v>1450</v>
      </c>
      <c r="E167" s="4">
        <v>0</v>
      </c>
      <c r="F167" s="4">
        <v>150</v>
      </c>
      <c r="G167" s="4">
        <v>0</v>
      </c>
      <c r="H167" s="4">
        <f>AtlasReport_4_Table_1[[#This Row],[Quantity]]-AtlasReport_4_Table_1[[#This Row],[TPP trans backwards (Beginning)]]</f>
        <v>1300</v>
      </c>
      <c r="I167" s="4">
        <f>AtlasReport_4_Table_1[[#This Row],[Quantity]]-AtlasReport_4_Table_1[[#This Row],[TPP trans backwards (Ending)]]</f>
        <v>1450</v>
      </c>
      <c r="J167" s="4">
        <v>0</v>
      </c>
      <c r="K167" s="4">
        <v>0</v>
      </c>
      <c r="L167" s="4">
        <f>AtlasReport_4_Table_1[[#This Row],[TPP cost amount]]-AtlasReport_4_Table_1[[#This Row],[TPP trans backwards balance (Beginning)]]</f>
        <v>0</v>
      </c>
      <c r="M167" s="4">
        <f>AtlasReport_4_Table_1[[#This Row],[TPP cost amount]]-AtlasReport_4_Table_1[[#This Row],[TPP Balance (Beginning)]]</f>
        <v>0</v>
      </c>
    </row>
    <row r="168" spans="1:13" x14ac:dyDescent="0.15">
      <c r="A168" s="8" t="s">
        <v>106</v>
      </c>
      <c r="B168" s="8" t="s">
        <v>307</v>
      </c>
      <c r="C168" s="8" t="s">
        <v>310</v>
      </c>
      <c r="D168" s="4">
        <v>1201.2</v>
      </c>
      <c r="E168" s="4">
        <v>1368.5962158866801</v>
      </c>
      <c r="F168" s="4">
        <v>-180.59</v>
      </c>
      <c r="G168" s="4">
        <v>0</v>
      </c>
      <c r="H168" s="4">
        <f>AtlasReport_4_Table_1[[#This Row],[Quantity]]-AtlasReport_4_Table_1[[#This Row],[TPP trans backwards (Beginning)]]</f>
        <v>1381.79</v>
      </c>
      <c r="I168" s="4">
        <f>AtlasReport_4_Table_1[[#This Row],[Quantity]]-AtlasReport_4_Table_1[[#This Row],[TPP trans backwards (Ending)]]</f>
        <v>1201.2</v>
      </c>
      <c r="J168" s="4">
        <v>-1671.94</v>
      </c>
      <c r="K168" s="4">
        <v>0</v>
      </c>
      <c r="L168" s="4">
        <f>AtlasReport_4_Table_1[[#This Row],[TPP cost amount]]-AtlasReport_4_Table_1[[#This Row],[TPP trans backwards balance (Beginning)]]</f>
        <v>3040.5362158866801</v>
      </c>
      <c r="M168" s="4">
        <f>AtlasReport_4_Table_1[[#This Row],[TPP cost amount]]-AtlasReport_4_Table_1[[#This Row],[TPP Balance (Beginning)]]</f>
        <v>-1671.94</v>
      </c>
    </row>
    <row r="169" spans="1:13" x14ac:dyDescent="0.15">
      <c r="A169" s="8" t="s">
        <v>446</v>
      </c>
      <c r="B169" s="8" t="s">
        <v>307</v>
      </c>
      <c r="C169" s="8" t="s">
        <v>310</v>
      </c>
      <c r="D169" s="4">
        <v>42</v>
      </c>
      <c r="E169" s="4">
        <v>0</v>
      </c>
      <c r="F169" s="4">
        <v>0</v>
      </c>
      <c r="G169" s="4">
        <v>0</v>
      </c>
      <c r="H169" s="4">
        <f>AtlasReport_4_Table_1[[#This Row],[Quantity]]-AtlasReport_4_Table_1[[#This Row],[TPP trans backwards (Beginning)]]</f>
        <v>42</v>
      </c>
      <c r="I169" s="4">
        <f>AtlasReport_4_Table_1[[#This Row],[Quantity]]-AtlasReport_4_Table_1[[#This Row],[TPP trans backwards (Ending)]]</f>
        <v>42</v>
      </c>
      <c r="J169" s="4">
        <v>0</v>
      </c>
      <c r="K169" s="4">
        <v>0</v>
      </c>
      <c r="L169" s="4">
        <f>AtlasReport_4_Table_1[[#This Row],[TPP cost amount]]-AtlasReport_4_Table_1[[#This Row],[TPP trans backwards balance (Beginning)]]</f>
        <v>0</v>
      </c>
      <c r="M169" s="4">
        <f>AtlasReport_4_Table_1[[#This Row],[TPP cost amount]]-AtlasReport_4_Table_1[[#This Row],[TPP Balance (Beginning)]]</f>
        <v>0</v>
      </c>
    </row>
    <row r="170" spans="1:13" x14ac:dyDescent="0.15">
      <c r="A170" s="8" t="s">
        <v>58</v>
      </c>
      <c r="B170" s="8" t="s">
        <v>307</v>
      </c>
      <c r="C170" s="8" t="s">
        <v>308</v>
      </c>
      <c r="D170" s="4">
        <v>1100</v>
      </c>
      <c r="E170" s="4">
        <v>0</v>
      </c>
      <c r="F170" s="4">
        <v>0</v>
      </c>
      <c r="G170" s="4">
        <v>0</v>
      </c>
      <c r="H170" s="4">
        <f>AtlasReport_4_Table_1[[#This Row],[Quantity]]-AtlasReport_4_Table_1[[#This Row],[TPP trans backwards (Beginning)]]</f>
        <v>1100</v>
      </c>
      <c r="I170" s="4">
        <f>AtlasReport_4_Table_1[[#This Row],[Quantity]]-AtlasReport_4_Table_1[[#This Row],[TPP trans backwards (Ending)]]</f>
        <v>1100</v>
      </c>
      <c r="J170" s="4">
        <v>0</v>
      </c>
      <c r="K170" s="4">
        <v>0</v>
      </c>
      <c r="L170" s="4">
        <f>AtlasReport_4_Table_1[[#This Row],[TPP cost amount]]-AtlasReport_4_Table_1[[#This Row],[TPP trans backwards balance (Beginning)]]</f>
        <v>0</v>
      </c>
      <c r="M170" s="4">
        <f>AtlasReport_4_Table_1[[#This Row],[TPP cost amount]]-AtlasReport_4_Table_1[[#This Row],[TPP Balance (Beginning)]]</f>
        <v>0</v>
      </c>
    </row>
    <row r="171" spans="1:13" x14ac:dyDescent="0.15">
      <c r="A171" s="8" t="s">
        <v>58</v>
      </c>
      <c r="B171" s="8" t="s">
        <v>307</v>
      </c>
      <c r="C171" s="8" t="s">
        <v>310</v>
      </c>
      <c r="D171" s="4">
        <v>1429</v>
      </c>
      <c r="E171" s="4">
        <v>1992.81334211184</v>
      </c>
      <c r="F171" s="4">
        <v>-74.53</v>
      </c>
      <c r="G171" s="4">
        <v>0</v>
      </c>
      <c r="H171" s="4">
        <f>AtlasReport_4_Table_1[[#This Row],[Quantity]]-AtlasReport_4_Table_1[[#This Row],[TPP trans backwards (Beginning)]]</f>
        <v>1503.53</v>
      </c>
      <c r="I171" s="4">
        <f>AtlasReport_4_Table_1[[#This Row],[Quantity]]-AtlasReport_4_Table_1[[#This Row],[TPP trans backwards (Ending)]]</f>
        <v>1429</v>
      </c>
      <c r="J171" s="4">
        <v>443.45</v>
      </c>
      <c r="K171" s="4">
        <v>0</v>
      </c>
      <c r="L171" s="4">
        <f>AtlasReport_4_Table_1[[#This Row],[TPP cost amount]]-AtlasReport_4_Table_1[[#This Row],[TPP trans backwards balance (Beginning)]]</f>
        <v>1549.36334211184</v>
      </c>
      <c r="M171" s="4">
        <f>AtlasReport_4_Table_1[[#This Row],[TPP cost amount]]-AtlasReport_4_Table_1[[#This Row],[TPP Balance (Beginning)]]</f>
        <v>443.45000000000005</v>
      </c>
    </row>
    <row r="172" spans="1:13" x14ac:dyDescent="0.15">
      <c r="A172" s="8" t="s">
        <v>447</v>
      </c>
      <c r="B172" s="8" t="s">
        <v>307</v>
      </c>
      <c r="C172" s="8" t="s">
        <v>310</v>
      </c>
      <c r="D172" s="4">
        <v>150</v>
      </c>
      <c r="E172" s="4">
        <v>609.12425259751194</v>
      </c>
      <c r="F172" s="4">
        <v>0</v>
      </c>
      <c r="G172" s="4">
        <v>0</v>
      </c>
      <c r="H172" s="4">
        <f>AtlasReport_4_Table_1[[#This Row],[Quantity]]-AtlasReport_4_Table_1[[#This Row],[TPP trans backwards (Beginning)]]</f>
        <v>150</v>
      </c>
      <c r="I172" s="4">
        <f>AtlasReport_4_Table_1[[#This Row],[Quantity]]-AtlasReport_4_Table_1[[#This Row],[TPP trans backwards (Ending)]]</f>
        <v>150</v>
      </c>
      <c r="J172" s="4">
        <v>0</v>
      </c>
      <c r="K172" s="4">
        <v>0</v>
      </c>
      <c r="L172" s="4">
        <f>AtlasReport_4_Table_1[[#This Row],[TPP cost amount]]-AtlasReport_4_Table_1[[#This Row],[TPP trans backwards balance (Beginning)]]</f>
        <v>609.12425259751194</v>
      </c>
      <c r="M172" s="4">
        <f>AtlasReport_4_Table_1[[#This Row],[TPP cost amount]]-AtlasReport_4_Table_1[[#This Row],[TPP Balance (Beginning)]]</f>
        <v>0</v>
      </c>
    </row>
    <row r="173" spans="1:13" x14ac:dyDescent="0.15">
      <c r="A173" s="8" t="s">
        <v>448</v>
      </c>
      <c r="B173" s="8" t="s">
        <v>307</v>
      </c>
      <c r="C173" s="8" t="s">
        <v>310</v>
      </c>
      <c r="D173" s="4">
        <v>501.21000000000004</v>
      </c>
      <c r="E173" s="4">
        <v>2035.32843482</v>
      </c>
      <c r="F173" s="4">
        <v>-77.91</v>
      </c>
      <c r="G173" s="4">
        <v>0</v>
      </c>
      <c r="H173" s="4">
        <f>AtlasReport_4_Table_1[[#This Row],[Quantity]]-AtlasReport_4_Table_1[[#This Row],[TPP trans backwards (Beginning)]]</f>
        <v>579.12</v>
      </c>
      <c r="I173" s="4">
        <f>AtlasReport_4_Table_1[[#This Row],[Quantity]]-AtlasReport_4_Table_1[[#This Row],[TPP trans backwards (Ending)]]</f>
        <v>501.21000000000004</v>
      </c>
      <c r="J173" s="4">
        <v>-316.38</v>
      </c>
      <c r="K173" s="4">
        <v>0</v>
      </c>
      <c r="L173" s="4">
        <f>AtlasReport_4_Table_1[[#This Row],[TPP cost amount]]-AtlasReport_4_Table_1[[#This Row],[TPP trans backwards balance (Beginning)]]</f>
        <v>2351.7084348200001</v>
      </c>
      <c r="M173" s="4">
        <f>AtlasReport_4_Table_1[[#This Row],[TPP cost amount]]-AtlasReport_4_Table_1[[#This Row],[TPP Balance (Beginning)]]</f>
        <v>-316.38000000000011</v>
      </c>
    </row>
    <row r="174" spans="1:13" x14ac:dyDescent="0.15">
      <c r="A174" s="8" t="s">
        <v>99</v>
      </c>
      <c r="B174" s="8" t="s">
        <v>307</v>
      </c>
      <c r="C174" s="8" t="s">
        <v>308</v>
      </c>
      <c r="D174" s="4">
        <v>2000</v>
      </c>
      <c r="E174" s="4">
        <v>0</v>
      </c>
      <c r="F174" s="4">
        <v>0</v>
      </c>
      <c r="G174" s="4">
        <v>0</v>
      </c>
      <c r="H174" s="4">
        <f>AtlasReport_4_Table_1[[#This Row],[Quantity]]-AtlasReport_4_Table_1[[#This Row],[TPP trans backwards (Beginning)]]</f>
        <v>2000</v>
      </c>
      <c r="I174" s="4">
        <f>AtlasReport_4_Table_1[[#This Row],[Quantity]]-AtlasReport_4_Table_1[[#This Row],[TPP trans backwards (Ending)]]</f>
        <v>2000</v>
      </c>
      <c r="J174" s="4">
        <v>0</v>
      </c>
      <c r="K174" s="4">
        <v>0</v>
      </c>
      <c r="L174" s="4">
        <f>AtlasReport_4_Table_1[[#This Row],[TPP cost amount]]-AtlasReport_4_Table_1[[#This Row],[TPP trans backwards balance (Beginning)]]</f>
        <v>0</v>
      </c>
      <c r="M174" s="4">
        <f>AtlasReport_4_Table_1[[#This Row],[TPP cost amount]]-AtlasReport_4_Table_1[[#This Row],[TPP Balance (Beginning)]]</f>
        <v>0</v>
      </c>
    </row>
    <row r="175" spans="1:13" x14ac:dyDescent="0.15">
      <c r="A175" s="8" t="s">
        <v>99</v>
      </c>
      <c r="B175" s="8" t="s">
        <v>307</v>
      </c>
      <c r="C175" s="8" t="s">
        <v>310</v>
      </c>
      <c r="D175" s="4">
        <v>1346.86</v>
      </c>
      <c r="E175" s="4">
        <v>2075.6705177703398</v>
      </c>
      <c r="F175" s="4">
        <v>-241.1</v>
      </c>
      <c r="G175" s="4">
        <v>0</v>
      </c>
      <c r="H175" s="4">
        <f>AtlasReport_4_Table_1[[#This Row],[Quantity]]-AtlasReport_4_Table_1[[#This Row],[TPP trans backwards (Beginning)]]</f>
        <v>1587.9599999999998</v>
      </c>
      <c r="I175" s="4">
        <f>AtlasReport_4_Table_1[[#This Row],[Quantity]]-AtlasReport_4_Table_1[[#This Row],[TPP trans backwards (Ending)]]</f>
        <v>1346.86</v>
      </c>
      <c r="J175" s="4">
        <v>-1548.17</v>
      </c>
      <c r="K175" s="4">
        <v>0</v>
      </c>
      <c r="L175" s="4">
        <f>AtlasReport_4_Table_1[[#This Row],[TPP cost amount]]-AtlasReport_4_Table_1[[#This Row],[TPP trans backwards balance (Beginning)]]</f>
        <v>3623.8405177703398</v>
      </c>
      <c r="M175" s="4">
        <f>AtlasReport_4_Table_1[[#This Row],[TPP cost amount]]-AtlasReport_4_Table_1[[#This Row],[TPP Balance (Beginning)]]</f>
        <v>-1548.17</v>
      </c>
    </row>
    <row r="176" spans="1:13" x14ac:dyDescent="0.15">
      <c r="A176" s="8" t="s">
        <v>59</v>
      </c>
      <c r="B176" s="8" t="s">
        <v>307</v>
      </c>
      <c r="C176" s="8" t="s">
        <v>308</v>
      </c>
      <c r="D176" s="4">
        <v>2800</v>
      </c>
      <c r="E176" s="4">
        <v>0</v>
      </c>
      <c r="F176" s="4">
        <v>0</v>
      </c>
      <c r="G176" s="4">
        <v>0</v>
      </c>
      <c r="H176" s="4">
        <f>AtlasReport_4_Table_1[[#This Row],[Quantity]]-AtlasReport_4_Table_1[[#This Row],[TPP trans backwards (Beginning)]]</f>
        <v>2800</v>
      </c>
      <c r="I176" s="4">
        <f>AtlasReport_4_Table_1[[#This Row],[Quantity]]-AtlasReport_4_Table_1[[#This Row],[TPP trans backwards (Ending)]]</f>
        <v>2800</v>
      </c>
      <c r="J176" s="4">
        <v>0</v>
      </c>
      <c r="K176" s="4">
        <v>0</v>
      </c>
      <c r="L176" s="4">
        <f>AtlasReport_4_Table_1[[#This Row],[TPP cost amount]]-AtlasReport_4_Table_1[[#This Row],[TPP trans backwards balance (Beginning)]]</f>
        <v>0</v>
      </c>
      <c r="M176" s="4">
        <f>AtlasReport_4_Table_1[[#This Row],[TPP cost amount]]-AtlasReport_4_Table_1[[#This Row],[TPP Balance (Beginning)]]</f>
        <v>0</v>
      </c>
    </row>
    <row r="177" spans="1:13" x14ac:dyDescent="0.15">
      <c r="A177" s="8" t="s">
        <v>59</v>
      </c>
      <c r="B177" s="8" t="s">
        <v>307</v>
      </c>
      <c r="C177" s="8" t="s">
        <v>310</v>
      </c>
      <c r="D177" s="4">
        <v>1105.6300000000001</v>
      </c>
      <c r="E177" s="4">
        <v>1828.7769480596698</v>
      </c>
      <c r="F177" s="4">
        <v>382.63</v>
      </c>
      <c r="G177" s="4">
        <v>0</v>
      </c>
      <c r="H177" s="4">
        <f>AtlasReport_4_Table_1[[#This Row],[Quantity]]-AtlasReport_4_Table_1[[#This Row],[TPP trans backwards (Beginning)]]</f>
        <v>723.00000000000011</v>
      </c>
      <c r="I177" s="4">
        <f>AtlasReport_4_Table_1[[#This Row],[Quantity]]-AtlasReport_4_Table_1[[#This Row],[TPP trans backwards (Ending)]]</f>
        <v>1105.6300000000001</v>
      </c>
      <c r="J177" s="4">
        <v>273.42</v>
      </c>
      <c r="K177" s="4">
        <v>0</v>
      </c>
      <c r="L177" s="4">
        <f>AtlasReport_4_Table_1[[#This Row],[TPP cost amount]]-AtlasReport_4_Table_1[[#This Row],[TPP trans backwards balance (Beginning)]]</f>
        <v>1555.3569480596698</v>
      </c>
      <c r="M177" s="4">
        <f>AtlasReport_4_Table_1[[#This Row],[TPP cost amount]]-AtlasReport_4_Table_1[[#This Row],[TPP Balance (Beginning)]]</f>
        <v>273.42000000000007</v>
      </c>
    </row>
    <row r="178" spans="1:13" x14ac:dyDescent="0.15">
      <c r="A178" s="8" t="s">
        <v>123</v>
      </c>
      <c r="B178" s="8" t="s">
        <v>307</v>
      </c>
      <c r="C178" s="8" t="s">
        <v>308</v>
      </c>
      <c r="D178" s="4">
        <v>2500</v>
      </c>
      <c r="E178" s="4">
        <v>0</v>
      </c>
      <c r="F178" s="4">
        <v>600</v>
      </c>
      <c r="G178" s="4">
        <v>0</v>
      </c>
      <c r="H178" s="4">
        <f>AtlasReport_4_Table_1[[#This Row],[Quantity]]-AtlasReport_4_Table_1[[#This Row],[TPP trans backwards (Beginning)]]</f>
        <v>1900</v>
      </c>
      <c r="I178" s="4">
        <f>AtlasReport_4_Table_1[[#This Row],[Quantity]]-AtlasReport_4_Table_1[[#This Row],[TPP trans backwards (Ending)]]</f>
        <v>2500</v>
      </c>
      <c r="J178" s="4">
        <v>0</v>
      </c>
      <c r="K178" s="4">
        <v>0</v>
      </c>
      <c r="L178" s="4">
        <f>AtlasReport_4_Table_1[[#This Row],[TPP cost amount]]-AtlasReport_4_Table_1[[#This Row],[TPP trans backwards balance (Beginning)]]</f>
        <v>0</v>
      </c>
      <c r="M178" s="4">
        <f>AtlasReport_4_Table_1[[#This Row],[TPP cost amount]]-AtlasReport_4_Table_1[[#This Row],[TPP Balance (Beginning)]]</f>
        <v>0</v>
      </c>
    </row>
    <row r="179" spans="1:13" x14ac:dyDescent="0.15">
      <c r="A179" s="8" t="s">
        <v>123</v>
      </c>
      <c r="B179" s="8" t="s">
        <v>307</v>
      </c>
      <c r="C179" s="8" t="s">
        <v>310</v>
      </c>
      <c r="D179" s="4">
        <v>1453.81</v>
      </c>
      <c r="E179" s="4">
        <v>2138.41543887129</v>
      </c>
      <c r="F179" s="4">
        <v>32.65</v>
      </c>
      <c r="G179" s="4">
        <v>0</v>
      </c>
      <c r="H179" s="4">
        <f>AtlasReport_4_Table_1[[#This Row],[Quantity]]-AtlasReport_4_Table_1[[#This Row],[TPP trans backwards (Beginning)]]</f>
        <v>1421.1599999999999</v>
      </c>
      <c r="I179" s="4">
        <f>AtlasReport_4_Table_1[[#This Row],[Quantity]]-AtlasReport_4_Table_1[[#This Row],[TPP trans backwards (Ending)]]</f>
        <v>1453.81</v>
      </c>
      <c r="J179" s="4">
        <v>106.33</v>
      </c>
      <c r="K179" s="4">
        <v>0</v>
      </c>
      <c r="L179" s="4">
        <f>AtlasReport_4_Table_1[[#This Row],[TPP cost amount]]-AtlasReport_4_Table_1[[#This Row],[TPP trans backwards balance (Beginning)]]</f>
        <v>2032.0854388712901</v>
      </c>
      <c r="M179" s="4">
        <f>AtlasReport_4_Table_1[[#This Row],[TPP cost amount]]-AtlasReport_4_Table_1[[#This Row],[TPP Balance (Beginning)]]</f>
        <v>106.32999999999993</v>
      </c>
    </row>
    <row r="180" spans="1:13" x14ac:dyDescent="0.15">
      <c r="A180" s="8" t="s">
        <v>76</v>
      </c>
      <c r="B180" s="8" t="s">
        <v>307</v>
      </c>
      <c r="C180" s="8" t="s">
        <v>308</v>
      </c>
      <c r="D180" s="4">
        <v>3250</v>
      </c>
      <c r="E180" s="4">
        <v>0</v>
      </c>
      <c r="F180" s="4">
        <v>2250</v>
      </c>
      <c r="G180" s="4">
        <v>0</v>
      </c>
      <c r="H180" s="4">
        <f>AtlasReport_4_Table_1[[#This Row],[Quantity]]-AtlasReport_4_Table_1[[#This Row],[TPP trans backwards (Beginning)]]</f>
        <v>1000</v>
      </c>
      <c r="I180" s="4">
        <f>AtlasReport_4_Table_1[[#This Row],[Quantity]]-AtlasReport_4_Table_1[[#This Row],[TPP trans backwards (Ending)]]</f>
        <v>3250</v>
      </c>
      <c r="J180" s="4">
        <v>0</v>
      </c>
      <c r="K180" s="4">
        <v>0</v>
      </c>
      <c r="L180" s="4">
        <f>AtlasReport_4_Table_1[[#This Row],[TPP cost amount]]-AtlasReport_4_Table_1[[#This Row],[TPP trans backwards balance (Beginning)]]</f>
        <v>0</v>
      </c>
      <c r="M180" s="4">
        <f>AtlasReport_4_Table_1[[#This Row],[TPP cost amount]]-AtlasReport_4_Table_1[[#This Row],[TPP Balance (Beginning)]]</f>
        <v>0</v>
      </c>
    </row>
    <row r="181" spans="1:13" x14ac:dyDescent="0.15">
      <c r="A181" s="8" t="s">
        <v>76</v>
      </c>
      <c r="B181" s="8" t="s">
        <v>307</v>
      </c>
      <c r="C181" s="8" t="s">
        <v>310</v>
      </c>
      <c r="D181" s="4">
        <v>-864.42000000000007</v>
      </c>
      <c r="E181" s="4">
        <v>-3.0346169400000001E-3</v>
      </c>
      <c r="F181" s="4">
        <v>-1545.45</v>
      </c>
      <c r="G181" s="4">
        <v>0</v>
      </c>
      <c r="H181" s="4">
        <f>AtlasReport_4_Table_1[[#This Row],[Quantity]]-AtlasReport_4_Table_1[[#This Row],[TPP trans backwards (Beginning)]]</f>
        <v>681.03</v>
      </c>
      <c r="I181" s="4">
        <f>AtlasReport_4_Table_1[[#This Row],[Quantity]]-AtlasReport_4_Table_1[[#This Row],[TPP trans backwards (Ending)]]</f>
        <v>-864.42000000000007</v>
      </c>
      <c r="J181" s="4">
        <v>-1851.26</v>
      </c>
      <c r="K181" s="4">
        <v>0</v>
      </c>
      <c r="L181" s="4">
        <f>AtlasReport_4_Table_1[[#This Row],[TPP cost amount]]-AtlasReport_4_Table_1[[#This Row],[TPP trans backwards balance (Beginning)]]</f>
        <v>1851.2569653830599</v>
      </c>
      <c r="M181" s="4">
        <f>AtlasReport_4_Table_1[[#This Row],[TPP cost amount]]-AtlasReport_4_Table_1[[#This Row],[TPP Balance (Beginning)]]</f>
        <v>-1851.26</v>
      </c>
    </row>
    <row r="182" spans="1:13" x14ac:dyDescent="0.15">
      <c r="A182" s="8" t="s">
        <v>60</v>
      </c>
      <c r="B182" s="8" t="s">
        <v>307</v>
      </c>
      <c r="C182" s="8" t="s">
        <v>308</v>
      </c>
      <c r="D182" s="4">
        <v>1100</v>
      </c>
      <c r="E182" s="4">
        <v>0</v>
      </c>
      <c r="F182" s="4">
        <v>0</v>
      </c>
      <c r="G182" s="4">
        <v>0</v>
      </c>
      <c r="H182" s="4">
        <f>AtlasReport_4_Table_1[[#This Row],[Quantity]]-AtlasReport_4_Table_1[[#This Row],[TPP trans backwards (Beginning)]]</f>
        <v>1100</v>
      </c>
      <c r="I182" s="4">
        <f>AtlasReport_4_Table_1[[#This Row],[Quantity]]-AtlasReport_4_Table_1[[#This Row],[TPP trans backwards (Ending)]]</f>
        <v>1100</v>
      </c>
      <c r="J182" s="4">
        <v>0</v>
      </c>
      <c r="K182" s="4">
        <v>0</v>
      </c>
      <c r="L182" s="4">
        <f>AtlasReport_4_Table_1[[#This Row],[TPP cost amount]]-AtlasReport_4_Table_1[[#This Row],[TPP trans backwards balance (Beginning)]]</f>
        <v>0</v>
      </c>
      <c r="M182" s="4">
        <f>AtlasReport_4_Table_1[[#This Row],[TPP cost amount]]-AtlasReport_4_Table_1[[#This Row],[TPP Balance (Beginning)]]</f>
        <v>0</v>
      </c>
    </row>
    <row r="183" spans="1:13" x14ac:dyDescent="0.15">
      <c r="A183" s="8" t="s">
        <v>60</v>
      </c>
      <c r="B183" s="8" t="s">
        <v>307</v>
      </c>
      <c r="C183" s="8" t="s">
        <v>310</v>
      </c>
      <c r="D183" s="4">
        <v>490</v>
      </c>
      <c r="E183" s="4">
        <v>0</v>
      </c>
      <c r="F183" s="4">
        <v>0</v>
      </c>
      <c r="G183" s="4">
        <v>0</v>
      </c>
      <c r="H183" s="4">
        <f>AtlasReport_4_Table_1[[#This Row],[Quantity]]-AtlasReport_4_Table_1[[#This Row],[TPP trans backwards (Beginning)]]</f>
        <v>490</v>
      </c>
      <c r="I183" s="4">
        <f>AtlasReport_4_Table_1[[#This Row],[Quantity]]-AtlasReport_4_Table_1[[#This Row],[TPP trans backwards (Ending)]]</f>
        <v>490</v>
      </c>
      <c r="J183" s="4">
        <v>0</v>
      </c>
      <c r="K183" s="4">
        <v>0</v>
      </c>
      <c r="L183" s="4">
        <f>AtlasReport_4_Table_1[[#This Row],[TPP cost amount]]-AtlasReport_4_Table_1[[#This Row],[TPP trans backwards balance (Beginning)]]</f>
        <v>0</v>
      </c>
      <c r="M183" s="4">
        <f>AtlasReport_4_Table_1[[#This Row],[TPP cost amount]]-AtlasReport_4_Table_1[[#This Row],[TPP Balance (Beginning)]]</f>
        <v>0</v>
      </c>
    </row>
    <row r="184" spans="1:13" x14ac:dyDescent="0.15">
      <c r="A184" s="8" t="s">
        <v>61</v>
      </c>
      <c r="B184" s="8" t="s">
        <v>307</v>
      </c>
      <c r="C184" s="8" t="s">
        <v>308</v>
      </c>
      <c r="D184" s="4">
        <v>0</v>
      </c>
      <c r="E184" s="4">
        <v>0</v>
      </c>
      <c r="F184" s="4">
        <v>0</v>
      </c>
      <c r="G184" s="4">
        <v>0</v>
      </c>
      <c r="H184" s="4">
        <f>AtlasReport_4_Table_1[[#This Row],[Quantity]]-AtlasReport_4_Table_1[[#This Row],[TPP trans backwards (Beginning)]]</f>
        <v>0</v>
      </c>
      <c r="I184" s="4">
        <f>AtlasReport_4_Table_1[[#This Row],[Quantity]]-AtlasReport_4_Table_1[[#This Row],[TPP trans backwards (Ending)]]</f>
        <v>0</v>
      </c>
      <c r="J184" s="4">
        <v>0</v>
      </c>
      <c r="K184" s="4">
        <v>0</v>
      </c>
      <c r="L184" s="4">
        <f>AtlasReport_4_Table_1[[#This Row],[TPP cost amount]]-AtlasReport_4_Table_1[[#This Row],[TPP trans backwards balance (Beginning)]]</f>
        <v>0</v>
      </c>
      <c r="M184" s="4">
        <f>AtlasReport_4_Table_1[[#This Row],[TPP cost amount]]-AtlasReport_4_Table_1[[#This Row],[TPP Balance (Beginning)]]</f>
        <v>0</v>
      </c>
    </row>
    <row r="185" spans="1:13" x14ac:dyDescent="0.15">
      <c r="A185" s="8" t="s">
        <v>61</v>
      </c>
      <c r="B185" s="8" t="s">
        <v>307</v>
      </c>
      <c r="C185" s="8" t="s">
        <v>310</v>
      </c>
      <c r="D185" s="4">
        <v>836.56000000000006</v>
      </c>
      <c r="E185" s="4">
        <v>337.12749526075498</v>
      </c>
      <c r="F185" s="4">
        <v>-32.04</v>
      </c>
      <c r="G185" s="4">
        <v>0</v>
      </c>
      <c r="H185" s="4">
        <f>AtlasReport_4_Table_1[[#This Row],[Quantity]]-AtlasReport_4_Table_1[[#This Row],[TPP trans backwards (Beginning)]]</f>
        <v>868.6</v>
      </c>
      <c r="I185" s="4">
        <f>AtlasReport_4_Table_1[[#This Row],[Quantity]]-AtlasReport_4_Table_1[[#This Row],[TPP trans backwards (Ending)]]</f>
        <v>836.56000000000006</v>
      </c>
      <c r="J185" s="4">
        <v>-12.92</v>
      </c>
      <c r="K185" s="4">
        <v>0</v>
      </c>
      <c r="L185" s="4">
        <f>AtlasReport_4_Table_1[[#This Row],[TPP cost amount]]-AtlasReport_4_Table_1[[#This Row],[TPP trans backwards balance (Beginning)]]</f>
        <v>350.047495260755</v>
      </c>
      <c r="M185" s="4">
        <f>AtlasReport_4_Table_1[[#This Row],[TPP cost amount]]-AtlasReport_4_Table_1[[#This Row],[TPP Balance (Beginning)]]</f>
        <v>-12.920000000000016</v>
      </c>
    </row>
    <row r="186" spans="1:13" x14ac:dyDescent="0.15">
      <c r="A186" s="8" t="s">
        <v>24</v>
      </c>
      <c r="B186" s="8" t="s">
        <v>307</v>
      </c>
      <c r="C186" s="8" t="s">
        <v>308</v>
      </c>
      <c r="D186" s="4">
        <v>1750</v>
      </c>
      <c r="E186" s="4">
        <v>0</v>
      </c>
      <c r="F186" s="4">
        <v>0</v>
      </c>
      <c r="G186" s="4">
        <v>0</v>
      </c>
      <c r="H186" s="4">
        <f>AtlasReport_4_Table_1[[#This Row],[Quantity]]-AtlasReport_4_Table_1[[#This Row],[TPP trans backwards (Beginning)]]</f>
        <v>1750</v>
      </c>
      <c r="I186" s="4">
        <f>AtlasReport_4_Table_1[[#This Row],[Quantity]]-AtlasReport_4_Table_1[[#This Row],[TPP trans backwards (Ending)]]</f>
        <v>1750</v>
      </c>
      <c r="J186" s="4">
        <v>0</v>
      </c>
      <c r="K186" s="4">
        <v>0</v>
      </c>
      <c r="L186" s="4">
        <f>AtlasReport_4_Table_1[[#This Row],[TPP cost amount]]-AtlasReport_4_Table_1[[#This Row],[TPP trans backwards balance (Beginning)]]</f>
        <v>0</v>
      </c>
      <c r="M186" s="4">
        <f>AtlasReport_4_Table_1[[#This Row],[TPP cost amount]]-AtlasReport_4_Table_1[[#This Row],[TPP Balance (Beginning)]]</f>
        <v>0</v>
      </c>
    </row>
    <row r="187" spans="1:13" x14ac:dyDescent="0.15">
      <c r="A187" s="8" t="s">
        <v>24</v>
      </c>
      <c r="B187" s="8" t="s">
        <v>307</v>
      </c>
      <c r="C187" s="8" t="s">
        <v>310</v>
      </c>
      <c r="D187" s="4">
        <v>500.7</v>
      </c>
      <c r="E187" s="4">
        <v>1975.938805977936</v>
      </c>
      <c r="F187" s="4">
        <v>-304.5</v>
      </c>
      <c r="G187" s="4">
        <v>0</v>
      </c>
      <c r="H187" s="4">
        <f>AtlasReport_4_Table_1[[#This Row],[Quantity]]-AtlasReport_4_Table_1[[#This Row],[TPP trans backwards (Beginning)]]</f>
        <v>805.2</v>
      </c>
      <c r="I187" s="4">
        <f>AtlasReport_4_Table_1[[#This Row],[Quantity]]-AtlasReport_4_Table_1[[#This Row],[TPP trans backwards (Ending)]]</f>
        <v>500.7</v>
      </c>
      <c r="J187" s="4">
        <v>-1201.67</v>
      </c>
      <c r="K187" s="4">
        <v>0</v>
      </c>
      <c r="L187" s="4">
        <f>AtlasReport_4_Table_1[[#This Row],[TPP cost amount]]-AtlasReport_4_Table_1[[#This Row],[TPP trans backwards balance (Beginning)]]</f>
        <v>3177.6088059779358</v>
      </c>
      <c r="M187" s="4">
        <f>AtlasReport_4_Table_1[[#This Row],[TPP cost amount]]-AtlasReport_4_Table_1[[#This Row],[TPP Balance (Beginning)]]</f>
        <v>-1201.6699999999998</v>
      </c>
    </row>
    <row r="188" spans="1:13" x14ac:dyDescent="0.15">
      <c r="A188" s="8" t="s">
        <v>77</v>
      </c>
      <c r="B188" s="8" t="s">
        <v>307</v>
      </c>
      <c r="C188" s="8" t="s">
        <v>308</v>
      </c>
      <c r="D188" s="4">
        <v>0</v>
      </c>
      <c r="E188" s="4">
        <v>0</v>
      </c>
      <c r="F188" s="4">
        <v>0</v>
      </c>
      <c r="G188" s="4">
        <v>0</v>
      </c>
      <c r="H188" s="4">
        <f>AtlasReport_4_Table_1[[#This Row],[Quantity]]-AtlasReport_4_Table_1[[#This Row],[TPP trans backwards (Beginning)]]</f>
        <v>0</v>
      </c>
      <c r="I188" s="4">
        <f>AtlasReport_4_Table_1[[#This Row],[Quantity]]-AtlasReport_4_Table_1[[#This Row],[TPP trans backwards (Ending)]]</f>
        <v>0</v>
      </c>
      <c r="J188" s="4">
        <v>0</v>
      </c>
      <c r="K188" s="4">
        <v>0</v>
      </c>
      <c r="L188" s="4">
        <f>AtlasReport_4_Table_1[[#This Row],[TPP cost amount]]-AtlasReport_4_Table_1[[#This Row],[TPP trans backwards balance (Beginning)]]</f>
        <v>0</v>
      </c>
      <c r="M188" s="4">
        <f>AtlasReport_4_Table_1[[#This Row],[TPP cost amount]]-AtlasReport_4_Table_1[[#This Row],[TPP Balance (Beginning)]]</f>
        <v>0</v>
      </c>
    </row>
    <row r="189" spans="1:13" x14ac:dyDescent="0.15">
      <c r="A189" s="8" t="s">
        <v>77</v>
      </c>
      <c r="B189" s="8" t="s">
        <v>307</v>
      </c>
      <c r="C189" s="8" t="s">
        <v>310</v>
      </c>
      <c r="D189" s="4">
        <v>988.2</v>
      </c>
      <c r="E189" s="4">
        <v>3368.5910542736096</v>
      </c>
      <c r="F189" s="4">
        <v>-302.19</v>
      </c>
      <c r="G189" s="4">
        <v>0</v>
      </c>
      <c r="H189" s="4">
        <f>AtlasReport_4_Table_1[[#This Row],[Quantity]]-AtlasReport_4_Table_1[[#This Row],[TPP trans backwards (Beginning)]]</f>
        <v>1290.3900000000001</v>
      </c>
      <c r="I189" s="4">
        <f>AtlasReport_4_Table_1[[#This Row],[Quantity]]-AtlasReport_4_Table_1[[#This Row],[TPP trans backwards (Ending)]]</f>
        <v>988.2</v>
      </c>
      <c r="J189" s="4">
        <v>-1030.08</v>
      </c>
      <c r="K189" s="4">
        <v>0</v>
      </c>
      <c r="L189" s="4">
        <f>AtlasReport_4_Table_1[[#This Row],[TPP cost amount]]-AtlasReport_4_Table_1[[#This Row],[TPP trans backwards balance (Beginning)]]</f>
        <v>4398.6710542736091</v>
      </c>
      <c r="M189" s="4">
        <f>AtlasReport_4_Table_1[[#This Row],[TPP cost amount]]-AtlasReport_4_Table_1[[#This Row],[TPP Balance (Beginning)]]</f>
        <v>-1030.0799999999995</v>
      </c>
    </row>
    <row r="190" spans="1:13" x14ac:dyDescent="0.15">
      <c r="A190" s="8" t="s">
        <v>78</v>
      </c>
      <c r="B190" s="8" t="s">
        <v>307</v>
      </c>
      <c r="C190" s="8" t="s">
        <v>308</v>
      </c>
      <c r="D190" s="4">
        <v>150</v>
      </c>
      <c r="E190" s="4">
        <v>0</v>
      </c>
      <c r="F190" s="4">
        <v>0</v>
      </c>
      <c r="G190" s="4">
        <v>0</v>
      </c>
      <c r="H190" s="4">
        <f>AtlasReport_4_Table_1[[#This Row],[Quantity]]-AtlasReport_4_Table_1[[#This Row],[TPP trans backwards (Beginning)]]</f>
        <v>150</v>
      </c>
      <c r="I190" s="4">
        <f>AtlasReport_4_Table_1[[#This Row],[Quantity]]-AtlasReport_4_Table_1[[#This Row],[TPP trans backwards (Ending)]]</f>
        <v>150</v>
      </c>
      <c r="J190" s="4">
        <v>0</v>
      </c>
      <c r="K190" s="4">
        <v>0</v>
      </c>
      <c r="L190" s="4">
        <f>AtlasReport_4_Table_1[[#This Row],[TPP cost amount]]-AtlasReport_4_Table_1[[#This Row],[TPP trans backwards balance (Beginning)]]</f>
        <v>0</v>
      </c>
      <c r="M190" s="4">
        <f>AtlasReport_4_Table_1[[#This Row],[TPP cost amount]]-AtlasReport_4_Table_1[[#This Row],[TPP Balance (Beginning)]]</f>
        <v>0</v>
      </c>
    </row>
    <row r="191" spans="1:13" x14ac:dyDescent="0.15">
      <c r="A191" s="8" t="s">
        <v>78</v>
      </c>
      <c r="B191" s="8" t="s">
        <v>307</v>
      </c>
      <c r="C191" s="8" t="s">
        <v>310</v>
      </c>
      <c r="D191" s="4">
        <v>547.26</v>
      </c>
      <c r="E191" s="4">
        <v>1450.91075099709</v>
      </c>
      <c r="F191" s="4">
        <v>-86.09</v>
      </c>
      <c r="G191" s="4">
        <v>0</v>
      </c>
      <c r="H191" s="4">
        <f>AtlasReport_4_Table_1[[#This Row],[Quantity]]-AtlasReport_4_Table_1[[#This Row],[TPP trans backwards (Beginning)]]</f>
        <v>633.35</v>
      </c>
      <c r="I191" s="4">
        <f>AtlasReport_4_Table_1[[#This Row],[Quantity]]-AtlasReport_4_Table_1[[#This Row],[TPP trans backwards (Ending)]]</f>
        <v>547.26</v>
      </c>
      <c r="J191" s="4">
        <v>-228.24</v>
      </c>
      <c r="K191" s="4">
        <v>0</v>
      </c>
      <c r="L191" s="4">
        <f>AtlasReport_4_Table_1[[#This Row],[TPP cost amount]]-AtlasReport_4_Table_1[[#This Row],[TPP trans backwards balance (Beginning)]]</f>
        <v>1679.15075099709</v>
      </c>
      <c r="M191" s="4">
        <f>AtlasReport_4_Table_1[[#This Row],[TPP cost amount]]-AtlasReport_4_Table_1[[#This Row],[TPP Balance (Beginning)]]</f>
        <v>-228.24</v>
      </c>
    </row>
    <row r="192" spans="1:13" x14ac:dyDescent="0.15">
      <c r="A192" s="8" t="s">
        <v>62</v>
      </c>
      <c r="B192" s="8" t="s">
        <v>307</v>
      </c>
      <c r="C192" s="8" t="s">
        <v>308</v>
      </c>
      <c r="D192" s="4">
        <v>1500</v>
      </c>
      <c r="E192" s="4">
        <v>0</v>
      </c>
      <c r="F192" s="4">
        <v>0</v>
      </c>
      <c r="G192" s="4">
        <v>0</v>
      </c>
      <c r="H192" s="4">
        <f>AtlasReport_4_Table_1[[#This Row],[Quantity]]-AtlasReport_4_Table_1[[#This Row],[TPP trans backwards (Beginning)]]</f>
        <v>1500</v>
      </c>
      <c r="I192" s="4">
        <f>AtlasReport_4_Table_1[[#This Row],[Quantity]]-AtlasReport_4_Table_1[[#This Row],[TPP trans backwards (Ending)]]</f>
        <v>1500</v>
      </c>
      <c r="J192" s="4">
        <v>0</v>
      </c>
      <c r="K192" s="4">
        <v>0</v>
      </c>
      <c r="L192" s="4">
        <f>AtlasReport_4_Table_1[[#This Row],[TPP cost amount]]-AtlasReport_4_Table_1[[#This Row],[TPP trans backwards balance (Beginning)]]</f>
        <v>0</v>
      </c>
      <c r="M192" s="4">
        <f>AtlasReport_4_Table_1[[#This Row],[TPP cost amount]]-AtlasReport_4_Table_1[[#This Row],[TPP Balance (Beginning)]]</f>
        <v>0</v>
      </c>
    </row>
    <row r="193" spans="1:13" x14ac:dyDescent="0.15">
      <c r="A193" s="8" t="s">
        <v>62</v>
      </c>
      <c r="B193" s="8" t="s">
        <v>307</v>
      </c>
      <c r="C193" s="8" t="s">
        <v>310</v>
      </c>
      <c r="D193" s="4">
        <v>738.23</v>
      </c>
      <c r="E193" s="4">
        <v>2860.6584086603643</v>
      </c>
      <c r="F193" s="4">
        <v>-283.37</v>
      </c>
      <c r="G193" s="4">
        <v>0</v>
      </c>
      <c r="H193" s="4">
        <f>AtlasReport_4_Table_1[[#This Row],[Quantity]]-AtlasReport_4_Table_1[[#This Row],[TPP trans backwards (Beginning)]]</f>
        <v>1021.6</v>
      </c>
      <c r="I193" s="4">
        <f>AtlasReport_4_Table_1[[#This Row],[Quantity]]-AtlasReport_4_Table_1[[#This Row],[TPP trans backwards (Ending)]]</f>
        <v>738.23</v>
      </c>
      <c r="J193" s="4">
        <v>-1297.51</v>
      </c>
      <c r="K193" s="4">
        <v>0</v>
      </c>
      <c r="L193" s="4">
        <f>AtlasReport_4_Table_1[[#This Row],[TPP cost amount]]-AtlasReport_4_Table_1[[#This Row],[TPP trans backwards balance (Beginning)]]</f>
        <v>4158.1684086603645</v>
      </c>
      <c r="M193" s="4">
        <f>AtlasReport_4_Table_1[[#This Row],[TPP cost amount]]-AtlasReport_4_Table_1[[#This Row],[TPP Balance (Beginning)]]</f>
        <v>-1297.5100000000002</v>
      </c>
    </row>
    <row r="194" spans="1:13" x14ac:dyDescent="0.15">
      <c r="A194" s="8" t="s">
        <v>63</v>
      </c>
      <c r="B194" s="8" t="s">
        <v>307</v>
      </c>
      <c r="C194" s="8" t="s">
        <v>308</v>
      </c>
      <c r="D194" s="4">
        <v>1150</v>
      </c>
      <c r="E194" s="4">
        <v>0</v>
      </c>
      <c r="F194" s="4">
        <v>0</v>
      </c>
      <c r="G194" s="4">
        <v>0</v>
      </c>
      <c r="H194" s="4">
        <f>AtlasReport_4_Table_1[[#This Row],[Quantity]]-AtlasReport_4_Table_1[[#This Row],[TPP trans backwards (Beginning)]]</f>
        <v>1150</v>
      </c>
      <c r="I194" s="4">
        <f>AtlasReport_4_Table_1[[#This Row],[Quantity]]-AtlasReport_4_Table_1[[#This Row],[TPP trans backwards (Ending)]]</f>
        <v>1150</v>
      </c>
      <c r="J194" s="4">
        <v>0</v>
      </c>
      <c r="K194" s="4">
        <v>0</v>
      </c>
      <c r="L194" s="4">
        <f>AtlasReport_4_Table_1[[#This Row],[TPP cost amount]]-AtlasReport_4_Table_1[[#This Row],[TPP trans backwards balance (Beginning)]]</f>
        <v>0</v>
      </c>
      <c r="M194" s="4">
        <f>AtlasReport_4_Table_1[[#This Row],[TPP cost amount]]-AtlasReport_4_Table_1[[#This Row],[TPP Balance (Beginning)]]</f>
        <v>0</v>
      </c>
    </row>
    <row r="195" spans="1:13" x14ac:dyDescent="0.15">
      <c r="A195" s="8" t="s">
        <v>63</v>
      </c>
      <c r="B195" s="8" t="s">
        <v>307</v>
      </c>
      <c r="C195" s="8" t="s">
        <v>310</v>
      </c>
      <c r="D195" s="4">
        <v>2115.88</v>
      </c>
      <c r="E195" s="4">
        <v>8118.6034474972903</v>
      </c>
      <c r="F195" s="4">
        <v>1553.13</v>
      </c>
      <c r="G195" s="4">
        <v>0</v>
      </c>
      <c r="H195" s="4">
        <f>AtlasReport_4_Table_1[[#This Row],[Quantity]]-AtlasReport_4_Table_1[[#This Row],[TPP trans backwards (Beginning)]]</f>
        <v>562.75</v>
      </c>
      <c r="I195" s="4">
        <f>AtlasReport_4_Table_1[[#This Row],[Quantity]]-AtlasReport_4_Table_1[[#This Row],[TPP trans backwards (Ending)]]</f>
        <v>2115.88</v>
      </c>
      <c r="J195" s="4">
        <v>5332.41</v>
      </c>
      <c r="K195" s="4">
        <v>0</v>
      </c>
      <c r="L195" s="4">
        <f>AtlasReport_4_Table_1[[#This Row],[TPP cost amount]]-AtlasReport_4_Table_1[[#This Row],[TPP trans backwards balance (Beginning)]]</f>
        <v>2786.1934474972904</v>
      </c>
      <c r="M195" s="4">
        <f>AtlasReport_4_Table_1[[#This Row],[TPP cost amount]]-AtlasReport_4_Table_1[[#This Row],[TPP Balance (Beginning)]]</f>
        <v>5332.41</v>
      </c>
    </row>
    <row r="196" spans="1:13" x14ac:dyDescent="0.15">
      <c r="A196" s="8" t="s">
        <v>450</v>
      </c>
      <c r="B196" s="8" t="s">
        <v>307</v>
      </c>
      <c r="C196" s="8" t="s">
        <v>310</v>
      </c>
      <c r="D196" s="4">
        <v>606</v>
      </c>
      <c r="E196" s="4">
        <v>0</v>
      </c>
      <c r="F196" s="4">
        <v>0</v>
      </c>
      <c r="G196" s="4">
        <v>0</v>
      </c>
      <c r="H196" s="4">
        <f>AtlasReport_4_Table_1[[#This Row],[Quantity]]-AtlasReport_4_Table_1[[#This Row],[TPP trans backwards (Beginning)]]</f>
        <v>606</v>
      </c>
      <c r="I196" s="4">
        <f>AtlasReport_4_Table_1[[#This Row],[Quantity]]-AtlasReport_4_Table_1[[#This Row],[TPP trans backwards (Ending)]]</f>
        <v>606</v>
      </c>
      <c r="J196" s="4">
        <v>0</v>
      </c>
      <c r="K196" s="4">
        <v>0</v>
      </c>
      <c r="L196" s="4">
        <f>AtlasReport_4_Table_1[[#This Row],[TPP cost amount]]-AtlasReport_4_Table_1[[#This Row],[TPP trans backwards balance (Beginning)]]</f>
        <v>0</v>
      </c>
      <c r="M196" s="4">
        <f>AtlasReport_4_Table_1[[#This Row],[TPP cost amount]]-AtlasReport_4_Table_1[[#This Row],[TPP Balance (Beginning)]]</f>
        <v>0</v>
      </c>
    </row>
    <row r="197" spans="1:13" x14ac:dyDescent="0.15">
      <c r="A197" s="8" t="s">
        <v>451</v>
      </c>
      <c r="B197" s="8" t="s">
        <v>307</v>
      </c>
      <c r="C197" s="8" t="s">
        <v>310</v>
      </c>
      <c r="D197" s="4">
        <v>624</v>
      </c>
      <c r="E197" s="4">
        <v>0</v>
      </c>
      <c r="F197" s="4">
        <v>0</v>
      </c>
      <c r="G197" s="4">
        <v>0</v>
      </c>
      <c r="H197" s="4">
        <f>AtlasReport_4_Table_1[[#This Row],[Quantity]]-AtlasReport_4_Table_1[[#This Row],[TPP trans backwards (Beginning)]]</f>
        <v>624</v>
      </c>
      <c r="I197" s="4">
        <f>AtlasReport_4_Table_1[[#This Row],[Quantity]]-AtlasReport_4_Table_1[[#This Row],[TPP trans backwards (Ending)]]</f>
        <v>624</v>
      </c>
      <c r="J197" s="4">
        <v>0</v>
      </c>
      <c r="K197" s="4">
        <v>0</v>
      </c>
      <c r="L197" s="4">
        <f>AtlasReport_4_Table_1[[#This Row],[TPP cost amount]]-AtlasReport_4_Table_1[[#This Row],[TPP trans backwards balance (Beginning)]]</f>
        <v>0</v>
      </c>
      <c r="M197" s="4">
        <f>AtlasReport_4_Table_1[[#This Row],[TPP cost amount]]-AtlasReport_4_Table_1[[#This Row],[TPP Balance (Beginning)]]</f>
        <v>0</v>
      </c>
    </row>
    <row r="198" spans="1:13" x14ac:dyDescent="0.15">
      <c r="A198" s="8" t="s">
        <v>103</v>
      </c>
      <c r="B198" s="8" t="s">
        <v>307</v>
      </c>
      <c r="C198" s="8" t="s">
        <v>310</v>
      </c>
      <c r="D198" s="4">
        <v>1</v>
      </c>
      <c r="E198" s="4">
        <v>0</v>
      </c>
      <c r="F198" s="4">
        <v>0</v>
      </c>
      <c r="G198" s="4">
        <v>0</v>
      </c>
      <c r="H198" s="4">
        <f>AtlasReport_4_Table_1[[#This Row],[Quantity]]-AtlasReport_4_Table_1[[#This Row],[TPP trans backwards (Beginning)]]</f>
        <v>1</v>
      </c>
      <c r="I198" s="4">
        <f>AtlasReport_4_Table_1[[#This Row],[Quantity]]-AtlasReport_4_Table_1[[#This Row],[TPP trans backwards (Ending)]]</f>
        <v>1</v>
      </c>
      <c r="J198" s="4">
        <v>0</v>
      </c>
      <c r="K198" s="4">
        <v>0</v>
      </c>
      <c r="L198" s="4">
        <f>AtlasReport_4_Table_1[[#This Row],[TPP cost amount]]-AtlasReport_4_Table_1[[#This Row],[TPP trans backwards balance (Beginning)]]</f>
        <v>0</v>
      </c>
      <c r="M198" s="4">
        <f>AtlasReport_4_Table_1[[#This Row],[TPP cost amount]]-AtlasReport_4_Table_1[[#This Row],[TPP Balance (Beginning)]]</f>
        <v>0</v>
      </c>
    </row>
    <row r="199" spans="1:13" x14ac:dyDescent="0.15">
      <c r="A199" s="8" t="s">
        <v>131</v>
      </c>
      <c r="B199" s="8" t="s">
        <v>307</v>
      </c>
      <c r="C199" s="8" t="s">
        <v>310</v>
      </c>
      <c r="D199" s="4">
        <v>521</v>
      </c>
      <c r="E199" s="4">
        <v>0</v>
      </c>
      <c r="F199" s="4">
        <v>0</v>
      </c>
      <c r="G199" s="4">
        <v>0</v>
      </c>
      <c r="H199" s="4">
        <f>AtlasReport_4_Table_1[[#This Row],[Quantity]]-AtlasReport_4_Table_1[[#This Row],[TPP trans backwards (Beginning)]]</f>
        <v>521</v>
      </c>
      <c r="I199" s="4">
        <f>AtlasReport_4_Table_1[[#This Row],[Quantity]]-AtlasReport_4_Table_1[[#This Row],[TPP trans backwards (Ending)]]</f>
        <v>521</v>
      </c>
      <c r="J199" s="4">
        <v>0</v>
      </c>
      <c r="K199" s="4">
        <v>0</v>
      </c>
      <c r="L199" s="4">
        <f>AtlasReport_4_Table_1[[#This Row],[TPP cost amount]]-AtlasReport_4_Table_1[[#This Row],[TPP trans backwards balance (Beginning)]]</f>
        <v>0</v>
      </c>
      <c r="M199" s="4">
        <f>AtlasReport_4_Table_1[[#This Row],[TPP cost amount]]-AtlasReport_4_Table_1[[#This Row],[TPP Balance (Beginning)]]</f>
        <v>0</v>
      </c>
    </row>
    <row r="200" spans="1:13" x14ac:dyDescent="0.15">
      <c r="A200" s="8" t="s">
        <v>134</v>
      </c>
      <c r="B200" s="8" t="s">
        <v>307</v>
      </c>
      <c r="C200" s="8" t="s">
        <v>310</v>
      </c>
      <c r="D200" s="4">
        <v>199</v>
      </c>
      <c r="E200" s="4">
        <v>0</v>
      </c>
      <c r="F200" s="4">
        <v>0</v>
      </c>
      <c r="G200" s="4">
        <v>0</v>
      </c>
      <c r="H200" s="4">
        <f>AtlasReport_4_Table_1[[#This Row],[Quantity]]-AtlasReport_4_Table_1[[#This Row],[TPP trans backwards (Beginning)]]</f>
        <v>199</v>
      </c>
      <c r="I200" s="4">
        <f>AtlasReport_4_Table_1[[#This Row],[Quantity]]-AtlasReport_4_Table_1[[#This Row],[TPP trans backwards (Ending)]]</f>
        <v>199</v>
      </c>
      <c r="J200" s="4">
        <v>0</v>
      </c>
      <c r="K200" s="4">
        <v>0</v>
      </c>
      <c r="L200" s="4">
        <f>AtlasReport_4_Table_1[[#This Row],[TPP cost amount]]-AtlasReport_4_Table_1[[#This Row],[TPP trans backwards balance (Beginning)]]</f>
        <v>0</v>
      </c>
      <c r="M200" s="4">
        <f>AtlasReport_4_Table_1[[#This Row],[TPP cost amount]]-AtlasReport_4_Table_1[[#This Row],[TPP Balance (Beginning)]]</f>
        <v>0</v>
      </c>
    </row>
    <row r="201" spans="1:13" x14ac:dyDescent="0.15">
      <c r="A201" s="8" t="s">
        <v>455</v>
      </c>
      <c r="B201" s="8" t="s">
        <v>307</v>
      </c>
      <c r="C201" s="8" t="s">
        <v>310</v>
      </c>
      <c r="D201" s="4">
        <v>14</v>
      </c>
      <c r="E201" s="4">
        <v>0</v>
      </c>
      <c r="F201" s="4">
        <v>0</v>
      </c>
      <c r="G201" s="4">
        <v>0</v>
      </c>
      <c r="H201" s="4">
        <f>AtlasReport_4_Table_1[[#This Row],[Quantity]]-AtlasReport_4_Table_1[[#This Row],[TPP trans backwards (Beginning)]]</f>
        <v>14</v>
      </c>
      <c r="I201" s="4">
        <f>AtlasReport_4_Table_1[[#This Row],[Quantity]]-AtlasReport_4_Table_1[[#This Row],[TPP trans backwards (Ending)]]</f>
        <v>14</v>
      </c>
      <c r="J201" s="4">
        <v>0</v>
      </c>
      <c r="K201" s="4">
        <v>0</v>
      </c>
      <c r="L201" s="4">
        <f>AtlasReport_4_Table_1[[#This Row],[TPP cost amount]]-AtlasReport_4_Table_1[[#This Row],[TPP trans backwards balance (Beginning)]]</f>
        <v>0</v>
      </c>
      <c r="M201" s="4">
        <f>AtlasReport_4_Table_1[[#This Row],[TPP cost amount]]-AtlasReport_4_Table_1[[#This Row],[TPP Balance (Beginning)]]</f>
        <v>0</v>
      </c>
    </row>
    <row r="202" spans="1:13" x14ac:dyDescent="0.15">
      <c r="A202" s="8" t="s">
        <v>79</v>
      </c>
      <c r="B202" s="8" t="s">
        <v>307</v>
      </c>
      <c r="C202" s="8" t="s">
        <v>310</v>
      </c>
      <c r="D202" s="4">
        <v>1</v>
      </c>
      <c r="E202" s="4">
        <v>0</v>
      </c>
      <c r="F202" s="4">
        <v>0</v>
      </c>
      <c r="G202" s="4">
        <v>0</v>
      </c>
      <c r="H202" s="4">
        <f>AtlasReport_4_Table_1[[#This Row],[Quantity]]-AtlasReport_4_Table_1[[#This Row],[TPP trans backwards (Beginning)]]</f>
        <v>1</v>
      </c>
      <c r="I202" s="4">
        <f>AtlasReport_4_Table_1[[#This Row],[Quantity]]-AtlasReport_4_Table_1[[#This Row],[TPP trans backwards (Ending)]]</f>
        <v>1</v>
      </c>
      <c r="J202" s="4">
        <v>0</v>
      </c>
      <c r="K202" s="4">
        <v>0</v>
      </c>
      <c r="L202" s="4">
        <f>AtlasReport_4_Table_1[[#This Row],[TPP cost amount]]-AtlasReport_4_Table_1[[#This Row],[TPP trans backwards balance (Beginning)]]</f>
        <v>0</v>
      </c>
      <c r="M202" s="4">
        <f>AtlasReport_4_Table_1[[#This Row],[TPP cost amount]]-AtlasReport_4_Table_1[[#This Row],[TPP Balance (Beginning)]]</f>
        <v>0</v>
      </c>
    </row>
    <row r="203" spans="1:13" x14ac:dyDescent="0.15">
      <c r="A203" s="8" t="s">
        <v>108</v>
      </c>
      <c r="B203" s="8" t="s">
        <v>307</v>
      </c>
      <c r="C203" s="8" t="s">
        <v>429</v>
      </c>
      <c r="D203" s="4">
        <v>1</v>
      </c>
      <c r="E203" s="4">
        <v>0</v>
      </c>
      <c r="F203" s="4">
        <v>0</v>
      </c>
      <c r="G203" s="4">
        <v>0</v>
      </c>
      <c r="H203" s="4">
        <f>AtlasReport_4_Table_1[[#This Row],[Quantity]]-AtlasReport_4_Table_1[[#This Row],[TPP trans backwards (Beginning)]]</f>
        <v>1</v>
      </c>
      <c r="I203" s="4">
        <f>AtlasReport_4_Table_1[[#This Row],[Quantity]]-AtlasReport_4_Table_1[[#This Row],[TPP trans backwards (Ending)]]</f>
        <v>1</v>
      </c>
      <c r="J203" s="4">
        <v>0</v>
      </c>
      <c r="K203" s="4">
        <v>0</v>
      </c>
      <c r="L203" s="4">
        <f>AtlasReport_4_Table_1[[#This Row],[TPP cost amount]]-AtlasReport_4_Table_1[[#This Row],[TPP trans backwards balance (Beginning)]]</f>
        <v>0</v>
      </c>
      <c r="M203" s="4">
        <f>AtlasReport_4_Table_1[[#This Row],[TPP cost amount]]-AtlasReport_4_Table_1[[#This Row],[TPP Balance (Beginning)]]</f>
        <v>0</v>
      </c>
    </row>
    <row r="204" spans="1:13" x14ac:dyDescent="0.15">
      <c r="A204" s="8" t="s">
        <v>457</v>
      </c>
      <c r="B204" s="8" t="s">
        <v>307</v>
      </c>
      <c r="C204" s="8" t="s">
        <v>310</v>
      </c>
      <c r="D204" s="4">
        <v>510.5</v>
      </c>
      <c r="E204" s="4">
        <v>0</v>
      </c>
      <c r="F204" s="4">
        <v>0</v>
      </c>
      <c r="G204" s="4">
        <v>0</v>
      </c>
      <c r="H204" s="4">
        <f>AtlasReport_4_Table_1[[#This Row],[Quantity]]-AtlasReport_4_Table_1[[#This Row],[TPP trans backwards (Beginning)]]</f>
        <v>510.5</v>
      </c>
      <c r="I204" s="4">
        <f>AtlasReport_4_Table_1[[#This Row],[Quantity]]-AtlasReport_4_Table_1[[#This Row],[TPP trans backwards (Ending)]]</f>
        <v>510.5</v>
      </c>
      <c r="J204" s="4">
        <v>0</v>
      </c>
      <c r="K204" s="4">
        <v>0</v>
      </c>
      <c r="L204" s="4">
        <f>AtlasReport_4_Table_1[[#This Row],[TPP cost amount]]-AtlasReport_4_Table_1[[#This Row],[TPP trans backwards balance (Beginning)]]</f>
        <v>0</v>
      </c>
      <c r="M204" s="4">
        <f>AtlasReport_4_Table_1[[#This Row],[TPP cost amount]]-AtlasReport_4_Table_1[[#This Row],[TPP Balance (Beginning)]]</f>
        <v>0</v>
      </c>
    </row>
    <row r="205" spans="1:13" x14ac:dyDescent="0.15">
      <c r="A205" s="8" t="s">
        <v>458</v>
      </c>
      <c r="B205" s="8" t="s">
        <v>307</v>
      </c>
      <c r="C205" s="8" t="s">
        <v>310</v>
      </c>
      <c r="D205" s="4">
        <v>109</v>
      </c>
      <c r="E205" s="4">
        <v>0</v>
      </c>
      <c r="F205" s="4">
        <v>0</v>
      </c>
      <c r="G205" s="4">
        <v>0</v>
      </c>
      <c r="H205" s="4">
        <f>AtlasReport_4_Table_1[[#This Row],[Quantity]]-AtlasReport_4_Table_1[[#This Row],[TPP trans backwards (Beginning)]]</f>
        <v>109</v>
      </c>
      <c r="I205" s="4">
        <f>AtlasReport_4_Table_1[[#This Row],[Quantity]]-AtlasReport_4_Table_1[[#This Row],[TPP trans backwards (Ending)]]</f>
        <v>109</v>
      </c>
      <c r="J205" s="4">
        <v>0</v>
      </c>
      <c r="K205" s="4">
        <v>0</v>
      </c>
      <c r="L205" s="4">
        <f>AtlasReport_4_Table_1[[#This Row],[TPP cost amount]]-AtlasReport_4_Table_1[[#This Row],[TPP trans backwards balance (Beginning)]]</f>
        <v>0</v>
      </c>
      <c r="M205" s="4">
        <f>AtlasReport_4_Table_1[[#This Row],[TPP cost amount]]-AtlasReport_4_Table_1[[#This Row],[TPP Balance (Beginning)]]</f>
        <v>0</v>
      </c>
    </row>
    <row r="206" spans="1:13" x14ac:dyDescent="0.15">
      <c r="A206" s="8" t="s">
        <v>459</v>
      </c>
      <c r="B206" s="8" t="s">
        <v>307</v>
      </c>
      <c r="C206" s="8" t="s">
        <v>310</v>
      </c>
      <c r="D206" s="4">
        <v>186</v>
      </c>
      <c r="E206" s="4">
        <v>0</v>
      </c>
      <c r="F206" s="4">
        <v>0</v>
      </c>
      <c r="G206" s="4">
        <v>0</v>
      </c>
      <c r="H206" s="4">
        <f>AtlasReport_4_Table_1[[#This Row],[Quantity]]-AtlasReport_4_Table_1[[#This Row],[TPP trans backwards (Beginning)]]</f>
        <v>186</v>
      </c>
      <c r="I206" s="4">
        <f>AtlasReport_4_Table_1[[#This Row],[Quantity]]-AtlasReport_4_Table_1[[#This Row],[TPP trans backwards (Ending)]]</f>
        <v>186</v>
      </c>
      <c r="J206" s="4">
        <v>0</v>
      </c>
      <c r="K206" s="4">
        <v>0</v>
      </c>
      <c r="L206" s="4">
        <f>AtlasReport_4_Table_1[[#This Row],[TPP cost amount]]-AtlasReport_4_Table_1[[#This Row],[TPP trans backwards balance (Beginning)]]</f>
        <v>0</v>
      </c>
      <c r="M206" s="4">
        <f>AtlasReport_4_Table_1[[#This Row],[TPP cost amount]]-AtlasReport_4_Table_1[[#This Row],[TPP Balance (Beginning)]]</f>
        <v>0</v>
      </c>
    </row>
    <row r="207" spans="1:13" x14ac:dyDescent="0.15">
      <c r="A207" s="8" t="s">
        <v>460</v>
      </c>
      <c r="B207" s="8" t="s">
        <v>307</v>
      </c>
      <c r="C207" s="8" t="s">
        <v>310</v>
      </c>
      <c r="D207" s="4">
        <v>51</v>
      </c>
      <c r="E207" s="4">
        <v>0</v>
      </c>
      <c r="F207" s="4">
        <v>0</v>
      </c>
      <c r="G207" s="4">
        <v>0</v>
      </c>
      <c r="H207" s="4">
        <f>AtlasReport_4_Table_1[[#This Row],[Quantity]]-AtlasReport_4_Table_1[[#This Row],[TPP trans backwards (Beginning)]]</f>
        <v>51</v>
      </c>
      <c r="I207" s="4">
        <f>AtlasReport_4_Table_1[[#This Row],[Quantity]]-AtlasReport_4_Table_1[[#This Row],[TPP trans backwards (Ending)]]</f>
        <v>51</v>
      </c>
      <c r="J207" s="4">
        <v>0</v>
      </c>
      <c r="K207" s="4">
        <v>0</v>
      </c>
      <c r="L207" s="4">
        <f>AtlasReport_4_Table_1[[#This Row],[TPP cost amount]]-AtlasReport_4_Table_1[[#This Row],[TPP trans backwards balance (Beginning)]]</f>
        <v>0</v>
      </c>
      <c r="M207" s="4">
        <f>AtlasReport_4_Table_1[[#This Row],[TPP cost amount]]-AtlasReport_4_Table_1[[#This Row],[TPP Balance (Beginning)]]</f>
        <v>0</v>
      </c>
    </row>
    <row r="208" spans="1:13" x14ac:dyDescent="0.15">
      <c r="A208" s="8" t="s">
        <v>461</v>
      </c>
      <c r="B208" s="8" t="s">
        <v>307</v>
      </c>
      <c r="C208" s="8" t="s">
        <v>310</v>
      </c>
      <c r="D208" s="4">
        <v>97</v>
      </c>
      <c r="E208" s="4">
        <v>0</v>
      </c>
      <c r="F208" s="4">
        <v>0</v>
      </c>
      <c r="G208" s="4">
        <v>0</v>
      </c>
      <c r="H208" s="4">
        <f>AtlasReport_4_Table_1[[#This Row],[Quantity]]-AtlasReport_4_Table_1[[#This Row],[TPP trans backwards (Beginning)]]</f>
        <v>97</v>
      </c>
      <c r="I208" s="4">
        <f>AtlasReport_4_Table_1[[#This Row],[Quantity]]-AtlasReport_4_Table_1[[#This Row],[TPP trans backwards (Ending)]]</f>
        <v>97</v>
      </c>
      <c r="J208" s="4">
        <v>0</v>
      </c>
      <c r="K208" s="4">
        <v>0</v>
      </c>
      <c r="L208" s="4">
        <f>AtlasReport_4_Table_1[[#This Row],[TPP cost amount]]-AtlasReport_4_Table_1[[#This Row],[TPP trans backwards balance (Beginning)]]</f>
        <v>0</v>
      </c>
      <c r="M208" s="4">
        <f>AtlasReport_4_Table_1[[#This Row],[TPP cost amount]]-AtlasReport_4_Table_1[[#This Row],[TPP Balance (Beginning)]]</f>
        <v>0</v>
      </c>
    </row>
    <row r="209" spans="1:13" x14ac:dyDescent="0.15">
      <c r="A209" s="8" t="s">
        <v>462</v>
      </c>
      <c r="B209" s="8" t="s">
        <v>307</v>
      </c>
      <c r="C209" s="8" t="s">
        <v>310</v>
      </c>
      <c r="D209" s="4">
        <v>263</v>
      </c>
      <c r="E209" s="4">
        <v>0</v>
      </c>
      <c r="F209" s="4">
        <v>0</v>
      </c>
      <c r="G209" s="4">
        <v>0</v>
      </c>
      <c r="H209" s="4">
        <f>AtlasReport_4_Table_1[[#This Row],[Quantity]]-AtlasReport_4_Table_1[[#This Row],[TPP trans backwards (Beginning)]]</f>
        <v>263</v>
      </c>
      <c r="I209" s="4">
        <f>AtlasReport_4_Table_1[[#This Row],[Quantity]]-AtlasReport_4_Table_1[[#This Row],[TPP trans backwards (Ending)]]</f>
        <v>263</v>
      </c>
      <c r="J209" s="4">
        <v>0</v>
      </c>
      <c r="K209" s="4">
        <v>0</v>
      </c>
      <c r="L209" s="4">
        <f>AtlasReport_4_Table_1[[#This Row],[TPP cost amount]]-AtlasReport_4_Table_1[[#This Row],[TPP trans backwards balance (Beginning)]]</f>
        <v>0</v>
      </c>
      <c r="M209" s="4">
        <f>AtlasReport_4_Table_1[[#This Row],[TPP cost amount]]-AtlasReport_4_Table_1[[#This Row],[TPP Balance (Beginning)]]</f>
        <v>0</v>
      </c>
    </row>
    <row r="210" spans="1:13" x14ac:dyDescent="0.15">
      <c r="A210" s="8" t="s">
        <v>463</v>
      </c>
      <c r="B210" s="8" t="s">
        <v>307</v>
      </c>
      <c r="C210" s="8" t="s">
        <v>310</v>
      </c>
      <c r="D210" s="4">
        <v>117</v>
      </c>
      <c r="E210" s="4">
        <v>0</v>
      </c>
      <c r="F210" s="4">
        <v>0</v>
      </c>
      <c r="G210" s="4">
        <v>0</v>
      </c>
      <c r="H210" s="4">
        <f>AtlasReport_4_Table_1[[#This Row],[Quantity]]-AtlasReport_4_Table_1[[#This Row],[TPP trans backwards (Beginning)]]</f>
        <v>117</v>
      </c>
      <c r="I210" s="4">
        <f>AtlasReport_4_Table_1[[#This Row],[Quantity]]-AtlasReport_4_Table_1[[#This Row],[TPP trans backwards (Ending)]]</f>
        <v>117</v>
      </c>
      <c r="J210" s="4">
        <v>0</v>
      </c>
      <c r="K210" s="4">
        <v>0</v>
      </c>
      <c r="L210" s="4">
        <f>AtlasReport_4_Table_1[[#This Row],[TPP cost amount]]-AtlasReport_4_Table_1[[#This Row],[TPP trans backwards balance (Beginning)]]</f>
        <v>0</v>
      </c>
      <c r="M210" s="4">
        <f>AtlasReport_4_Table_1[[#This Row],[TPP cost amount]]-AtlasReport_4_Table_1[[#This Row],[TPP Balance (Beginning)]]</f>
        <v>0</v>
      </c>
    </row>
    <row r="211" spans="1:13" x14ac:dyDescent="0.15">
      <c r="A211" s="8" t="s">
        <v>464</v>
      </c>
      <c r="B211" s="8" t="s">
        <v>307</v>
      </c>
      <c r="C211" s="8" t="s">
        <v>310</v>
      </c>
      <c r="D211" s="4">
        <v>96</v>
      </c>
      <c r="E211" s="4">
        <v>0</v>
      </c>
      <c r="F211" s="4">
        <v>0</v>
      </c>
      <c r="G211" s="4">
        <v>0</v>
      </c>
      <c r="H211" s="4">
        <f>AtlasReport_4_Table_1[[#This Row],[Quantity]]-AtlasReport_4_Table_1[[#This Row],[TPP trans backwards (Beginning)]]</f>
        <v>96</v>
      </c>
      <c r="I211" s="4">
        <f>AtlasReport_4_Table_1[[#This Row],[Quantity]]-AtlasReport_4_Table_1[[#This Row],[TPP trans backwards (Ending)]]</f>
        <v>96</v>
      </c>
      <c r="J211" s="4">
        <v>0</v>
      </c>
      <c r="K211" s="4">
        <v>0</v>
      </c>
      <c r="L211" s="4">
        <f>AtlasReport_4_Table_1[[#This Row],[TPP cost amount]]-AtlasReport_4_Table_1[[#This Row],[TPP trans backwards balance (Beginning)]]</f>
        <v>0</v>
      </c>
      <c r="M211" s="4">
        <f>AtlasReport_4_Table_1[[#This Row],[TPP cost amount]]-AtlasReport_4_Table_1[[#This Row],[TPP Balance (Beginning)]]</f>
        <v>0</v>
      </c>
    </row>
    <row r="212" spans="1:13" x14ac:dyDescent="0.15">
      <c r="A212" s="8" t="s">
        <v>146</v>
      </c>
      <c r="B212" s="8" t="s">
        <v>307</v>
      </c>
      <c r="C212" s="8" t="s">
        <v>310</v>
      </c>
      <c r="D212" s="4">
        <v>1</v>
      </c>
      <c r="E212" s="4">
        <v>0</v>
      </c>
      <c r="F212" s="4">
        <v>0</v>
      </c>
      <c r="G212" s="4">
        <v>0</v>
      </c>
      <c r="H212" s="4">
        <f>AtlasReport_4_Table_1[[#This Row],[Quantity]]-AtlasReport_4_Table_1[[#This Row],[TPP trans backwards (Beginning)]]</f>
        <v>1</v>
      </c>
      <c r="I212" s="4">
        <f>AtlasReport_4_Table_1[[#This Row],[Quantity]]-AtlasReport_4_Table_1[[#This Row],[TPP trans backwards (Ending)]]</f>
        <v>1</v>
      </c>
      <c r="J212" s="4">
        <v>0</v>
      </c>
      <c r="K212" s="4">
        <v>0</v>
      </c>
      <c r="L212" s="4">
        <f>AtlasReport_4_Table_1[[#This Row],[TPP cost amount]]-AtlasReport_4_Table_1[[#This Row],[TPP trans backwards balance (Beginning)]]</f>
        <v>0</v>
      </c>
      <c r="M212" s="4">
        <f>AtlasReport_4_Table_1[[#This Row],[TPP cost amount]]-AtlasReport_4_Table_1[[#This Row],[TPP Balance (Beginning)]]</f>
        <v>0</v>
      </c>
    </row>
    <row r="213" spans="1:13" x14ac:dyDescent="0.15">
      <c r="A213" s="8" t="s">
        <v>467</v>
      </c>
      <c r="B213" s="8" t="s">
        <v>307</v>
      </c>
      <c r="C213" s="8" t="s">
        <v>310</v>
      </c>
      <c r="D213" s="4">
        <v>113</v>
      </c>
      <c r="E213" s="4">
        <v>0</v>
      </c>
      <c r="F213" s="4">
        <v>0</v>
      </c>
      <c r="G213" s="4">
        <v>0</v>
      </c>
      <c r="H213" s="4">
        <f>AtlasReport_4_Table_1[[#This Row],[Quantity]]-AtlasReport_4_Table_1[[#This Row],[TPP trans backwards (Beginning)]]</f>
        <v>113</v>
      </c>
      <c r="I213" s="4">
        <f>AtlasReport_4_Table_1[[#This Row],[Quantity]]-AtlasReport_4_Table_1[[#This Row],[TPP trans backwards (Ending)]]</f>
        <v>113</v>
      </c>
      <c r="J213" s="4">
        <v>0</v>
      </c>
      <c r="K213" s="4">
        <v>0</v>
      </c>
      <c r="L213" s="4">
        <f>AtlasReport_4_Table_1[[#This Row],[TPP cost amount]]-AtlasReport_4_Table_1[[#This Row],[TPP trans backwards balance (Beginning)]]</f>
        <v>0</v>
      </c>
      <c r="M213" s="4">
        <f>AtlasReport_4_Table_1[[#This Row],[TPP cost amount]]-AtlasReport_4_Table_1[[#This Row],[TPP Balance (Beginning)]]</f>
        <v>0</v>
      </c>
    </row>
    <row r="214" spans="1:13" x14ac:dyDescent="0.15">
      <c r="A214" s="8" t="s">
        <v>468</v>
      </c>
      <c r="B214" s="8" t="s">
        <v>307</v>
      </c>
      <c r="C214" s="8" t="s">
        <v>310</v>
      </c>
      <c r="D214" s="4">
        <v>186</v>
      </c>
      <c r="E214" s="4">
        <v>0</v>
      </c>
      <c r="F214" s="4">
        <v>0</v>
      </c>
      <c r="G214" s="4">
        <v>0</v>
      </c>
      <c r="H214" s="4">
        <f>AtlasReport_4_Table_1[[#This Row],[Quantity]]-AtlasReport_4_Table_1[[#This Row],[TPP trans backwards (Beginning)]]</f>
        <v>186</v>
      </c>
      <c r="I214" s="4">
        <f>AtlasReport_4_Table_1[[#This Row],[Quantity]]-AtlasReport_4_Table_1[[#This Row],[TPP trans backwards (Ending)]]</f>
        <v>186</v>
      </c>
      <c r="J214" s="4">
        <v>0</v>
      </c>
      <c r="K214" s="4">
        <v>0</v>
      </c>
      <c r="L214" s="4">
        <f>AtlasReport_4_Table_1[[#This Row],[TPP cost amount]]-AtlasReport_4_Table_1[[#This Row],[TPP trans backwards balance (Beginning)]]</f>
        <v>0</v>
      </c>
      <c r="M214" s="4">
        <f>AtlasReport_4_Table_1[[#This Row],[TPP cost amount]]-AtlasReport_4_Table_1[[#This Row],[TPP Balance (Beginning)]]</f>
        <v>0</v>
      </c>
    </row>
    <row r="215" spans="1:13" x14ac:dyDescent="0.15">
      <c r="A215" s="8" t="s">
        <v>469</v>
      </c>
      <c r="B215" s="8" t="s">
        <v>307</v>
      </c>
      <c r="C215" s="8" t="s">
        <v>310</v>
      </c>
      <c r="D215" s="4">
        <v>45</v>
      </c>
      <c r="E215" s="4">
        <v>0</v>
      </c>
      <c r="F215" s="4">
        <v>0</v>
      </c>
      <c r="G215" s="4">
        <v>0</v>
      </c>
      <c r="H215" s="4">
        <f>AtlasReport_4_Table_1[[#This Row],[Quantity]]-AtlasReport_4_Table_1[[#This Row],[TPP trans backwards (Beginning)]]</f>
        <v>45</v>
      </c>
      <c r="I215" s="4">
        <f>AtlasReport_4_Table_1[[#This Row],[Quantity]]-AtlasReport_4_Table_1[[#This Row],[TPP trans backwards (Ending)]]</f>
        <v>45</v>
      </c>
      <c r="J215" s="4">
        <v>0</v>
      </c>
      <c r="K215" s="4">
        <v>0</v>
      </c>
      <c r="L215" s="4">
        <f>AtlasReport_4_Table_1[[#This Row],[TPP cost amount]]-AtlasReport_4_Table_1[[#This Row],[TPP trans backwards balance (Beginning)]]</f>
        <v>0</v>
      </c>
      <c r="M215" s="4">
        <f>AtlasReport_4_Table_1[[#This Row],[TPP cost amount]]-AtlasReport_4_Table_1[[#This Row],[TPP Balance (Beginning)]]</f>
        <v>0</v>
      </c>
    </row>
    <row r="216" spans="1:13" x14ac:dyDescent="0.15">
      <c r="A216" s="8" t="s">
        <v>470</v>
      </c>
      <c r="B216" s="8" t="s">
        <v>307</v>
      </c>
      <c r="C216" s="8" t="s">
        <v>310</v>
      </c>
      <c r="D216" s="4">
        <v>95</v>
      </c>
      <c r="E216" s="4">
        <v>0</v>
      </c>
      <c r="F216" s="4">
        <v>0</v>
      </c>
      <c r="G216" s="4">
        <v>0</v>
      </c>
      <c r="H216" s="4">
        <f>AtlasReport_4_Table_1[[#This Row],[Quantity]]-AtlasReport_4_Table_1[[#This Row],[TPP trans backwards (Beginning)]]</f>
        <v>95</v>
      </c>
      <c r="I216" s="4">
        <f>AtlasReport_4_Table_1[[#This Row],[Quantity]]-AtlasReport_4_Table_1[[#This Row],[TPP trans backwards (Ending)]]</f>
        <v>95</v>
      </c>
      <c r="J216" s="4">
        <v>0</v>
      </c>
      <c r="K216" s="4">
        <v>0</v>
      </c>
      <c r="L216" s="4">
        <f>AtlasReport_4_Table_1[[#This Row],[TPP cost amount]]-AtlasReport_4_Table_1[[#This Row],[TPP trans backwards balance (Beginning)]]</f>
        <v>0</v>
      </c>
      <c r="M216" s="4">
        <f>AtlasReport_4_Table_1[[#This Row],[TPP cost amount]]-AtlasReport_4_Table_1[[#This Row],[TPP Balance (Beginning)]]</f>
        <v>0</v>
      </c>
    </row>
    <row r="217" spans="1:13" x14ac:dyDescent="0.15">
      <c r="A217" s="8" t="s">
        <v>471</v>
      </c>
      <c r="B217" s="8" t="s">
        <v>307</v>
      </c>
      <c r="C217" s="8" t="s">
        <v>310</v>
      </c>
      <c r="D217" s="4">
        <v>270</v>
      </c>
      <c r="E217" s="4">
        <v>0</v>
      </c>
      <c r="F217" s="4">
        <v>0</v>
      </c>
      <c r="G217" s="4">
        <v>0</v>
      </c>
      <c r="H217" s="4">
        <f>AtlasReport_4_Table_1[[#This Row],[Quantity]]-AtlasReport_4_Table_1[[#This Row],[TPP trans backwards (Beginning)]]</f>
        <v>270</v>
      </c>
      <c r="I217" s="4">
        <f>AtlasReport_4_Table_1[[#This Row],[Quantity]]-AtlasReport_4_Table_1[[#This Row],[TPP trans backwards (Ending)]]</f>
        <v>270</v>
      </c>
      <c r="J217" s="4">
        <v>0</v>
      </c>
      <c r="K217" s="4">
        <v>0</v>
      </c>
      <c r="L217" s="4">
        <f>AtlasReport_4_Table_1[[#This Row],[TPP cost amount]]-AtlasReport_4_Table_1[[#This Row],[TPP trans backwards balance (Beginning)]]</f>
        <v>0</v>
      </c>
      <c r="M217" s="4">
        <f>AtlasReport_4_Table_1[[#This Row],[TPP cost amount]]-AtlasReport_4_Table_1[[#This Row],[TPP Balance (Beginning)]]</f>
        <v>0</v>
      </c>
    </row>
    <row r="218" spans="1:13" x14ac:dyDescent="0.15">
      <c r="A218" s="8" t="s">
        <v>472</v>
      </c>
      <c r="B218" s="8" t="s">
        <v>307</v>
      </c>
      <c r="C218" s="8" t="s">
        <v>310</v>
      </c>
      <c r="D218" s="4">
        <v>91</v>
      </c>
      <c r="E218" s="4">
        <v>0</v>
      </c>
      <c r="F218" s="4">
        <v>0</v>
      </c>
      <c r="G218" s="4">
        <v>0</v>
      </c>
      <c r="H218" s="4">
        <f>AtlasReport_4_Table_1[[#This Row],[Quantity]]-AtlasReport_4_Table_1[[#This Row],[TPP trans backwards (Beginning)]]</f>
        <v>91</v>
      </c>
      <c r="I218" s="4">
        <f>AtlasReport_4_Table_1[[#This Row],[Quantity]]-AtlasReport_4_Table_1[[#This Row],[TPP trans backwards (Ending)]]</f>
        <v>91</v>
      </c>
      <c r="J218" s="4">
        <v>0</v>
      </c>
      <c r="K218" s="4">
        <v>0</v>
      </c>
      <c r="L218" s="4">
        <f>AtlasReport_4_Table_1[[#This Row],[TPP cost amount]]-AtlasReport_4_Table_1[[#This Row],[TPP trans backwards balance (Beginning)]]</f>
        <v>0</v>
      </c>
      <c r="M218" s="4">
        <f>AtlasReport_4_Table_1[[#This Row],[TPP cost amount]]-AtlasReport_4_Table_1[[#This Row],[TPP Balance (Beginning)]]</f>
        <v>0</v>
      </c>
    </row>
    <row r="219" spans="1:13" x14ac:dyDescent="0.15">
      <c r="A219" s="8" t="s">
        <v>473</v>
      </c>
      <c r="B219" s="8" t="s">
        <v>307</v>
      </c>
      <c r="C219" s="8" t="s">
        <v>310</v>
      </c>
      <c r="D219" s="4">
        <v>118</v>
      </c>
      <c r="E219" s="4">
        <v>0</v>
      </c>
      <c r="F219" s="4">
        <v>0</v>
      </c>
      <c r="G219" s="4">
        <v>0</v>
      </c>
      <c r="H219" s="4">
        <f>AtlasReport_4_Table_1[[#This Row],[Quantity]]-AtlasReport_4_Table_1[[#This Row],[TPP trans backwards (Beginning)]]</f>
        <v>118</v>
      </c>
      <c r="I219" s="4">
        <f>AtlasReport_4_Table_1[[#This Row],[Quantity]]-AtlasReport_4_Table_1[[#This Row],[TPP trans backwards (Ending)]]</f>
        <v>118</v>
      </c>
      <c r="J219" s="4">
        <v>0</v>
      </c>
      <c r="K219" s="4">
        <v>0</v>
      </c>
      <c r="L219" s="4">
        <f>AtlasReport_4_Table_1[[#This Row],[TPP cost amount]]-AtlasReport_4_Table_1[[#This Row],[TPP trans backwards balance (Beginning)]]</f>
        <v>0</v>
      </c>
      <c r="M219" s="4">
        <f>AtlasReport_4_Table_1[[#This Row],[TPP cost amount]]-AtlasReport_4_Table_1[[#This Row],[TPP Balance (Beginning)]]</f>
        <v>0</v>
      </c>
    </row>
    <row r="220" spans="1:13" x14ac:dyDescent="0.15">
      <c r="A220" s="8" t="s">
        <v>65</v>
      </c>
      <c r="B220" s="8" t="s">
        <v>307</v>
      </c>
      <c r="C220" s="8" t="s">
        <v>335</v>
      </c>
      <c r="D220" s="4">
        <v>2</v>
      </c>
      <c r="E220" s="4">
        <v>0</v>
      </c>
      <c r="F220" s="4">
        <v>0</v>
      </c>
      <c r="G220" s="4">
        <v>0</v>
      </c>
      <c r="H220" s="4">
        <f>AtlasReport_4_Table_1[[#This Row],[Quantity]]-AtlasReport_4_Table_1[[#This Row],[TPP trans backwards (Beginning)]]</f>
        <v>2</v>
      </c>
      <c r="I220" s="4">
        <f>AtlasReport_4_Table_1[[#This Row],[Quantity]]-AtlasReport_4_Table_1[[#This Row],[TPP trans backwards (Ending)]]</f>
        <v>2</v>
      </c>
      <c r="J220" s="4">
        <v>0</v>
      </c>
      <c r="K220" s="4">
        <v>0</v>
      </c>
      <c r="L220" s="4">
        <f>AtlasReport_4_Table_1[[#This Row],[TPP cost amount]]-AtlasReport_4_Table_1[[#This Row],[TPP trans backwards balance (Beginning)]]</f>
        <v>0</v>
      </c>
      <c r="M220" s="4">
        <f>AtlasReport_4_Table_1[[#This Row],[TPP cost amount]]-AtlasReport_4_Table_1[[#This Row],[TPP Balance (Beginning)]]</f>
        <v>0</v>
      </c>
    </row>
    <row r="221" spans="1:13" x14ac:dyDescent="0.15">
      <c r="A221" s="8" t="s">
        <v>65</v>
      </c>
      <c r="B221" s="8" t="s">
        <v>307</v>
      </c>
      <c r="C221" s="8" t="s">
        <v>310</v>
      </c>
      <c r="D221" s="4">
        <v>7</v>
      </c>
      <c r="E221" s="4">
        <v>0</v>
      </c>
      <c r="F221" s="4">
        <v>0</v>
      </c>
      <c r="G221" s="4">
        <v>0</v>
      </c>
      <c r="H221" s="4">
        <f>AtlasReport_4_Table_1[[#This Row],[Quantity]]-AtlasReport_4_Table_1[[#This Row],[TPP trans backwards (Beginning)]]</f>
        <v>7</v>
      </c>
      <c r="I221" s="4">
        <f>AtlasReport_4_Table_1[[#This Row],[Quantity]]-AtlasReport_4_Table_1[[#This Row],[TPP trans backwards (Ending)]]</f>
        <v>7</v>
      </c>
      <c r="J221" s="4">
        <v>0</v>
      </c>
      <c r="K221" s="4">
        <v>0</v>
      </c>
      <c r="L221" s="4">
        <f>AtlasReport_4_Table_1[[#This Row],[TPP cost amount]]-AtlasReport_4_Table_1[[#This Row],[TPP trans backwards balance (Beginning)]]</f>
        <v>0</v>
      </c>
      <c r="M221" s="4">
        <f>AtlasReport_4_Table_1[[#This Row],[TPP cost amount]]-AtlasReport_4_Table_1[[#This Row],[TPP Balance (Beginning)]]</f>
        <v>0</v>
      </c>
    </row>
    <row r="222" spans="1:13" x14ac:dyDescent="0.15">
      <c r="A222" s="8" t="s">
        <v>474</v>
      </c>
      <c r="B222" s="8" t="s">
        <v>307</v>
      </c>
      <c r="C222" s="8" t="s">
        <v>310</v>
      </c>
      <c r="D222" s="4">
        <v>2</v>
      </c>
      <c r="E222" s="4">
        <v>0</v>
      </c>
      <c r="F222" s="4">
        <v>0</v>
      </c>
      <c r="G222" s="4">
        <v>0</v>
      </c>
      <c r="H222" s="4">
        <f>AtlasReport_4_Table_1[[#This Row],[Quantity]]-AtlasReport_4_Table_1[[#This Row],[TPP trans backwards (Beginning)]]</f>
        <v>2</v>
      </c>
      <c r="I222" s="4">
        <f>AtlasReport_4_Table_1[[#This Row],[Quantity]]-AtlasReport_4_Table_1[[#This Row],[TPP trans backwards (Ending)]]</f>
        <v>2</v>
      </c>
      <c r="J222" s="4">
        <v>0</v>
      </c>
      <c r="K222" s="4">
        <v>0</v>
      </c>
      <c r="L222" s="4">
        <f>AtlasReport_4_Table_1[[#This Row],[TPP cost amount]]-AtlasReport_4_Table_1[[#This Row],[TPP trans backwards balance (Beginning)]]</f>
        <v>0</v>
      </c>
      <c r="M222" s="4">
        <f>AtlasReport_4_Table_1[[#This Row],[TPP cost amount]]-AtlasReport_4_Table_1[[#This Row],[TPP Balance (Beginning)]]</f>
        <v>0</v>
      </c>
    </row>
    <row r="223" spans="1:13" x14ac:dyDescent="0.15">
      <c r="A223" s="8" t="s">
        <v>66</v>
      </c>
      <c r="B223" s="8" t="s">
        <v>307</v>
      </c>
      <c r="C223" s="8" t="s">
        <v>335</v>
      </c>
      <c r="D223" s="4">
        <v>2</v>
      </c>
      <c r="E223" s="4">
        <v>0</v>
      </c>
      <c r="F223" s="4">
        <v>0</v>
      </c>
      <c r="G223" s="4">
        <v>0</v>
      </c>
      <c r="H223" s="4">
        <f>AtlasReport_4_Table_1[[#This Row],[Quantity]]-AtlasReport_4_Table_1[[#This Row],[TPP trans backwards (Beginning)]]</f>
        <v>2</v>
      </c>
      <c r="I223" s="4">
        <f>AtlasReport_4_Table_1[[#This Row],[Quantity]]-AtlasReport_4_Table_1[[#This Row],[TPP trans backwards (Ending)]]</f>
        <v>2</v>
      </c>
      <c r="J223" s="4">
        <v>0</v>
      </c>
      <c r="K223" s="4">
        <v>0</v>
      </c>
      <c r="L223" s="4">
        <f>AtlasReport_4_Table_1[[#This Row],[TPP cost amount]]-AtlasReport_4_Table_1[[#This Row],[TPP trans backwards balance (Beginning)]]</f>
        <v>0</v>
      </c>
      <c r="M223" s="4">
        <f>AtlasReport_4_Table_1[[#This Row],[TPP cost amount]]-AtlasReport_4_Table_1[[#This Row],[TPP Balance (Beginning)]]</f>
        <v>0</v>
      </c>
    </row>
    <row r="224" spans="1:13" x14ac:dyDescent="0.15">
      <c r="A224" s="8" t="s">
        <v>66</v>
      </c>
      <c r="B224" s="8" t="s">
        <v>307</v>
      </c>
      <c r="C224" s="8" t="s">
        <v>308</v>
      </c>
      <c r="D224" s="4">
        <v>0</v>
      </c>
      <c r="E224" s="4">
        <v>0</v>
      </c>
      <c r="F224" s="4">
        <v>0</v>
      </c>
      <c r="G224" s="4">
        <v>0</v>
      </c>
      <c r="H224" s="4">
        <f>AtlasReport_4_Table_1[[#This Row],[Quantity]]-AtlasReport_4_Table_1[[#This Row],[TPP trans backwards (Beginning)]]</f>
        <v>0</v>
      </c>
      <c r="I224" s="4">
        <f>AtlasReport_4_Table_1[[#This Row],[Quantity]]-AtlasReport_4_Table_1[[#This Row],[TPP trans backwards (Ending)]]</f>
        <v>0</v>
      </c>
      <c r="J224" s="4">
        <v>0</v>
      </c>
      <c r="K224" s="4">
        <v>0</v>
      </c>
      <c r="L224" s="4">
        <f>AtlasReport_4_Table_1[[#This Row],[TPP cost amount]]-AtlasReport_4_Table_1[[#This Row],[TPP trans backwards balance (Beginning)]]</f>
        <v>0</v>
      </c>
      <c r="M224" s="4">
        <f>AtlasReport_4_Table_1[[#This Row],[TPP cost amount]]-AtlasReport_4_Table_1[[#This Row],[TPP Balance (Beginning)]]</f>
        <v>0</v>
      </c>
    </row>
    <row r="225" spans="1:13" x14ac:dyDescent="0.15">
      <c r="A225" s="8" t="s">
        <v>66</v>
      </c>
      <c r="B225" s="8" t="s">
        <v>307</v>
      </c>
      <c r="C225" s="8" t="s">
        <v>310</v>
      </c>
      <c r="D225" s="4">
        <v>14</v>
      </c>
      <c r="E225" s="4">
        <v>0</v>
      </c>
      <c r="F225" s="4">
        <v>0</v>
      </c>
      <c r="G225" s="4">
        <v>0</v>
      </c>
      <c r="H225" s="4">
        <f>AtlasReport_4_Table_1[[#This Row],[Quantity]]-AtlasReport_4_Table_1[[#This Row],[TPP trans backwards (Beginning)]]</f>
        <v>14</v>
      </c>
      <c r="I225" s="4">
        <f>AtlasReport_4_Table_1[[#This Row],[Quantity]]-AtlasReport_4_Table_1[[#This Row],[TPP trans backwards (Ending)]]</f>
        <v>14</v>
      </c>
      <c r="J225" s="4">
        <v>0</v>
      </c>
      <c r="K225" s="4">
        <v>0</v>
      </c>
      <c r="L225" s="4">
        <f>AtlasReport_4_Table_1[[#This Row],[TPP cost amount]]-AtlasReport_4_Table_1[[#This Row],[TPP trans backwards balance (Beginning)]]</f>
        <v>0</v>
      </c>
      <c r="M225" s="4">
        <f>AtlasReport_4_Table_1[[#This Row],[TPP cost amount]]-AtlasReport_4_Table_1[[#This Row],[TPP Balance (Beginning)]]</f>
        <v>0</v>
      </c>
    </row>
    <row r="226" spans="1:13" x14ac:dyDescent="0.15">
      <c r="A226" s="8" t="s">
        <v>475</v>
      </c>
      <c r="B226" s="8" t="s">
        <v>307</v>
      </c>
      <c r="C226" s="8" t="s">
        <v>310</v>
      </c>
      <c r="D226" s="4">
        <v>26</v>
      </c>
      <c r="E226" s="4">
        <v>0</v>
      </c>
      <c r="F226" s="4">
        <v>0</v>
      </c>
      <c r="G226" s="4">
        <v>0</v>
      </c>
      <c r="H226" s="4">
        <f>AtlasReport_4_Table_1[[#This Row],[Quantity]]-AtlasReport_4_Table_1[[#This Row],[TPP trans backwards (Beginning)]]</f>
        <v>26</v>
      </c>
      <c r="I226" s="4">
        <f>AtlasReport_4_Table_1[[#This Row],[Quantity]]-AtlasReport_4_Table_1[[#This Row],[TPP trans backwards (Ending)]]</f>
        <v>26</v>
      </c>
      <c r="J226" s="4">
        <v>0</v>
      </c>
      <c r="K226" s="4">
        <v>0</v>
      </c>
      <c r="L226" s="4">
        <f>AtlasReport_4_Table_1[[#This Row],[TPP cost amount]]-AtlasReport_4_Table_1[[#This Row],[TPP trans backwards balance (Beginning)]]</f>
        <v>0</v>
      </c>
      <c r="M226" s="4">
        <f>AtlasReport_4_Table_1[[#This Row],[TPP cost amount]]-AtlasReport_4_Table_1[[#This Row],[TPP Balance (Beginning)]]</f>
        <v>0</v>
      </c>
    </row>
    <row r="227" spans="1:13" x14ac:dyDescent="0.15">
      <c r="A227" s="8" t="s">
        <v>476</v>
      </c>
      <c r="B227" s="8" t="s">
        <v>307</v>
      </c>
      <c r="C227" s="8" t="s">
        <v>310</v>
      </c>
      <c r="D227" s="4">
        <v>14</v>
      </c>
      <c r="E227" s="4">
        <v>0</v>
      </c>
      <c r="F227" s="4">
        <v>0</v>
      </c>
      <c r="G227" s="4">
        <v>0</v>
      </c>
      <c r="H227" s="4">
        <f>AtlasReport_4_Table_1[[#This Row],[Quantity]]-AtlasReport_4_Table_1[[#This Row],[TPP trans backwards (Beginning)]]</f>
        <v>14</v>
      </c>
      <c r="I227" s="4">
        <f>AtlasReport_4_Table_1[[#This Row],[Quantity]]-AtlasReport_4_Table_1[[#This Row],[TPP trans backwards (Ending)]]</f>
        <v>14</v>
      </c>
      <c r="J227" s="4">
        <v>0</v>
      </c>
      <c r="K227" s="4">
        <v>0</v>
      </c>
      <c r="L227" s="4">
        <f>AtlasReport_4_Table_1[[#This Row],[TPP cost amount]]-AtlasReport_4_Table_1[[#This Row],[TPP trans backwards balance (Beginning)]]</f>
        <v>0</v>
      </c>
      <c r="M227" s="4">
        <f>AtlasReport_4_Table_1[[#This Row],[TPP cost amount]]-AtlasReport_4_Table_1[[#This Row],[TPP Balance (Beginning)]]</f>
        <v>0</v>
      </c>
    </row>
    <row r="228" spans="1:13" x14ac:dyDescent="0.15">
      <c r="A228" s="8" t="s">
        <v>477</v>
      </c>
      <c r="B228" s="8" t="s">
        <v>307</v>
      </c>
      <c r="C228" s="8" t="s">
        <v>310</v>
      </c>
      <c r="D228" s="4">
        <v>6</v>
      </c>
      <c r="E228" s="4">
        <v>0</v>
      </c>
      <c r="F228" s="4">
        <v>0</v>
      </c>
      <c r="G228" s="4">
        <v>0</v>
      </c>
      <c r="H228" s="4">
        <f>AtlasReport_4_Table_1[[#This Row],[Quantity]]-AtlasReport_4_Table_1[[#This Row],[TPP trans backwards (Beginning)]]</f>
        <v>6</v>
      </c>
      <c r="I228" s="4">
        <f>AtlasReport_4_Table_1[[#This Row],[Quantity]]-AtlasReport_4_Table_1[[#This Row],[TPP trans backwards (Ending)]]</f>
        <v>6</v>
      </c>
      <c r="J228" s="4">
        <v>0</v>
      </c>
      <c r="K228" s="4">
        <v>0</v>
      </c>
      <c r="L228" s="4">
        <f>AtlasReport_4_Table_1[[#This Row],[TPP cost amount]]-AtlasReport_4_Table_1[[#This Row],[TPP trans backwards balance (Beginning)]]</f>
        <v>0</v>
      </c>
      <c r="M228" s="4">
        <f>AtlasReport_4_Table_1[[#This Row],[TPP cost amount]]-AtlasReport_4_Table_1[[#This Row],[TPP Balance (Beginning)]]</f>
        <v>0</v>
      </c>
    </row>
    <row r="229" spans="1:13" x14ac:dyDescent="0.15">
      <c r="A229" s="8" t="s">
        <v>478</v>
      </c>
      <c r="B229" s="8" t="s">
        <v>307</v>
      </c>
      <c r="C229" s="8" t="s">
        <v>310</v>
      </c>
      <c r="D229" s="4">
        <v>3</v>
      </c>
      <c r="E229" s="4">
        <v>0</v>
      </c>
      <c r="F229" s="4">
        <v>0</v>
      </c>
      <c r="G229" s="4">
        <v>0</v>
      </c>
      <c r="H229" s="4">
        <f>AtlasReport_4_Table_1[[#This Row],[Quantity]]-AtlasReport_4_Table_1[[#This Row],[TPP trans backwards (Beginning)]]</f>
        <v>3</v>
      </c>
      <c r="I229" s="4">
        <f>AtlasReport_4_Table_1[[#This Row],[Quantity]]-AtlasReport_4_Table_1[[#This Row],[TPP trans backwards (Ending)]]</f>
        <v>3</v>
      </c>
      <c r="J229" s="4">
        <v>0</v>
      </c>
      <c r="K229" s="4">
        <v>0</v>
      </c>
      <c r="L229" s="4">
        <f>AtlasReport_4_Table_1[[#This Row],[TPP cost amount]]-AtlasReport_4_Table_1[[#This Row],[TPP trans backwards balance (Beginning)]]</f>
        <v>0</v>
      </c>
      <c r="M229" s="4">
        <f>AtlasReport_4_Table_1[[#This Row],[TPP cost amount]]-AtlasReport_4_Table_1[[#This Row],[TPP Balance (Beginning)]]</f>
        <v>0</v>
      </c>
    </row>
    <row r="230" spans="1:13" x14ac:dyDescent="0.15">
      <c r="A230" s="8" t="s">
        <v>479</v>
      </c>
      <c r="B230" s="8" t="s">
        <v>307</v>
      </c>
      <c r="C230" s="8" t="s">
        <v>310</v>
      </c>
      <c r="D230" s="4">
        <v>3</v>
      </c>
      <c r="E230" s="4">
        <v>0</v>
      </c>
      <c r="F230" s="4">
        <v>0</v>
      </c>
      <c r="G230" s="4">
        <v>0</v>
      </c>
      <c r="H230" s="4">
        <f>AtlasReport_4_Table_1[[#This Row],[Quantity]]-AtlasReport_4_Table_1[[#This Row],[TPP trans backwards (Beginning)]]</f>
        <v>3</v>
      </c>
      <c r="I230" s="4">
        <f>AtlasReport_4_Table_1[[#This Row],[Quantity]]-AtlasReport_4_Table_1[[#This Row],[TPP trans backwards (Ending)]]</f>
        <v>3</v>
      </c>
      <c r="J230" s="4">
        <v>0</v>
      </c>
      <c r="K230" s="4">
        <v>0</v>
      </c>
      <c r="L230" s="4">
        <f>AtlasReport_4_Table_1[[#This Row],[TPP cost amount]]-AtlasReport_4_Table_1[[#This Row],[TPP trans backwards balance (Beginning)]]</f>
        <v>0</v>
      </c>
      <c r="M230" s="4">
        <f>AtlasReport_4_Table_1[[#This Row],[TPP cost amount]]-AtlasReport_4_Table_1[[#This Row],[TPP Balance (Beginning)]]</f>
        <v>0</v>
      </c>
    </row>
    <row r="231" spans="1:13" x14ac:dyDescent="0.15">
      <c r="A231" s="8" t="s">
        <v>480</v>
      </c>
      <c r="B231" s="8" t="s">
        <v>307</v>
      </c>
      <c r="C231" s="8" t="s">
        <v>310</v>
      </c>
      <c r="D231" s="4">
        <v>0</v>
      </c>
      <c r="E231" s="4">
        <v>0</v>
      </c>
      <c r="F231" s="4">
        <v>0</v>
      </c>
      <c r="G231" s="4">
        <v>0</v>
      </c>
      <c r="H231" s="4">
        <f>AtlasReport_4_Table_1[[#This Row],[Quantity]]-AtlasReport_4_Table_1[[#This Row],[TPP trans backwards (Beginning)]]</f>
        <v>0</v>
      </c>
      <c r="I231" s="4">
        <f>AtlasReport_4_Table_1[[#This Row],[Quantity]]-AtlasReport_4_Table_1[[#This Row],[TPP trans backwards (Ending)]]</f>
        <v>0</v>
      </c>
      <c r="J231" s="4">
        <v>0</v>
      </c>
      <c r="K231" s="4">
        <v>0</v>
      </c>
      <c r="L231" s="4">
        <f>AtlasReport_4_Table_1[[#This Row],[TPP cost amount]]-AtlasReport_4_Table_1[[#This Row],[TPP trans backwards balance (Beginning)]]</f>
        <v>0</v>
      </c>
      <c r="M231" s="4">
        <f>AtlasReport_4_Table_1[[#This Row],[TPP cost amount]]-AtlasReport_4_Table_1[[#This Row],[TPP Balance (Beginning)]]</f>
        <v>0</v>
      </c>
    </row>
    <row r="232" spans="1:13" x14ac:dyDescent="0.15">
      <c r="A232" s="8" t="s">
        <v>481</v>
      </c>
      <c r="B232" s="8" t="s">
        <v>307</v>
      </c>
      <c r="C232" s="8" t="s">
        <v>310</v>
      </c>
      <c r="D232" s="4">
        <v>6148</v>
      </c>
      <c r="E232" s="4">
        <v>0</v>
      </c>
      <c r="F232" s="4">
        <v>0</v>
      </c>
      <c r="G232" s="4">
        <v>0</v>
      </c>
      <c r="H232" s="4">
        <f>AtlasReport_4_Table_1[[#This Row],[Quantity]]-AtlasReport_4_Table_1[[#This Row],[TPP trans backwards (Beginning)]]</f>
        <v>6148</v>
      </c>
      <c r="I232" s="4">
        <f>AtlasReport_4_Table_1[[#This Row],[Quantity]]-AtlasReport_4_Table_1[[#This Row],[TPP trans backwards (Ending)]]</f>
        <v>6148</v>
      </c>
      <c r="J232" s="4">
        <v>0</v>
      </c>
      <c r="K232" s="4">
        <v>0</v>
      </c>
      <c r="L232" s="4">
        <f>AtlasReport_4_Table_1[[#This Row],[TPP cost amount]]-AtlasReport_4_Table_1[[#This Row],[TPP trans backwards balance (Beginning)]]</f>
        <v>0</v>
      </c>
      <c r="M232" s="4">
        <f>AtlasReport_4_Table_1[[#This Row],[TPP cost amount]]-AtlasReport_4_Table_1[[#This Row],[TPP Balance (Beginning)]]</f>
        <v>0</v>
      </c>
    </row>
    <row r="233" spans="1:13" x14ac:dyDescent="0.15">
      <c r="A233" s="8" t="s">
        <v>482</v>
      </c>
      <c r="B233" s="8" t="s">
        <v>307</v>
      </c>
      <c r="C233" s="8" t="s">
        <v>310</v>
      </c>
      <c r="D233" s="4">
        <v>6424</v>
      </c>
      <c r="E233" s="4">
        <v>0</v>
      </c>
      <c r="F233" s="4">
        <v>0</v>
      </c>
      <c r="G233" s="4">
        <v>0</v>
      </c>
      <c r="H233" s="4">
        <f>AtlasReport_4_Table_1[[#This Row],[Quantity]]-AtlasReport_4_Table_1[[#This Row],[TPP trans backwards (Beginning)]]</f>
        <v>6424</v>
      </c>
      <c r="I233" s="4">
        <f>AtlasReport_4_Table_1[[#This Row],[Quantity]]-AtlasReport_4_Table_1[[#This Row],[TPP trans backwards (Ending)]]</f>
        <v>6424</v>
      </c>
      <c r="J233" s="4">
        <v>0</v>
      </c>
      <c r="K233" s="4">
        <v>0</v>
      </c>
      <c r="L233" s="4">
        <f>AtlasReport_4_Table_1[[#This Row],[TPP cost amount]]-AtlasReport_4_Table_1[[#This Row],[TPP trans backwards balance (Beginning)]]</f>
        <v>0</v>
      </c>
      <c r="M233" s="4">
        <f>AtlasReport_4_Table_1[[#This Row],[TPP cost amount]]-AtlasReport_4_Table_1[[#This Row],[TPP Balance (Beginning)]]</f>
        <v>0</v>
      </c>
    </row>
    <row r="234" spans="1:13" x14ac:dyDescent="0.15">
      <c r="A234" s="8" t="s">
        <v>483</v>
      </c>
      <c r="B234" s="8" t="s">
        <v>307</v>
      </c>
      <c r="C234" s="8" t="s">
        <v>310</v>
      </c>
      <c r="D234" s="4">
        <v>6244</v>
      </c>
      <c r="E234" s="4">
        <v>0</v>
      </c>
      <c r="F234" s="4">
        <v>0</v>
      </c>
      <c r="G234" s="4">
        <v>0</v>
      </c>
      <c r="H234" s="4">
        <f>AtlasReport_4_Table_1[[#This Row],[Quantity]]-AtlasReport_4_Table_1[[#This Row],[TPP trans backwards (Beginning)]]</f>
        <v>6244</v>
      </c>
      <c r="I234" s="4">
        <f>AtlasReport_4_Table_1[[#This Row],[Quantity]]-AtlasReport_4_Table_1[[#This Row],[TPP trans backwards (Ending)]]</f>
        <v>6244</v>
      </c>
      <c r="J234" s="4">
        <v>0</v>
      </c>
      <c r="K234" s="4">
        <v>0</v>
      </c>
      <c r="L234" s="4">
        <f>AtlasReport_4_Table_1[[#This Row],[TPP cost amount]]-AtlasReport_4_Table_1[[#This Row],[TPP trans backwards balance (Beginning)]]</f>
        <v>0</v>
      </c>
      <c r="M234" s="4">
        <f>AtlasReport_4_Table_1[[#This Row],[TPP cost amount]]-AtlasReport_4_Table_1[[#This Row],[TPP Balance (Beginning)]]</f>
        <v>0</v>
      </c>
    </row>
    <row r="235" spans="1:13" x14ac:dyDescent="0.15">
      <c r="A235" s="8" t="s">
        <v>485</v>
      </c>
      <c r="B235" s="8" t="s">
        <v>307</v>
      </c>
      <c r="C235" s="8" t="s">
        <v>310</v>
      </c>
      <c r="D235" s="4">
        <v>1</v>
      </c>
      <c r="E235" s="4">
        <v>0</v>
      </c>
      <c r="F235" s="4">
        <v>0</v>
      </c>
      <c r="G235" s="4">
        <v>0</v>
      </c>
      <c r="H235" s="4">
        <f>AtlasReport_4_Table_1[[#This Row],[Quantity]]-AtlasReport_4_Table_1[[#This Row],[TPP trans backwards (Beginning)]]</f>
        <v>1</v>
      </c>
      <c r="I235" s="4">
        <f>AtlasReport_4_Table_1[[#This Row],[Quantity]]-AtlasReport_4_Table_1[[#This Row],[TPP trans backwards (Ending)]]</f>
        <v>1</v>
      </c>
      <c r="J235" s="4">
        <v>0</v>
      </c>
      <c r="K235" s="4">
        <v>0</v>
      </c>
      <c r="L235" s="4">
        <f>AtlasReport_4_Table_1[[#This Row],[TPP cost amount]]-AtlasReport_4_Table_1[[#This Row],[TPP trans backwards balance (Beginning)]]</f>
        <v>0</v>
      </c>
      <c r="M235" s="4">
        <f>AtlasReport_4_Table_1[[#This Row],[TPP cost amount]]-AtlasReport_4_Table_1[[#This Row],[TPP Balance (Beginning)]]</f>
        <v>0</v>
      </c>
    </row>
    <row r="236" spans="1:13" x14ac:dyDescent="0.15">
      <c r="A236" s="8" t="s">
        <v>486</v>
      </c>
      <c r="B236" s="8" t="s">
        <v>307</v>
      </c>
      <c r="C236" s="8" t="s">
        <v>310</v>
      </c>
      <c r="D236" s="4">
        <v>1</v>
      </c>
      <c r="E236" s="4">
        <v>0</v>
      </c>
      <c r="F236" s="4">
        <v>0</v>
      </c>
      <c r="G236" s="4">
        <v>0</v>
      </c>
      <c r="H236" s="4">
        <f>AtlasReport_4_Table_1[[#This Row],[Quantity]]-AtlasReport_4_Table_1[[#This Row],[TPP trans backwards (Beginning)]]</f>
        <v>1</v>
      </c>
      <c r="I236" s="4">
        <f>AtlasReport_4_Table_1[[#This Row],[Quantity]]-AtlasReport_4_Table_1[[#This Row],[TPP trans backwards (Ending)]]</f>
        <v>1</v>
      </c>
      <c r="J236" s="4">
        <v>0</v>
      </c>
      <c r="K236" s="4">
        <v>0</v>
      </c>
      <c r="L236" s="4">
        <f>AtlasReport_4_Table_1[[#This Row],[TPP cost amount]]-AtlasReport_4_Table_1[[#This Row],[TPP trans backwards balance (Beginning)]]</f>
        <v>0</v>
      </c>
      <c r="M236" s="4">
        <f>AtlasReport_4_Table_1[[#This Row],[TPP cost amount]]-AtlasReport_4_Table_1[[#This Row],[TPP Balance (Beginning)]]</f>
        <v>0</v>
      </c>
    </row>
    <row r="237" spans="1:13" x14ac:dyDescent="0.15">
      <c r="A237" s="8" t="s">
        <v>487</v>
      </c>
      <c r="B237" s="8" t="s">
        <v>307</v>
      </c>
      <c r="C237" s="8" t="s">
        <v>310</v>
      </c>
      <c r="D237" s="4">
        <v>2</v>
      </c>
      <c r="E237" s="4">
        <v>0</v>
      </c>
      <c r="F237" s="4">
        <v>0</v>
      </c>
      <c r="G237" s="4">
        <v>0</v>
      </c>
      <c r="H237" s="4">
        <f>AtlasReport_4_Table_1[[#This Row],[Quantity]]-AtlasReport_4_Table_1[[#This Row],[TPP trans backwards (Beginning)]]</f>
        <v>2</v>
      </c>
      <c r="I237" s="4">
        <f>AtlasReport_4_Table_1[[#This Row],[Quantity]]-AtlasReport_4_Table_1[[#This Row],[TPP trans backwards (Ending)]]</f>
        <v>2</v>
      </c>
      <c r="J237" s="4">
        <v>0</v>
      </c>
      <c r="K237" s="4">
        <v>0</v>
      </c>
      <c r="L237" s="4">
        <f>AtlasReport_4_Table_1[[#This Row],[TPP cost amount]]-AtlasReport_4_Table_1[[#This Row],[TPP trans backwards balance (Beginning)]]</f>
        <v>0</v>
      </c>
      <c r="M237" s="4">
        <f>AtlasReport_4_Table_1[[#This Row],[TPP cost amount]]-AtlasReport_4_Table_1[[#This Row],[TPP Balance (Beginning)]]</f>
        <v>0</v>
      </c>
    </row>
    <row r="238" spans="1:13" x14ac:dyDescent="0.15">
      <c r="A238" s="8" t="s">
        <v>488</v>
      </c>
      <c r="B238" s="8" t="s">
        <v>307</v>
      </c>
      <c r="C238" s="8" t="s">
        <v>310</v>
      </c>
      <c r="D238" s="4">
        <v>648</v>
      </c>
      <c r="E238" s="4">
        <v>0</v>
      </c>
      <c r="F238" s="4">
        <v>0</v>
      </c>
      <c r="G238" s="4">
        <v>0</v>
      </c>
      <c r="H238" s="4">
        <f>AtlasReport_4_Table_1[[#This Row],[Quantity]]-AtlasReport_4_Table_1[[#This Row],[TPP trans backwards (Beginning)]]</f>
        <v>648</v>
      </c>
      <c r="I238" s="4">
        <f>AtlasReport_4_Table_1[[#This Row],[Quantity]]-AtlasReport_4_Table_1[[#This Row],[TPP trans backwards (Ending)]]</f>
        <v>648</v>
      </c>
      <c r="J238" s="4">
        <v>0</v>
      </c>
      <c r="K238" s="4">
        <v>0</v>
      </c>
      <c r="L238" s="4">
        <f>AtlasReport_4_Table_1[[#This Row],[TPP cost amount]]-AtlasReport_4_Table_1[[#This Row],[TPP trans backwards balance (Beginning)]]</f>
        <v>0</v>
      </c>
      <c r="M238" s="4">
        <f>AtlasReport_4_Table_1[[#This Row],[TPP cost amount]]-AtlasReport_4_Table_1[[#This Row],[TPP Balance (Beginning)]]</f>
        <v>0</v>
      </c>
    </row>
    <row r="239" spans="1:13" x14ac:dyDescent="0.15">
      <c r="A239" s="8" t="s">
        <v>489</v>
      </c>
      <c r="B239" s="8" t="s">
        <v>307</v>
      </c>
      <c r="C239" s="8" t="s">
        <v>310</v>
      </c>
      <c r="D239" s="4">
        <v>448</v>
      </c>
      <c r="E239" s="4">
        <v>0</v>
      </c>
      <c r="F239" s="4">
        <v>0</v>
      </c>
      <c r="G239" s="4">
        <v>0</v>
      </c>
      <c r="H239" s="4">
        <f>AtlasReport_4_Table_1[[#This Row],[Quantity]]-AtlasReport_4_Table_1[[#This Row],[TPP trans backwards (Beginning)]]</f>
        <v>448</v>
      </c>
      <c r="I239" s="4">
        <f>AtlasReport_4_Table_1[[#This Row],[Quantity]]-AtlasReport_4_Table_1[[#This Row],[TPP trans backwards (Ending)]]</f>
        <v>448</v>
      </c>
      <c r="J239" s="4">
        <v>0</v>
      </c>
      <c r="K239" s="4">
        <v>0</v>
      </c>
      <c r="L239" s="4">
        <f>AtlasReport_4_Table_1[[#This Row],[TPP cost amount]]-AtlasReport_4_Table_1[[#This Row],[TPP trans backwards balance (Beginning)]]</f>
        <v>0</v>
      </c>
      <c r="M239" s="4">
        <f>AtlasReport_4_Table_1[[#This Row],[TPP cost amount]]-AtlasReport_4_Table_1[[#This Row],[TPP Balance (Beginning)]]</f>
        <v>0</v>
      </c>
    </row>
    <row r="240" spans="1:13" x14ac:dyDescent="0.15">
      <c r="A240" s="8" t="s">
        <v>490</v>
      </c>
      <c r="B240" s="8" t="s">
        <v>307</v>
      </c>
      <c r="C240" s="8" t="s">
        <v>310</v>
      </c>
      <c r="D240" s="4">
        <v>5</v>
      </c>
      <c r="E240" s="4">
        <v>0</v>
      </c>
      <c r="F240" s="4">
        <v>0</v>
      </c>
      <c r="G240" s="4">
        <v>0</v>
      </c>
      <c r="H240" s="4">
        <f>AtlasReport_4_Table_1[[#This Row],[Quantity]]-AtlasReport_4_Table_1[[#This Row],[TPP trans backwards (Beginning)]]</f>
        <v>5</v>
      </c>
      <c r="I240" s="4">
        <f>AtlasReport_4_Table_1[[#This Row],[Quantity]]-AtlasReport_4_Table_1[[#This Row],[TPP trans backwards (Ending)]]</f>
        <v>5</v>
      </c>
      <c r="J240" s="4">
        <v>0</v>
      </c>
      <c r="K240" s="4">
        <v>0</v>
      </c>
      <c r="L240" s="4">
        <f>AtlasReport_4_Table_1[[#This Row],[TPP cost amount]]-AtlasReport_4_Table_1[[#This Row],[TPP trans backwards balance (Beginning)]]</f>
        <v>0</v>
      </c>
      <c r="M240" s="4">
        <f>AtlasReport_4_Table_1[[#This Row],[TPP cost amount]]-AtlasReport_4_Table_1[[#This Row],[TPP Balance (Beginning)]]</f>
        <v>0</v>
      </c>
    </row>
    <row r="241" spans="1:13" x14ac:dyDescent="0.15">
      <c r="A241" s="8" t="s">
        <v>491</v>
      </c>
      <c r="B241" s="8" t="s">
        <v>307</v>
      </c>
      <c r="C241" s="8" t="s">
        <v>310</v>
      </c>
      <c r="D241" s="4">
        <v>0.53</v>
      </c>
      <c r="E241" s="4">
        <v>0</v>
      </c>
      <c r="F241" s="4">
        <v>0</v>
      </c>
      <c r="G241" s="4">
        <v>0</v>
      </c>
      <c r="H241" s="4">
        <f>AtlasReport_4_Table_1[[#This Row],[Quantity]]-AtlasReport_4_Table_1[[#This Row],[TPP trans backwards (Beginning)]]</f>
        <v>0.53</v>
      </c>
      <c r="I241" s="4">
        <f>AtlasReport_4_Table_1[[#This Row],[Quantity]]-AtlasReport_4_Table_1[[#This Row],[TPP trans backwards (Ending)]]</f>
        <v>0.53</v>
      </c>
      <c r="J241" s="4">
        <v>0</v>
      </c>
      <c r="K241" s="4">
        <v>0</v>
      </c>
      <c r="L241" s="4">
        <f>AtlasReport_4_Table_1[[#This Row],[TPP cost amount]]-AtlasReport_4_Table_1[[#This Row],[TPP trans backwards balance (Beginning)]]</f>
        <v>0</v>
      </c>
      <c r="M241" s="4">
        <f>AtlasReport_4_Table_1[[#This Row],[TPP cost amount]]-AtlasReport_4_Table_1[[#This Row],[TPP Balance (Beginning)]]</f>
        <v>0</v>
      </c>
    </row>
    <row r="242" spans="1:13" x14ac:dyDescent="0.15">
      <c r="A242" s="8" t="s">
        <v>217</v>
      </c>
      <c r="B242" s="8" t="s">
        <v>307</v>
      </c>
      <c r="C242" s="8" t="s">
        <v>310</v>
      </c>
      <c r="D242" s="4">
        <v>12</v>
      </c>
      <c r="E242" s="4">
        <v>0</v>
      </c>
      <c r="F242" s="4">
        <v>0</v>
      </c>
      <c r="G242" s="4">
        <v>0</v>
      </c>
      <c r="H242" s="4">
        <f>AtlasReport_4_Table_1[[#This Row],[Quantity]]-AtlasReport_4_Table_1[[#This Row],[TPP trans backwards (Beginning)]]</f>
        <v>12</v>
      </c>
      <c r="I242" s="4">
        <f>AtlasReport_4_Table_1[[#This Row],[Quantity]]-AtlasReport_4_Table_1[[#This Row],[TPP trans backwards (Ending)]]</f>
        <v>12</v>
      </c>
      <c r="J242" s="4">
        <v>0</v>
      </c>
      <c r="K242" s="4">
        <v>0</v>
      </c>
      <c r="L242" s="4">
        <f>AtlasReport_4_Table_1[[#This Row],[TPP cost amount]]-AtlasReport_4_Table_1[[#This Row],[TPP trans backwards balance (Beginning)]]</f>
        <v>0</v>
      </c>
      <c r="M242" s="4">
        <f>AtlasReport_4_Table_1[[#This Row],[TPP cost amount]]-AtlasReport_4_Table_1[[#This Row],[TPP Balance (Beginning)]]</f>
        <v>0</v>
      </c>
    </row>
    <row r="243" spans="1:13" x14ac:dyDescent="0.15">
      <c r="A243" s="8" t="s">
        <v>492</v>
      </c>
      <c r="B243" s="8" t="s">
        <v>307</v>
      </c>
      <c r="C243" s="8" t="s">
        <v>310</v>
      </c>
      <c r="D243" s="4">
        <v>1067</v>
      </c>
      <c r="E243" s="4">
        <v>0</v>
      </c>
      <c r="F243" s="4">
        <v>0</v>
      </c>
      <c r="G243" s="4">
        <v>0</v>
      </c>
      <c r="H243" s="4">
        <f>AtlasReport_4_Table_1[[#This Row],[Quantity]]-AtlasReport_4_Table_1[[#This Row],[TPP trans backwards (Beginning)]]</f>
        <v>1067</v>
      </c>
      <c r="I243" s="4">
        <f>AtlasReport_4_Table_1[[#This Row],[Quantity]]-AtlasReport_4_Table_1[[#This Row],[TPP trans backwards (Ending)]]</f>
        <v>1067</v>
      </c>
      <c r="J243" s="4">
        <v>0</v>
      </c>
      <c r="K243" s="4">
        <v>0</v>
      </c>
      <c r="L243" s="4">
        <f>AtlasReport_4_Table_1[[#This Row],[TPP cost amount]]-AtlasReport_4_Table_1[[#This Row],[TPP trans backwards balance (Beginning)]]</f>
        <v>0</v>
      </c>
      <c r="M243" s="4">
        <f>AtlasReport_4_Table_1[[#This Row],[TPP cost amount]]-AtlasReport_4_Table_1[[#This Row],[TPP Balance (Beginning)]]</f>
        <v>0</v>
      </c>
    </row>
    <row r="244" spans="1:13" x14ac:dyDescent="0.15">
      <c r="A244" s="8" t="s">
        <v>493</v>
      </c>
      <c r="B244" s="8" t="s">
        <v>307</v>
      </c>
      <c r="C244" s="8" t="s">
        <v>310</v>
      </c>
      <c r="D244" s="4">
        <v>451</v>
      </c>
      <c r="E244" s="4">
        <v>0</v>
      </c>
      <c r="F244" s="4">
        <v>0</v>
      </c>
      <c r="G244" s="4">
        <v>0</v>
      </c>
      <c r="H244" s="4">
        <f>AtlasReport_4_Table_1[[#This Row],[Quantity]]-AtlasReport_4_Table_1[[#This Row],[TPP trans backwards (Beginning)]]</f>
        <v>451</v>
      </c>
      <c r="I244" s="4">
        <f>AtlasReport_4_Table_1[[#This Row],[Quantity]]-AtlasReport_4_Table_1[[#This Row],[TPP trans backwards (Ending)]]</f>
        <v>451</v>
      </c>
      <c r="J244" s="4">
        <v>0</v>
      </c>
      <c r="K244" s="4">
        <v>0</v>
      </c>
      <c r="L244" s="4">
        <f>AtlasReport_4_Table_1[[#This Row],[TPP cost amount]]-AtlasReport_4_Table_1[[#This Row],[TPP trans backwards balance (Beginning)]]</f>
        <v>0</v>
      </c>
      <c r="M244" s="4">
        <f>AtlasReport_4_Table_1[[#This Row],[TPP cost amount]]-AtlasReport_4_Table_1[[#This Row],[TPP Balance (Beginning)]]</f>
        <v>0</v>
      </c>
    </row>
    <row r="245" spans="1:13" x14ac:dyDescent="0.15">
      <c r="A245" s="8" t="s">
        <v>494</v>
      </c>
      <c r="B245" s="8" t="s">
        <v>307</v>
      </c>
      <c r="C245" s="8" t="s">
        <v>310</v>
      </c>
      <c r="D245" s="4">
        <v>219</v>
      </c>
      <c r="E245" s="4">
        <v>0</v>
      </c>
      <c r="F245" s="4">
        <v>0</v>
      </c>
      <c r="G245" s="4">
        <v>0</v>
      </c>
      <c r="H245" s="4">
        <f>AtlasReport_4_Table_1[[#This Row],[Quantity]]-AtlasReport_4_Table_1[[#This Row],[TPP trans backwards (Beginning)]]</f>
        <v>219</v>
      </c>
      <c r="I245" s="4">
        <f>AtlasReport_4_Table_1[[#This Row],[Quantity]]-AtlasReport_4_Table_1[[#This Row],[TPP trans backwards (Ending)]]</f>
        <v>219</v>
      </c>
      <c r="J245" s="4">
        <v>0</v>
      </c>
      <c r="K245" s="4">
        <v>0</v>
      </c>
      <c r="L245" s="4">
        <f>AtlasReport_4_Table_1[[#This Row],[TPP cost amount]]-AtlasReport_4_Table_1[[#This Row],[TPP trans backwards balance (Beginning)]]</f>
        <v>0</v>
      </c>
      <c r="M245" s="4">
        <f>AtlasReport_4_Table_1[[#This Row],[TPP cost amount]]-AtlasReport_4_Table_1[[#This Row],[TPP Balance (Beginning)]]</f>
        <v>0</v>
      </c>
    </row>
    <row r="246" spans="1:13" x14ac:dyDescent="0.15">
      <c r="A246" s="8" t="s">
        <v>495</v>
      </c>
      <c r="B246" s="8" t="s">
        <v>307</v>
      </c>
      <c r="C246" s="8" t="s">
        <v>310</v>
      </c>
      <c r="D246" s="4">
        <v>224</v>
      </c>
      <c r="E246" s="4">
        <v>0</v>
      </c>
      <c r="F246" s="4">
        <v>0</v>
      </c>
      <c r="G246" s="4">
        <v>0</v>
      </c>
      <c r="H246" s="4">
        <f>AtlasReport_4_Table_1[[#This Row],[Quantity]]-AtlasReport_4_Table_1[[#This Row],[TPP trans backwards (Beginning)]]</f>
        <v>224</v>
      </c>
      <c r="I246" s="4">
        <f>AtlasReport_4_Table_1[[#This Row],[Quantity]]-AtlasReport_4_Table_1[[#This Row],[TPP trans backwards (Ending)]]</f>
        <v>224</v>
      </c>
      <c r="J246" s="4">
        <v>0</v>
      </c>
      <c r="K246" s="4">
        <v>0</v>
      </c>
      <c r="L246" s="4">
        <f>AtlasReport_4_Table_1[[#This Row],[TPP cost amount]]-AtlasReport_4_Table_1[[#This Row],[TPP trans backwards balance (Beginning)]]</f>
        <v>0</v>
      </c>
      <c r="M246" s="4">
        <f>AtlasReport_4_Table_1[[#This Row],[TPP cost amount]]-AtlasReport_4_Table_1[[#This Row],[TPP Balance (Beginning)]]</f>
        <v>0</v>
      </c>
    </row>
    <row r="247" spans="1:13" x14ac:dyDescent="0.15">
      <c r="A247" s="8" t="s">
        <v>149</v>
      </c>
      <c r="B247" s="8" t="s">
        <v>307</v>
      </c>
      <c r="C247" s="8" t="s">
        <v>335</v>
      </c>
      <c r="D247" s="4">
        <v>1</v>
      </c>
      <c r="E247" s="4">
        <v>0</v>
      </c>
      <c r="F247" s="4">
        <v>0</v>
      </c>
      <c r="G247" s="4">
        <v>0</v>
      </c>
      <c r="H247" s="4">
        <f>AtlasReport_4_Table_1[[#This Row],[Quantity]]-AtlasReport_4_Table_1[[#This Row],[TPP trans backwards (Beginning)]]</f>
        <v>1</v>
      </c>
      <c r="I247" s="4">
        <f>AtlasReport_4_Table_1[[#This Row],[Quantity]]-AtlasReport_4_Table_1[[#This Row],[TPP trans backwards (Ending)]]</f>
        <v>1</v>
      </c>
      <c r="J247" s="4">
        <v>0</v>
      </c>
      <c r="K247" s="4">
        <v>0</v>
      </c>
      <c r="L247" s="4">
        <f>AtlasReport_4_Table_1[[#This Row],[TPP cost amount]]-AtlasReport_4_Table_1[[#This Row],[TPP trans backwards balance (Beginning)]]</f>
        <v>0</v>
      </c>
      <c r="M247" s="4">
        <f>AtlasReport_4_Table_1[[#This Row],[TPP cost amount]]-AtlasReport_4_Table_1[[#This Row],[TPP Balance (Beginning)]]</f>
        <v>0</v>
      </c>
    </row>
    <row r="248" spans="1:13" x14ac:dyDescent="0.15">
      <c r="A248" s="8" t="s">
        <v>149</v>
      </c>
      <c r="B248" s="8" t="s">
        <v>307</v>
      </c>
      <c r="C248" s="8" t="s">
        <v>310</v>
      </c>
      <c r="D248" s="4">
        <v>575</v>
      </c>
      <c r="E248" s="4">
        <v>0</v>
      </c>
      <c r="F248" s="4">
        <v>0</v>
      </c>
      <c r="G248" s="4">
        <v>0</v>
      </c>
      <c r="H248" s="4">
        <f>AtlasReport_4_Table_1[[#This Row],[Quantity]]-AtlasReport_4_Table_1[[#This Row],[TPP trans backwards (Beginning)]]</f>
        <v>575</v>
      </c>
      <c r="I248" s="4">
        <f>AtlasReport_4_Table_1[[#This Row],[Quantity]]-AtlasReport_4_Table_1[[#This Row],[TPP trans backwards (Ending)]]</f>
        <v>575</v>
      </c>
      <c r="J248" s="4">
        <v>0</v>
      </c>
      <c r="K248" s="4">
        <v>0</v>
      </c>
      <c r="L248" s="4">
        <f>AtlasReport_4_Table_1[[#This Row],[TPP cost amount]]-AtlasReport_4_Table_1[[#This Row],[TPP trans backwards balance (Beginning)]]</f>
        <v>0</v>
      </c>
      <c r="M248" s="4">
        <f>AtlasReport_4_Table_1[[#This Row],[TPP cost amount]]-AtlasReport_4_Table_1[[#This Row],[TPP Balance (Beginning)]]</f>
        <v>0</v>
      </c>
    </row>
    <row r="249" spans="1:13" x14ac:dyDescent="0.15">
      <c r="A249" s="8" t="s">
        <v>497</v>
      </c>
      <c r="B249" s="8" t="s">
        <v>307</v>
      </c>
      <c r="C249" s="8" t="s">
        <v>310</v>
      </c>
      <c r="D249" s="4">
        <v>161</v>
      </c>
      <c r="E249" s="4">
        <v>0</v>
      </c>
      <c r="F249" s="4">
        <v>0</v>
      </c>
      <c r="G249" s="4">
        <v>0</v>
      </c>
      <c r="H249" s="4">
        <f>AtlasReport_4_Table_1[[#This Row],[Quantity]]-AtlasReport_4_Table_1[[#This Row],[TPP trans backwards (Beginning)]]</f>
        <v>161</v>
      </c>
      <c r="I249" s="4">
        <f>AtlasReport_4_Table_1[[#This Row],[Quantity]]-AtlasReport_4_Table_1[[#This Row],[TPP trans backwards (Ending)]]</f>
        <v>161</v>
      </c>
      <c r="J249" s="4">
        <v>0</v>
      </c>
      <c r="K249" s="4">
        <v>0</v>
      </c>
      <c r="L249" s="4">
        <f>AtlasReport_4_Table_1[[#This Row],[TPP cost amount]]-AtlasReport_4_Table_1[[#This Row],[TPP trans backwards balance (Beginning)]]</f>
        <v>0</v>
      </c>
      <c r="M249" s="4">
        <f>AtlasReport_4_Table_1[[#This Row],[TPP cost amount]]-AtlasReport_4_Table_1[[#This Row],[TPP Balance (Beginning)]]</f>
        <v>0</v>
      </c>
    </row>
    <row r="250" spans="1:13" x14ac:dyDescent="0.15">
      <c r="A250" s="8" t="s">
        <v>498</v>
      </c>
      <c r="B250" s="8" t="s">
        <v>307</v>
      </c>
      <c r="C250" s="8" t="s">
        <v>310</v>
      </c>
      <c r="D250" s="4">
        <v>2319</v>
      </c>
      <c r="E250" s="4">
        <v>0</v>
      </c>
      <c r="F250" s="4">
        <v>0</v>
      </c>
      <c r="G250" s="4">
        <v>0</v>
      </c>
      <c r="H250" s="4">
        <f>AtlasReport_4_Table_1[[#This Row],[Quantity]]-AtlasReport_4_Table_1[[#This Row],[TPP trans backwards (Beginning)]]</f>
        <v>2319</v>
      </c>
      <c r="I250" s="4">
        <f>AtlasReport_4_Table_1[[#This Row],[Quantity]]-AtlasReport_4_Table_1[[#This Row],[TPP trans backwards (Ending)]]</f>
        <v>2319</v>
      </c>
      <c r="J250" s="4">
        <v>0</v>
      </c>
      <c r="K250" s="4">
        <v>0</v>
      </c>
      <c r="L250" s="4">
        <f>AtlasReport_4_Table_1[[#This Row],[TPP cost amount]]-AtlasReport_4_Table_1[[#This Row],[TPP trans backwards balance (Beginning)]]</f>
        <v>0</v>
      </c>
      <c r="M250" s="4">
        <f>AtlasReport_4_Table_1[[#This Row],[TPP cost amount]]-AtlasReport_4_Table_1[[#This Row],[TPP Balance (Beginning)]]</f>
        <v>0</v>
      </c>
    </row>
    <row r="251" spans="1:13" x14ac:dyDescent="0.15">
      <c r="A251" s="8" t="s">
        <v>114</v>
      </c>
      <c r="B251" s="8" t="s">
        <v>307</v>
      </c>
      <c r="C251" s="8" t="s">
        <v>310</v>
      </c>
      <c r="D251" s="4">
        <v>75</v>
      </c>
      <c r="E251" s="4">
        <v>0</v>
      </c>
      <c r="F251" s="4">
        <v>0</v>
      </c>
      <c r="G251" s="4">
        <v>0</v>
      </c>
      <c r="H251" s="4">
        <f>AtlasReport_4_Table_1[[#This Row],[Quantity]]-AtlasReport_4_Table_1[[#This Row],[TPP trans backwards (Beginning)]]</f>
        <v>75</v>
      </c>
      <c r="I251" s="4">
        <f>AtlasReport_4_Table_1[[#This Row],[Quantity]]-AtlasReport_4_Table_1[[#This Row],[TPP trans backwards (Ending)]]</f>
        <v>75</v>
      </c>
      <c r="J251" s="4">
        <v>0</v>
      </c>
      <c r="K251" s="4">
        <v>0</v>
      </c>
      <c r="L251" s="4">
        <f>AtlasReport_4_Table_1[[#This Row],[TPP cost amount]]-AtlasReport_4_Table_1[[#This Row],[TPP trans backwards balance (Beginning)]]</f>
        <v>0</v>
      </c>
      <c r="M251" s="4">
        <f>AtlasReport_4_Table_1[[#This Row],[TPP cost amount]]-AtlasReport_4_Table_1[[#This Row],[TPP Balance (Beginning)]]</f>
        <v>0</v>
      </c>
    </row>
    <row r="252" spans="1:13" x14ac:dyDescent="0.15">
      <c r="A252" s="8" t="s">
        <v>501</v>
      </c>
      <c r="B252" s="8" t="s">
        <v>307</v>
      </c>
      <c r="C252" s="8" t="s">
        <v>310</v>
      </c>
      <c r="D252" s="4">
        <v>73</v>
      </c>
      <c r="E252" s="4">
        <v>0</v>
      </c>
      <c r="F252" s="4">
        <v>0</v>
      </c>
      <c r="G252" s="4">
        <v>0</v>
      </c>
      <c r="H252" s="4">
        <f>AtlasReport_4_Table_1[[#This Row],[Quantity]]-AtlasReport_4_Table_1[[#This Row],[TPP trans backwards (Beginning)]]</f>
        <v>73</v>
      </c>
      <c r="I252" s="4">
        <f>AtlasReport_4_Table_1[[#This Row],[Quantity]]-AtlasReport_4_Table_1[[#This Row],[TPP trans backwards (Ending)]]</f>
        <v>73</v>
      </c>
      <c r="J252" s="4">
        <v>0</v>
      </c>
      <c r="K252" s="4">
        <v>0</v>
      </c>
      <c r="L252" s="4">
        <f>AtlasReport_4_Table_1[[#This Row],[TPP cost amount]]-AtlasReport_4_Table_1[[#This Row],[TPP trans backwards balance (Beginning)]]</f>
        <v>0</v>
      </c>
      <c r="M252" s="4">
        <f>AtlasReport_4_Table_1[[#This Row],[TPP cost amount]]-AtlasReport_4_Table_1[[#This Row],[TPP Balance (Beginning)]]</f>
        <v>0</v>
      </c>
    </row>
    <row r="253" spans="1:13" x14ac:dyDescent="0.15">
      <c r="A253" s="8" t="s">
        <v>503</v>
      </c>
      <c r="B253" s="8" t="s">
        <v>307</v>
      </c>
      <c r="C253" s="8" t="s">
        <v>310</v>
      </c>
      <c r="D253" s="4">
        <v>25</v>
      </c>
      <c r="E253" s="4">
        <v>0</v>
      </c>
      <c r="F253" s="4">
        <v>0</v>
      </c>
      <c r="G253" s="4">
        <v>0</v>
      </c>
      <c r="H253" s="4">
        <f>AtlasReport_4_Table_1[[#This Row],[Quantity]]-AtlasReport_4_Table_1[[#This Row],[TPP trans backwards (Beginning)]]</f>
        <v>25</v>
      </c>
      <c r="I253" s="4">
        <f>AtlasReport_4_Table_1[[#This Row],[Quantity]]-AtlasReport_4_Table_1[[#This Row],[TPP trans backwards (Ending)]]</f>
        <v>25</v>
      </c>
      <c r="J253" s="4">
        <v>0</v>
      </c>
      <c r="K253" s="4">
        <v>0</v>
      </c>
      <c r="L253" s="4">
        <f>AtlasReport_4_Table_1[[#This Row],[TPP cost amount]]-AtlasReport_4_Table_1[[#This Row],[TPP trans backwards balance (Beginning)]]</f>
        <v>0</v>
      </c>
      <c r="M253" s="4">
        <f>AtlasReport_4_Table_1[[#This Row],[TPP cost amount]]-AtlasReport_4_Table_1[[#This Row],[TPP Balance (Beginning)]]</f>
        <v>0</v>
      </c>
    </row>
    <row r="254" spans="1:13" x14ac:dyDescent="0.15">
      <c r="A254" s="8" t="s">
        <v>23</v>
      </c>
      <c r="B254" s="8" t="s">
        <v>307</v>
      </c>
      <c r="C254" s="8" t="s">
        <v>335</v>
      </c>
      <c r="D254" s="4">
        <v>0</v>
      </c>
      <c r="E254" s="4">
        <v>-3.8153714109999998E-3</v>
      </c>
      <c r="F254" s="4">
        <v>-2</v>
      </c>
      <c r="G254" s="4">
        <v>0</v>
      </c>
      <c r="H254" s="4">
        <f>AtlasReport_4_Table_1[[#This Row],[Quantity]]-AtlasReport_4_Table_1[[#This Row],[TPP trans backwards (Beginning)]]</f>
        <v>2</v>
      </c>
      <c r="I254" s="4">
        <f>AtlasReport_4_Table_1[[#This Row],[Quantity]]-AtlasReport_4_Table_1[[#This Row],[TPP trans backwards (Ending)]]</f>
        <v>0</v>
      </c>
      <c r="J254" s="4">
        <v>-3.24</v>
      </c>
      <c r="K254" s="4">
        <v>0</v>
      </c>
      <c r="L254" s="4">
        <f>AtlasReport_4_Table_1[[#This Row],[TPP cost amount]]-AtlasReport_4_Table_1[[#This Row],[TPP trans backwards balance (Beginning)]]</f>
        <v>3.2361846285890001</v>
      </c>
      <c r="M254" s="4">
        <f>AtlasReport_4_Table_1[[#This Row],[TPP cost amount]]-AtlasReport_4_Table_1[[#This Row],[TPP Balance (Beginning)]]</f>
        <v>-3.24</v>
      </c>
    </row>
    <row r="255" spans="1:13" x14ac:dyDescent="0.15">
      <c r="A255" s="8" t="s">
        <v>23</v>
      </c>
      <c r="B255" s="8" t="s">
        <v>307</v>
      </c>
      <c r="C255" s="8" t="s">
        <v>308</v>
      </c>
      <c r="D255" s="4">
        <v>2226</v>
      </c>
      <c r="E255" s="4">
        <v>0</v>
      </c>
      <c r="F255" s="4">
        <v>336</v>
      </c>
      <c r="G255" s="4">
        <v>0</v>
      </c>
      <c r="H255" s="4">
        <f>AtlasReport_4_Table_1[[#This Row],[Quantity]]-AtlasReport_4_Table_1[[#This Row],[TPP trans backwards (Beginning)]]</f>
        <v>1890</v>
      </c>
      <c r="I255" s="4">
        <f>AtlasReport_4_Table_1[[#This Row],[Quantity]]-AtlasReport_4_Table_1[[#This Row],[TPP trans backwards (Ending)]]</f>
        <v>2226</v>
      </c>
      <c r="J255" s="4">
        <v>0</v>
      </c>
      <c r="K255" s="4">
        <v>0</v>
      </c>
      <c r="L255" s="4">
        <f>AtlasReport_4_Table_1[[#This Row],[TPP cost amount]]-AtlasReport_4_Table_1[[#This Row],[TPP trans backwards balance (Beginning)]]</f>
        <v>0</v>
      </c>
      <c r="M255" s="4">
        <f>AtlasReport_4_Table_1[[#This Row],[TPP cost amount]]-AtlasReport_4_Table_1[[#This Row],[TPP Balance (Beginning)]]</f>
        <v>0</v>
      </c>
    </row>
    <row r="256" spans="1:13" x14ac:dyDescent="0.15">
      <c r="A256" s="8" t="s">
        <v>23</v>
      </c>
      <c r="B256" s="8" t="s">
        <v>307</v>
      </c>
      <c r="C256" s="8" t="s">
        <v>310</v>
      </c>
      <c r="D256" s="4">
        <v>477</v>
      </c>
      <c r="E256" s="4">
        <v>1016.8720622581239</v>
      </c>
      <c r="F256" s="4">
        <v>349</v>
      </c>
      <c r="G256" s="4">
        <v>0</v>
      </c>
      <c r="H256" s="4">
        <f>AtlasReport_4_Table_1[[#This Row],[Quantity]]-AtlasReport_4_Table_1[[#This Row],[TPP trans backwards (Beginning)]]</f>
        <v>128</v>
      </c>
      <c r="I256" s="4">
        <f>AtlasReport_4_Table_1[[#This Row],[Quantity]]-AtlasReport_4_Table_1[[#This Row],[TPP trans backwards (Ending)]]</f>
        <v>477</v>
      </c>
      <c r="J256" s="4">
        <v>749.99</v>
      </c>
      <c r="K256" s="4">
        <v>0</v>
      </c>
      <c r="L256" s="4">
        <f>AtlasReport_4_Table_1[[#This Row],[TPP cost amount]]-AtlasReport_4_Table_1[[#This Row],[TPP trans backwards balance (Beginning)]]</f>
        <v>266.88206225812394</v>
      </c>
      <c r="M256" s="4">
        <f>AtlasReport_4_Table_1[[#This Row],[TPP cost amount]]-AtlasReport_4_Table_1[[#This Row],[TPP Balance (Beginning)]]</f>
        <v>749.99</v>
      </c>
    </row>
    <row r="257" spans="1:13" x14ac:dyDescent="0.15">
      <c r="A257" s="8" t="s">
        <v>23</v>
      </c>
      <c r="B257" s="8" t="s">
        <v>307</v>
      </c>
      <c r="C257" s="8" t="s">
        <v>311</v>
      </c>
      <c r="D257" s="4">
        <v>0</v>
      </c>
      <c r="E257" s="4">
        <v>-3.8153714109999998E-3</v>
      </c>
      <c r="F257" s="4">
        <v>0</v>
      </c>
      <c r="G257" s="4">
        <v>0</v>
      </c>
      <c r="H257" s="4">
        <f>AtlasReport_4_Table_1[[#This Row],[Quantity]]-AtlasReport_4_Table_1[[#This Row],[TPP trans backwards (Beginning)]]</f>
        <v>0</v>
      </c>
      <c r="I257" s="4">
        <f>AtlasReport_4_Table_1[[#This Row],[Quantity]]-AtlasReport_4_Table_1[[#This Row],[TPP trans backwards (Ending)]]</f>
        <v>0</v>
      </c>
      <c r="J257" s="4">
        <v>0</v>
      </c>
      <c r="K257" s="4">
        <v>0</v>
      </c>
      <c r="L257" s="4">
        <f>AtlasReport_4_Table_1[[#This Row],[TPP cost amount]]-AtlasReport_4_Table_1[[#This Row],[TPP trans backwards balance (Beginning)]]</f>
        <v>-3.8153714109999998E-3</v>
      </c>
      <c r="M257" s="4">
        <f>AtlasReport_4_Table_1[[#This Row],[TPP cost amount]]-AtlasReport_4_Table_1[[#This Row],[TPP Balance (Beginning)]]</f>
        <v>0</v>
      </c>
    </row>
    <row r="258" spans="1:13" x14ac:dyDescent="0.15">
      <c r="A258" s="8" t="s">
        <v>67</v>
      </c>
      <c r="B258" s="8" t="s">
        <v>307</v>
      </c>
      <c r="C258" s="8" t="s">
        <v>308</v>
      </c>
      <c r="D258" s="4">
        <v>0</v>
      </c>
      <c r="E258" s="4">
        <v>0</v>
      </c>
      <c r="F258" s="4">
        <v>-840</v>
      </c>
      <c r="G258" s="4">
        <v>0</v>
      </c>
      <c r="H258" s="4">
        <f>AtlasReport_4_Table_1[[#This Row],[Quantity]]-AtlasReport_4_Table_1[[#This Row],[TPP trans backwards (Beginning)]]</f>
        <v>840</v>
      </c>
      <c r="I258" s="4">
        <f>AtlasReport_4_Table_1[[#This Row],[Quantity]]-AtlasReport_4_Table_1[[#This Row],[TPP trans backwards (Ending)]]</f>
        <v>0</v>
      </c>
      <c r="J258" s="4">
        <v>0</v>
      </c>
      <c r="K258" s="4">
        <v>0</v>
      </c>
      <c r="L258" s="4">
        <f>AtlasReport_4_Table_1[[#This Row],[TPP cost amount]]-AtlasReport_4_Table_1[[#This Row],[TPP trans backwards balance (Beginning)]]</f>
        <v>0</v>
      </c>
      <c r="M258" s="4">
        <f>AtlasReport_4_Table_1[[#This Row],[TPP cost amount]]-AtlasReport_4_Table_1[[#This Row],[TPP Balance (Beginning)]]</f>
        <v>0</v>
      </c>
    </row>
    <row r="259" spans="1:13" x14ac:dyDescent="0.15">
      <c r="A259" s="8" t="s">
        <v>67</v>
      </c>
      <c r="B259" s="8" t="s">
        <v>307</v>
      </c>
      <c r="C259" s="8" t="s">
        <v>310</v>
      </c>
      <c r="D259" s="4">
        <v>590</v>
      </c>
      <c r="E259" s="4">
        <v>2688.6109333192603</v>
      </c>
      <c r="F259" s="4">
        <v>241</v>
      </c>
      <c r="G259" s="4">
        <v>0</v>
      </c>
      <c r="H259" s="4">
        <f>AtlasReport_4_Table_1[[#This Row],[Quantity]]-AtlasReport_4_Table_1[[#This Row],[TPP trans backwards (Beginning)]]</f>
        <v>349</v>
      </c>
      <c r="I259" s="4">
        <f>AtlasReport_4_Table_1[[#This Row],[Quantity]]-AtlasReport_4_Table_1[[#This Row],[TPP trans backwards (Ending)]]</f>
        <v>590</v>
      </c>
      <c r="J259" s="4">
        <v>1109.24</v>
      </c>
      <c r="K259" s="4">
        <v>0</v>
      </c>
      <c r="L259" s="4">
        <f>AtlasReport_4_Table_1[[#This Row],[TPP cost amount]]-AtlasReport_4_Table_1[[#This Row],[TPP trans backwards balance (Beginning)]]</f>
        <v>1579.3709333192603</v>
      </c>
      <c r="M259" s="4">
        <f>AtlasReport_4_Table_1[[#This Row],[TPP cost amount]]-AtlasReport_4_Table_1[[#This Row],[TPP Balance (Beginning)]]</f>
        <v>1109.24</v>
      </c>
    </row>
    <row r="260" spans="1:13" x14ac:dyDescent="0.15">
      <c r="A260" s="8" t="s">
        <v>67</v>
      </c>
      <c r="B260" s="8" t="s">
        <v>307</v>
      </c>
      <c r="C260" s="8" t="s">
        <v>311</v>
      </c>
      <c r="D260" s="4">
        <v>0</v>
      </c>
      <c r="E260" s="4">
        <v>-4.2990704409999999E-3</v>
      </c>
      <c r="F260" s="4">
        <v>0</v>
      </c>
      <c r="G260" s="4">
        <v>0</v>
      </c>
      <c r="H260" s="4">
        <f>AtlasReport_4_Table_1[[#This Row],[Quantity]]-AtlasReport_4_Table_1[[#This Row],[TPP trans backwards (Beginning)]]</f>
        <v>0</v>
      </c>
      <c r="I260" s="4">
        <f>AtlasReport_4_Table_1[[#This Row],[Quantity]]-AtlasReport_4_Table_1[[#This Row],[TPP trans backwards (Ending)]]</f>
        <v>0</v>
      </c>
      <c r="J260" s="4">
        <v>0</v>
      </c>
      <c r="K260" s="4">
        <v>0</v>
      </c>
      <c r="L260" s="4">
        <f>AtlasReport_4_Table_1[[#This Row],[TPP cost amount]]-AtlasReport_4_Table_1[[#This Row],[TPP trans backwards balance (Beginning)]]</f>
        <v>-4.2990704409999999E-3</v>
      </c>
      <c r="M260" s="4">
        <f>AtlasReport_4_Table_1[[#This Row],[TPP cost amount]]-AtlasReport_4_Table_1[[#This Row],[TPP Balance (Beginning)]]</f>
        <v>0</v>
      </c>
    </row>
    <row r="261" spans="1:13" x14ac:dyDescent="0.15">
      <c r="A261" s="8" t="s">
        <v>28</v>
      </c>
      <c r="B261" s="8" t="s">
        <v>307</v>
      </c>
      <c r="C261" s="8" t="s">
        <v>308</v>
      </c>
      <c r="D261" s="4">
        <v>79</v>
      </c>
      <c r="E261" s="4">
        <v>0</v>
      </c>
      <c r="F261" s="4">
        <v>0</v>
      </c>
      <c r="G261" s="4">
        <v>0</v>
      </c>
      <c r="H261" s="4">
        <f>AtlasReport_4_Table_1[[#This Row],[Quantity]]-AtlasReport_4_Table_1[[#This Row],[TPP trans backwards (Beginning)]]</f>
        <v>79</v>
      </c>
      <c r="I261" s="4">
        <f>AtlasReport_4_Table_1[[#This Row],[Quantity]]-AtlasReport_4_Table_1[[#This Row],[TPP trans backwards (Ending)]]</f>
        <v>79</v>
      </c>
      <c r="J261" s="4">
        <v>0</v>
      </c>
      <c r="K261" s="4">
        <v>0</v>
      </c>
      <c r="L261" s="4">
        <f>AtlasReport_4_Table_1[[#This Row],[TPP cost amount]]-AtlasReport_4_Table_1[[#This Row],[TPP trans backwards balance (Beginning)]]</f>
        <v>0</v>
      </c>
      <c r="M261" s="4">
        <f>AtlasReport_4_Table_1[[#This Row],[TPP cost amount]]-AtlasReport_4_Table_1[[#This Row],[TPP Balance (Beginning)]]</f>
        <v>0</v>
      </c>
    </row>
    <row r="262" spans="1:13" x14ac:dyDescent="0.15">
      <c r="A262" s="8" t="s">
        <v>28</v>
      </c>
      <c r="B262" s="8" t="s">
        <v>307</v>
      </c>
      <c r="C262" s="8" t="s">
        <v>310</v>
      </c>
      <c r="D262" s="4">
        <v>61</v>
      </c>
      <c r="E262" s="4">
        <v>319.15887297807001</v>
      </c>
      <c r="F262" s="4">
        <v>41</v>
      </c>
      <c r="G262" s="4">
        <v>0</v>
      </c>
      <c r="H262" s="4">
        <f>AtlasReport_4_Table_1[[#This Row],[Quantity]]-AtlasReport_4_Table_1[[#This Row],[TPP trans backwards (Beginning)]]</f>
        <v>20</v>
      </c>
      <c r="I262" s="4">
        <f>AtlasReport_4_Table_1[[#This Row],[Quantity]]-AtlasReport_4_Table_1[[#This Row],[TPP trans backwards (Ending)]]</f>
        <v>61</v>
      </c>
      <c r="J262" s="4">
        <v>188.39</v>
      </c>
      <c r="K262" s="4">
        <v>0</v>
      </c>
      <c r="L262" s="4">
        <f>AtlasReport_4_Table_1[[#This Row],[TPP cost amount]]-AtlasReport_4_Table_1[[#This Row],[TPP trans backwards balance (Beginning)]]</f>
        <v>130.76887297807002</v>
      </c>
      <c r="M262" s="4">
        <f>AtlasReport_4_Table_1[[#This Row],[TPP cost amount]]-AtlasReport_4_Table_1[[#This Row],[TPP Balance (Beginning)]]</f>
        <v>188.39</v>
      </c>
    </row>
    <row r="263" spans="1:13" x14ac:dyDescent="0.15">
      <c r="A263" s="8" t="s">
        <v>504</v>
      </c>
      <c r="B263" s="8" t="s">
        <v>307</v>
      </c>
      <c r="C263" s="8" t="s">
        <v>310</v>
      </c>
      <c r="D263" s="4">
        <v>0</v>
      </c>
      <c r="E263" s="4">
        <v>0</v>
      </c>
      <c r="F263" s="4">
        <v>0</v>
      </c>
      <c r="G263" s="4">
        <v>0</v>
      </c>
      <c r="H263" s="4">
        <f>AtlasReport_4_Table_1[[#This Row],[Quantity]]-AtlasReport_4_Table_1[[#This Row],[TPP trans backwards (Beginning)]]</f>
        <v>0</v>
      </c>
      <c r="I263" s="4">
        <f>AtlasReport_4_Table_1[[#This Row],[Quantity]]-AtlasReport_4_Table_1[[#This Row],[TPP trans backwards (Ending)]]</f>
        <v>0</v>
      </c>
      <c r="J263" s="4">
        <v>0</v>
      </c>
      <c r="K263" s="4">
        <v>0</v>
      </c>
      <c r="L263" s="4">
        <f>AtlasReport_4_Table_1[[#This Row],[TPP cost amount]]-AtlasReport_4_Table_1[[#This Row],[TPP trans backwards balance (Beginning)]]</f>
        <v>0</v>
      </c>
      <c r="M263" s="4">
        <f>AtlasReport_4_Table_1[[#This Row],[TPP cost amount]]-AtlasReport_4_Table_1[[#This Row],[TPP Balance (Beginning)]]</f>
        <v>0</v>
      </c>
    </row>
    <row r="264" spans="1:13" x14ac:dyDescent="0.15">
      <c r="A264" s="8" t="s">
        <v>505</v>
      </c>
      <c r="B264" s="8" t="s">
        <v>307</v>
      </c>
      <c r="C264" s="8" t="s">
        <v>310</v>
      </c>
      <c r="D264" s="4">
        <v>0</v>
      </c>
      <c r="E264" s="4">
        <v>0</v>
      </c>
      <c r="F264" s="4">
        <v>0</v>
      </c>
      <c r="G264" s="4">
        <v>0</v>
      </c>
      <c r="H264" s="4">
        <f>AtlasReport_4_Table_1[[#This Row],[Quantity]]-AtlasReport_4_Table_1[[#This Row],[TPP trans backwards (Beginning)]]</f>
        <v>0</v>
      </c>
      <c r="I264" s="4">
        <f>AtlasReport_4_Table_1[[#This Row],[Quantity]]-AtlasReport_4_Table_1[[#This Row],[TPP trans backwards (Ending)]]</f>
        <v>0</v>
      </c>
      <c r="J264" s="4">
        <v>0</v>
      </c>
      <c r="K264" s="4">
        <v>0</v>
      </c>
      <c r="L264" s="4">
        <f>AtlasReport_4_Table_1[[#This Row],[TPP cost amount]]-AtlasReport_4_Table_1[[#This Row],[TPP trans backwards balance (Beginning)]]</f>
        <v>0</v>
      </c>
      <c r="M264" s="4">
        <f>AtlasReport_4_Table_1[[#This Row],[TPP cost amount]]-AtlasReport_4_Table_1[[#This Row],[TPP Balance (Beginning)]]</f>
        <v>0</v>
      </c>
    </row>
    <row r="265" spans="1:13" x14ac:dyDescent="0.15">
      <c r="A265" s="8" t="s">
        <v>506</v>
      </c>
      <c r="B265" s="8" t="s">
        <v>307</v>
      </c>
      <c r="C265" s="8" t="s">
        <v>310</v>
      </c>
      <c r="D265" s="4">
        <v>0</v>
      </c>
      <c r="E265" s="4">
        <v>0</v>
      </c>
      <c r="F265" s="4">
        <v>0</v>
      </c>
      <c r="G265" s="4">
        <v>0</v>
      </c>
      <c r="H265" s="4">
        <f>AtlasReport_4_Table_1[[#This Row],[Quantity]]-AtlasReport_4_Table_1[[#This Row],[TPP trans backwards (Beginning)]]</f>
        <v>0</v>
      </c>
      <c r="I265" s="4">
        <f>AtlasReport_4_Table_1[[#This Row],[Quantity]]-AtlasReport_4_Table_1[[#This Row],[TPP trans backwards (Ending)]]</f>
        <v>0</v>
      </c>
      <c r="J265" s="4">
        <v>0</v>
      </c>
      <c r="K265" s="4">
        <v>0</v>
      </c>
      <c r="L265" s="4">
        <f>AtlasReport_4_Table_1[[#This Row],[TPP cost amount]]-AtlasReport_4_Table_1[[#This Row],[TPP trans backwards balance (Beginning)]]</f>
        <v>0</v>
      </c>
      <c r="M265" s="4">
        <f>AtlasReport_4_Table_1[[#This Row],[TPP cost amount]]-AtlasReport_4_Table_1[[#This Row],[TPP Balance (Beginning)]]</f>
        <v>0</v>
      </c>
    </row>
    <row r="266" spans="1:13" x14ac:dyDescent="0.15">
      <c r="A266" s="8" t="s">
        <v>507</v>
      </c>
      <c r="B266" s="8" t="s">
        <v>307</v>
      </c>
      <c r="C266" s="8" t="s">
        <v>310</v>
      </c>
      <c r="D266" s="4">
        <v>0</v>
      </c>
      <c r="E266" s="4">
        <v>0</v>
      </c>
      <c r="F266" s="4">
        <v>0</v>
      </c>
      <c r="G266" s="4">
        <v>0</v>
      </c>
      <c r="H266" s="4">
        <f>AtlasReport_4_Table_1[[#This Row],[Quantity]]-AtlasReport_4_Table_1[[#This Row],[TPP trans backwards (Beginning)]]</f>
        <v>0</v>
      </c>
      <c r="I266" s="4">
        <f>AtlasReport_4_Table_1[[#This Row],[Quantity]]-AtlasReport_4_Table_1[[#This Row],[TPP trans backwards (Ending)]]</f>
        <v>0</v>
      </c>
      <c r="J266" s="4">
        <v>0</v>
      </c>
      <c r="K266" s="4">
        <v>0</v>
      </c>
      <c r="L266" s="4">
        <f>AtlasReport_4_Table_1[[#This Row],[TPP cost amount]]-AtlasReport_4_Table_1[[#This Row],[TPP trans backwards balance (Beginning)]]</f>
        <v>0</v>
      </c>
      <c r="M266" s="4">
        <f>AtlasReport_4_Table_1[[#This Row],[TPP cost amount]]-AtlasReport_4_Table_1[[#This Row],[TPP Balance (Beginning)]]</f>
        <v>0</v>
      </c>
    </row>
    <row r="267" spans="1:13" x14ac:dyDescent="0.15">
      <c r="A267" s="8" t="s">
        <v>508</v>
      </c>
      <c r="B267" s="8" t="s">
        <v>307</v>
      </c>
      <c r="C267" s="8" t="s">
        <v>310</v>
      </c>
      <c r="D267" s="4">
        <v>0</v>
      </c>
      <c r="E267" s="4">
        <v>0</v>
      </c>
      <c r="F267" s="4">
        <v>0</v>
      </c>
      <c r="G267" s="4">
        <v>0</v>
      </c>
      <c r="H267" s="4">
        <f>AtlasReport_4_Table_1[[#This Row],[Quantity]]-AtlasReport_4_Table_1[[#This Row],[TPP trans backwards (Beginning)]]</f>
        <v>0</v>
      </c>
      <c r="I267" s="4">
        <f>AtlasReport_4_Table_1[[#This Row],[Quantity]]-AtlasReport_4_Table_1[[#This Row],[TPP trans backwards (Ending)]]</f>
        <v>0</v>
      </c>
      <c r="J267" s="4">
        <v>0</v>
      </c>
      <c r="K267" s="4">
        <v>0</v>
      </c>
      <c r="L267" s="4">
        <f>AtlasReport_4_Table_1[[#This Row],[TPP cost amount]]-AtlasReport_4_Table_1[[#This Row],[TPP trans backwards balance (Beginning)]]</f>
        <v>0</v>
      </c>
      <c r="M267" s="4">
        <f>AtlasReport_4_Table_1[[#This Row],[TPP cost amount]]-AtlasReport_4_Table_1[[#This Row],[TPP Balance (Beginning)]]</f>
        <v>0</v>
      </c>
    </row>
    <row r="268" spans="1:13" x14ac:dyDescent="0.15">
      <c r="A268" s="8" t="s">
        <v>509</v>
      </c>
      <c r="B268" s="8" t="s">
        <v>307</v>
      </c>
      <c r="C268" s="8" t="s">
        <v>310</v>
      </c>
      <c r="D268" s="4">
        <v>0</v>
      </c>
      <c r="E268" s="4">
        <v>0</v>
      </c>
      <c r="F268" s="4">
        <v>0</v>
      </c>
      <c r="G268" s="4">
        <v>0</v>
      </c>
      <c r="H268" s="4">
        <f>AtlasReport_4_Table_1[[#This Row],[Quantity]]-AtlasReport_4_Table_1[[#This Row],[TPP trans backwards (Beginning)]]</f>
        <v>0</v>
      </c>
      <c r="I268" s="4">
        <f>AtlasReport_4_Table_1[[#This Row],[Quantity]]-AtlasReport_4_Table_1[[#This Row],[TPP trans backwards (Ending)]]</f>
        <v>0</v>
      </c>
      <c r="J268" s="4">
        <v>0</v>
      </c>
      <c r="K268" s="4">
        <v>0</v>
      </c>
      <c r="L268" s="4">
        <f>AtlasReport_4_Table_1[[#This Row],[TPP cost amount]]-AtlasReport_4_Table_1[[#This Row],[TPP trans backwards balance (Beginning)]]</f>
        <v>0</v>
      </c>
      <c r="M268" s="4">
        <f>AtlasReport_4_Table_1[[#This Row],[TPP cost amount]]-AtlasReport_4_Table_1[[#This Row],[TPP Balance (Beginning)]]</f>
        <v>0</v>
      </c>
    </row>
    <row r="269" spans="1:13" x14ac:dyDescent="0.15">
      <c r="A269" s="8" t="s">
        <v>510</v>
      </c>
      <c r="B269" s="8" t="s">
        <v>307</v>
      </c>
      <c r="C269" s="8" t="s">
        <v>310</v>
      </c>
      <c r="D269" s="4">
        <v>0</v>
      </c>
      <c r="E269" s="4">
        <v>0</v>
      </c>
      <c r="F269" s="4">
        <v>0</v>
      </c>
      <c r="G269" s="4">
        <v>0</v>
      </c>
      <c r="H269" s="4">
        <f>AtlasReport_4_Table_1[[#This Row],[Quantity]]-AtlasReport_4_Table_1[[#This Row],[TPP trans backwards (Beginning)]]</f>
        <v>0</v>
      </c>
      <c r="I269" s="4">
        <f>AtlasReport_4_Table_1[[#This Row],[Quantity]]-AtlasReport_4_Table_1[[#This Row],[TPP trans backwards (Ending)]]</f>
        <v>0</v>
      </c>
      <c r="J269" s="4">
        <v>0</v>
      </c>
      <c r="K269" s="4">
        <v>0</v>
      </c>
      <c r="L269" s="4">
        <f>AtlasReport_4_Table_1[[#This Row],[TPP cost amount]]-AtlasReport_4_Table_1[[#This Row],[TPP trans backwards balance (Beginning)]]</f>
        <v>0</v>
      </c>
      <c r="M269" s="4">
        <f>AtlasReport_4_Table_1[[#This Row],[TPP cost amount]]-AtlasReport_4_Table_1[[#This Row],[TPP Balance (Beginning)]]</f>
        <v>0</v>
      </c>
    </row>
    <row r="270" spans="1:13" x14ac:dyDescent="0.15">
      <c r="A270" s="8" t="s">
        <v>511</v>
      </c>
      <c r="B270" s="8" t="s">
        <v>307</v>
      </c>
      <c r="C270" s="8" t="s">
        <v>310</v>
      </c>
      <c r="D270" s="4">
        <v>0</v>
      </c>
      <c r="E270" s="4">
        <v>0</v>
      </c>
      <c r="F270" s="4">
        <v>0</v>
      </c>
      <c r="G270" s="4">
        <v>0</v>
      </c>
      <c r="H270" s="4">
        <f>AtlasReport_4_Table_1[[#This Row],[Quantity]]-AtlasReport_4_Table_1[[#This Row],[TPP trans backwards (Beginning)]]</f>
        <v>0</v>
      </c>
      <c r="I270" s="4">
        <f>AtlasReport_4_Table_1[[#This Row],[Quantity]]-AtlasReport_4_Table_1[[#This Row],[TPP trans backwards (Ending)]]</f>
        <v>0</v>
      </c>
      <c r="J270" s="4">
        <v>0</v>
      </c>
      <c r="K270" s="4">
        <v>0</v>
      </c>
      <c r="L270" s="4">
        <f>AtlasReport_4_Table_1[[#This Row],[TPP cost amount]]-AtlasReport_4_Table_1[[#This Row],[TPP trans backwards balance (Beginning)]]</f>
        <v>0</v>
      </c>
      <c r="M270" s="4">
        <f>AtlasReport_4_Table_1[[#This Row],[TPP cost amount]]-AtlasReport_4_Table_1[[#This Row],[TPP Balance (Beginning)]]</f>
        <v>0</v>
      </c>
    </row>
    <row r="271" spans="1:13" x14ac:dyDescent="0.15">
      <c r="A271" s="8" t="s">
        <v>512</v>
      </c>
      <c r="B271" s="8" t="s">
        <v>307</v>
      </c>
      <c r="C271" s="8" t="s">
        <v>310</v>
      </c>
      <c r="D271" s="4">
        <v>0</v>
      </c>
      <c r="E271" s="4">
        <v>0</v>
      </c>
      <c r="F271" s="4">
        <v>0</v>
      </c>
      <c r="G271" s="4">
        <v>0</v>
      </c>
      <c r="H271" s="4">
        <f>AtlasReport_4_Table_1[[#This Row],[Quantity]]-AtlasReport_4_Table_1[[#This Row],[TPP trans backwards (Beginning)]]</f>
        <v>0</v>
      </c>
      <c r="I271" s="4">
        <f>AtlasReport_4_Table_1[[#This Row],[Quantity]]-AtlasReport_4_Table_1[[#This Row],[TPP trans backwards (Ending)]]</f>
        <v>0</v>
      </c>
      <c r="J271" s="4">
        <v>0</v>
      </c>
      <c r="K271" s="4">
        <v>0</v>
      </c>
      <c r="L271" s="4">
        <f>AtlasReport_4_Table_1[[#This Row],[TPP cost amount]]-AtlasReport_4_Table_1[[#This Row],[TPP trans backwards balance (Beginning)]]</f>
        <v>0</v>
      </c>
      <c r="M271" s="4">
        <f>AtlasReport_4_Table_1[[#This Row],[TPP cost amount]]-AtlasReport_4_Table_1[[#This Row],[TPP Balance (Beginning)]]</f>
        <v>0</v>
      </c>
    </row>
    <row r="272" spans="1:13" x14ac:dyDescent="0.15">
      <c r="A272" s="8" t="s">
        <v>513</v>
      </c>
      <c r="B272" s="8" t="s">
        <v>307</v>
      </c>
      <c r="C272" s="8" t="s">
        <v>310</v>
      </c>
      <c r="D272" s="4">
        <v>0</v>
      </c>
      <c r="E272" s="4">
        <v>0</v>
      </c>
      <c r="F272" s="4">
        <v>0</v>
      </c>
      <c r="G272" s="4">
        <v>0</v>
      </c>
      <c r="H272" s="4">
        <f>AtlasReport_4_Table_1[[#This Row],[Quantity]]-AtlasReport_4_Table_1[[#This Row],[TPP trans backwards (Beginning)]]</f>
        <v>0</v>
      </c>
      <c r="I272" s="4">
        <f>AtlasReport_4_Table_1[[#This Row],[Quantity]]-AtlasReport_4_Table_1[[#This Row],[TPP trans backwards (Ending)]]</f>
        <v>0</v>
      </c>
      <c r="J272" s="4">
        <v>0</v>
      </c>
      <c r="K272" s="4">
        <v>0</v>
      </c>
      <c r="L272" s="4">
        <f>AtlasReport_4_Table_1[[#This Row],[TPP cost amount]]-AtlasReport_4_Table_1[[#This Row],[TPP trans backwards balance (Beginning)]]</f>
        <v>0</v>
      </c>
      <c r="M272" s="4">
        <f>AtlasReport_4_Table_1[[#This Row],[TPP cost amount]]-AtlasReport_4_Table_1[[#This Row],[TPP Balance (Beginning)]]</f>
        <v>0</v>
      </c>
    </row>
    <row r="273" spans="1:13" x14ac:dyDescent="0.15">
      <c r="A273" s="8" t="s">
        <v>514</v>
      </c>
      <c r="B273" s="8" t="s">
        <v>307</v>
      </c>
      <c r="C273" s="8" t="s">
        <v>310</v>
      </c>
      <c r="D273" s="4">
        <v>0</v>
      </c>
      <c r="E273" s="4">
        <v>0</v>
      </c>
      <c r="F273" s="4">
        <v>0</v>
      </c>
      <c r="G273" s="4">
        <v>0</v>
      </c>
      <c r="H273" s="4">
        <f>AtlasReport_4_Table_1[[#This Row],[Quantity]]-AtlasReport_4_Table_1[[#This Row],[TPP trans backwards (Beginning)]]</f>
        <v>0</v>
      </c>
      <c r="I273" s="4">
        <f>AtlasReport_4_Table_1[[#This Row],[Quantity]]-AtlasReport_4_Table_1[[#This Row],[TPP trans backwards (Ending)]]</f>
        <v>0</v>
      </c>
      <c r="J273" s="4">
        <v>0</v>
      </c>
      <c r="K273" s="4">
        <v>0</v>
      </c>
      <c r="L273" s="4">
        <f>AtlasReport_4_Table_1[[#This Row],[TPP cost amount]]-AtlasReport_4_Table_1[[#This Row],[TPP trans backwards balance (Beginning)]]</f>
        <v>0</v>
      </c>
      <c r="M273" s="4">
        <f>AtlasReport_4_Table_1[[#This Row],[TPP cost amount]]-AtlasReport_4_Table_1[[#This Row],[TPP Balance (Beginning)]]</f>
        <v>0</v>
      </c>
    </row>
    <row r="274" spans="1:13" x14ac:dyDescent="0.15">
      <c r="A274" s="8" t="s">
        <v>515</v>
      </c>
      <c r="B274" s="8" t="s">
        <v>307</v>
      </c>
      <c r="C274" s="8" t="s">
        <v>310</v>
      </c>
      <c r="D274" s="4">
        <v>0</v>
      </c>
      <c r="E274" s="4">
        <v>0</v>
      </c>
      <c r="F274" s="4">
        <v>0</v>
      </c>
      <c r="G274" s="4">
        <v>0</v>
      </c>
      <c r="H274" s="4">
        <f>AtlasReport_4_Table_1[[#This Row],[Quantity]]-AtlasReport_4_Table_1[[#This Row],[TPP trans backwards (Beginning)]]</f>
        <v>0</v>
      </c>
      <c r="I274" s="4">
        <f>AtlasReport_4_Table_1[[#This Row],[Quantity]]-AtlasReport_4_Table_1[[#This Row],[TPP trans backwards (Ending)]]</f>
        <v>0</v>
      </c>
      <c r="J274" s="4">
        <v>0</v>
      </c>
      <c r="K274" s="4">
        <v>0</v>
      </c>
      <c r="L274" s="4">
        <f>AtlasReport_4_Table_1[[#This Row],[TPP cost amount]]-AtlasReport_4_Table_1[[#This Row],[TPP trans backwards balance (Beginning)]]</f>
        <v>0</v>
      </c>
      <c r="M274" s="4">
        <f>AtlasReport_4_Table_1[[#This Row],[TPP cost amount]]-AtlasReport_4_Table_1[[#This Row],[TPP Balance (Beginning)]]</f>
        <v>0</v>
      </c>
    </row>
    <row r="275" spans="1:13" x14ac:dyDescent="0.15">
      <c r="A275" s="8" t="s">
        <v>516</v>
      </c>
      <c r="B275" s="8" t="s">
        <v>307</v>
      </c>
      <c r="C275" s="8" t="s">
        <v>310</v>
      </c>
      <c r="D275" s="4">
        <v>0</v>
      </c>
      <c r="E275" s="4">
        <v>0</v>
      </c>
      <c r="F275" s="4">
        <v>0</v>
      </c>
      <c r="G275" s="4">
        <v>0</v>
      </c>
      <c r="H275" s="4">
        <f>AtlasReport_4_Table_1[[#This Row],[Quantity]]-AtlasReport_4_Table_1[[#This Row],[TPP trans backwards (Beginning)]]</f>
        <v>0</v>
      </c>
      <c r="I275" s="4">
        <f>AtlasReport_4_Table_1[[#This Row],[Quantity]]-AtlasReport_4_Table_1[[#This Row],[TPP trans backwards (Ending)]]</f>
        <v>0</v>
      </c>
      <c r="J275" s="4">
        <v>0</v>
      </c>
      <c r="K275" s="4">
        <v>0</v>
      </c>
      <c r="L275" s="4">
        <f>AtlasReport_4_Table_1[[#This Row],[TPP cost amount]]-AtlasReport_4_Table_1[[#This Row],[TPP trans backwards balance (Beginning)]]</f>
        <v>0</v>
      </c>
      <c r="M275" s="4">
        <f>AtlasReport_4_Table_1[[#This Row],[TPP cost amount]]-AtlasReport_4_Table_1[[#This Row],[TPP Balance (Beginning)]]</f>
        <v>0</v>
      </c>
    </row>
    <row r="276" spans="1:13" x14ac:dyDescent="0.15">
      <c r="A276" s="8" t="s">
        <v>517</v>
      </c>
      <c r="B276" s="8" t="s">
        <v>307</v>
      </c>
      <c r="C276" s="8" t="s">
        <v>310</v>
      </c>
      <c r="D276" s="4">
        <v>0</v>
      </c>
      <c r="E276" s="4">
        <v>0</v>
      </c>
      <c r="F276" s="4">
        <v>0</v>
      </c>
      <c r="G276" s="4">
        <v>0</v>
      </c>
      <c r="H276" s="4">
        <f>AtlasReport_4_Table_1[[#This Row],[Quantity]]-AtlasReport_4_Table_1[[#This Row],[TPP trans backwards (Beginning)]]</f>
        <v>0</v>
      </c>
      <c r="I276" s="4">
        <f>AtlasReport_4_Table_1[[#This Row],[Quantity]]-AtlasReport_4_Table_1[[#This Row],[TPP trans backwards (Ending)]]</f>
        <v>0</v>
      </c>
      <c r="J276" s="4">
        <v>0</v>
      </c>
      <c r="K276" s="4">
        <v>0</v>
      </c>
      <c r="L276" s="4">
        <f>AtlasReport_4_Table_1[[#This Row],[TPP cost amount]]-AtlasReport_4_Table_1[[#This Row],[TPP trans backwards balance (Beginning)]]</f>
        <v>0</v>
      </c>
      <c r="M276" s="4">
        <f>AtlasReport_4_Table_1[[#This Row],[TPP cost amount]]-AtlasReport_4_Table_1[[#This Row],[TPP Balance (Beginning)]]</f>
        <v>0</v>
      </c>
    </row>
    <row r="277" spans="1:13" x14ac:dyDescent="0.15">
      <c r="A277" s="8" t="s">
        <v>518</v>
      </c>
      <c r="B277" s="8" t="s">
        <v>307</v>
      </c>
      <c r="C277" s="8" t="s">
        <v>310</v>
      </c>
      <c r="D277" s="4">
        <v>0</v>
      </c>
      <c r="E277" s="4">
        <v>0</v>
      </c>
      <c r="F277" s="4">
        <v>0</v>
      </c>
      <c r="G277" s="4">
        <v>0</v>
      </c>
      <c r="H277" s="4">
        <f>AtlasReport_4_Table_1[[#This Row],[Quantity]]-AtlasReport_4_Table_1[[#This Row],[TPP trans backwards (Beginning)]]</f>
        <v>0</v>
      </c>
      <c r="I277" s="4">
        <f>AtlasReport_4_Table_1[[#This Row],[Quantity]]-AtlasReport_4_Table_1[[#This Row],[TPP trans backwards (Ending)]]</f>
        <v>0</v>
      </c>
      <c r="J277" s="4">
        <v>0</v>
      </c>
      <c r="K277" s="4">
        <v>0</v>
      </c>
      <c r="L277" s="4">
        <f>AtlasReport_4_Table_1[[#This Row],[TPP cost amount]]-AtlasReport_4_Table_1[[#This Row],[TPP trans backwards balance (Beginning)]]</f>
        <v>0</v>
      </c>
      <c r="M277" s="4">
        <f>AtlasReport_4_Table_1[[#This Row],[TPP cost amount]]-AtlasReport_4_Table_1[[#This Row],[TPP Balance (Beginning)]]</f>
        <v>0</v>
      </c>
    </row>
    <row r="278" spans="1:13" x14ac:dyDescent="0.15">
      <c r="A278" s="8" t="s">
        <v>519</v>
      </c>
      <c r="B278" s="8" t="s">
        <v>307</v>
      </c>
      <c r="C278" s="8" t="s">
        <v>310</v>
      </c>
      <c r="D278" s="4">
        <v>0</v>
      </c>
      <c r="E278" s="4">
        <v>0</v>
      </c>
      <c r="F278" s="4">
        <v>0</v>
      </c>
      <c r="G278" s="4">
        <v>0</v>
      </c>
      <c r="H278" s="4">
        <f>AtlasReport_4_Table_1[[#This Row],[Quantity]]-AtlasReport_4_Table_1[[#This Row],[TPP trans backwards (Beginning)]]</f>
        <v>0</v>
      </c>
      <c r="I278" s="4">
        <f>AtlasReport_4_Table_1[[#This Row],[Quantity]]-AtlasReport_4_Table_1[[#This Row],[TPP trans backwards (Ending)]]</f>
        <v>0</v>
      </c>
      <c r="J278" s="4">
        <v>0</v>
      </c>
      <c r="K278" s="4">
        <v>0</v>
      </c>
      <c r="L278" s="4">
        <f>AtlasReport_4_Table_1[[#This Row],[TPP cost amount]]-AtlasReport_4_Table_1[[#This Row],[TPP trans backwards balance (Beginning)]]</f>
        <v>0</v>
      </c>
      <c r="M278" s="4">
        <f>AtlasReport_4_Table_1[[#This Row],[TPP cost amount]]-AtlasReport_4_Table_1[[#This Row],[TPP Balance (Beginning)]]</f>
        <v>0</v>
      </c>
    </row>
    <row r="279" spans="1:13" x14ac:dyDescent="0.15">
      <c r="A279" s="8" t="s">
        <v>520</v>
      </c>
      <c r="B279" s="8" t="s">
        <v>307</v>
      </c>
      <c r="C279" s="8" t="s">
        <v>310</v>
      </c>
      <c r="D279" s="4">
        <v>0</v>
      </c>
      <c r="E279" s="4">
        <v>0</v>
      </c>
      <c r="F279" s="4">
        <v>0</v>
      </c>
      <c r="G279" s="4">
        <v>0</v>
      </c>
      <c r="H279" s="4">
        <f>AtlasReport_4_Table_1[[#This Row],[Quantity]]-AtlasReport_4_Table_1[[#This Row],[TPP trans backwards (Beginning)]]</f>
        <v>0</v>
      </c>
      <c r="I279" s="4">
        <f>AtlasReport_4_Table_1[[#This Row],[Quantity]]-AtlasReport_4_Table_1[[#This Row],[TPP trans backwards (Ending)]]</f>
        <v>0</v>
      </c>
      <c r="J279" s="4">
        <v>0</v>
      </c>
      <c r="K279" s="4">
        <v>0</v>
      </c>
      <c r="L279" s="4">
        <f>AtlasReport_4_Table_1[[#This Row],[TPP cost amount]]-AtlasReport_4_Table_1[[#This Row],[TPP trans backwards balance (Beginning)]]</f>
        <v>0</v>
      </c>
      <c r="M279" s="4">
        <f>AtlasReport_4_Table_1[[#This Row],[TPP cost amount]]-AtlasReport_4_Table_1[[#This Row],[TPP Balance (Beginning)]]</f>
        <v>0</v>
      </c>
    </row>
    <row r="280" spans="1:13" x14ac:dyDescent="0.15">
      <c r="A280" s="8" t="s">
        <v>521</v>
      </c>
      <c r="B280" s="8" t="s">
        <v>307</v>
      </c>
      <c r="C280" s="8" t="s">
        <v>310</v>
      </c>
      <c r="D280" s="4">
        <v>0</v>
      </c>
      <c r="E280" s="4">
        <v>0</v>
      </c>
      <c r="F280" s="4">
        <v>0</v>
      </c>
      <c r="G280" s="4">
        <v>0</v>
      </c>
      <c r="H280" s="4">
        <f>AtlasReport_4_Table_1[[#This Row],[Quantity]]-AtlasReport_4_Table_1[[#This Row],[TPP trans backwards (Beginning)]]</f>
        <v>0</v>
      </c>
      <c r="I280" s="4">
        <f>AtlasReport_4_Table_1[[#This Row],[Quantity]]-AtlasReport_4_Table_1[[#This Row],[TPP trans backwards (Ending)]]</f>
        <v>0</v>
      </c>
      <c r="J280" s="4">
        <v>0</v>
      </c>
      <c r="K280" s="4">
        <v>0</v>
      </c>
      <c r="L280" s="4">
        <f>AtlasReport_4_Table_1[[#This Row],[TPP cost amount]]-AtlasReport_4_Table_1[[#This Row],[TPP trans backwards balance (Beginning)]]</f>
        <v>0</v>
      </c>
      <c r="M280" s="4">
        <f>AtlasReport_4_Table_1[[#This Row],[TPP cost amount]]-AtlasReport_4_Table_1[[#This Row],[TPP Balance (Beginning)]]</f>
        <v>0</v>
      </c>
    </row>
    <row r="281" spans="1:13" x14ac:dyDescent="0.15">
      <c r="A281" s="8" t="s">
        <v>522</v>
      </c>
      <c r="B281" s="8" t="s">
        <v>307</v>
      </c>
      <c r="C281" s="8" t="s">
        <v>310</v>
      </c>
      <c r="D281" s="4">
        <v>0</v>
      </c>
      <c r="E281" s="4">
        <v>0</v>
      </c>
      <c r="F281" s="4">
        <v>0</v>
      </c>
      <c r="G281" s="4">
        <v>0</v>
      </c>
      <c r="H281" s="4">
        <f>AtlasReport_4_Table_1[[#This Row],[Quantity]]-AtlasReport_4_Table_1[[#This Row],[TPP trans backwards (Beginning)]]</f>
        <v>0</v>
      </c>
      <c r="I281" s="4">
        <f>AtlasReport_4_Table_1[[#This Row],[Quantity]]-AtlasReport_4_Table_1[[#This Row],[TPP trans backwards (Ending)]]</f>
        <v>0</v>
      </c>
      <c r="J281" s="4">
        <v>0</v>
      </c>
      <c r="K281" s="4">
        <v>0</v>
      </c>
      <c r="L281" s="4">
        <f>AtlasReport_4_Table_1[[#This Row],[TPP cost amount]]-AtlasReport_4_Table_1[[#This Row],[TPP trans backwards balance (Beginning)]]</f>
        <v>0</v>
      </c>
      <c r="M281" s="4">
        <f>AtlasReport_4_Table_1[[#This Row],[TPP cost amount]]-AtlasReport_4_Table_1[[#This Row],[TPP Balance (Beginning)]]</f>
        <v>0</v>
      </c>
    </row>
    <row r="282" spans="1:13" x14ac:dyDescent="0.15">
      <c r="A282" s="8" t="s">
        <v>523</v>
      </c>
      <c r="B282" s="8" t="s">
        <v>307</v>
      </c>
      <c r="C282" s="8" t="s">
        <v>310</v>
      </c>
      <c r="D282" s="4">
        <v>0</v>
      </c>
      <c r="E282" s="4">
        <v>0</v>
      </c>
      <c r="F282" s="4">
        <v>0</v>
      </c>
      <c r="G282" s="4">
        <v>0</v>
      </c>
      <c r="H282" s="4">
        <f>AtlasReport_4_Table_1[[#This Row],[Quantity]]-AtlasReport_4_Table_1[[#This Row],[TPP trans backwards (Beginning)]]</f>
        <v>0</v>
      </c>
      <c r="I282" s="4">
        <f>AtlasReport_4_Table_1[[#This Row],[Quantity]]-AtlasReport_4_Table_1[[#This Row],[TPP trans backwards (Ending)]]</f>
        <v>0</v>
      </c>
      <c r="J282" s="4">
        <v>0</v>
      </c>
      <c r="K282" s="4">
        <v>0</v>
      </c>
      <c r="L282" s="4">
        <f>AtlasReport_4_Table_1[[#This Row],[TPP cost amount]]-AtlasReport_4_Table_1[[#This Row],[TPP trans backwards balance (Beginning)]]</f>
        <v>0</v>
      </c>
      <c r="M282" s="4">
        <f>AtlasReport_4_Table_1[[#This Row],[TPP cost amount]]-AtlasReport_4_Table_1[[#This Row],[TPP Balance (Beginning)]]</f>
        <v>0</v>
      </c>
    </row>
    <row r="283" spans="1:13" x14ac:dyDescent="0.15">
      <c r="A283" s="8" t="s">
        <v>524</v>
      </c>
      <c r="B283" s="8" t="s">
        <v>307</v>
      </c>
      <c r="C283" s="8" t="s">
        <v>310</v>
      </c>
      <c r="D283" s="4">
        <v>0</v>
      </c>
      <c r="E283" s="4">
        <v>0</v>
      </c>
      <c r="F283" s="4">
        <v>0</v>
      </c>
      <c r="G283" s="4">
        <v>0</v>
      </c>
      <c r="H283" s="4">
        <f>AtlasReport_4_Table_1[[#This Row],[Quantity]]-AtlasReport_4_Table_1[[#This Row],[TPP trans backwards (Beginning)]]</f>
        <v>0</v>
      </c>
      <c r="I283" s="4">
        <f>AtlasReport_4_Table_1[[#This Row],[Quantity]]-AtlasReport_4_Table_1[[#This Row],[TPP trans backwards (Ending)]]</f>
        <v>0</v>
      </c>
      <c r="J283" s="4">
        <v>0</v>
      </c>
      <c r="K283" s="4">
        <v>0</v>
      </c>
      <c r="L283" s="4">
        <f>AtlasReport_4_Table_1[[#This Row],[TPP cost amount]]-AtlasReport_4_Table_1[[#This Row],[TPP trans backwards balance (Beginning)]]</f>
        <v>0</v>
      </c>
      <c r="M283" s="4">
        <f>AtlasReport_4_Table_1[[#This Row],[TPP cost amount]]-AtlasReport_4_Table_1[[#This Row],[TPP Balance (Beginning)]]</f>
        <v>0</v>
      </c>
    </row>
    <row r="284" spans="1:13" x14ac:dyDescent="0.15">
      <c r="A284" s="8" t="s">
        <v>525</v>
      </c>
      <c r="B284" s="8" t="s">
        <v>307</v>
      </c>
      <c r="C284" s="8" t="s">
        <v>310</v>
      </c>
      <c r="D284" s="4">
        <v>0</v>
      </c>
      <c r="E284" s="4">
        <v>0</v>
      </c>
      <c r="F284" s="4">
        <v>0</v>
      </c>
      <c r="G284" s="4">
        <v>0</v>
      </c>
      <c r="H284" s="4">
        <f>AtlasReport_4_Table_1[[#This Row],[Quantity]]-AtlasReport_4_Table_1[[#This Row],[TPP trans backwards (Beginning)]]</f>
        <v>0</v>
      </c>
      <c r="I284" s="4">
        <f>AtlasReport_4_Table_1[[#This Row],[Quantity]]-AtlasReport_4_Table_1[[#This Row],[TPP trans backwards (Ending)]]</f>
        <v>0</v>
      </c>
      <c r="J284" s="4">
        <v>0</v>
      </c>
      <c r="K284" s="4">
        <v>0</v>
      </c>
      <c r="L284" s="4">
        <f>AtlasReport_4_Table_1[[#This Row],[TPP cost amount]]-AtlasReport_4_Table_1[[#This Row],[TPP trans backwards balance (Beginning)]]</f>
        <v>0</v>
      </c>
      <c r="M284" s="4">
        <f>AtlasReport_4_Table_1[[#This Row],[TPP cost amount]]-AtlasReport_4_Table_1[[#This Row],[TPP Balance (Beginning)]]</f>
        <v>0</v>
      </c>
    </row>
    <row r="285" spans="1:13" x14ac:dyDescent="0.15">
      <c r="A285" s="8" t="s">
        <v>526</v>
      </c>
      <c r="B285" s="8" t="s">
        <v>307</v>
      </c>
      <c r="C285" s="8" t="s">
        <v>310</v>
      </c>
      <c r="D285" s="4">
        <v>0</v>
      </c>
      <c r="E285" s="4">
        <v>0</v>
      </c>
      <c r="F285" s="4">
        <v>0</v>
      </c>
      <c r="G285" s="4">
        <v>0</v>
      </c>
      <c r="H285" s="4">
        <f>AtlasReport_4_Table_1[[#This Row],[Quantity]]-AtlasReport_4_Table_1[[#This Row],[TPP trans backwards (Beginning)]]</f>
        <v>0</v>
      </c>
      <c r="I285" s="4">
        <f>AtlasReport_4_Table_1[[#This Row],[Quantity]]-AtlasReport_4_Table_1[[#This Row],[TPP trans backwards (Ending)]]</f>
        <v>0</v>
      </c>
      <c r="J285" s="4">
        <v>0</v>
      </c>
      <c r="K285" s="4">
        <v>0</v>
      </c>
      <c r="L285" s="4">
        <f>AtlasReport_4_Table_1[[#This Row],[TPP cost amount]]-AtlasReport_4_Table_1[[#This Row],[TPP trans backwards balance (Beginning)]]</f>
        <v>0</v>
      </c>
      <c r="M285" s="4">
        <f>AtlasReport_4_Table_1[[#This Row],[TPP cost amount]]-AtlasReport_4_Table_1[[#This Row],[TPP Balance (Beginning)]]</f>
        <v>0</v>
      </c>
    </row>
    <row r="286" spans="1:13" x14ac:dyDescent="0.15">
      <c r="A286" s="8" t="s">
        <v>527</v>
      </c>
      <c r="B286" s="8" t="s">
        <v>307</v>
      </c>
      <c r="C286" s="8" t="s">
        <v>310</v>
      </c>
      <c r="D286" s="4">
        <v>0</v>
      </c>
      <c r="E286" s="4">
        <v>0</v>
      </c>
      <c r="F286" s="4">
        <v>0</v>
      </c>
      <c r="G286" s="4">
        <v>0</v>
      </c>
      <c r="H286" s="4">
        <f>AtlasReport_4_Table_1[[#This Row],[Quantity]]-AtlasReport_4_Table_1[[#This Row],[TPP trans backwards (Beginning)]]</f>
        <v>0</v>
      </c>
      <c r="I286" s="4">
        <f>AtlasReport_4_Table_1[[#This Row],[Quantity]]-AtlasReport_4_Table_1[[#This Row],[TPP trans backwards (Ending)]]</f>
        <v>0</v>
      </c>
      <c r="J286" s="4">
        <v>0</v>
      </c>
      <c r="K286" s="4">
        <v>0</v>
      </c>
      <c r="L286" s="4">
        <f>AtlasReport_4_Table_1[[#This Row],[TPP cost amount]]-AtlasReport_4_Table_1[[#This Row],[TPP trans backwards balance (Beginning)]]</f>
        <v>0</v>
      </c>
      <c r="M286" s="4">
        <f>AtlasReport_4_Table_1[[#This Row],[TPP cost amount]]-AtlasReport_4_Table_1[[#This Row],[TPP Balance (Beginning)]]</f>
        <v>0</v>
      </c>
    </row>
    <row r="287" spans="1:13" x14ac:dyDescent="0.15">
      <c r="A287" s="8" t="s">
        <v>528</v>
      </c>
      <c r="B287" s="8" t="s">
        <v>307</v>
      </c>
      <c r="C287" s="8" t="s">
        <v>310</v>
      </c>
      <c r="D287" s="4">
        <v>0</v>
      </c>
      <c r="E287" s="4">
        <v>0</v>
      </c>
      <c r="F287" s="4">
        <v>0</v>
      </c>
      <c r="G287" s="4">
        <v>0</v>
      </c>
      <c r="H287" s="4">
        <f>AtlasReport_4_Table_1[[#This Row],[Quantity]]-AtlasReport_4_Table_1[[#This Row],[TPP trans backwards (Beginning)]]</f>
        <v>0</v>
      </c>
      <c r="I287" s="4">
        <f>AtlasReport_4_Table_1[[#This Row],[Quantity]]-AtlasReport_4_Table_1[[#This Row],[TPP trans backwards (Ending)]]</f>
        <v>0</v>
      </c>
      <c r="J287" s="4">
        <v>0</v>
      </c>
      <c r="K287" s="4">
        <v>0</v>
      </c>
      <c r="L287" s="4">
        <f>AtlasReport_4_Table_1[[#This Row],[TPP cost amount]]-AtlasReport_4_Table_1[[#This Row],[TPP trans backwards balance (Beginning)]]</f>
        <v>0</v>
      </c>
      <c r="M287" s="4">
        <f>AtlasReport_4_Table_1[[#This Row],[TPP cost amount]]-AtlasReport_4_Table_1[[#This Row],[TPP Balance (Beginning)]]</f>
        <v>0</v>
      </c>
    </row>
    <row r="288" spans="1:13" x14ac:dyDescent="0.15">
      <c r="A288" s="8" t="s">
        <v>529</v>
      </c>
      <c r="B288" s="8" t="s">
        <v>307</v>
      </c>
      <c r="C288" s="8" t="s">
        <v>310</v>
      </c>
      <c r="D288" s="4">
        <v>0</v>
      </c>
      <c r="E288" s="4">
        <v>0</v>
      </c>
      <c r="F288" s="4">
        <v>0</v>
      </c>
      <c r="G288" s="4">
        <v>0</v>
      </c>
      <c r="H288" s="4">
        <f>AtlasReport_4_Table_1[[#This Row],[Quantity]]-AtlasReport_4_Table_1[[#This Row],[TPP trans backwards (Beginning)]]</f>
        <v>0</v>
      </c>
      <c r="I288" s="4">
        <f>AtlasReport_4_Table_1[[#This Row],[Quantity]]-AtlasReport_4_Table_1[[#This Row],[TPP trans backwards (Ending)]]</f>
        <v>0</v>
      </c>
      <c r="J288" s="4">
        <v>0</v>
      </c>
      <c r="K288" s="4">
        <v>0</v>
      </c>
      <c r="L288" s="4">
        <f>AtlasReport_4_Table_1[[#This Row],[TPP cost amount]]-AtlasReport_4_Table_1[[#This Row],[TPP trans backwards balance (Beginning)]]</f>
        <v>0</v>
      </c>
      <c r="M288" s="4">
        <f>AtlasReport_4_Table_1[[#This Row],[TPP cost amount]]-AtlasReport_4_Table_1[[#This Row],[TPP Balance (Beginning)]]</f>
        <v>0</v>
      </c>
    </row>
    <row r="289" spans="1:13" x14ac:dyDescent="0.15">
      <c r="A289" s="8" t="s">
        <v>530</v>
      </c>
      <c r="B289" s="8" t="s">
        <v>307</v>
      </c>
      <c r="C289" s="8" t="s">
        <v>310</v>
      </c>
      <c r="D289" s="4">
        <v>0</v>
      </c>
      <c r="E289" s="4">
        <v>0</v>
      </c>
      <c r="F289" s="4">
        <v>0</v>
      </c>
      <c r="G289" s="4">
        <v>0</v>
      </c>
      <c r="H289" s="4">
        <f>AtlasReport_4_Table_1[[#This Row],[Quantity]]-AtlasReport_4_Table_1[[#This Row],[TPP trans backwards (Beginning)]]</f>
        <v>0</v>
      </c>
      <c r="I289" s="4">
        <f>AtlasReport_4_Table_1[[#This Row],[Quantity]]-AtlasReport_4_Table_1[[#This Row],[TPP trans backwards (Ending)]]</f>
        <v>0</v>
      </c>
      <c r="J289" s="4">
        <v>0</v>
      </c>
      <c r="K289" s="4">
        <v>0</v>
      </c>
      <c r="L289" s="4">
        <f>AtlasReport_4_Table_1[[#This Row],[TPP cost amount]]-AtlasReport_4_Table_1[[#This Row],[TPP trans backwards balance (Beginning)]]</f>
        <v>0</v>
      </c>
      <c r="M289" s="4">
        <f>AtlasReport_4_Table_1[[#This Row],[TPP cost amount]]-AtlasReport_4_Table_1[[#This Row],[TPP Balance (Beginning)]]</f>
        <v>0</v>
      </c>
    </row>
    <row r="290" spans="1:13" x14ac:dyDescent="0.15">
      <c r="A290" s="8" t="s">
        <v>531</v>
      </c>
      <c r="B290" s="8" t="s">
        <v>307</v>
      </c>
      <c r="C290" s="8" t="s">
        <v>310</v>
      </c>
      <c r="D290" s="4">
        <v>0</v>
      </c>
      <c r="E290" s="4">
        <v>0</v>
      </c>
      <c r="F290" s="4">
        <v>0</v>
      </c>
      <c r="G290" s="4">
        <v>0</v>
      </c>
      <c r="H290" s="4">
        <f>AtlasReport_4_Table_1[[#This Row],[Quantity]]-AtlasReport_4_Table_1[[#This Row],[TPP trans backwards (Beginning)]]</f>
        <v>0</v>
      </c>
      <c r="I290" s="4">
        <f>AtlasReport_4_Table_1[[#This Row],[Quantity]]-AtlasReport_4_Table_1[[#This Row],[TPP trans backwards (Ending)]]</f>
        <v>0</v>
      </c>
      <c r="J290" s="4">
        <v>0</v>
      </c>
      <c r="K290" s="4">
        <v>0</v>
      </c>
      <c r="L290" s="4">
        <f>AtlasReport_4_Table_1[[#This Row],[TPP cost amount]]-AtlasReport_4_Table_1[[#This Row],[TPP trans backwards balance (Beginning)]]</f>
        <v>0</v>
      </c>
      <c r="M290" s="4">
        <f>AtlasReport_4_Table_1[[#This Row],[TPP cost amount]]-AtlasReport_4_Table_1[[#This Row],[TPP Balance (Beginning)]]</f>
        <v>0</v>
      </c>
    </row>
    <row r="291" spans="1:13" x14ac:dyDescent="0.15">
      <c r="A291" s="8" t="s">
        <v>532</v>
      </c>
      <c r="B291" s="8" t="s">
        <v>307</v>
      </c>
      <c r="C291" s="8" t="s">
        <v>310</v>
      </c>
      <c r="D291" s="4">
        <v>0</v>
      </c>
      <c r="E291" s="4">
        <v>0</v>
      </c>
      <c r="F291" s="4">
        <v>0</v>
      </c>
      <c r="G291" s="4">
        <v>0</v>
      </c>
      <c r="H291" s="4">
        <f>AtlasReport_4_Table_1[[#This Row],[Quantity]]-AtlasReport_4_Table_1[[#This Row],[TPP trans backwards (Beginning)]]</f>
        <v>0</v>
      </c>
      <c r="I291" s="4">
        <f>AtlasReport_4_Table_1[[#This Row],[Quantity]]-AtlasReport_4_Table_1[[#This Row],[TPP trans backwards (Ending)]]</f>
        <v>0</v>
      </c>
      <c r="J291" s="4">
        <v>0</v>
      </c>
      <c r="K291" s="4">
        <v>0</v>
      </c>
      <c r="L291" s="4">
        <f>AtlasReport_4_Table_1[[#This Row],[TPP cost amount]]-AtlasReport_4_Table_1[[#This Row],[TPP trans backwards balance (Beginning)]]</f>
        <v>0</v>
      </c>
      <c r="M291" s="4">
        <f>AtlasReport_4_Table_1[[#This Row],[TPP cost amount]]-AtlasReport_4_Table_1[[#This Row],[TPP Balance (Beginning)]]</f>
        <v>0</v>
      </c>
    </row>
    <row r="292" spans="1:13" x14ac:dyDescent="0.15">
      <c r="A292" s="8" t="s">
        <v>533</v>
      </c>
      <c r="B292" s="8" t="s">
        <v>307</v>
      </c>
      <c r="C292" s="8" t="s">
        <v>310</v>
      </c>
      <c r="D292" s="4">
        <v>0</v>
      </c>
      <c r="E292" s="4">
        <v>0</v>
      </c>
      <c r="F292" s="4">
        <v>0</v>
      </c>
      <c r="G292" s="4">
        <v>0</v>
      </c>
      <c r="H292" s="4">
        <f>AtlasReport_4_Table_1[[#This Row],[Quantity]]-AtlasReport_4_Table_1[[#This Row],[TPP trans backwards (Beginning)]]</f>
        <v>0</v>
      </c>
      <c r="I292" s="4">
        <f>AtlasReport_4_Table_1[[#This Row],[Quantity]]-AtlasReport_4_Table_1[[#This Row],[TPP trans backwards (Ending)]]</f>
        <v>0</v>
      </c>
      <c r="J292" s="4">
        <v>0</v>
      </c>
      <c r="K292" s="4">
        <v>0</v>
      </c>
      <c r="L292" s="4">
        <f>AtlasReport_4_Table_1[[#This Row],[TPP cost amount]]-AtlasReport_4_Table_1[[#This Row],[TPP trans backwards balance (Beginning)]]</f>
        <v>0</v>
      </c>
      <c r="M292" s="4">
        <f>AtlasReport_4_Table_1[[#This Row],[TPP cost amount]]-AtlasReport_4_Table_1[[#This Row],[TPP Balance (Beginning)]]</f>
        <v>0</v>
      </c>
    </row>
    <row r="293" spans="1:13" x14ac:dyDescent="0.15">
      <c r="A293" s="8" t="s">
        <v>534</v>
      </c>
      <c r="B293" s="8" t="s">
        <v>307</v>
      </c>
      <c r="C293" s="8" t="s">
        <v>310</v>
      </c>
      <c r="D293" s="4">
        <v>0</v>
      </c>
      <c r="E293" s="4">
        <v>0</v>
      </c>
      <c r="F293" s="4">
        <v>0</v>
      </c>
      <c r="G293" s="4">
        <v>0</v>
      </c>
      <c r="H293" s="4">
        <f>AtlasReport_4_Table_1[[#This Row],[Quantity]]-AtlasReport_4_Table_1[[#This Row],[TPP trans backwards (Beginning)]]</f>
        <v>0</v>
      </c>
      <c r="I293" s="4">
        <f>AtlasReport_4_Table_1[[#This Row],[Quantity]]-AtlasReport_4_Table_1[[#This Row],[TPP trans backwards (Ending)]]</f>
        <v>0</v>
      </c>
      <c r="J293" s="4">
        <v>0</v>
      </c>
      <c r="K293" s="4">
        <v>0</v>
      </c>
      <c r="L293" s="4">
        <f>AtlasReport_4_Table_1[[#This Row],[TPP cost amount]]-AtlasReport_4_Table_1[[#This Row],[TPP trans backwards balance (Beginning)]]</f>
        <v>0</v>
      </c>
      <c r="M293" s="4">
        <f>AtlasReport_4_Table_1[[#This Row],[TPP cost amount]]-AtlasReport_4_Table_1[[#This Row],[TPP Balance (Beginning)]]</f>
        <v>0</v>
      </c>
    </row>
    <row r="294" spans="1:13" x14ac:dyDescent="0.15">
      <c r="A294" s="8" t="s">
        <v>535</v>
      </c>
      <c r="B294" s="8" t="s">
        <v>307</v>
      </c>
      <c r="C294" s="8" t="s">
        <v>310</v>
      </c>
      <c r="D294" s="4">
        <v>0</v>
      </c>
      <c r="E294" s="4">
        <v>0</v>
      </c>
      <c r="F294" s="4">
        <v>0</v>
      </c>
      <c r="G294" s="4">
        <v>0</v>
      </c>
      <c r="H294" s="4">
        <f>AtlasReport_4_Table_1[[#This Row],[Quantity]]-AtlasReport_4_Table_1[[#This Row],[TPP trans backwards (Beginning)]]</f>
        <v>0</v>
      </c>
      <c r="I294" s="4">
        <f>AtlasReport_4_Table_1[[#This Row],[Quantity]]-AtlasReport_4_Table_1[[#This Row],[TPP trans backwards (Ending)]]</f>
        <v>0</v>
      </c>
      <c r="J294" s="4">
        <v>0</v>
      </c>
      <c r="K294" s="4">
        <v>0</v>
      </c>
      <c r="L294" s="4">
        <f>AtlasReport_4_Table_1[[#This Row],[TPP cost amount]]-AtlasReport_4_Table_1[[#This Row],[TPP trans backwards balance (Beginning)]]</f>
        <v>0</v>
      </c>
      <c r="M294" s="4">
        <f>AtlasReport_4_Table_1[[#This Row],[TPP cost amount]]-AtlasReport_4_Table_1[[#This Row],[TPP Balance (Beginning)]]</f>
        <v>0</v>
      </c>
    </row>
    <row r="295" spans="1:13" x14ac:dyDescent="0.15">
      <c r="A295" s="8" t="s">
        <v>536</v>
      </c>
      <c r="B295" s="8" t="s">
        <v>307</v>
      </c>
      <c r="C295" s="8" t="s">
        <v>310</v>
      </c>
      <c r="D295" s="4">
        <v>0</v>
      </c>
      <c r="E295" s="4">
        <v>0</v>
      </c>
      <c r="F295" s="4">
        <v>0</v>
      </c>
      <c r="G295" s="4">
        <v>0</v>
      </c>
      <c r="H295" s="4">
        <f>AtlasReport_4_Table_1[[#This Row],[Quantity]]-AtlasReport_4_Table_1[[#This Row],[TPP trans backwards (Beginning)]]</f>
        <v>0</v>
      </c>
      <c r="I295" s="4">
        <f>AtlasReport_4_Table_1[[#This Row],[Quantity]]-AtlasReport_4_Table_1[[#This Row],[TPP trans backwards (Ending)]]</f>
        <v>0</v>
      </c>
      <c r="J295" s="4">
        <v>0</v>
      </c>
      <c r="K295" s="4">
        <v>0</v>
      </c>
      <c r="L295" s="4">
        <f>AtlasReport_4_Table_1[[#This Row],[TPP cost amount]]-AtlasReport_4_Table_1[[#This Row],[TPP trans backwards balance (Beginning)]]</f>
        <v>0</v>
      </c>
      <c r="M295" s="4">
        <f>AtlasReport_4_Table_1[[#This Row],[TPP cost amount]]-AtlasReport_4_Table_1[[#This Row],[TPP Balance (Beginning)]]</f>
        <v>0</v>
      </c>
    </row>
    <row r="296" spans="1:13" x14ac:dyDescent="0.15">
      <c r="A296" s="8" t="s">
        <v>537</v>
      </c>
      <c r="B296" s="8" t="s">
        <v>307</v>
      </c>
      <c r="C296" s="8" t="s">
        <v>310</v>
      </c>
      <c r="D296" s="4">
        <v>0</v>
      </c>
      <c r="E296" s="4">
        <v>0</v>
      </c>
      <c r="F296" s="4">
        <v>0</v>
      </c>
      <c r="G296" s="4">
        <v>0</v>
      </c>
      <c r="H296" s="4">
        <f>AtlasReport_4_Table_1[[#This Row],[Quantity]]-AtlasReport_4_Table_1[[#This Row],[TPP trans backwards (Beginning)]]</f>
        <v>0</v>
      </c>
      <c r="I296" s="4">
        <f>AtlasReport_4_Table_1[[#This Row],[Quantity]]-AtlasReport_4_Table_1[[#This Row],[TPP trans backwards (Ending)]]</f>
        <v>0</v>
      </c>
      <c r="J296" s="4">
        <v>0</v>
      </c>
      <c r="K296" s="4">
        <v>0</v>
      </c>
      <c r="L296" s="4">
        <f>AtlasReport_4_Table_1[[#This Row],[TPP cost amount]]-AtlasReport_4_Table_1[[#This Row],[TPP trans backwards balance (Beginning)]]</f>
        <v>0</v>
      </c>
      <c r="M296" s="4">
        <f>AtlasReport_4_Table_1[[#This Row],[TPP cost amount]]-AtlasReport_4_Table_1[[#This Row],[TPP Balance (Beginning)]]</f>
        <v>0</v>
      </c>
    </row>
    <row r="297" spans="1:13" x14ac:dyDescent="0.15">
      <c r="A297" s="8" t="s">
        <v>538</v>
      </c>
      <c r="B297" s="8" t="s">
        <v>307</v>
      </c>
      <c r="C297" s="8" t="s">
        <v>310</v>
      </c>
      <c r="D297" s="4">
        <v>0</v>
      </c>
      <c r="E297" s="4">
        <v>0</v>
      </c>
      <c r="F297" s="4">
        <v>0</v>
      </c>
      <c r="G297" s="4">
        <v>0</v>
      </c>
      <c r="H297" s="4">
        <f>AtlasReport_4_Table_1[[#This Row],[Quantity]]-AtlasReport_4_Table_1[[#This Row],[TPP trans backwards (Beginning)]]</f>
        <v>0</v>
      </c>
      <c r="I297" s="4">
        <f>AtlasReport_4_Table_1[[#This Row],[Quantity]]-AtlasReport_4_Table_1[[#This Row],[TPP trans backwards (Ending)]]</f>
        <v>0</v>
      </c>
      <c r="J297" s="4">
        <v>0</v>
      </c>
      <c r="K297" s="4">
        <v>0</v>
      </c>
      <c r="L297" s="4">
        <f>AtlasReport_4_Table_1[[#This Row],[TPP cost amount]]-AtlasReport_4_Table_1[[#This Row],[TPP trans backwards balance (Beginning)]]</f>
        <v>0</v>
      </c>
      <c r="M297" s="4">
        <f>AtlasReport_4_Table_1[[#This Row],[TPP cost amount]]-AtlasReport_4_Table_1[[#This Row],[TPP Balance (Beginning)]]</f>
        <v>0</v>
      </c>
    </row>
    <row r="298" spans="1:13" x14ac:dyDescent="0.15">
      <c r="A298" s="8" t="s">
        <v>539</v>
      </c>
      <c r="B298" s="8" t="s">
        <v>307</v>
      </c>
      <c r="C298" s="8" t="s">
        <v>310</v>
      </c>
      <c r="D298" s="4">
        <v>0</v>
      </c>
      <c r="E298" s="4">
        <v>0</v>
      </c>
      <c r="F298" s="4">
        <v>0</v>
      </c>
      <c r="G298" s="4">
        <v>0</v>
      </c>
      <c r="H298" s="4">
        <f>AtlasReport_4_Table_1[[#This Row],[Quantity]]-AtlasReport_4_Table_1[[#This Row],[TPP trans backwards (Beginning)]]</f>
        <v>0</v>
      </c>
      <c r="I298" s="4">
        <f>AtlasReport_4_Table_1[[#This Row],[Quantity]]-AtlasReport_4_Table_1[[#This Row],[TPP trans backwards (Ending)]]</f>
        <v>0</v>
      </c>
      <c r="J298" s="4">
        <v>0</v>
      </c>
      <c r="K298" s="4">
        <v>0</v>
      </c>
      <c r="L298" s="4">
        <f>AtlasReport_4_Table_1[[#This Row],[TPP cost amount]]-AtlasReport_4_Table_1[[#This Row],[TPP trans backwards balance (Beginning)]]</f>
        <v>0</v>
      </c>
      <c r="M298" s="4">
        <f>AtlasReport_4_Table_1[[#This Row],[TPP cost amount]]-AtlasReport_4_Table_1[[#This Row],[TPP Balance (Beginning)]]</f>
        <v>0</v>
      </c>
    </row>
    <row r="299" spans="1:13" x14ac:dyDescent="0.15">
      <c r="A299" s="8" t="s">
        <v>540</v>
      </c>
      <c r="B299" s="8" t="s">
        <v>307</v>
      </c>
      <c r="C299" s="8" t="s">
        <v>310</v>
      </c>
      <c r="D299" s="4">
        <v>0</v>
      </c>
      <c r="E299" s="4">
        <v>0</v>
      </c>
      <c r="F299" s="4">
        <v>0</v>
      </c>
      <c r="G299" s="4">
        <v>0</v>
      </c>
      <c r="H299" s="4">
        <f>AtlasReport_4_Table_1[[#This Row],[Quantity]]-AtlasReport_4_Table_1[[#This Row],[TPP trans backwards (Beginning)]]</f>
        <v>0</v>
      </c>
      <c r="I299" s="4">
        <f>AtlasReport_4_Table_1[[#This Row],[Quantity]]-AtlasReport_4_Table_1[[#This Row],[TPP trans backwards (Ending)]]</f>
        <v>0</v>
      </c>
      <c r="J299" s="4">
        <v>0</v>
      </c>
      <c r="K299" s="4">
        <v>0</v>
      </c>
      <c r="L299" s="4">
        <f>AtlasReport_4_Table_1[[#This Row],[TPP cost amount]]-AtlasReport_4_Table_1[[#This Row],[TPP trans backwards balance (Beginning)]]</f>
        <v>0</v>
      </c>
      <c r="M299" s="4">
        <f>AtlasReport_4_Table_1[[#This Row],[TPP cost amount]]-AtlasReport_4_Table_1[[#This Row],[TPP Balance (Beginning)]]</f>
        <v>0</v>
      </c>
    </row>
    <row r="300" spans="1:13" x14ac:dyDescent="0.15">
      <c r="A300" s="8" t="s">
        <v>541</v>
      </c>
      <c r="B300" s="8" t="s">
        <v>307</v>
      </c>
      <c r="C300" s="8" t="s">
        <v>310</v>
      </c>
      <c r="D300" s="4">
        <v>0</v>
      </c>
      <c r="E300" s="4">
        <v>0</v>
      </c>
      <c r="F300" s="4">
        <v>0</v>
      </c>
      <c r="G300" s="4">
        <v>0</v>
      </c>
      <c r="H300" s="4">
        <f>AtlasReport_4_Table_1[[#This Row],[Quantity]]-AtlasReport_4_Table_1[[#This Row],[TPP trans backwards (Beginning)]]</f>
        <v>0</v>
      </c>
      <c r="I300" s="4">
        <f>AtlasReport_4_Table_1[[#This Row],[Quantity]]-AtlasReport_4_Table_1[[#This Row],[TPP trans backwards (Ending)]]</f>
        <v>0</v>
      </c>
      <c r="J300" s="4">
        <v>0</v>
      </c>
      <c r="K300" s="4">
        <v>0</v>
      </c>
      <c r="L300" s="4">
        <f>AtlasReport_4_Table_1[[#This Row],[TPP cost amount]]-AtlasReport_4_Table_1[[#This Row],[TPP trans backwards balance (Beginning)]]</f>
        <v>0</v>
      </c>
      <c r="M300" s="4">
        <f>AtlasReport_4_Table_1[[#This Row],[TPP cost amount]]-AtlasReport_4_Table_1[[#This Row],[TPP Balance (Beginning)]]</f>
        <v>0</v>
      </c>
    </row>
    <row r="301" spans="1:13" x14ac:dyDescent="0.15">
      <c r="A301" s="8" t="s">
        <v>542</v>
      </c>
      <c r="B301" s="8" t="s">
        <v>307</v>
      </c>
      <c r="C301" s="8" t="s">
        <v>310</v>
      </c>
      <c r="D301" s="4">
        <v>0</v>
      </c>
      <c r="E301" s="4">
        <v>0</v>
      </c>
      <c r="F301" s="4">
        <v>0</v>
      </c>
      <c r="G301" s="4">
        <v>0</v>
      </c>
      <c r="H301" s="4">
        <f>AtlasReport_4_Table_1[[#This Row],[Quantity]]-AtlasReport_4_Table_1[[#This Row],[TPP trans backwards (Beginning)]]</f>
        <v>0</v>
      </c>
      <c r="I301" s="4">
        <f>AtlasReport_4_Table_1[[#This Row],[Quantity]]-AtlasReport_4_Table_1[[#This Row],[TPP trans backwards (Ending)]]</f>
        <v>0</v>
      </c>
      <c r="J301" s="4">
        <v>0</v>
      </c>
      <c r="K301" s="4">
        <v>0</v>
      </c>
      <c r="L301" s="4">
        <f>AtlasReport_4_Table_1[[#This Row],[TPP cost amount]]-AtlasReport_4_Table_1[[#This Row],[TPP trans backwards balance (Beginning)]]</f>
        <v>0</v>
      </c>
      <c r="M301" s="4">
        <f>AtlasReport_4_Table_1[[#This Row],[TPP cost amount]]-AtlasReport_4_Table_1[[#This Row],[TPP Balance (Beginning)]]</f>
        <v>0</v>
      </c>
    </row>
    <row r="302" spans="1:13" x14ac:dyDescent="0.15">
      <c r="A302" s="8" t="s">
        <v>543</v>
      </c>
      <c r="B302" s="8" t="s">
        <v>307</v>
      </c>
      <c r="C302" s="8" t="s">
        <v>310</v>
      </c>
      <c r="D302" s="4">
        <v>0</v>
      </c>
      <c r="E302" s="4">
        <v>0</v>
      </c>
      <c r="F302" s="4">
        <v>0</v>
      </c>
      <c r="G302" s="4">
        <v>0</v>
      </c>
      <c r="H302" s="4">
        <f>AtlasReport_4_Table_1[[#This Row],[Quantity]]-AtlasReport_4_Table_1[[#This Row],[TPP trans backwards (Beginning)]]</f>
        <v>0</v>
      </c>
      <c r="I302" s="4">
        <f>AtlasReport_4_Table_1[[#This Row],[Quantity]]-AtlasReport_4_Table_1[[#This Row],[TPP trans backwards (Ending)]]</f>
        <v>0</v>
      </c>
      <c r="J302" s="4">
        <v>0</v>
      </c>
      <c r="K302" s="4">
        <v>0</v>
      </c>
      <c r="L302" s="4">
        <f>AtlasReport_4_Table_1[[#This Row],[TPP cost amount]]-AtlasReport_4_Table_1[[#This Row],[TPP trans backwards balance (Beginning)]]</f>
        <v>0</v>
      </c>
      <c r="M302" s="4">
        <f>AtlasReport_4_Table_1[[#This Row],[TPP cost amount]]-AtlasReport_4_Table_1[[#This Row],[TPP Balance (Beginning)]]</f>
        <v>0</v>
      </c>
    </row>
    <row r="303" spans="1:13" x14ac:dyDescent="0.15">
      <c r="A303" s="8" t="s">
        <v>544</v>
      </c>
      <c r="B303" s="8" t="s">
        <v>307</v>
      </c>
      <c r="C303" s="8" t="s">
        <v>310</v>
      </c>
      <c r="D303" s="4">
        <v>0</v>
      </c>
      <c r="E303" s="4">
        <v>0</v>
      </c>
      <c r="F303" s="4">
        <v>0</v>
      </c>
      <c r="G303" s="4">
        <v>0</v>
      </c>
      <c r="H303" s="4">
        <f>AtlasReport_4_Table_1[[#This Row],[Quantity]]-AtlasReport_4_Table_1[[#This Row],[TPP trans backwards (Beginning)]]</f>
        <v>0</v>
      </c>
      <c r="I303" s="4">
        <f>AtlasReport_4_Table_1[[#This Row],[Quantity]]-AtlasReport_4_Table_1[[#This Row],[TPP trans backwards (Ending)]]</f>
        <v>0</v>
      </c>
      <c r="J303" s="4">
        <v>0</v>
      </c>
      <c r="K303" s="4">
        <v>0</v>
      </c>
      <c r="L303" s="4">
        <f>AtlasReport_4_Table_1[[#This Row],[TPP cost amount]]-AtlasReport_4_Table_1[[#This Row],[TPP trans backwards balance (Beginning)]]</f>
        <v>0</v>
      </c>
      <c r="M303" s="4">
        <f>AtlasReport_4_Table_1[[#This Row],[TPP cost amount]]-AtlasReport_4_Table_1[[#This Row],[TPP Balance (Beginning)]]</f>
        <v>0</v>
      </c>
    </row>
    <row r="304" spans="1:13" x14ac:dyDescent="0.15">
      <c r="A304" s="8" t="s">
        <v>545</v>
      </c>
      <c r="B304" s="8" t="s">
        <v>307</v>
      </c>
      <c r="C304" s="8" t="s">
        <v>310</v>
      </c>
      <c r="D304" s="4">
        <v>0</v>
      </c>
      <c r="E304" s="4">
        <v>0</v>
      </c>
      <c r="F304" s="4">
        <v>0</v>
      </c>
      <c r="G304" s="4">
        <v>0</v>
      </c>
      <c r="H304" s="4">
        <f>AtlasReport_4_Table_1[[#This Row],[Quantity]]-AtlasReport_4_Table_1[[#This Row],[TPP trans backwards (Beginning)]]</f>
        <v>0</v>
      </c>
      <c r="I304" s="4">
        <f>AtlasReport_4_Table_1[[#This Row],[Quantity]]-AtlasReport_4_Table_1[[#This Row],[TPP trans backwards (Ending)]]</f>
        <v>0</v>
      </c>
      <c r="J304" s="4">
        <v>0</v>
      </c>
      <c r="K304" s="4">
        <v>0</v>
      </c>
      <c r="L304" s="4">
        <f>AtlasReport_4_Table_1[[#This Row],[TPP cost amount]]-AtlasReport_4_Table_1[[#This Row],[TPP trans backwards balance (Beginning)]]</f>
        <v>0</v>
      </c>
      <c r="M304" s="4">
        <f>AtlasReport_4_Table_1[[#This Row],[TPP cost amount]]-AtlasReport_4_Table_1[[#This Row],[TPP Balance (Beginning)]]</f>
        <v>0</v>
      </c>
    </row>
    <row r="305" spans="1:13" x14ac:dyDescent="0.15">
      <c r="A305" s="8" t="s">
        <v>547</v>
      </c>
      <c r="B305" s="8" t="s">
        <v>307</v>
      </c>
      <c r="C305" s="8" t="s">
        <v>310</v>
      </c>
      <c r="D305" s="4">
        <v>3292</v>
      </c>
      <c r="E305" s="4">
        <v>0</v>
      </c>
      <c r="F305" s="4">
        <v>0</v>
      </c>
      <c r="G305" s="4">
        <v>0</v>
      </c>
      <c r="H305" s="4">
        <f>AtlasReport_4_Table_1[[#This Row],[Quantity]]-AtlasReport_4_Table_1[[#This Row],[TPP trans backwards (Beginning)]]</f>
        <v>3292</v>
      </c>
      <c r="I305" s="4">
        <f>AtlasReport_4_Table_1[[#This Row],[Quantity]]-AtlasReport_4_Table_1[[#This Row],[TPP trans backwards (Ending)]]</f>
        <v>3292</v>
      </c>
      <c r="J305" s="4">
        <v>0</v>
      </c>
      <c r="K305" s="4">
        <v>0</v>
      </c>
      <c r="L305" s="4">
        <f>AtlasReport_4_Table_1[[#This Row],[TPP cost amount]]-AtlasReport_4_Table_1[[#This Row],[TPP trans backwards balance (Beginning)]]</f>
        <v>0</v>
      </c>
      <c r="M305" s="4">
        <f>AtlasReport_4_Table_1[[#This Row],[TPP cost amount]]-AtlasReport_4_Table_1[[#This Row],[TPP Balance (Beginning)]]</f>
        <v>0</v>
      </c>
    </row>
    <row r="306" spans="1:13" x14ac:dyDescent="0.15">
      <c r="A306" s="8" t="s">
        <v>548</v>
      </c>
      <c r="B306" s="8" t="s">
        <v>307</v>
      </c>
      <c r="C306" s="8" t="s">
        <v>310</v>
      </c>
      <c r="D306" s="4">
        <v>198.1</v>
      </c>
      <c r="E306" s="4">
        <v>0</v>
      </c>
      <c r="F306" s="4">
        <v>0</v>
      </c>
      <c r="G306" s="4">
        <v>0</v>
      </c>
      <c r="H306" s="4">
        <f>AtlasReport_4_Table_1[[#This Row],[Quantity]]-AtlasReport_4_Table_1[[#This Row],[TPP trans backwards (Beginning)]]</f>
        <v>198.1</v>
      </c>
      <c r="I306" s="4">
        <f>AtlasReport_4_Table_1[[#This Row],[Quantity]]-AtlasReport_4_Table_1[[#This Row],[TPP trans backwards (Ending)]]</f>
        <v>198.1</v>
      </c>
      <c r="J306" s="4">
        <v>0</v>
      </c>
      <c r="K306" s="4">
        <v>0</v>
      </c>
      <c r="L306" s="4">
        <f>AtlasReport_4_Table_1[[#This Row],[TPP cost amount]]-AtlasReport_4_Table_1[[#This Row],[TPP trans backwards balance (Beginning)]]</f>
        <v>0</v>
      </c>
      <c r="M306" s="4">
        <f>AtlasReport_4_Table_1[[#This Row],[TPP cost amount]]-AtlasReport_4_Table_1[[#This Row],[TPP Balance (Beginning)]]</f>
        <v>0</v>
      </c>
    </row>
    <row r="307" spans="1:13" x14ac:dyDescent="0.15">
      <c r="A307" s="8" t="s">
        <v>549</v>
      </c>
      <c r="B307" s="8" t="s">
        <v>307</v>
      </c>
      <c r="C307" s="8" t="s">
        <v>310</v>
      </c>
      <c r="D307" s="4">
        <v>3486</v>
      </c>
      <c r="E307" s="4">
        <v>0</v>
      </c>
      <c r="F307" s="4">
        <v>0</v>
      </c>
      <c r="G307" s="4">
        <v>0</v>
      </c>
      <c r="H307" s="4">
        <f>AtlasReport_4_Table_1[[#This Row],[Quantity]]-AtlasReport_4_Table_1[[#This Row],[TPP trans backwards (Beginning)]]</f>
        <v>3486</v>
      </c>
      <c r="I307" s="4">
        <f>AtlasReport_4_Table_1[[#This Row],[Quantity]]-AtlasReport_4_Table_1[[#This Row],[TPP trans backwards (Ending)]]</f>
        <v>3486</v>
      </c>
      <c r="J307" s="4">
        <v>0</v>
      </c>
      <c r="K307" s="4">
        <v>0</v>
      </c>
      <c r="L307" s="4">
        <f>AtlasReport_4_Table_1[[#This Row],[TPP cost amount]]-AtlasReport_4_Table_1[[#This Row],[TPP trans backwards balance (Beginning)]]</f>
        <v>0</v>
      </c>
      <c r="M307" s="4">
        <f>AtlasReport_4_Table_1[[#This Row],[TPP cost amount]]-AtlasReport_4_Table_1[[#This Row],[TPP Balance (Beginning)]]</f>
        <v>0</v>
      </c>
    </row>
    <row r="308" spans="1:13" x14ac:dyDescent="0.15">
      <c r="A308" s="8" t="s">
        <v>550</v>
      </c>
      <c r="B308" s="8" t="s">
        <v>307</v>
      </c>
      <c r="C308" s="8" t="s">
        <v>310</v>
      </c>
      <c r="D308" s="4">
        <v>298</v>
      </c>
      <c r="E308" s="4">
        <v>0</v>
      </c>
      <c r="F308" s="4">
        <v>0</v>
      </c>
      <c r="G308" s="4">
        <v>0</v>
      </c>
      <c r="H308" s="4">
        <f>AtlasReport_4_Table_1[[#This Row],[Quantity]]-AtlasReport_4_Table_1[[#This Row],[TPP trans backwards (Beginning)]]</f>
        <v>298</v>
      </c>
      <c r="I308" s="4">
        <f>AtlasReport_4_Table_1[[#This Row],[Quantity]]-AtlasReport_4_Table_1[[#This Row],[TPP trans backwards (Ending)]]</f>
        <v>298</v>
      </c>
      <c r="J308" s="4">
        <v>0</v>
      </c>
      <c r="K308" s="4">
        <v>0</v>
      </c>
      <c r="L308" s="4">
        <f>AtlasReport_4_Table_1[[#This Row],[TPP cost amount]]-AtlasReport_4_Table_1[[#This Row],[TPP trans backwards balance (Beginning)]]</f>
        <v>0</v>
      </c>
      <c r="M308" s="4">
        <f>AtlasReport_4_Table_1[[#This Row],[TPP cost amount]]-AtlasReport_4_Table_1[[#This Row],[TPP Balance (Beginning)]]</f>
        <v>0</v>
      </c>
    </row>
    <row r="309" spans="1:13" x14ac:dyDescent="0.15">
      <c r="A309" s="8" t="s">
        <v>552</v>
      </c>
      <c r="B309" s="8" t="s">
        <v>307</v>
      </c>
      <c r="C309" s="8" t="s">
        <v>310</v>
      </c>
      <c r="D309" s="4">
        <v>38</v>
      </c>
      <c r="E309" s="4">
        <v>0</v>
      </c>
      <c r="F309" s="4">
        <v>0</v>
      </c>
      <c r="G309" s="4">
        <v>0</v>
      </c>
      <c r="H309" s="4">
        <f>AtlasReport_4_Table_1[[#This Row],[Quantity]]-AtlasReport_4_Table_1[[#This Row],[TPP trans backwards (Beginning)]]</f>
        <v>38</v>
      </c>
      <c r="I309" s="4">
        <f>AtlasReport_4_Table_1[[#This Row],[Quantity]]-AtlasReport_4_Table_1[[#This Row],[TPP trans backwards (Ending)]]</f>
        <v>38</v>
      </c>
      <c r="J309" s="4">
        <v>0</v>
      </c>
      <c r="K309" s="4">
        <v>0</v>
      </c>
      <c r="L309" s="4">
        <f>AtlasReport_4_Table_1[[#This Row],[TPP cost amount]]-AtlasReport_4_Table_1[[#This Row],[TPP trans backwards balance (Beginning)]]</f>
        <v>0</v>
      </c>
      <c r="M309" s="4">
        <f>AtlasReport_4_Table_1[[#This Row],[TPP cost amount]]-AtlasReport_4_Table_1[[#This Row],[TPP Balance (Beginning)]]</f>
        <v>0</v>
      </c>
    </row>
    <row r="310" spans="1:13" x14ac:dyDescent="0.15">
      <c r="A310" s="8" t="s">
        <v>553</v>
      </c>
      <c r="B310" s="8" t="s">
        <v>307</v>
      </c>
      <c r="C310" s="8" t="s">
        <v>310</v>
      </c>
      <c r="D310" s="4">
        <v>394</v>
      </c>
      <c r="E310" s="4">
        <v>0</v>
      </c>
      <c r="F310" s="4">
        <v>0</v>
      </c>
      <c r="G310" s="4">
        <v>0</v>
      </c>
      <c r="H310" s="4">
        <f>AtlasReport_4_Table_1[[#This Row],[Quantity]]-AtlasReport_4_Table_1[[#This Row],[TPP trans backwards (Beginning)]]</f>
        <v>394</v>
      </c>
      <c r="I310" s="4">
        <f>AtlasReport_4_Table_1[[#This Row],[Quantity]]-AtlasReport_4_Table_1[[#This Row],[TPP trans backwards (Ending)]]</f>
        <v>394</v>
      </c>
      <c r="J310" s="4">
        <v>0</v>
      </c>
      <c r="K310" s="4">
        <v>0</v>
      </c>
      <c r="L310" s="4">
        <f>AtlasReport_4_Table_1[[#This Row],[TPP cost amount]]-AtlasReport_4_Table_1[[#This Row],[TPP trans backwards balance (Beginning)]]</f>
        <v>0</v>
      </c>
      <c r="M310" s="4">
        <f>AtlasReport_4_Table_1[[#This Row],[TPP cost amount]]-AtlasReport_4_Table_1[[#This Row],[TPP Balance (Beginning)]]</f>
        <v>0</v>
      </c>
    </row>
    <row r="311" spans="1:13" x14ac:dyDescent="0.15">
      <c r="A311" s="8" t="s">
        <v>554</v>
      </c>
      <c r="B311" s="8" t="s">
        <v>307</v>
      </c>
      <c r="C311" s="8" t="s">
        <v>310</v>
      </c>
      <c r="D311" s="4">
        <v>0</v>
      </c>
      <c r="E311" s="4">
        <v>0</v>
      </c>
      <c r="F311" s="4">
        <v>0</v>
      </c>
      <c r="G311" s="4">
        <v>0</v>
      </c>
      <c r="H311" s="4">
        <f>AtlasReport_4_Table_1[[#This Row],[Quantity]]-AtlasReport_4_Table_1[[#This Row],[TPP trans backwards (Beginning)]]</f>
        <v>0</v>
      </c>
      <c r="I311" s="4">
        <f>AtlasReport_4_Table_1[[#This Row],[Quantity]]-AtlasReport_4_Table_1[[#This Row],[TPP trans backwards (Ending)]]</f>
        <v>0</v>
      </c>
      <c r="J311" s="4">
        <v>0</v>
      </c>
      <c r="K311" s="4">
        <v>0</v>
      </c>
      <c r="L311" s="4">
        <f>AtlasReport_4_Table_1[[#This Row],[TPP cost amount]]-AtlasReport_4_Table_1[[#This Row],[TPP trans backwards balance (Beginning)]]</f>
        <v>0</v>
      </c>
      <c r="M311" s="4">
        <f>AtlasReport_4_Table_1[[#This Row],[TPP cost amount]]-AtlasReport_4_Table_1[[#This Row],[TPP Balance (Beginning)]]</f>
        <v>0</v>
      </c>
    </row>
    <row r="312" spans="1:13" x14ac:dyDescent="0.15">
      <c r="A312" s="8" t="s">
        <v>559</v>
      </c>
      <c r="B312" s="8" t="s">
        <v>307</v>
      </c>
      <c r="C312" s="8" t="s">
        <v>310</v>
      </c>
      <c r="D312" s="4">
        <v>2880</v>
      </c>
      <c r="E312" s="4">
        <v>0</v>
      </c>
      <c r="F312" s="4">
        <v>0</v>
      </c>
      <c r="G312" s="4">
        <v>0</v>
      </c>
      <c r="H312" s="4">
        <f>AtlasReport_4_Table_1[[#This Row],[Quantity]]-AtlasReport_4_Table_1[[#This Row],[TPP trans backwards (Beginning)]]</f>
        <v>2880</v>
      </c>
      <c r="I312" s="4">
        <f>AtlasReport_4_Table_1[[#This Row],[Quantity]]-AtlasReport_4_Table_1[[#This Row],[TPP trans backwards (Ending)]]</f>
        <v>2880</v>
      </c>
      <c r="J312" s="4">
        <v>0</v>
      </c>
      <c r="K312" s="4">
        <v>0</v>
      </c>
      <c r="L312" s="4">
        <f>AtlasReport_4_Table_1[[#This Row],[TPP cost amount]]-AtlasReport_4_Table_1[[#This Row],[TPP trans backwards balance (Beginning)]]</f>
        <v>0</v>
      </c>
      <c r="M312" s="4">
        <f>AtlasReport_4_Table_1[[#This Row],[TPP cost amount]]-AtlasReport_4_Table_1[[#This Row],[TPP Balance (Beginning)]]</f>
        <v>0</v>
      </c>
    </row>
    <row r="313" spans="1:13" x14ac:dyDescent="0.15">
      <c r="A313" s="8" t="s">
        <v>560</v>
      </c>
      <c r="B313" s="8" t="s">
        <v>307</v>
      </c>
      <c r="C313" s="8" t="s">
        <v>310</v>
      </c>
      <c r="D313" s="4">
        <v>7240</v>
      </c>
      <c r="E313" s="4">
        <v>0</v>
      </c>
      <c r="F313" s="4">
        <v>0</v>
      </c>
      <c r="G313" s="4">
        <v>0</v>
      </c>
      <c r="H313" s="4">
        <f>AtlasReport_4_Table_1[[#This Row],[Quantity]]-AtlasReport_4_Table_1[[#This Row],[TPP trans backwards (Beginning)]]</f>
        <v>7240</v>
      </c>
      <c r="I313" s="4">
        <f>AtlasReport_4_Table_1[[#This Row],[Quantity]]-AtlasReport_4_Table_1[[#This Row],[TPP trans backwards (Ending)]]</f>
        <v>7240</v>
      </c>
      <c r="J313" s="4">
        <v>0</v>
      </c>
      <c r="K313" s="4">
        <v>0</v>
      </c>
      <c r="L313" s="4">
        <f>AtlasReport_4_Table_1[[#This Row],[TPP cost amount]]-AtlasReport_4_Table_1[[#This Row],[TPP trans backwards balance (Beginning)]]</f>
        <v>0</v>
      </c>
      <c r="M313" s="4">
        <f>AtlasReport_4_Table_1[[#This Row],[TPP cost amount]]-AtlasReport_4_Table_1[[#This Row],[TPP Balance (Beginning)]]</f>
        <v>0</v>
      </c>
    </row>
    <row r="314" spans="1:13" x14ac:dyDescent="0.15">
      <c r="A314" s="8" t="s">
        <v>561</v>
      </c>
      <c r="B314" s="8" t="s">
        <v>307</v>
      </c>
      <c r="C314" s="8" t="s">
        <v>310</v>
      </c>
      <c r="D314" s="4">
        <v>4900</v>
      </c>
      <c r="E314" s="4">
        <v>0</v>
      </c>
      <c r="F314" s="4">
        <v>0</v>
      </c>
      <c r="G314" s="4">
        <v>0</v>
      </c>
      <c r="H314" s="4">
        <f>AtlasReport_4_Table_1[[#This Row],[Quantity]]-AtlasReport_4_Table_1[[#This Row],[TPP trans backwards (Beginning)]]</f>
        <v>4900</v>
      </c>
      <c r="I314" s="4">
        <f>AtlasReport_4_Table_1[[#This Row],[Quantity]]-AtlasReport_4_Table_1[[#This Row],[TPP trans backwards (Ending)]]</f>
        <v>4900</v>
      </c>
      <c r="J314" s="4">
        <v>0</v>
      </c>
      <c r="K314" s="4">
        <v>0</v>
      </c>
      <c r="L314" s="4">
        <f>AtlasReport_4_Table_1[[#This Row],[TPP cost amount]]-AtlasReport_4_Table_1[[#This Row],[TPP trans backwards balance (Beginning)]]</f>
        <v>0</v>
      </c>
      <c r="M314" s="4">
        <f>AtlasReport_4_Table_1[[#This Row],[TPP cost amount]]-AtlasReport_4_Table_1[[#This Row],[TPP Balance (Beginning)]]</f>
        <v>0</v>
      </c>
    </row>
    <row r="315" spans="1:13" x14ac:dyDescent="0.15">
      <c r="A315" s="8" t="s">
        <v>562</v>
      </c>
      <c r="B315" s="8" t="s">
        <v>307</v>
      </c>
      <c r="C315" s="8" t="s">
        <v>310</v>
      </c>
      <c r="D315" s="4">
        <v>6090</v>
      </c>
      <c r="E315" s="4">
        <v>0</v>
      </c>
      <c r="F315" s="4">
        <v>0</v>
      </c>
      <c r="G315" s="4">
        <v>0</v>
      </c>
      <c r="H315" s="4">
        <f>AtlasReport_4_Table_1[[#This Row],[Quantity]]-AtlasReport_4_Table_1[[#This Row],[TPP trans backwards (Beginning)]]</f>
        <v>6090</v>
      </c>
      <c r="I315" s="4">
        <f>AtlasReport_4_Table_1[[#This Row],[Quantity]]-AtlasReport_4_Table_1[[#This Row],[TPP trans backwards (Ending)]]</f>
        <v>6090</v>
      </c>
      <c r="J315" s="4">
        <v>0</v>
      </c>
      <c r="K315" s="4">
        <v>0</v>
      </c>
      <c r="L315" s="4">
        <f>AtlasReport_4_Table_1[[#This Row],[TPP cost amount]]-AtlasReport_4_Table_1[[#This Row],[TPP trans backwards balance (Beginning)]]</f>
        <v>0</v>
      </c>
      <c r="M315" s="4">
        <f>AtlasReport_4_Table_1[[#This Row],[TPP cost amount]]-AtlasReport_4_Table_1[[#This Row],[TPP Balance (Beginning)]]</f>
        <v>0</v>
      </c>
    </row>
    <row r="316" spans="1:13" x14ac:dyDescent="0.15">
      <c r="A316" s="8" t="s">
        <v>564</v>
      </c>
      <c r="B316" s="8" t="s">
        <v>307</v>
      </c>
      <c r="C316" s="8" t="s">
        <v>310</v>
      </c>
      <c r="D316" s="4">
        <v>130</v>
      </c>
      <c r="E316" s="4">
        <v>0</v>
      </c>
      <c r="F316" s="4">
        <v>0</v>
      </c>
      <c r="G316" s="4">
        <v>0</v>
      </c>
      <c r="H316" s="4">
        <f>AtlasReport_4_Table_1[[#This Row],[Quantity]]-AtlasReport_4_Table_1[[#This Row],[TPP trans backwards (Beginning)]]</f>
        <v>130</v>
      </c>
      <c r="I316" s="4">
        <f>AtlasReport_4_Table_1[[#This Row],[Quantity]]-AtlasReport_4_Table_1[[#This Row],[TPP trans backwards (Ending)]]</f>
        <v>130</v>
      </c>
      <c r="J316" s="4">
        <v>0</v>
      </c>
      <c r="K316" s="4">
        <v>0</v>
      </c>
      <c r="L316" s="4">
        <f>AtlasReport_4_Table_1[[#This Row],[TPP cost amount]]-AtlasReport_4_Table_1[[#This Row],[TPP trans backwards balance (Beginning)]]</f>
        <v>0</v>
      </c>
      <c r="M316" s="4">
        <f>AtlasReport_4_Table_1[[#This Row],[TPP cost amount]]-AtlasReport_4_Table_1[[#This Row],[TPP Balance (Beginning)]]</f>
        <v>0</v>
      </c>
    </row>
    <row r="317" spans="1:13" x14ac:dyDescent="0.15">
      <c r="A317" s="8" t="s">
        <v>567</v>
      </c>
      <c r="B317" s="8" t="s">
        <v>307</v>
      </c>
      <c r="C317" s="8" t="s">
        <v>310</v>
      </c>
      <c r="D317" s="4">
        <v>58</v>
      </c>
      <c r="E317" s="4">
        <v>0</v>
      </c>
      <c r="F317" s="4">
        <v>0</v>
      </c>
      <c r="G317" s="4">
        <v>0</v>
      </c>
      <c r="H317" s="4">
        <f>AtlasReport_4_Table_1[[#This Row],[Quantity]]-AtlasReport_4_Table_1[[#This Row],[TPP trans backwards (Beginning)]]</f>
        <v>58</v>
      </c>
      <c r="I317" s="4">
        <f>AtlasReport_4_Table_1[[#This Row],[Quantity]]-AtlasReport_4_Table_1[[#This Row],[TPP trans backwards (Ending)]]</f>
        <v>58</v>
      </c>
      <c r="J317" s="4">
        <v>0</v>
      </c>
      <c r="K317" s="4">
        <v>0</v>
      </c>
      <c r="L317" s="4">
        <f>AtlasReport_4_Table_1[[#This Row],[TPP cost amount]]-AtlasReport_4_Table_1[[#This Row],[TPP trans backwards balance (Beginning)]]</f>
        <v>0</v>
      </c>
      <c r="M317" s="4">
        <f>AtlasReport_4_Table_1[[#This Row],[TPP cost amount]]-AtlasReport_4_Table_1[[#This Row],[TPP Balance (Beginning)]]</f>
        <v>0</v>
      </c>
    </row>
    <row r="318" spans="1:13" x14ac:dyDescent="0.15">
      <c r="A318" s="8" t="s">
        <v>568</v>
      </c>
      <c r="B318" s="8" t="s">
        <v>307</v>
      </c>
      <c r="C318" s="8" t="s">
        <v>310</v>
      </c>
      <c r="D318" s="4">
        <v>16</v>
      </c>
      <c r="E318" s="4">
        <v>0</v>
      </c>
      <c r="F318" s="4">
        <v>0</v>
      </c>
      <c r="G318" s="4">
        <v>0</v>
      </c>
      <c r="H318" s="4">
        <f>AtlasReport_4_Table_1[[#This Row],[Quantity]]-AtlasReport_4_Table_1[[#This Row],[TPP trans backwards (Beginning)]]</f>
        <v>16</v>
      </c>
      <c r="I318" s="4">
        <f>AtlasReport_4_Table_1[[#This Row],[Quantity]]-AtlasReport_4_Table_1[[#This Row],[TPP trans backwards (Ending)]]</f>
        <v>16</v>
      </c>
      <c r="J318" s="4">
        <v>0</v>
      </c>
      <c r="K318" s="4">
        <v>0</v>
      </c>
      <c r="L318" s="4">
        <f>AtlasReport_4_Table_1[[#This Row],[TPP cost amount]]-AtlasReport_4_Table_1[[#This Row],[TPP trans backwards balance (Beginning)]]</f>
        <v>0</v>
      </c>
      <c r="M318" s="4">
        <f>AtlasReport_4_Table_1[[#This Row],[TPP cost amount]]-AtlasReport_4_Table_1[[#This Row],[TPP Balance (Beginning)]]</f>
        <v>0</v>
      </c>
    </row>
    <row r="319" spans="1:13" x14ac:dyDescent="0.15">
      <c r="A319" s="8" t="s">
        <v>569</v>
      </c>
      <c r="B319" s="8" t="s">
        <v>307</v>
      </c>
      <c r="C319" s="8" t="s">
        <v>310</v>
      </c>
      <c r="D319" s="4">
        <v>880</v>
      </c>
      <c r="E319" s="4">
        <v>0</v>
      </c>
      <c r="F319" s="4">
        <v>0</v>
      </c>
      <c r="G319" s="4">
        <v>0</v>
      </c>
      <c r="H319" s="4">
        <f>AtlasReport_4_Table_1[[#This Row],[Quantity]]-AtlasReport_4_Table_1[[#This Row],[TPP trans backwards (Beginning)]]</f>
        <v>880</v>
      </c>
      <c r="I319" s="4">
        <f>AtlasReport_4_Table_1[[#This Row],[Quantity]]-AtlasReport_4_Table_1[[#This Row],[TPP trans backwards (Ending)]]</f>
        <v>880</v>
      </c>
      <c r="J319" s="4">
        <v>0</v>
      </c>
      <c r="K319" s="4">
        <v>0</v>
      </c>
      <c r="L319" s="4">
        <f>AtlasReport_4_Table_1[[#This Row],[TPP cost amount]]-AtlasReport_4_Table_1[[#This Row],[TPP trans backwards balance (Beginning)]]</f>
        <v>0</v>
      </c>
      <c r="M319" s="4">
        <f>AtlasReport_4_Table_1[[#This Row],[TPP cost amount]]-AtlasReport_4_Table_1[[#This Row],[TPP Balance (Beginning)]]</f>
        <v>0</v>
      </c>
    </row>
    <row r="320" spans="1:13" x14ac:dyDescent="0.15">
      <c r="A320" s="8" t="s">
        <v>588</v>
      </c>
      <c r="B320" s="8" t="s">
        <v>307</v>
      </c>
      <c r="C320" s="8" t="s">
        <v>310</v>
      </c>
      <c r="D320" s="4">
        <v>47</v>
      </c>
      <c r="E320" s="4">
        <v>0</v>
      </c>
      <c r="F320" s="4">
        <v>0</v>
      </c>
      <c r="G320" s="4">
        <v>0</v>
      </c>
      <c r="H320" s="4">
        <f>AtlasReport_4_Table_1[[#This Row],[Quantity]]-AtlasReport_4_Table_1[[#This Row],[TPP trans backwards (Beginning)]]</f>
        <v>47</v>
      </c>
      <c r="I320" s="4">
        <f>AtlasReport_4_Table_1[[#This Row],[Quantity]]-AtlasReport_4_Table_1[[#This Row],[TPP trans backwards (Ending)]]</f>
        <v>47</v>
      </c>
      <c r="J320" s="4">
        <v>0</v>
      </c>
      <c r="K320" s="4">
        <v>0</v>
      </c>
      <c r="L320" s="4">
        <f>AtlasReport_4_Table_1[[#This Row],[TPP cost amount]]-AtlasReport_4_Table_1[[#This Row],[TPP trans backwards balance (Beginning)]]</f>
        <v>0</v>
      </c>
      <c r="M320" s="4">
        <f>AtlasReport_4_Table_1[[#This Row],[TPP cost amount]]-AtlasReport_4_Table_1[[#This Row],[TPP Balance (Beginning)]]</f>
        <v>0</v>
      </c>
    </row>
    <row r="321" spans="1:13" x14ac:dyDescent="0.15">
      <c r="A321" s="8" t="s">
        <v>68</v>
      </c>
      <c r="B321" s="8" t="s">
        <v>307</v>
      </c>
      <c r="C321" s="8" t="s">
        <v>335</v>
      </c>
      <c r="D321" s="4">
        <v>1</v>
      </c>
      <c r="E321" s="4">
        <v>-3.0002083460000002E-3</v>
      </c>
      <c r="F321" s="4">
        <v>0</v>
      </c>
      <c r="G321" s="4">
        <v>0</v>
      </c>
      <c r="H321" s="4">
        <f>AtlasReport_4_Table_1[[#This Row],[Quantity]]-AtlasReport_4_Table_1[[#This Row],[TPP trans backwards (Beginning)]]</f>
        <v>1</v>
      </c>
      <c r="I321" s="4">
        <f>AtlasReport_4_Table_1[[#This Row],[Quantity]]-AtlasReport_4_Table_1[[#This Row],[TPP trans backwards (Ending)]]</f>
        <v>1</v>
      </c>
      <c r="J321" s="4">
        <v>0</v>
      </c>
      <c r="K321" s="4">
        <v>0</v>
      </c>
      <c r="L321" s="4">
        <f>AtlasReport_4_Table_1[[#This Row],[TPP cost amount]]-AtlasReport_4_Table_1[[#This Row],[TPP trans backwards balance (Beginning)]]</f>
        <v>-3.0002083460000002E-3</v>
      </c>
      <c r="M321" s="4">
        <f>AtlasReport_4_Table_1[[#This Row],[TPP cost amount]]-AtlasReport_4_Table_1[[#This Row],[TPP Balance (Beginning)]]</f>
        <v>0</v>
      </c>
    </row>
    <row r="322" spans="1:13" x14ac:dyDescent="0.15">
      <c r="A322" s="8" t="s">
        <v>68</v>
      </c>
      <c r="B322" s="8" t="s">
        <v>307</v>
      </c>
      <c r="C322" s="8" t="s">
        <v>310</v>
      </c>
      <c r="D322" s="4">
        <v>0</v>
      </c>
      <c r="E322" s="4">
        <v>-1.5001041730000001E-3</v>
      </c>
      <c r="F322" s="4">
        <v>0</v>
      </c>
      <c r="G322" s="4">
        <v>0</v>
      </c>
      <c r="H322" s="4">
        <f>AtlasReport_4_Table_1[[#This Row],[Quantity]]-AtlasReport_4_Table_1[[#This Row],[TPP trans backwards (Beginning)]]</f>
        <v>0</v>
      </c>
      <c r="I322" s="4">
        <f>AtlasReport_4_Table_1[[#This Row],[Quantity]]-AtlasReport_4_Table_1[[#This Row],[TPP trans backwards (Ending)]]</f>
        <v>0</v>
      </c>
      <c r="J322" s="4">
        <v>0</v>
      </c>
      <c r="K322" s="4">
        <v>0</v>
      </c>
      <c r="L322" s="4">
        <f>AtlasReport_4_Table_1[[#This Row],[TPP cost amount]]-AtlasReport_4_Table_1[[#This Row],[TPP trans backwards balance (Beginning)]]</f>
        <v>-1.5001041730000001E-3</v>
      </c>
      <c r="M322" s="4">
        <f>AtlasReport_4_Table_1[[#This Row],[TPP cost amount]]-AtlasReport_4_Table_1[[#This Row],[TPP Balance (Beginning)]]</f>
        <v>0</v>
      </c>
    </row>
    <row r="323" spans="1:13" x14ac:dyDescent="0.15">
      <c r="A323" s="8" t="s">
        <v>285</v>
      </c>
      <c r="B323" s="8" t="s">
        <v>307</v>
      </c>
      <c r="C323" s="8" t="s">
        <v>310</v>
      </c>
      <c r="D323" s="4">
        <v>84</v>
      </c>
      <c r="E323" s="4">
        <v>1043.1049108994559</v>
      </c>
      <c r="F323" s="4">
        <v>84</v>
      </c>
      <c r="G323" s="4">
        <v>0</v>
      </c>
      <c r="H323" s="4">
        <f>AtlasReport_4_Table_1[[#This Row],[Quantity]]-AtlasReport_4_Table_1[[#This Row],[TPP trans backwards (Beginning)]]</f>
        <v>0</v>
      </c>
      <c r="I323" s="4">
        <f>AtlasReport_4_Table_1[[#This Row],[Quantity]]-AtlasReport_4_Table_1[[#This Row],[TPP trans backwards (Ending)]]</f>
        <v>84</v>
      </c>
      <c r="J323" s="4">
        <v>1046.72</v>
      </c>
      <c r="K323" s="4">
        <v>0</v>
      </c>
      <c r="L323" s="4">
        <f>AtlasReport_4_Table_1[[#This Row],[TPP cost amount]]-AtlasReport_4_Table_1[[#This Row],[TPP trans backwards balance (Beginning)]]</f>
        <v>-3.6150891005440826</v>
      </c>
      <c r="M323" s="4">
        <f>AtlasReport_4_Table_1[[#This Row],[TPP cost amount]]-AtlasReport_4_Table_1[[#This Row],[TPP Balance (Beginning)]]</f>
        <v>1046.72</v>
      </c>
    </row>
    <row r="324" spans="1:13" x14ac:dyDescent="0.15">
      <c r="A324" s="8" t="s">
        <v>287</v>
      </c>
      <c r="B324" s="8" t="s">
        <v>307</v>
      </c>
      <c r="C324" s="8" t="s">
        <v>310</v>
      </c>
      <c r="D324" s="4">
        <v>104</v>
      </c>
      <c r="E324" s="4">
        <v>720.7</v>
      </c>
      <c r="F324" s="4">
        <v>53</v>
      </c>
      <c r="G324" s="4">
        <v>0</v>
      </c>
      <c r="H324" s="4">
        <f>AtlasReport_4_Table_1[[#This Row],[Quantity]]-AtlasReport_4_Table_1[[#This Row],[TPP trans backwards (Beginning)]]</f>
        <v>51</v>
      </c>
      <c r="I324" s="4">
        <f>AtlasReport_4_Table_1[[#This Row],[Quantity]]-AtlasReport_4_Table_1[[#This Row],[TPP trans backwards (Ending)]]</f>
        <v>104</v>
      </c>
      <c r="J324" s="4">
        <v>559.38</v>
      </c>
      <c r="K324" s="4">
        <v>0</v>
      </c>
      <c r="L324" s="4">
        <f>AtlasReport_4_Table_1[[#This Row],[TPP cost amount]]-AtlasReport_4_Table_1[[#This Row],[TPP trans backwards balance (Beginning)]]</f>
        <v>161.32000000000005</v>
      </c>
      <c r="M324" s="4">
        <f>AtlasReport_4_Table_1[[#This Row],[TPP cost amount]]-AtlasReport_4_Table_1[[#This Row],[TPP Balance (Beginning)]]</f>
        <v>559.38</v>
      </c>
    </row>
    <row r="325" spans="1:13" x14ac:dyDescent="0.15">
      <c r="A325" s="8" t="s">
        <v>117</v>
      </c>
      <c r="B325" s="8" t="s">
        <v>307</v>
      </c>
      <c r="C325" s="8" t="s">
        <v>335</v>
      </c>
      <c r="D325" s="4">
        <v>0</v>
      </c>
      <c r="E325" s="4">
        <v>4.9603407129999999E-3</v>
      </c>
      <c r="F325" s="4">
        <v>0</v>
      </c>
      <c r="G325" s="4">
        <v>0</v>
      </c>
      <c r="H325" s="4">
        <f>AtlasReport_4_Table_1[[#This Row],[Quantity]]-AtlasReport_4_Table_1[[#This Row],[TPP trans backwards (Beginning)]]</f>
        <v>0</v>
      </c>
      <c r="I325" s="4">
        <f>AtlasReport_4_Table_1[[#This Row],[Quantity]]-AtlasReport_4_Table_1[[#This Row],[TPP trans backwards (Ending)]]</f>
        <v>0</v>
      </c>
      <c r="J325" s="4">
        <v>0</v>
      </c>
      <c r="K325" s="4">
        <v>0</v>
      </c>
      <c r="L325" s="4">
        <f>AtlasReport_4_Table_1[[#This Row],[TPP cost amount]]-AtlasReport_4_Table_1[[#This Row],[TPP trans backwards balance (Beginning)]]</f>
        <v>4.9603407129999999E-3</v>
      </c>
      <c r="M325" s="4">
        <f>AtlasReport_4_Table_1[[#This Row],[TPP cost amount]]-AtlasReport_4_Table_1[[#This Row],[TPP Balance (Beginning)]]</f>
        <v>0</v>
      </c>
    </row>
    <row r="326" spans="1:13" x14ac:dyDescent="0.15">
      <c r="A326" s="8" t="s">
        <v>117</v>
      </c>
      <c r="B326" s="8" t="s">
        <v>307</v>
      </c>
      <c r="C326" s="8" t="s">
        <v>310</v>
      </c>
      <c r="D326" s="4">
        <v>0</v>
      </c>
      <c r="E326" s="4">
        <v>-4.7591144000000001E-4</v>
      </c>
      <c r="F326" s="4">
        <v>-3</v>
      </c>
      <c r="G326" s="4">
        <v>0</v>
      </c>
      <c r="H326" s="4">
        <f>AtlasReport_4_Table_1[[#This Row],[Quantity]]-AtlasReport_4_Table_1[[#This Row],[TPP trans backwards (Beginning)]]</f>
        <v>3</v>
      </c>
      <c r="I326" s="4">
        <f>AtlasReport_4_Table_1[[#This Row],[Quantity]]-AtlasReport_4_Table_1[[#This Row],[TPP trans backwards (Ending)]]</f>
        <v>0</v>
      </c>
      <c r="J326" s="4">
        <v>-25.78</v>
      </c>
      <c r="K326" s="4">
        <v>0</v>
      </c>
      <c r="L326" s="4">
        <f>AtlasReport_4_Table_1[[#This Row],[TPP cost amount]]-AtlasReport_4_Table_1[[#This Row],[TPP trans backwards balance (Beginning)]]</f>
        <v>25.779524088560002</v>
      </c>
      <c r="M326" s="4">
        <f>AtlasReport_4_Table_1[[#This Row],[TPP cost amount]]-AtlasReport_4_Table_1[[#This Row],[TPP Balance (Beginning)]]</f>
        <v>-25.78</v>
      </c>
    </row>
    <row r="327" spans="1:13" x14ac:dyDescent="0.15">
      <c r="A327" s="8" t="s">
        <v>289</v>
      </c>
      <c r="B327" s="8" t="s">
        <v>307</v>
      </c>
      <c r="C327" s="8" t="s">
        <v>310</v>
      </c>
      <c r="D327" s="4">
        <v>70</v>
      </c>
      <c r="E327" s="4">
        <v>617.23</v>
      </c>
      <c r="F327" s="4">
        <v>70</v>
      </c>
      <c r="G327" s="4">
        <v>0</v>
      </c>
      <c r="H327" s="4">
        <f>AtlasReport_4_Table_1[[#This Row],[Quantity]]-AtlasReport_4_Table_1[[#This Row],[TPP trans backwards (Beginning)]]</f>
        <v>0</v>
      </c>
      <c r="I327" s="4">
        <f>AtlasReport_4_Table_1[[#This Row],[Quantity]]-AtlasReport_4_Table_1[[#This Row],[TPP trans backwards (Ending)]]</f>
        <v>70</v>
      </c>
      <c r="J327" s="4">
        <v>617.23</v>
      </c>
      <c r="K327" s="4">
        <v>0</v>
      </c>
      <c r="L327" s="4">
        <f>AtlasReport_4_Table_1[[#This Row],[TPP cost amount]]-AtlasReport_4_Table_1[[#This Row],[TPP trans backwards balance (Beginning)]]</f>
        <v>0</v>
      </c>
      <c r="M327" s="4">
        <f>AtlasReport_4_Table_1[[#This Row],[TPP cost amount]]-AtlasReport_4_Table_1[[#This Row],[TPP Balance (Beginning)]]</f>
        <v>617.23</v>
      </c>
    </row>
    <row r="328" spans="1:13" x14ac:dyDescent="0.15">
      <c r="A328" s="8" t="s">
        <v>592</v>
      </c>
      <c r="B328" s="8" t="s">
        <v>307</v>
      </c>
      <c r="C328" s="8" t="s">
        <v>310</v>
      </c>
      <c r="D328" s="4">
        <v>64</v>
      </c>
      <c r="E328" s="4">
        <v>0</v>
      </c>
      <c r="F328" s="4">
        <v>0</v>
      </c>
      <c r="G328" s="4">
        <v>0</v>
      </c>
      <c r="H328" s="4">
        <f>AtlasReport_4_Table_1[[#This Row],[Quantity]]-AtlasReport_4_Table_1[[#This Row],[TPP trans backwards (Beginning)]]</f>
        <v>64</v>
      </c>
      <c r="I328" s="4">
        <f>AtlasReport_4_Table_1[[#This Row],[Quantity]]-AtlasReport_4_Table_1[[#This Row],[TPP trans backwards (Ending)]]</f>
        <v>64</v>
      </c>
      <c r="J328" s="4">
        <v>0</v>
      </c>
      <c r="K328" s="4">
        <v>0</v>
      </c>
      <c r="L328" s="4">
        <f>AtlasReport_4_Table_1[[#This Row],[TPP cost amount]]-AtlasReport_4_Table_1[[#This Row],[TPP trans backwards balance (Beginning)]]</f>
        <v>0</v>
      </c>
      <c r="M328" s="4">
        <f>AtlasReport_4_Table_1[[#This Row],[TPP cost amount]]-AtlasReport_4_Table_1[[#This Row],[TPP Balance (Beginning)]]</f>
        <v>0</v>
      </c>
    </row>
    <row r="329" spans="1:13" x14ac:dyDescent="0.15">
      <c r="A329" s="8" t="s">
        <v>596</v>
      </c>
      <c r="B329" s="8" t="s">
        <v>307</v>
      </c>
      <c r="C329" s="8" t="s">
        <v>310</v>
      </c>
      <c r="D329" s="4">
        <v>43</v>
      </c>
      <c r="E329" s="4">
        <v>0</v>
      </c>
      <c r="F329" s="4">
        <v>0</v>
      </c>
      <c r="G329" s="4">
        <v>0</v>
      </c>
      <c r="H329" s="4">
        <f>AtlasReport_4_Table_1[[#This Row],[Quantity]]-AtlasReport_4_Table_1[[#This Row],[TPP trans backwards (Beginning)]]</f>
        <v>43</v>
      </c>
      <c r="I329" s="4">
        <f>AtlasReport_4_Table_1[[#This Row],[Quantity]]-AtlasReport_4_Table_1[[#This Row],[TPP trans backwards (Ending)]]</f>
        <v>43</v>
      </c>
      <c r="J329" s="4">
        <v>0</v>
      </c>
      <c r="K329" s="4">
        <v>0</v>
      </c>
      <c r="L329" s="4">
        <f>AtlasReport_4_Table_1[[#This Row],[TPP cost amount]]-AtlasReport_4_Table_1[[#This Row],[TPP trans backwards balance (Beginning)]]</f>
        <v>0</v>
      </c>
      <c r="M329" s="4">
        <f>AtlasReport_4_Table_1[[#This Row],[TPP cost amount]]-AtlasReport_4_Table_1[[#This Row],[TPP Balance (Beginning)]]</f>
        <v>0</v>
      </c>
    </row>
    <row r="330" spans="1:13" x14ac:dyDescent="0.15">
      <c r="A330" s="8" t="s">
        <v>597</v>
      </c>
      <c r="B330" s="8" t="s">
        <v>307</v>
      </c>
      <c r="C330" s="8" t="s">
        <v>335</v>
      </c>
      <c r="D330" s="4">
        <v>1</v>
      </c>
      <c r="E330" s="4">
        <v>0</v>
      </c>
      <c r="F330" s="4">
        <v>0</v>
      </c>
      <c r="G330" s="4">
        <v>0</v>
      </c>
      <c r="H330" s="4">
        <f>AtlasReport_4_Table_1[[#This Row],[Quantity]]-AtlasReport_4_Table_1[[#This Row],[TPP trans backwards (Beginning)]]</f>
        <v>1</v>
      </c>
      <c r="I330" s="4">
        <f>AtlasReport_4_Table_1[[#This Row],[Quantity]]-AtlasReport_4_Table_1[[#This Row],[TPP trans backwards (Ending)]]</f>
        <v>1</v>
      </c>
      <c r="J330" s="4">
        <v>0</v>
      </c>
      <c r="K330" s="4">
        <v>0</v>
      </c>
      <c r="L330" s="4">
        <f>AtlasReport_4_Table_1[[#This Row],[TPP cost amount]]-AtlasReport_4_Table_1[[#This Row],[TPP trans backwards balance (Beginning)]]</f>
        <v>0</v>
      </c>
      <c r="M330" s="4">
        <f>AtlasReport_4_Table_1[[#This Row],[TPP cost amount]]-AtlasReport_4_Table_1[[#This Row],[TPP Balance (Beginning)]]</f>
        <v>0</v>
      </c>
    </row>
    <row r="331" spans="1:13" x14ac:dyDescent="0.15">
      <c r="A331" s="8" t="s">
        <v>597</v>
      </c>
      <c r="B331" s="8" t="s">
        <v>307</v>
      </c>
      <c r="C331" s="8" t="s">
        <v>310</v>
      </c>
      <c r="D331" s="4">
        <v>72</v>
      </c>
      <c r="E331" s="4">
        <v>0</v>
      </c>
      <c r="F331" s="4">
        <v>0</v>
      </c>
      <c r="G331" s="4">
        <v>0</v>
      </c>
      <c r="H331" s="4">
        <f>AtlasReport_4_Table_1[[#This Row],[Quantity]]-AtlasReport_4_Table_1[[#This Row],[TPP trans backwards (Beginning)]]</f>
        <v>72</v>
      </c>
      <c r="I331" s="4">
        <f>AtlasReport_4_Table_1[[#This Row],[Quantity]]-AtlasReport_4_Table_1[[#This Row],[TPP trans backwards (Ending)]]</f>
        <v>72</v>
      </c>
      <c r="J331" s="4">
        <v>0</v>
      </c>
      <c r="K331" s="4">
        <v>0</v>
      </c>
      <c r="L331" s="4">
        <f>AtlasReport_4_Table_1[[#This Row],[TPP cost amount]]-AtlasReport_4_Table_1[[#This Row],[TPP trans backwards balance (Beginning)]]</f>
        <v>0</v>
      </c>
      <c r="M331" s="4">
        <f>AtlasReport_4_Table_1[[#This Row],[TPP cost amount]]-AtlasReport_4_Table_1[[#This Row],[TPP Balance (Beginning)]]</f>
        <v>0</v>
      </c>
    </row>
    <row r="332" spans="1:13" x14ac:dyDescent="0.15">
      <c r="A332" s="8" t="s">
        <v>105</v>
      </c>
      <c r="B332" s="8" t="s">
        <v>307</v>
      </c>
      <c r="C332" s="8" t="s">
        <v>335</v>
      </c>
      <c r="D332" s="4">
        <v>1</v>
      </c>
      <c r="E332" s="4">
        <v>0</v>
      </c>
      <c r="F332" s="4">
        <v>0</v>
      </c>
      <c r="G332" s="4">
        <v>0</v>
      </c>
      <c r="H332" s="4">
        <f>AtlasReport_4_Table_1[[#This Row],[Quantity]]-AtlasReport_4_Table_1[[#This Row],[TPP trans backwards (Beginning)]]</f>
        <v>1</v>
      </c>
      <c r="I332" s="4">
        <f>AtlasReport_4_Table_1[[#This Row],[Quantity]]-AtlasReport_4_Table_1[[#This Row],[TPP trans backwards (Ending)]]</f>
        <v>1</v>
      </c>
      <c r="J332" s="4">
        <v>0</v>
      </c>
      <c r="K332" s="4">
        <v>0</v>
      </c>
      <c r="L332" s="4">
        <f>AtlasReport_4_Table_1[[#This Row],[TPP cost amount]]-AtlasReport_4_Table_1[[#This Row],[TPP trans backwards balance (Beginning)]]</f>
        <v>0</v>
      </c>
      <c r="M332" s="4">
        <f>AtlasReport_4_Table_1[[#This Row],[TPP cost amount]]-AtlasReport_4_Table_1[[#This Row],[TPP Balance (Beginning)]]</f>
        <v>0</v>
      </c>
    </row>
    <row r="333" spans="1:13" x14ac:dyDescent="0.15">
      <c r="A333" s="8" t="s">
        <v>105</v>
      </c>
      <c r="B333" s="8" t="s">
        <v>307</v>
      </c>
      <c r="C333" s="8" t="s">
        <v>310</v>
      </c>
      <c r="D333" s="4">
        <v>54</v>
      </c>
      <c r="E333" s="4">
        <v>0</v>
      </c>
      <c r="F333" s="4">
        <v>0</v>
      </c>
      <c r="G333" s="4">
        <v>0</v>
      </c>
      <c r="H333" s="4">
        <f>AtlasReport_4_Table_1[[#This Row],[Quantity]]-AtlasReport_4_Table_1[[#This Row],[TPP trans backwards (Beginning)]]</f>
        <v>54</v>
      </c>
      <c r="I333" s="4">
        <f>AtlasReport_4_Table_1[[#This Row],[Quantity]]-AtlasReport_4_Table_1[[#This Row],[TPP trans backwards (Ending)]]</f>
        <v>54</v>
      </c>
      <c r="J333" s="4">
        <v>0</v>
      </c>
      <c r="K333" s="4">
        <v>0</v>
      </c>
      <c r="L333" s="4">
        <f>AtlasReport_4_Table_1[[#This Row],[TPP cost amount]]-AtlasReport_4_Table_1[[#This Row],[TPP trans backwards balance (Beginning)]]</f>
        <v>0</v>
      </c>
      <c r="M333" s="4">
        <f>AtlasReport_4_Table_1[[#This Row],[TPP cost amount]]-AtlasReport_4_Table_1[[#This Row],[TPP Balance (Beginning)]]</f>
        <v>0</v>
      </c>
    </row>
    <row r="334" spans="1:13" x14ac:dyDescent="0.15">
      <c r="A334" s="8" t="s">
        <v>602</v>
      </c>
      <c r="B334" s="8" t="s">
        <v>307</v>
      </c>
      <c r="C334" s="8" t="s">
        <v>310</v>
      </c>
      <c r="D334" s="4">
        <v>4512.5</v>
      </c>
      <c r="E334" s="4">
        <v>0</v>
      </c>
      <c r="F334" s="4">
        <v>0</v>
      </c>
      <c r="G334" s="4">
        <v>0</v>
      </c>
      <c r="H334" s="4">
        <f>AtlasReport_4_Table_1[[#This Row],[Quantity]]-AtlasReport_4_Table_1[[#This Row],[TPP trans backwards (Beginning)]]</f>
        <v>4512.5</v>
      </c>
      <c r="I334" s="4">
        <f>AtlasReport_4_Table_1[[#This Row],[Quantity]]-AtlasReport_4_Table_1[[#This Row],[TPP trans backwards (Ending)]]</f>
        <v>4512.5</v>
      </c>
      <c r="J334" s="4">
        <v>0</v>
      </c>
      <c r="K334" s="4">
        <v>0</v>
      </c>
      <c r="L334" s="4">
        <f>AtlasReport_4_Table_1[[#This Row],[TPP cost amount]]-AtlasReport_4_Table_1[[#This Row],[TPP trans backwards balance (Beginning)]]</f>
        <v>0</v>
      </c>
      <c r="M334" s="4">
        <f>AtlasReport_4_Table_1[[#This Row],[TPP cost amount]]-AtlasReport_4_Table_1[[#This Row],[TPP Balance (Beginning)]]</f>
        <v>0</v>
      </c>
    </row>
    <row r="335" spans="1:13" x14ac:dyDescent="0.15">
      <c r="A335" s="8" t="s">
        <v>244</v>
      </c>
      <c r="B335" s="8" t="s">
        <v>307</v>
      </c>
      <c r="C335" s="8" t="s">
        <v>310</v>
      </c>
      <c r="D335" s="4">
        <v>0</v>
      </c>
      <c r="E335" s="4">
        <v>0</v>
      </c>
      <c r="F335" s="4">
        <v>0</v>
      </c>
      <c r="G335" s="4">
        <v>0</v>
      </c>
      <c r="H335" s="4">
        <f>AtlasReport_4_Table_1[[#This Row],[Quantity]]-AtlasReport_4_Table_1[[#This Row],[TPP trans backwards (Beginning)]]</f>
        <v>0</v>
      </c>
      <c r="I335" s="4">
        <f>AtlasReport_4_Table_1[[#This Row],[Quantity]]-AtlasReport_4_Table_1[[#This Row],[TPP trans backwards (Ending)]]</f>
        <v>0</v>
      </c>
      <c r="J335" s="4">
        <v>0</v>
      </c>
      <c r="K335" s="4">
        <v>0</v>
      </c>
      <c r="L335" s="4">
        <f>AtlasReport_4_Table_1[[#This Row],[TPP cost amount]]-AtlasReport_4_Table_1[[#This Row],[TPP trans backwards balance (Beginning)]]</f>
        <v>0</v>
      </c>
      <c r="M335" s="4">
        <f>AtlasReport_4_Table_1[[#This Row],[TPP cost amount]]-AtlasReport_4_Table_1[[#This Row],[TPP Balance (Beginning)]]</f>
        <v>0</v>
      </c>
    </row>
    <row r="336" spans="1:13" x14ac:dyDescent="0.15">
      <c r="A336" s="8" t="s">
        <v>250</v>
      </c>
      <c r="B336" s="8" t="s">
        <v>307</v>
      </c>
      <c r="C336" s="8" t="s">
        <v>310</v>
      </c>
      <c r="D336" s="4">
        <v>0</v>
      </c>
      <c r="E336" s="4">
        <v>0</v>
      </c>
      <c r="F336" s="4">
        <v>0</v>
      </c>
      <c r="G336" s="4">
        <v>0</v>
      </c>
      <c r="H336" s="4">
        <f>AtlasReport_4_Table_1[[#This Row],[Quantity]]-AtlasReport_4_Table_1[[#This Row],[TPP trans backwards (Beginning)]]</f>
        <v>0</v>
      </c>
      <c r="I336" s="4">
        <f>AtlasReport_4_Table_1[[#This Row],[Quantity]]-AtlasReport_4_Table_1[[#This Row],[TPP trans backwards (Ending)]]</f>
        <v>0</v>
      </c>
      <c r="J336" s="4">
        <v>0</v>
      </c>
      <c r="K336" s="4">
        <v>0</v>
      </c>
      <c r="L336" s="4">
        <f>AtlasReport_4_Table_1[[#This Row],[TPP cost amount]]-AtlasReport_4_Table_1[[#This Row],[TPP trans backwards balance (Beginning)]]</f>
        <v>0</v>
      </c>
      <c r="M336" s="4">
        <f>AtlasReport_4_Table_1[[#This Row],[TPP cost amount]]-AtlasReport_4_Table_1[[#This Row],[TPP Balance (Beginning)]]</f>
        <v>0</v>
      </c>
    </row>
    <row r="337" spans="1:13" x14ac:dyDescent="0.15">
      <c r="A337" s="8" t="s">
        <v>69</v>
      </c>
      <c r="B337" s="8" t="s">
        <v>307</v>
      </c>
      <c r="C337" s="8" t="s">
        <v>310</v>
      </c>
      <c r="D337" s="4">
        <v>0</v>
      </c>
      <c r="E337" s="4">
        <v>0</v>
      </c>
      <c r="F337" s="4">
        <v>0</v>
      </c>
      <c r="G337" s="4">
        <v>0</v>
      </c>
      <c r="H337" s="4">
        <f>AtlasReport_4_Table_1[[#This Row],[Quantity]]-AtlasReport_4_Table_1[[#This Row],[TPP trans backwards (Beginning)]]</f>
        <v>0</v>
      </c>
      <c r="I337" s="4">
        <f>AtlasReport_4_Table_1[[#This Row],[Quantity]]-AtlasReport_4_Table_1[[#This Row],[TPP trans backwards (Ending)]]</f>
        <v>0</v>
      </c>
      <c r="J337" s="4">
        <v>0</v>
      </c>
      <c r="K337" s="4">
        <v>0</v>
      </c>
      <c r="L337" s="4">
        <f>AtlasReport_4_Table_1[[#This Row],[TPP cost amount]]-AtlasReport_4_Table_1[[#This Row],[TPP trans backwards balance (Beginning)]]</f>
        <v>0</v>
      </c>
      <c r="M337" s="4">
        <f>AtlasReport_4_Table_1[[#This Row],[TPP cost amount]]-AtlasReport_4_Table_1[[#This Row],[TPP Balance (Beginning)]]</f>
        <v>0</v>
      </c>
    </row>
    <row r="338" spans="1:13" x14ac:dyDescent="0.15">
      <c r="A338" s="8" t="s">
        <v>610</v>
      </c>
      <c r="B338" s="8" t="s">
        <v>307</v>
      </c>
      <c r="C338" s="8" t="s">
        <v>310</v>
      </c>
      <c r="D338" s="4">
        <v>0</v>
      </c>
      <c r="E338" s="4">
        <v>0</v>
      </c>
      <c r="F338" s="4">
        <v>0</v>
      </c>
      <c r="G338" s="4">
        <v>0</v>
      </c>
      <c r="H338" s="4">
        <f>AtlasReport_4_Table_1[[#This Row],[Quantity]]-AtlasReport_4_Table_1[[#This Row],[TPP trans backwards (Beginning)]]</f>
        <v>0</v>
      </c>
      <c r="I338" s="4">
        <f>AtlasReport_4_Table_1[[#This Row],[Quantity]]-AtlasReport_4_Table_1[[#This Row],[TPP trans backwards (Ending)]]</f>
        <v>0</v>
      </c>
      <c r="J338" s="4">
        <v>0</v>
      </c>
      <c r="K338" s="4">
        <v>0</v>
      </c>
      <c r="L338" s="4">
        <f>AtlasReport_4_Table_1[[#This Row],[TPP cost amount]]-AtlasReport_4_Table_1[[#This Row],[TPP trans backwards balance (Beginning)]]</f>
        <v>0</v>
      </c>
      <c r="M338" s="4">
        <f>AtlasReport_4_Table_1[[#This Row],[TPP cost amount]]-AtlasReport_4_Table_1[[#This Row],[TPP Balance (Beginning)]]</f>
        <v>0</v>
      </c>
    </row>
    <row r="339" spans="1:13" x14ac:dyDescent="0.15">
      <c r="A339" s="8" t="s">
        <v>612</v>
      </c>
      <c r="B339" s="8" t="s">
        <v>307</v>
      </c>
      <c r="C339" s="8" t="s">
        <v>310</v>
      </c>
      <c r="D339" s="4">
        <v>0</v>
      </c>
      <c r="E339" s="4">
        <v>0</v>
      </c>
      <c r="F339" s="4">
        <v>0</v>
      </c>
      <c r="G339" s="4">
        <v>0</v>
      </c>
      <c r="H339" s="4">
        <f>AtlasReport_4_Table_1[[#This Row],[Quantity]]-AtlasReport_4_Table_1[[#This Row],[TPP trans backwards (Beginning)]]</f>
        <v>0</v>
      </c>
      <c r="I339" s="4">
        <f>AtlasReport_4_Table_1[[#This Row],[Quantity]]-AtlasReport_4_Table_1[[#This Row],[TPP trans backwards (Ending)]]</f>
        <v>0</v>
      </c>
      <c r="J339" s="4">
        <v>0</v>
      </c>
      <c r="K339" s="4">
        <v>0</v>
      </c>
      <c r="L339" s="4">
        <f>AtlasReport_4_Table_1[[#This Row],[TPP cost amount]]-AtlasReport_4_Table_1[[#This Row],[TPP trans backwards balance (Beginning)]]</f>
        <v>0</v>
      </c>
      <c r="M339" s="4">
        <f>AtlasReport_4_Table_1[[#This Row],[TPP cost amount]]-AtlasReport_4_Table_1[[#This Row],[TPP Balance (Beginning)]]</f>
        <v>0</v>
      </c>
    </row>
    <row r="340" spans="1:13" x14ac:dyDescent="0.15">
      <c r="A340" s="8" t="s">
        <v>613</v>
      </c>
      <c r="B340" s="8" t="s">
        <v>307</v>
      </c>
      <c r="C340" s="8" t="s">
        <v>310</v>
      </c>
      <c r="D340" s="4">
        <v>0</v>
      </c>
      <c r="E340" s="4">
        <v>0</v>
      </c>
      <c r="F340" s="4">
        <v>0</v>
      </c>
      <c r="G340" s="4">
        <v>0</v>
      </c>
      <c r="H340" s="4">
        <f>AtlasReport_4_Table_1[[#This Row],[Quantity]]-AtlasReport_4_Table_1[[#This Row],[TPP trans backwards (Beginning)]]</f>
        <v>0</v>
      </c>
      <c r="I340" s="4">
        <f>AtlasReport_4_Table_1[[#This Row],[Quantity]]-AtlasReport_4_Table_1[[#This Row],[TPP trans backwards (Ending)]]</f>
        <v>0</v>
      </c>
      <c r="J340" s="4">
        <v>0</v>
      </c>
      <c r="K340" s="4">
        <v>0</v>
      </c>
      <c r="L340" s="4">
        <f>AtlasReport_4_Table_1[[#This Row],[TPP cost amount]]-AtlasReport_4_Table_1[[#This Row],[TPP trans backwards balance (Beginning)]]</f>
        <v>0</v>
      </c>
      <c r="M340" s="4">
        <f>AtlasReport_4_Table_1[[#This Row],[TPP cost amount]]-AtlasReport_4_Table_1[[#This Row],[TPP Balance (Beginning)]]</f>
        <v>0</v>
      </c>
    </row>
    <row r="341" spans="1:13" x14ac:dyDescent="0.15">
      <c r="A341" s="8" t="s">
        <v>614</v>
      </c>
      <c r="B341" s="8" t="s">
        <v>307</v>
      </c>
      <c r="C341" s="8" t="s">
        <v>310</v>
      </c>
      <c r="D341" s="4">
        <v>0</v>
      </c>
      <c r="E341" s="4">
        <v>0</v>
      </c>
      <c r="F341" s="4">
        <v>0</v>
      </c>
      <c r="G341" s="4">
        <v>0</v>
      </c>
      <c r="H341" s="4">
        <f>AtlasReport_4_Table_1[[#This Row],[Quantity]]-AtlasReport_4_Table_1[[#This Row],[TPP trans backwards (Beginning)]]</f>
        <v>0</v>
      </c>
      <c r="I341" s="4">
        <f>AtlasReport_4_Table_1[[#This Row],[Quantity]]-AtlasReport_4_Table_1[[#This Row],[TPP trans backwards (Ending)]]</f>
        <v>0</v>
      </c>
      <c r="J341" s="4">
        <v>0</v>
      </c>
      <c r="K341" s="4">
        <v>0</v>
      </c>
      <c r="L341" s="4">
        <f>AtlasReport_4_Table_1[[#This Row],[TPP cost amount]]-AtlasReport_4_Table_1[[#This Row],[TPP trans backwards balance (Beginning)]]</f>
        <v>0</v>
      </c>
      <c r="M341" s="4">
        <f>AtlasReport_4_Table_1[[#This Row],[TPP cost amount]]-AtlasReport_4_Table_1[[#This Row],[TPP Balance (Beginning)]]</f>
        <v>0</v>
      </c>
    </row>
    <row r="342" spans="1:13" x14ac:dyDescent="0.15">
      <c r="A342" s="8" t="s">
        <v>615</v>
      </c>
      <c r="B342" s="8" t="s">
        <v>307</v>
      </c>
      <c r="C342" s="8" t="s">
        <v>310</v>
      </c>
      <c r="D342" s="4">
        <v>0</v>
      </c>
      <c r="E342" s="4">
        <v>0</v>
      </c>
      <c r="F342" s="4">
        <v>0</v>
      </c>
      <c r="G342" s="4">
        <v>0</v>
      </c>
      <c r="H342" s="4">
        <f>AtlasReport_4_Table_1[[#This Row],[Quantity]]-AtlasReport_4_Table_1[[#This Row],[TPP trans backwards (Beginning)]]</f>
        <v>0</v>
      </c>
      <c r="I342" s="4">
        <f>AtlasReport_4_Table_1[[#This Row],[Quantity]]-AtlasReport_4_Table_1[[#This Row],[TPP trans backwards (Ending)]]</f>
        <v>0</v>
      </c>
      <c r="J342" s="4">
        <v>0</v>
      </c>
      <c r="K342" s="4">
        <v>0</v>
      </c>
      <c r="L342" s="4">
        <f>AtlasReport_4_Table_1[[#This Row],[TPP cost amount]]-AtlasReport_4_Table_1[[#This Row],[TPP trans backwards balance (Beginning)]]</f>
        <v>0</v>
      </c>
      <c r="M342" s="4">
        <f>AtlasReport_4_Table_1[[#This Row],[TPP cost amount]]-AtlasReport_4_Table_1[[#This Row],[TPP Balance (Beginning)]]</f>
        <v>0</v>
      </c>
    </row>
    <row r="343" spans="1:13" x14ac:dyDescent="0.15">
      <c r="A343" s="8" t="s">
        <v>616</v>
      </c>
      <c r="B343" s="8" t="s">
        <v>307</v>
      </c>
      <c r="C343" s="8" t="s">
        <v>310</v>
      </c>
      <c r="D343" s="4">
        <v>0</v>
      </c>
      <c r="E343" s="4">
        <v>0</v>
      </c>
      <c r="F343" s="4">
        <v>0</v>
      </c>
      <c r="G343" s="4">
        <v>0</v>
      </c>
      <c r="H343" s="4">
        <f>AtlasReport_4_Table_1[[#This Row],[Quantity]]-AtlasReport_4_Table_1[[#This Row],[TPP trans backwards (Beginning)]]</f>
        <v>0</v>
      </c>
      <c r="I343" s="4">
        <f>AtlasReport_4_Table_1[[#This Row],[Quantity]]-AtlasReport_4_Table_1[[#This Row],[TPP trans backwards (Ending)]]</f>
        <v>0</v>
      </c>
      <c r="J343" s="4">
        <v>0</v>
      </c>
      <c r="K343" s="4">
        <v>0</v>
      </c>
      <c r="L343" s="4">
        <f>AtlasReport_4_Table_1[[#This Row],[TPP cost amount]]-AtlasReport_4_Table_1[[#This Row],[TPP trans backwards balance (Beginning)]]</f>
        <v>0</v>
      </c>
      <c r="M343" s="4">
        <f>AtlasReport_4_Table_1[[#This Row],[TPP cost amount]]-AtlasReport_4_Table_1[[#This Row],[TPP Balance (Beginning)]]</f>
        <v>0</v>
      </c>
    </row>
    <row r="344" spans="1:13" x14ac:dyDescent="0.15">
      <c r="A344" s="8" t="s">
        <v>617</v>
      </c>
      <c r="B344" s="8" t="s">
        <v>307</v>
      </c>
      <c r="C344" s="8" t="s">
        <v>310</v>
      </c>
      <c r="D344" s="4">
        <v>0</v>
      </c>
      <c r="E344" s="4">
        <v>0</v>
      </c>
      <c r="F344" s="4">
        <v>0</v>
      </c>
      <c r="G344" s="4">
        <v>0</v>
      </c>
      <c r="H344" s="4">
        <f>AtlasReport_4_Table_1[[#This Row],[Quantity]]-AtlasReport_4_Table_1[[#This Row],[TPP trans backwards (Beginning)]]</f>
        <v>0</v>
      </c>
      <c r="I344" s="4">
        <f>AtlasReport_4_Table_1[[#This Row],[Quantity]]-AtlasReport_4_Table_1[[#This Row],[TPP trans backwards (Ending)]]</f>
        <v>0</v>
      </c>
      <c r="J344" s="4">
        <v>0</v>
      </c>
      <c r="K344" s="4">
        <v>0</v>
      </c>
      <c r="L344" s="4">
        <f>AtlasReport_4_Table_1[[#This Row],[TPP cost amount]]-AtlasReport_4_Table_1[[#This Row],[TPP trans backwards balance (Beginning)]]</f>
        <v>0</v>
      </c>
      <c r="M344" s="4">
        <f>AtlasReport_4_Table_1[[#This Row],[TPP cost amount]]-AtlasReport_4_Table_1[[#This Row],[TPP Balance (Beginning)]]</f>
        <v>0</v>
      </c>
    </row>
    <row r="345" spans="1:13" x14ac:dyDescent="0.15">
      <c r="A345" s="8" t="s">
        <v>619</v>
      </c>
      <c r="B345" s="8" t="s">
        <v>307</v>
      </c>
      <c r="C345" s="8" t="s">
        <v>310</v>
      </c>
      <c r="D345" s="4">
        <v>0</v>
      </c>
      <c r="E345" s="4">
        <v>0</v>
      </c>
      <c r="F345" s="4">
        <v>0</v>
      </c>
      <c r="G345" s="4">
        <v>0</v>
      </c>
      <c r="H345" s="4">
        <f>AtlasReport_4_Table_1[[#This Row],[Quantity]]-AtlasReport_4_Table_1[[#This Row],[TPP trans backwards (Beginning)]]</f>
        <v>0</v>
      </c>
      <c r="I345" s="4">
        <f>AtlasReport_4_Table_1[[#This Row],[Quantity]]-AtlasReport_4_Table_1[[#This Row],[TPP trans backwards (Ending)]]</f>
        <v>0</v>
      </c>
      <c r="J345" s="4">
        <v>0</v>
      </c>
      <c r="K345" s="4">
        <v>0</v>
      </c>
      <c r="L345" s="4">
        <f>AtlasReport_4_Table_1[[#This Row],[TPP cost amount]]-AtlasReport_4_Table_1[[#This Row],[TPP trans backwards balance (Beginning)]]</f>
        <v>0</v>
      </c>
      <c r="M345" s="4">
        <f>AtlasReport_4_Table_1[[#This Row],[TPP cost amount]]-AtlasReport_4_Table_1[[#This Row],[TPP Balance (Beginning)]]</f>
        <v>0</v>
      </c>
    </row>
    <row r="346" spans="1:13" x14ac:dyDescent="0.15">
      <c r="A346" s="8" t="s">
        <v>621</v>
      </c>
      <c r="B346" s="8" t="s">
        <v>307</v>
      </c>
      <c r="C346" s="8" t="s">
        <v>310</v>
      </c>
      <c r="D346" s="4">
        <v>0</v>
      </c>
      <c r="E346" s="4">
        <v>0</v>
      </c>
      <c r="F346" s="4">
        <v>0</v>
      </c>
      <c r="G346" s="4">
        <v>0</v>
      </c>
      <c r="H346" s="4">
        <f>AtlasReport_4_Table_1[[#This Row],[Quantity]]-AtlasReport_4_Table_1[[#This Row],[TPP trans backwards (Beginning)]]</f>
        <v>0</v>
      </c>
      <c r="I346" s="4">
        <f>AtlasReport_4_Table_1[[#This Row],[Quantity]]-AtlasReport_4_Table_1[[#This Row],[TPP trans backwards (Ending)]]</f>
        <v>0</v>
      </c>
      <c r="J346" s="4">
        <v>0</v>
      </c>
      <c r="K346" s="4">
        <v>0</v>
      </c>
      <c r="L346" s="4">
        <f>AtlasReport_4_Table_1[[#This Row],[TPP cost amount]]-AtlasReport_4_Table_1[[#This Row],[TPP trans backwards balance (Beginning)]]</f>
        <v>0</v>
      </c>
      <c r="M346" s="4">
        <f>AtlasReport_4_Table_1[[#This Row],[TPP cost amount]]-AtlasReport_4_Table_1[[#This Row],[TPP Balance (Beginning)]]</f>
        <v>0</v>
      </c>
    </row>
    <row r="347" spans="1:13" x14ac:dyDescent="0.15">
      <c r="A347" s="8" t="s">
        <v>622</v>
      </c>
      <c r="B347" s="8" t="s">
        <v>307</v>
      </c>
      <c r="C347" s="8" t="s">
        <v>310</v>
      </c>
      <c r="D347" s="4">
        <v>0</v>
      </c>
      <c r="E347" s="4">
        <v>0</v>
      </c>
      <c r="F347" s="4">
        <v>0</v>
      </c>
      <c r="G347" s="4">
        <v>0</v>
      </c>
      <c r="H347" s="4">
        <f>AtlasReport_4_Table_1[[#This Row],[Quantity]]-AtlasReport_4_Table_1[[#This Row],[TPP trans backwards (Beginning)]]</f>
        <v>0</v>
      </c>
      <c r="I347" s="4">
        <f>AtlasReport_4_Table_1[[#This Row],[Quantity]]-AtlasReport_4_Table_1[[#This Row],[TPP trans backwards (Ending)]]</f>
        <v>0</v>
      </c>
      <c r="J347" s="4">
        <v>0</v>
      </c>
      <c r="K347" s="4">
        <v>0</v>
      </c>
      <c r="L347" s="4">
        <f>AtlasReport_4_Table_1[[#This Row],[TPP cost amount]]-AtlasReport_4_Table_1[[#This Row],[TPP trans backwards balance (Beginning)]]</f>
        <v>0</v>
      </c>
      <c r="M347" s="4">
        <f>AtlasReport_4_Table_1[[#This Row],[TPP cost amount]]-AtlasReport_4_Table_1[[#This Row],[TPP Balance (Beginning)]]</f>
        <v>0</v>
      </c>
    </row>
    <row r="348" spans="1:13" x14ac:dyDescent="0.15">
      <c r="A348" s="8" t="s">
        <v>623</v>
      </c>
      <c r="B348" s="8" t="s">
        <v>307</v>
      </c>
      <c r="C348" s="8" t="s">
        <v>310</v>
      </c>
      <c r="D348" s="4">
        <v>0</v>
      </c>
      <c r="E348" s="4">
        <v>0</v>
      </c>
      <c r="F348" s="4">
        <v>0</v>
      </c>
      <c r="G348" s="4">
        <v>0</v>
      </c>
      <c r="H348" s="4">
        <f>AtlasReport_4_Table_1[[#This Row],[Quantity]]-AtlasReport_4_Table_1[[#This Row],[TPP trans backwards (Beginning)]]</f>
        <v>0</v>
      </c>
      <c r="I348" s="4">
        <f>AtlasReport_4_Table_1[[#This Row],[Quantity]]-AtlasReport_4_Table_1[[#This Row],[TPP trans backwards (Ending)]]</f>
        <v>0</v>
      </c>
      <c r="J348" s="4">
        <v>0</v>
      </c>
      <c r="K348" s="4">
        <v>0</v>
      </c>
      <c r="L348" s="4">
        <f>AtlasReport_4_Table_1[[#This Row],[TPP cost amount]]-AtlasReport_4_Table_1[[#This Row],[TPP trans backwards balance (Beginning)]]</f>
        <v>0</v>
      </c>
      <c r="M348" s="4">
        <f>AtlasReport_4_Table_1[[#This Row],[TPP cost amount]]-AtlasReport_4_Table_1[[#This Row],[TPP Balance (Beginning)]]</f>
        <v>0</v>
      </c>
    </row>
    <row r="349" spans="1:13" x14ac:dyDescent="0.15">
      <c r="A349" s="8" t="s">
        <v>625</v>
      </c>
      <c r="B349" s="8" t="s">
        <v>307</v>
      </c>
      <c r="C349" s="8" t="s">
        <v>310</v>
      </c>
      <c r="D349" s="4">
        <v>0</v>
      </c>
      <c r="E349" s="4">
        <v>0</v>
      </c>
      <c r="F349" s="4">
        <v>0</v>
      </c>
      <c r="G349" s="4">
        <v>0</v>
      </c>
      <c r="H349" s="4">
        <f>AtlasReport_4_Table_1[[#This Row],[Quantity]]-AtlasReport_4_Table_1[[#This Row],[TPP trans backwards (Beginning)]]</f>
        <v>0</v>
      </c>
      <c r="I349" s="4">
        <f>AtlasReport_4_Table_1[[#This Row],[Quantity]]-AtlasReport_4_Table_1[[#This Row],[TPP trans backwards (Ending)]]</f>
        <v>0</v>
      </c>
      <c r="J349" s="4">
        <v>0</v>
      </c>
      <c r="K349" s="4">
        <v>0</v>
      </c>
      <c r="L349" s="4">
        <f>AtlasReport_4_Table_1[[#This Row],[TPP cost amount]]-AtlasReport_4_Table_1[[#This Row],[TPP trans backwards balance (Beginning)]]</f>
        <v>0</v>
      </c>
      <c r="M349" s="4">
        <f>AtlasReport_4_Table_1[[#This Row],[TPP cost amount]]-AtlasReport_4_Table_1[[#This Row],[TPP Balance (Beginning)]]</f>
        <v>0</v>
      </c>
    </row>
    <row r="350" spans="1:13" x14ac:dyDescent="0.15">
      <c r="A350" s="8" t="s">
        <v>626</v>
      </c>
      <c r="B350" s="8" t="s">
        <v>307</v>
      </c>
      <c r="C350" s="8" t="s">
        <v>310</v>
      </c>
      <c r="D350" s="4">
        <v>0</v>
      </c>
      <c r="E350" s="4">
        <v>0</v>
      </c>
      <c r="F350" s="4">
        <v>0</v>
      </c>
      <c r="G350" s="4">
        <v>0</v>
      </c>
      <c r="H350" s="4">
        <f>AtlasReport_4_Table_1[[#This Row],[Quantity]]-AtlasReport_4_Table_1[[#This Row],[TPP trans backwards (Beginning)]]</f>
        <v>0</v>
      </c>
      <c r="I350" s="4">
        <f>AtlasReport_4_Table_1[[#This Row],[Quantity]]-AtlasReport_4_Table_1[[#This Row],[TPP trans backwards (Ending)]]</f>
        <v>0</v>
      </c>
      <c r="J350" s="4">
        <v>0</v>
      </c>
      <c r="K350" s="4">
        <v>0</v>
      </c>
      <c r="L350" s="4">
        <f>AtlasReport_4_Table_1[[#This Row],[TPP cost amount]]-AtlasReport_4_Table_1[[#This Row],[TPP trans backwards balance (Beginning)]]</f>
        <v>0</v>
      </c>
      <c r="M350" s="4">
        <f>AtlasReport_4_Table_1[[#This Row],[TPP cost amount]]-AtlasReport_4_Table_1[[#This Row],[TPP Balance (Beginning)]]</f>
        <v>0</v>
      </c>
    </row>
    <row r="351" spans="1:13" x14ac:dyDescent="0.15">
      <c r="A351" s="8" t="s">
        <v>627</v>
      </c>
      <c r="B351" s="8" t="s">
        <v>307</v>
      </c>
      <c r="C351" s="8" t="s">
        <v>310</v>
      </c>
      <c r="D351" s="4">
        <v>0</v>
      </c>
      <c r="E351" s="4">
        <v>0</v>
      </c>
      <c r="F351" s="4">
        <v>0</v>
      </c>
      <c r="G351" s="4">
        <v>0</v>
      </c>
      <c r="H351" s="4">
        <f>AtlasReport_4_Table_1[[#This Row],[Quantity]]-AtlasReport_4_Table_1[[#This Row],[TPP trans backwards (Beginning)]]</f>
        <v>0</v>
      </c>
      <c r="I351" s="4">
        <f>AtlasReport_4_Table_1[[#This Row],[Quantity]]-AtlasReport_4_Table_1[[#This Row],[TPP trans backwards (Ending)]]</f>
        <v>0</v>
      </c>
      <c r="J351" s="4">
        <v>0</v>
      </c>
      <c r="K351" s="4">
        <v>0</v>
      </c>
      <c r="L351" s="4">
        <f>AtlasReport_4_Table_1[[#This Row],[TPP cost amount]]-AtlasReport_4_Table_1[[#This Row],[TPP trans backwards balance (Beginning)]]</f>
        <v>0</v>
      </c>
      <c r="M351" s="4">
        <f>AtlasReport_4_Table_1[[#This Row],[TPP cost amount]]-AtlasReport_4_Table_1[[#This Row],[TPP Balance (Beginning)]]</f>
        <v>0</v>
      </c>
    </row>
    <row r="352" spans="1:13" x14ac:dyDescent="0.15">
      <c r="A352" s="8" t="s">
        <v>628</v>
      </c>
      <c r="B352" s="8" t="s">
        <v>307</v>
      </c>
      <c r="C352" s="8" t="s">
        <v>310</v>
      </c>
      <c r="D352" s="4">
        <v>0</v>
      </c>
      <c r="E352" s="4">
        <v>0</v>
      </c>
      <c r="F352" s="4">
        <v>0</v>
      </c>
      <c r="G352" s="4">
        <v>0</v>
      </c>
      <c r="H352" s="4">
        <f>AtlasReport_4_Table_1[[#This Row],[Quantity]]-AtlasReport_4_Table_1[[#This Row],[TPP trans backwards (Beginning)]]</f>
        <v>0</v>
      </c>
      <c r="I352" s="4">
        <f>AtlasReport_4_Table_1[[#This Row],[Quantity]]-AtlasReport_4_Table_1[[#This Row],[TPP trans backwards (Ending)]]</f>
        <v>0</v>
      </c>
      <c r="J352" s="4">
        <v>0</v>
      </c>
      <c r="K352" s="4">
        <v>0</v>
      </c>
      <c r="L352" s="4">
        <f>AtlasReport_4_Table_1[[#This Row],[TPP cost amount]]-AtlasReport_4_Table_1[[#This Row],[TPP trans backwards balance (Beginning)]]</f>
        <v>0</v>
      </c>
      <c r="M352" s="4">
        <f>AtlasReport_4_Table_1[[#This Row],[TPP cost amount]]-AtlasReport_4_Table_1[[#This Row],[TPP Balance (Beginning)]]</f>
        <v>0</v>
      </c>
    </row>
    <row r="353" spans="1:13" x14ac:dyDescent="0.15">
      <c r="A353" s="8" t="s">
        <v>629</v>
      </c>
      <c r="B353" s="8" t="s">
        <v>307</v>
      </c>
      <c r="C353" s="8" t="s">
        <v>310</v>
      </c>
      <c r="D353" s="4">
        <v>0</v>
      </c>
      <c r="E353" s="4">
        <v>0</v>
      </c>
      <c r="F353" s="4">
        <v>0</v>
      </c>
      <c r="G353" s="4">
        <v>0</v>
      </c>
      <c r="H353" s="4">
        <f>AtlasReport_4_Table_1[[#This Row],[Quantity]]-AtlasReport_4_Table_1[[#This Row],[TPP trans backwards (Beginning)]]</f>
        <v>0</v>
      </c>
      <c r="I353" s="4">
        <f>AtlasReport_4_Table_1[[#This Row],[Quantity]]-AtlasReport_4_Table_1[[#This Row],[TPP trans backwards (Ending)]]</f>
        <v>0</v>
      </c>
      <c r="J353" s="4">
        <v>0</v>
      </c>
      <c r="K353" s="4">
        <v>0</v>
      </c>
      <c r="L353" s="4">
        <f>AtlasReport_4_Table_1[[#This Row],[TPP cost amount]]-AtlasReport_4_Table_1[[#This Row],[TPP trans backwards balance (Beginning)]]</f>
        <v>0</v>
      </c>
      <c r="M353" s="4">
        <f>AtlasReport_4_Table_1[[#This Row],[TPP cost amount]]-AtlasReport_4_Table_1[[#This Row],[TPP Balance (Beginning)]]</f>
        <v>0</v>
      </c>
    </row>
    <row r="354" spans="1:13" x14ac:dyDescent="0.15">
      <c r="A354" s="8" t="s">
        <v>630</v>
      </c>
      <c r="B354" s="8" t="s">
        <v>307</v>
      </c>
      <c r="C354" s="8" t="s">
        <v>310</v>
      </c>
      <c r="D354" s="4">
        <v>0</v>
      </c>
      <c r="E354" s="4">
        <v>0</v>
      </c>
      <c r="F354" s="4">
        <v>0</v>
      </c>
      <c r="G354" s="4">
        <v>0</v>
      </c>
      <c r="H354" s="4">
        <f>AtlasReport_4_Table_1[[#This Row],[Quantity]]-AtlasReport_4_Table_1[[#This Row],[TPP trans backwards (Beginning)]]</f>
        <v>0</v>
      </c>
      <c r="I354" s="4">
        <f>AtlasReport_4_Table_1[[#This Row],[Quantity]]-AtlasReport_4_Table_1[[#This Row],[TPP trans backwards (Ending)]]</f>
        <v>0</v>
      </c>
      <c r="J354" s="4">
        <v>0</v>
      </c>
      <c r="K354" s="4">
        <v>0</v>
      </c>
      <c r="L354" s="4">
        <f>AtlasReport_4_Table_1[[#This Row],[TPP cost amount]]-AtlasReport_4_Table_1[[#This Row],[TPP trans backwards balance (Beginning)]]</f>
        <v>0</v>
      </c>
      <c r="M354" s="4">
        <f>AtlasReport_4_Table_1[[#This Row],[TPP cost amount]]-AtlasReport_4_Table_1[[#This Row],[TPP Balance (Beginning)]]</f>
        <v>0</v>
      </c>
    </row>
    <row r="355" spans="1:13" x14ac:dyDescent="0.15">
      <c r="A355" s="8" t="s">
        <v>631</v>
      </c>
      <c r="B355" s="8" t="s">
        <v>307</v>
      </c>
      <c r="C355" s="8" t="s">
        <v>310</v>
      </c>
      <c r="D355" s="4">
        <v>0</v>
      </c>
      <c r="E355" s="4">
        <v>0</v>
      </c>
      <c r="F355" s="4">
        <v>0</v>
      </c>
      <c r="G355" s="4">
        <v>0</v>
      </c>
      <c r="H355" s="4">
        <f>AtlasReport_4_Table_1[[#This Row],[Quantity]]-AtlasReport_4_Table_1[[#This Row],[TPP trans backwards (Beginning)]]</f>
        <v>0</v>
      </c>
      <c r="I355" s="4">
        <f>AtlasReport_4_Table_1[[#This Row],[Quantity]]-AtlasReport_4_Table_1[[#This Row],[TPP trans backwards (Ending)]]</f>
        <v>0</v>
      </c>
      <c r="J355" s="4">
        <v>0</v>
      </c>
      <c r="K355" s="4">
        <v>0</v>
      </c>
      <c r="L355" s="4">
        <f>AtlasReport_4_Table_1[[#This Row],[TPP cost amount]]-AtlasReport_4_Table_1[[#This Row],[TPP trans backwards balance (Beginning)]]</f>
        <v>0</v>
      </c>
      <c r="M355" s="4">
        <f>AtlasReport_4_Table_1[[#This Row],[TPP cost amount]]-AtlasReport_4_Table_1[[#This Row],[TPP Balance (Beginning)]]</f>
        <v>0</v>
      </c>
    </row>
    <row r="356" spans="1:13" x14ac:dyDescent="0.15">
      <c r="A356" s="8" t="s">
        <v>632</v>
      </c>
      <c r="B356" s="8" t="s">
        <v>307</v>
      </c>
      <c r="C356" s="8" t="s">
        <v>310</v>
      </c>
      <c r="D356" s="4">
        <v>0</v>
      </c>
      <c r="E356" s="4">
        <v>0</v>
      </c>
      <c r="F356" s="4">
        <v>0</v>
      </c>
      <c r="G356" s="4">
        <v>0</v>
      </c>
      <c r="H356" s="4">
        <f>AtlasReport_4_Table_1[[#This Row],[Quantity]]-AtlasReport_4_Table_1[[#This Row],[TPP trans backwards (Beginning)]]</f>
        <v>0</v>
      </c>
      <c r="I356" s="4">
        <f>AtlasReport_4_Table_1[[#This Row],[Quantity]]-AtlasReport_4_Table_1[[#This Row],[TPP trans backwards (Ending)]]</f>
        <v>0</v>
      </c>
      <c r="J356" s="4">
        <v>0</v>
      </c>
      <c r="K356" s="4">
        <v>0</v>
      </c>
      <c r="L356" s="4">
        <f>AtlasReport_4_Table_1[[#This Row],[TPP cost amount]]-AtlasReport_4_Table_1[[#This Row],[TPP trans backwards balance (Beginning)]]</f>
        <v>0</v>
      </c>
      <c r="M356" s="4">
        <f>AtlasReport_4_Table_1[[#This Row],[TPP cost amount]]-AtlasReport_4_Table_1[[#This Row],[TPP Balance (Beginning)]]</f>
        <v>0</v>
      </c>
    </row>
    <row r="357" spans="1:13" x14ac:dyDescent="0.15">
      <c r="A357" s="8" t="s">
        <v>633</v>
      </c>
      <c r="B357" s="8" t="s">
        <v>307</v>
      </c>
      <c r="C357" s="8" t="s">
        <v>310</v>
      </c>
      <c r="D357" s="4">
        <v>0</v>
      </c>
      <c r="E357" s="4">
        <v>0</v>
      </c>
      <c r="F357" s="4">
        <v>0</v>
      </c>
      <c r="G357" s="4">
        <v>0</v>
      </c>
      <c r="H357" s="4">
        <f>AtlasReport_4_Table_1[[#This Row],[Quantity]]-AtlasReport_4_Table_1[[#This Row],[TPP trans backwards (Beginning)]]</f>
        <v>0</v>
      </c>
      <c r="I357" s="4">
        <f>AtlasReport_4_Table_1[[#This Row],[Quantity]]-AtlasReport_4_Table_1[[#This Row],[TPP trans backwards (Ending)]]</f>
        <v>0</v>
      </c>
      <c r="J357" s="4">
        <v>0</v>
      </c>
      <c r="K357" s="4">
        <v>0</v>
      </c>
      <c r="L357" s="4">
        <f>AtlasReport_4_Table_1[[#This Row],[TPP cost amount]]-AtlasReport_4_Table_1[[#This Row],[TPP trans backwards balance (Beginning)]]</f>
        <v>0</v>
      </c>
      <c r="M357" s="4">
        <f>AtlasReport_4_Table_1[[#This Row],[TPP cost amount]]-AtlasReport_4_Table_1[[#This Row],[TPP Balance (Beginning)]]</f>
        <v>0</v>
      </c>
    </row>
    <row r="358" spans="1:13" x14ac:dyDescent="0.15">
      <c r="A358" s="8" t="s">
        <v>634</v>
      </c>
      <c r="B358" s="8" t="s">
        <v>307</v>
      </c>
      <c r="C358" s="8" t="s">
        <v>310</v>
      </c>
      <c r="D358" s="4">
        <v>0</v>
      </c>
      <c r="E358" s="4">
        <v>0</v>
      </c>
      <c r="F358" s="4">
        <v>0</v>
      </c>
      <c r="G358" s="4">
        <v>0</v>
      </c>
      <c r="H358" s="4">
        <f>AtlasReport_4_Table_1[[#This Row],[Quantity]]-AtlasReport_4_Table_1[[#This Row],[TPP trans backwards (Beginning)]]</f>
        <v>0</v>
      </c>
      <c r="I358" s="4">
        <f>AtlasReport_4_Table_1[[#This Row],[Quantity]]-AtlasReport_4_Table_1[[#This Row],[TPP trans backwards (Ending)]]</f>
        <v>0</v>
      </c>
      <c r="J358" s="4">
        <v>0</v>
      </c>
      <c r="K358" s="4">
        <v>0</v>
      </c>
      <c r="L358" s="4">
        <f>AtlasReport_4_Table_1[[#This Row],[TPP cost amount]]-AtlasReport_4_Table_1[[#This Row],[TPP trans backwards balance (Beginning)]]</f>
        <v>0</v>
      </c>
      <c r="M358" s="4">
        <f>AtlasReport_4_Table_1[[#This Row],[TPP cost amount]]-AtlasReport_4_Table_1[[#This Row],[TPP Balance (Beginning)]]</f>
        <v>0</v>
      </c>
    </row>
    <row r="359" spans="1:13" x14ac:dyDescent="0.15">
      <c r="A359" s="8" t="s">
        <v>635</v>
      </c>
      <c r="B359" s="8" t="s">
        <v>307</v>
      </c>
      <c r="C359" s="8" t="s">
        <v>310</v>
      </c>
      <c r="D359" s="4">
        <v>0</v>
      </c>
      <c r="E359" s="4">
        <v>0</v>
      </c>
      <c r="F359" s="4">
        <v>0</v>
      </c>
      <c r="G359" s="4">
        <v>0</v>
      </c>
      <c r="H359" s="4">
        <f>AtlasReport_4_Table_1[[#This Row],[Quantity]]-AtlasReport_4_Table_1[[#This Row],[TPP trans backwards (Beginning)]]</f>
        <v>0</v>
      </c>
      <c r="I359" s="4">
        <f>AtlasReport_4_Table_1[[#This Row],[Quantity]]-AtlasReport_4_Table_1[[#This Row],[TPP trans backwards (Ending)]]</f>
        <v>0</v>
      </c>
      <c r="J359" s="4">
        <v>0</v>
      </c>
      <c r="K359" s="4">
        <v>0</v>
      </c>
      <c r="L359" s="4">
        <f>AtlasReport_4_Table_1[[#This Row],[TPP cost amount]]-AtlasReport_4_Table_1[[#This Row],[TPP trans backwards balance (Beginning)]]</f>
        <v>0</v>
      </c>
      <c r="M359" s="4">
        <f>AtlasReport_4_Table_1[[#This Row],[TPP cost amount]]-AtlasReport_4_Table_1[[#This Row],[TPP Balance (Beginning)]]</f>
        <v>0</v>
      </c>
    </row>
    <row r="360" spans="1:13" x14ac:dyDescent="0.15">
      <c r="A360" s="8" t="s">
        <v>636</v>
      </c>
      <c r="B360" s="8" t="s">
        <v>307</v>
      </c>
      <c r="C360" s="8" t="s">
        <v>310</v>
      </c>
      <c r="D360" s="4">
        <v>0</v>
      </c>
      <c r="E360" s="4">
        <v>0</v>
      </c>
      <c r="F360" s="4">
        <v>0</v>
      </c>
      <c r="G360" s="4">
        <v>0</v>
      </c>
      <c r="H360" s="4">
        <f>AtlasReport_4_Table_1[[#This Row],[Quantity]]-AtlasReport_4_Table_1[[#This Row],[TPP trans backwards (Beginning)]]</f>
        <v>0</v>
      </c>
      <c r="I360" s="4">
        <f>AtlasReport_4_Table_1[[#This Row],[Quantity]]-AtlasReport_4_Table_1[[#This Row],[TPP trans backwards (Ending)]]</f>
        <v>0</v>
      </c>
      <c r="J360" s="4">
        <v>0</v>
      </c>
      <c r="K360" s="4">
        <v>0</v>
      </c>
      <c r="L360" s="4">
        <f>AtlasReport_4_Table_1[[#This Row],[TPP cost amount]]-AtlasReport_4_Table_1[[#This Row],[TPP trans backwards balance (Beginning)]]</f>
        <v>0</v>
      </c>
      <c r="M360" s="4">
        <f>AtlasReport_4_Table_1[[#This Row],[TPP cost amount]]-AtlasReport_4_Table_1[[#This Row],[TPP Balance (Beginning)]]</f>
        <v>0</v>
      </c>
    </row>
    <row r="361" spans="1:13" x14ac:dyDescent="0.15">
      <c r="A361" s="8" t="s">
        <v>637</v>
      </c>
      <c r="B361" s="8" t="s">
        <v>307</v>
      </c>
      <c r="C361" s="8" t="s">
        <v>310</v>
      </c>
      <c r="D361" s="4">
        <v>0</v>
      </c>
      <c r="E361" s="4">
        <v>0</v>
      </c>
      <c r="F361" s="4">
        <v>0</v>
      </c>
      <c r="G361" s="4">
        <v>0</v>
      </c>
      <c r="H361" s="4">
        <f>AtlasReport_4_Table_1[[#This Row],[Quantity]]-AtlasReport_4_Table_1[[#This Row],[TPP trans backwards (Beginning)]]</f>
        <v>0</v>
      </c>
      <c r="I361" s="4">
        <f>AtlasReport_4_Table_1[[#This Row],[Quantity]]-AtlasReport_4_Table_1[[#This Row],[TPP trans backwards (Ending)]]</f>
        <v>0</v>
      </c>
      <c r="J361" s="4">
        <v>0</v>
      </c>
      <c r="K361" s="4">
        <v>0</v>
      </c>
      <c r="L361" s="4">
        <f>AtlasReport_4_Table_1[[#This Row],[TPP cost amount]]-AtlasReport_4_Table_1[[#This Row],[TPP trans backwards balance (Beginning)]]</f>
        <v>0</v>
      </c>
      <c r="M361" s="4">
        <f>AtlasReport_4_Table_1[[#This Row],[TPP cost amount]]-AtlasReport_4_Table_1[[#This Row],[TPP Balance (Beginning)]]</f>
        <v>0</v>
      </c>
    </row>
    <row r="362" spans="1:13" x14ac:dyDescent="0.15">
      <c r="A362" s="8" t="s">
        <v>638</v>
      </c>
      <c r="B362" s="8" t="s">
        <v>307</v>
      </c>
      <c r="C362" s="8" t="s">
        <v>310</v>
      </c>
      <c r="D362" s="4">
        <v>0</v>
      </c>
      <c r="E362" s="4">
        <v>0</v>
      </c>
      <c r="F362" s="4">
        <v>0</v>
      </c>
      <c r="G362" s="4">
        <v>0</v>
      </c>
      <c r="H362" s="4">
        <f>AtlasReport_4_Table_1[[#This Row],[Quantity]]-AtlasReport_4_Table_1[[#This Row],[TPP trans backwards (Beginning)]]</f>
        <v>0</v>
      </c>
      <c r="I362" s="4">
        <f>AtlasReport_4_Table_1[[#This Row],[Quantity]]-AtlasReport_4_Table_1[[#This Row],[TPP trans backwards (Ending)]]</f>
        <v>0</v>
      </c>
      <c r="J362" s="4">
        <v>0</v>
      </c>
      <c r="K362" s="4">
        <v>0</v>
      </c>
      <c r="L362" s="4">
        <f>AtlasReport_4_Table_1[[#This Row],[TPP cost amount]]-AtlasReport_4_Table_1[[#This Row],[TPP trans backwards balance (Beginning)]]</f>
        <v>0</v>
      </c>
      <c r="M362" s="4">
        <f>AtlasReport_4_Table_1[[#This Row],[TPP cost amount]]-AtlasReport_4_Table_1[[#This Row],[TPP Balance (Beginning)]]</f>
        <v>0</v>
      </c>
    </row>
    <row r="363" spans="1:13" x14ac:dyDescent="0.15">
      <c r="A363" s="8" t="s">
        <v>639</v>
      </c>
      <c r="B363" s="8" t="s">
        <v>307</v>
      </c>
      <c r="C363" s="8" t="s">
        <v>310</v>
      </c>
      <c r="D363" s="4">
        <v>0</v>
      </c>
      <c r="E363" s="4">
        <v>0</v>
      </c>
      <c r="F363" s="4">
        <v>0</v>
      </c>
      <c r="G363" s="4">
        <v>0</v>
      </c>
      <c r="H363" s="4">
        <f>AtlasReport_4_Table_1[[#This Row],[Quantity]]-AtlasReport_4_Table_1[[#This Row],[TPP trans backwards (Beginning)]]</f>
        <v>0</v>
      </c>
      <c r="I363" s="4">
        <f>AtlasReport_4_Table_1[[#This Row],[Quantity]]-AtlasReport_4_Table_1[[#This Row],[TPP trans backwards (Ending)]]</f>
        <v>0</v>
      </c>
      <c r="J363" s="4">
        <v>0</v>
      </c>
      <c r="K363" s="4">
        <v>0</v>
      </c>
      <c r="L363" s="4">
        <f>AtlasReport_4_Table_1[[#This Row],[TPP cost amount]]-AtlasReport_4_Table_1[[#This Row],[TPP trans backwards balance (Beginning)]]</f>
        <v>0</v>
      </c>
      <c r="M363" s="4">
        <f>AtlasReport_4_Table_1[[#This Row],[TPP cost amount]]-AtlasReport_4_Table_1[[#This Row],[TPP Balance (Beginning)]]</f>
        <v>0</v>
      </c>
    </row>
    <row r="364" spans="1:13" x14ac:dyDescent="0.15">
      <c r="A364" s="8" t="s">
        <v>640</v>
      </c>
      <c r="B364" s="8" t="s">
        <v>307</v>
      </c>
      <c r="C364" s="8" t="s">
        <v>310</v>
      </c>
      <c r="D364" s="4">
        <v>0</v>
      </c>
      <c r="E364" s="4">
        <v>0</v>
      </c>
      <c r="F364" s="4">
        <v>0</v>
      </c>
      <c r="G364" s="4">
        <v>0</v>
      </c>
      <c r="H364" s="4">
        <f>AtlasReport_4_Table_1[[#This Row],[Quantity]]-AtlasReport_4_Table_1[[#This Row],[TPP trans backwards (Beginning)]]</f>
        <v>0</v>
      </c>
      <c r="I364" s="4">
        <f>AtlasReport_4_Table_1[[#This Row],[Quantity]]-AtlasReport_4_Table_1[[#This Row],[TPP trans backwards (Ending)]]</f>
        <v>0</v>
      </c>
      <c r="J364" s="4">
        <v>0</v>
      </c>
      <c r="K364" s="4">
        <v>0</v>
      </c>
      <c r="L364" s="4">
        <f>AtlasReport_4_Table_1[[#This Row],[TPP cost amount]]-AtlasReport_4_Table_1[[#This Row],[TPP trans backwards balance (Beginning)]]</f>
        <v>0</v>
      </c>
      <c r="M364" s="4">
        <f>AtlasReport_4_Table_1[[#This Row],[TPP cost amount]]-AtlasReport_4_Table_1[[#This Row],[TPP Balance (Beginning)]]</f>
        <v>0</v>
      </c>
    </row>
    <row r="365" spans="1:13" x14ac:dyDescent="0.15">
      <c r="A365" s="8" t="s">
        <v>641</v>
      </c>
      <c r="B365" s="8" t="s">
        <v>307</v>
      </c>
      <c r="C365" s="8" t="s">
        <v>310</v>
      </c>
      <c r="D365" s="4">
        <v>0</v>
      </c>
      <c r="E365" s="4">
        <v>0</v>
      </c>
      <c r="F365" s="4">
        <v>0</v>
      </c>
      <c r="G365" s="4">
        <v>0</v>
      </c>
      <c r="H365" s="4">
        <f>AtlasReport_4_Table_1[[#This Row],[Quantity]]-AtlasReport_4_Table_1[[#This Row],[TPP trans backwards (Beginning)]]</f>
        <v>0</v>
      </c>
      <c r="I365" s="4">
        <f>AtlasReport_4_Table_1[[#This Row],[Quantity]]-AtlasReport_4_Table_1[[#This Row],[TPP trans backwards (Ending)]]</f>
        <v>0</v>
      </c>
      <c r="J365" s="4">
        <v>0</v>
      </c>
      <c r="K365" s="4">
        <v>0</v>
      </c>
      <c r="L365" s="4">
        <f>AtlasReport_4_Table_1[[#This Row],[TPP cost amount]]-AtlasReport_4_Table_1[[#This Row],[TPP trans backwards balance (Beginning)]]</f>
        <v>0</v>
      </c>
      <c r="M365" s="4">
        <f>AtlasReport_4_Table_1[[#This Row],[TPP cost amount]]-AtlasReport_4_Table_1[[#This Row],[TPP Balance (Beginning)]]</f>
        <v>0</v>
      </c>
    </row>
    <row r="366" spans="1:13" x14ac:dyDescent="0.15">
      <c r="A366" s="8" t="s">
        <v>642</v>
      </c>
      <c r="B366" s="8" t="s">
        <v>307</v>
      </c>
      <c r="C366" s="8" t="s">
        <v>310</v>
      </c>
      <c r="D366" s="4">
        <v>0</v>
      </c>
      <c r="E366" s="4">
        <v>0</v>
      </c>
      <c r="F366" s="4">
        <v>0</v>
      </c>
      <c r="G366" s="4">
        <v>0</v>
      </c>
      <c r="H366" s="4">
        <f>AtlasReport_4_Table_1[[#This Row],[Quantity]]-AtlasReport_4_Table_1[[#This Row],[TPP trans backwards (Beginning)]]</f>
        <v>0</v>
      </c>
      <c r="I366" s="4">
        <f>AtlasReport_4_Table_1[[#This Row],[Quantity]]-AtlasReport_4_Table_1[[#This Row],[TPP trans backwards (Ending)]]</f>
        <v>0</v>
      </c>
      <c r="J366" s="4">
        <v>0</v>
      </c>
      <c r="K366" s="4">
        <v>0</v>
      </c>
      <c r="L366" s="4">
        <f>AtlasReport_4_Table_1[[#This Row],[TPP cost amount]]-AtlasReport_4_Table_1[[#This Row],[TPP trans backwards balance (Beginning)]]</f>
        <v>0</v>
      </c>
      <c r="M366" s="4">
        <f>AtlasReport_4_Table_1[[#This Row],[TPP cost amount]]-AtlasReport_4_Table_1[[#This Row],[TPP Balance (Beginning)]]</f>
        <v>0</v>
      </c>
    </row>
    <row r="367" spans="1:13" x14ac:dyDescent="0.15">
      <c r="A367" s="8" t="s">
        <v>643</v>
      </c>
      <c r="B367" s="8" t="s">
        <v>307</v>
      </c>
      <c r="C367" s="8" t="s">
        <v>310</v>
      </c>
      <c r="D367" s="4">
        <v>0</v>
      </c>
      <c r="E367" s="4">
        <v>0</v>
      </c>
      <c r="F367" s="4">
        <v>0</v>
      </c>
      <c r="G367" s="4">
        <v>0</v>
      </c>
      <c r="H367" s="4">
        <f>AtlasReport_4_Table_1[[#This Row],[Quantity]]-AtlasReport_4_Table_1[[#This Row],[TPP trans backwards (Beginning)]]</f>
        <v>0</v>
      </c>
      <c r="I367" s="4">
        <f>AtlasReport_4_Table_1[[#This Row],[Quantity]]-AtlasReport_4_Table_1[[#This Row],[TPP trans backwards (Ending)]]</f>
        <v>0</v>
      </c>
      <c r="J367" s="4">
        <v>0</v>
      </c>
      <c r="K367" s="4">
        <v>0</v>
      </c>
      <c r="L367" s="4">
        <f>AtlasReport_4_Table_1[[#This Row],[TPP cost amount]]-AtlasReport_4_Table_1[[#This Row],[TPP trans backwards balance (Beginning)]]</f>
        <v>0</v>
      </c>
      <c r="M367" s="4">
        <f>AtlasReport_4_Table_1[[#This Row],[TPP cost amount]]-AtlasReport_4_Table_1[[#This Row],[TPP Balance (Beginning)]]</f>
        <v>0</v>
      </c>
    </row>
    <row r="368" spans="1:13" x14ac:dyDescent="0.15">
      <c r="A368" s="8" t="s">
        <v>644</v>
      </c>
      <c r="B368" s="8" t="s">
        <v>307</v>
      </c>
      <c r="C368" s="8" t="s">
        <v>310</v>
      </c>
      <c r="D368" s="4">
        <v>0</v>
      </c>
      <c r="E368" s="4">
        <v>0</v>
      </c>
      <c r="F368" s="4">
        <v>0</v>
      </c>
      <c r="G368" s="4">
        <v>0</v>
      </c>
      <c r="H368" s="4">
        <f>AtlasReport_4_Table_1[[#This Row],[Quantity]]-AtlasReport_4_Table_1[[#This Row],[TPP trans backwards (Beginning)]]</f>
        <v>0</v>
      </c>
      <c r="I368" s="4">
        <f>AtlasReport_4_Table_1[[#This Row],[Quantity]]-AtlasReport_4_Table_1[[#This Row],[TPP trans backwards (Ending)]]</f>
        <v>0</v>
      </c>
      <c r="J368" s="4">
        <v>0</v>
      </c>
      <c r="K368" s="4">
        <v>0</v>
      </c>
      <c r="L368" s="4">
        <f>AtlasReport_4_Table_1[[#This Row],[TPP cost amount]]-AtlasReport_4_Table_1[[#This Row],[TPP trans backwards balance (Beginning)]]</f>
        <v>0</v>
      </c>
      <c r="M368" s="4">
        <f>AtlasReport_4_Table_1[[#This Row],[TPP cost amount]]-AtlasReport_4_Table_1[[#This Row],[TPP Balance (Beginning)]]</f>
        <v>0</v>
      </c>
    </row>
    <row r="369" spans="1:13" x14ac:dyDescent="0.15">
      <c r="A369" s="8" t="s">
        <v>645</v>
      </c>
      <c r="B369" s="8" t="s">
        <v>307</v>
      </c>
      <c r="C369" s="8" t="s">
        <v>310</v>
      </c>
      <c r="D369" s="4">
        <v>0</v>
      </c>
      <c r="E369" s="4">
        <v>0</v>
      </c>
      <c r="F369" s="4">
        <v>0</v>
      </c>
      <c r="G369" s="4">
        <v>0</v>
      </c>
      <c r="H369" s="4">
        <f>AtlasReport_4_Table_1[[#This Row],[Quantity]]-AtlasReport_4_Table_1[[#This Row],[TPP trans backwards (Beginning)]]</f>
        <v>0</v>
      </c>
      <c r="I369" s="4">
        <f>AtlasReport_4_Table_1[[#This Row],[Quantity]]-AtlasReport_4_Table_1[[#This Row],[TPP trans backwards (Ending)]]</f>
        <v>0</v>
      </c>
      <c r="J369" s="4">
        <v>0</v>
      </c>
      <c r="K369" s="4">
        <v>0</v>
      </c>
      <c r="L369" s="4">
        <f>AtlasReport_4_Table_1[[#This Row],[TPP cost amount]]-AtlasReport_4_Table_1[[#This Row],[TPP trans backwards balance (Beginning)]]</f>
        <v>0</v>
      </c>
      <c r="M369" s="4">
        <f>AtlasReport_4_Table_1[[#This Row],[TPP cost amount]]-AtlasReport_4_Table_1[[#This Row],[TPP Balance (Beginning)]]</f>
        <v>0</v>
      </c>
    </row>
    <row r="370" spans="1:13" x14ac:dyDescent="0.15">
      <c r="A370" s="8" t="s">
        <v>646</v>
      </c>
      <c r="B370" s="8" t="s">
        <v>307</v>
      </c>
      <c r="C370" s="8" t="s">
        <v>310</v>
      </c>
      <c r="D370" s="4">
        <v>0</v>
      </c>
      <c r="E370" s="4">
        <v>0</v>
      </c>
      <c r="F370" s="4">
        <v>0</v>
      </c>
      <c r="G370" s="4">
        <v>0</v>
      </c>
      <c r="H370" s="4">
        <f>AtlasReport_4_Table_1[[#This Row],[Quantity]]-AtlasReport_4_Table_1[[#This Row],[TPP trans backwards (Beginning)]]</f>
        <v>0</v>
      </c>
      <c r="I370" s="4">
        <f>AtlasReport_4_Table_1[[#This Row],[Quantity]]-AtlasReport_4_Table_1[[#This Row],[TPP trans backwards (Ending)]]</f>
        <v>0</v>
      </c>
      <c r="J370" s="4">
        <v>0</v>
      </c>
      <c r="K370" s="4">
        <v>0</v>
      </c>
      <c r="L370" s="4">
        <f>AtlasReport_4_Table_1[[#This Row],[TPP cost amount]]-AtlasReport_4_Table_1[[#This Row],[TPP trans backwards balance (Beginning)]]</f>
        <v>0</v>
      </c>
      <c r="M370" s="4">
        <f>AtlasReport_4_Table_1[[#This Row],[TPP cost amount]]-AtlasReport_4_Table_1[[#This Row],[TPP Balance (Beginning)]]</f>
        <v>0</v>
      </c>
    </row>
    <row r="371" spans="1:13" x14ac:dyDescent="0.15">
      <c r="A371" s="8" t="s">
        <v>648</v>
      </c>
      <c r="B371" s="8" t="s">
        <v>307</v>
      </c>
      <c r="C371" s="8" t="s">
        <v>310</v>
      </c>
      <c r="D371" s="4">
        <v>0</v>
      </c>
      <c r="E371" s="4">
        <v>0</v>
      </c>
      <c r="F371" s="4">
        <v>0</v>
      </c>
      <c r="G371" s="4">
        <v>0</v>
      </c>
      <c r="H371" s="4">
        <f>AtlasReport_4_Table_1[[#This Row],[Quantity]]-AtlasReport_4_Table_1[[#This Row],[TPP trans backwards (Beginning)]]</f>
        <v>0</v>
      </c>
      <c r="I371" s="4">
        <f>AtlasReport_4_Table_1[[#This Row],[Quantity]]-AtlasReport_4_Table_1[[#This Row],[TPP trans backwards (Ending)]]</f>
        <v>0</v>
      </c>
      <c r="J371" s="4">
        <v>0</v>
      </c>
      <c r="K371" s="4">
        <v>0</v>
      </c>
      <c r="L371" s="4">
        <f>AtlasReport_4_Table_1[[#This Row],[TPP cost amount]]-AtlasReport_4_Table_1[[#This Row],[TPP trans backwards balance (Beginning)]]</f>
        <v>0</v>
      </c>
      <c r="M371" s="4">
        <f>AtlasReport_4_Table_1[[#This Row],[TPP cost amount]]-AtlasReport_4_Table_1[[#This Row],[TPP Balance (Beginning)]]</f>
        <v>0</v>
      </c>
    </row>
    <row r="372" spans="1:13" x14ac:dyDescent="0.15">
      <c r="A372" s="8" t="s">
        <v>649</v>
      </c>
      <c r="B372" s="8" t="s">
        <v>307</v>
      </c>
      <c r="C372" s="8" t="s">
        <v>310</v>
      </c>
      <c r="D372" s="4">
        <v>0</v>
      </c>
      <c r="E372" s="4">
        <v>0</v>
      </c>
      <c r="F372" s="4">
        <v>0</v>
      </c>
      <c r="G372" s="4">
        <v>0</v>
      </c>
      <c r="H372" s="4">
        <f>AtlasReport_4_Table_1[[#This Row],[Quantity]]-AtlasReport_4_Table_1[[#This Row],[TPP trans backwards (Beginning)]]</f>
        <v>0</v>
      </c>
      <c r="I372" s="4">
        <f>AtlasReport_4_Table_1[[#This Row],[Quantity]]-AtlasReport_4_Table_1[[#This Row],[TPP trans backwards (Ending)]]</f>
        <v>0</v>
      </c>
      <c r="J372" s="4">
        <v>0</v>
      </c>
      <c r="K372" s="4">
        <v>0</v>
      </c>
      <c r="L372" s="4">
        <f>AtlasReport_4_Table_1[[#This Row],[TPP cost amount]]-AtlasReport_4_Table_1[[#This Row],[TPP trans backwards balance (Beginning)]]</f>
        <v>0</v>
      </c>
      <c r="M372" s="4">
        <f>AtlasReport_4_Table_1[[#This Row],[TPP cost amount]]-AtlasReport_4_Table_1[[#This Row],[TPP Balance (Beginning)]]</f>
        <v>0</v>
      </c>
    </row>
    <row r="373" spans="1:13" x14ac:dyDescent="0.15">
      <c r="A373" s="8" t="s">
        <v>650</v>
      </c>
      <c r="B373" s="8" t="s">
        <v>307</v>
      </c>
      <c r="C373" s="8" t="s">
        <v>310</v>
      </c>
      <c r="D373" s="4">
        <v>0</v>
      </c>
      <c r="E373" s="4">
        <v>0</v>
      </c>
      <c r="F373" s="4">
        <v>0</v>
      </c>
      <c r="G373" s="4">
        <v>0</v>
      </c>
      <c r="H373" s="4">
        <f>AtlasReport_4_Table_1[[#This Row],[Quantity]]-AtlasReport_4_Table_1[[#This Row],[TPP trans backwards (Beginning)]]</f>
        <v>0</v>
      </c>
      <c r="I373" s="4">
        <f>AtlasReport_4_Table_1[[#This Row],[Quantity]]-AtlasReport_4_Table_1[[#This Row],[TPP trans backwards (Ending)]]</f>
        <v>0</v>
      </c>
      <c r="J373" s="4">
        <v>0</v>
      </c>
      <c r="K373" s="4">
        <v>0</v>
      </c>
      <c r="L373" s="4">
        <f>AtlasReport_4_Table_1[[#This Row],[TPP cost amount]]-AtlasReport_4_Table_1[[#This Row],[TPP trans backwards balance (Beginning)]]</f>
        <v>0</v>
      </c>
      <c r="M373" s="4">
        <f>AtlasReport_4_Table_1[[#This Row],[TPP cost amount]]-AtlasReport_4_Table_1[[#This Row],[TPP Balance (Beginning)]]</f>
        <v>0</v>
      </c>
    </row>
    <row r="374" spans="1:13" x14ac:dyDescent="0.15">
      <c r="A374" s="8" t="s">
        <v>651</v>
      </c>
      <c r="B374" s="8" t="s">
        <v>307</v>
      </c>
      <c r="C374" s="8" t="s">
        <v>310</v>
      </c>
      <c r="D374" s="4">
        <v>0</v>
      </c>
      <c r="E374" s="4">
        <v>0</v>
      </c>
      <c r="F374" s="4">
        <v>0</v>
      </c>
      <c r="G374" s="4">
        <v>0</v>
      </c>
      <c r="H374" s="4">
        <f>AtlasReport_4_Table_1[[#This Row],[Quantity]]-AtlasReport_4_Table_1[[#This Row],[TPP trans backwards (Beginning)]]</f>
        <v>0</v>
      </c>
      <c r="I374" s="4">
        <f>AtlasReport_4_Table_1[[#This Row],[Quantity]]-AtlasReport_4_Table_1[[#This Row],[TPP trans backwards (Ending)]]</f>
        <v>0</v>
      </c>
      <c r="J374" s="4">
        <v>0</v>
      </c>
      <c r="K374" s="4">
        <v>0</v>
      </c>
      <c r="L374" s="4">
        <f>AtlasReport_4_Table_1[[#This Row],[TPP cost amount]]-AtlasReport_4_Table_1[[#This Row],[TPP trans backwards balance (Beginning)]]</f>
        <v>0</v>
      </c>
      <c r="M374" s="4">
        <f>AtlasReport_4_Table_1[[#This Row],[TPP cost amount]]-AtlasReport_4_Table_1[[#This Row],[TPP Balance (Beginning)]]</f>
        <v>0</v>
      </c>
    </row>
    <row r="375" spans="1:13" x14ac:dyDescent="0.15">
      <c r="A375" s="8" t="s">
        <v>652</v>
      </c>
      <c r="B375" s="8" t="s">
        <v>307</v>
      </c>
      <c r="C375" s="8" t="s">
        <v>310</v>
      </c>
      <c r="D375" s="4">
        <v>0</v>
      </c>
      <c r="E375" s="4">
        <v>0</v>
      </c>
      <c r="F375" s="4">
        <v>0</v>
      </c>
      <c r="G375" s="4">
        <v>0</v>
      </c>
      <c r="H375" s="4">
        <f>AtlasReport_4_Table_1[[#This Row],[Quantity]]-AtlasReport_4_Table_1[[#This Row],[TPP trans backwards (Beginning)]]</f>
        <v>0</v>
      </c>
      <c r="I375" s="4">
        <f>AtlasReport_4_Table_1[[#This Row],[Quantity]]-AtlasReport_4_Table_1[[#This Row],[TPP trans backwards (Ending)]]</f>
        <v>0</v>
      </c>
      <c r="J375" s="4">
        <v>0</v>
      </c>
      <c r="K375" s="4">
        <v>0</v>
      </c>
      <c r="L375" s="4">
        <f>AtlasReport_4_Table_1[[#This Row],[TPP cost amount]]-AtlasReport_4_Table_1[[#This Row],[TPP trans backwards balance (Beginning)]]</f>
        <v>0</v>
      </c>
      <c r="M375" s="4">
        <f>AtlasReport_4_Table_1[[#This Row],[TPP cost amount]]-AtlasReport_4_Table_1[[#This Row],[TPP Balance (Beginning)]]</f>
        <v>0</v>
      </c>
    </row>
    <row r="376" spans="1:13" x14ac:dyDescent="0.15">
      <c r="A376" s="3" t="s">
        <v>13</v>
      </c>
      <c r="B376" s="7"/>
      <c r="C376" s="7"/>
      <c r="D376" s="3">
        <f>SUBTOTAL(109,AtlasReport_4_Table_1[Quantity])</f>
        <v>876435.82999999973</v>
      </c>
      <c r="E376" s="3">
        <f>SUBTOTAL(109,AtlasReport_4_Table_1[TPP cost amount])</f>
        <v>121178.07999999993</v>
      </c>
      <c r="F376" s="3"/>
      <c r="G376" s="3"/>
      <c r="H376" s="3"/>
      <c r="I376" s="3"/>
      <c r="J376" s="3"/>
      <c r="K376" s="3"/>
      <c r="L376" s="3"/>
      <c r="M376" s="3"/>
    </row>
    <row r="377" spans="1:13" x14ac:dyDescent="0.1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</row>
    <row r="378" spans="1:13" x14ac:dyDescent="0.1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</row>
  </sheetData>
  <phoneticPr fontId="5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37"/>
  <sheetViews>
    <sheetView workbookViewId="0">
      <selection activeCell="A2" sqref="A2:E2"/>
    </sheetView>
  </sheetViews>
  <sheetFormatPr defaultRowHeight="13.5" x14ac:dyDescent="0.15"/>
  <cols>
    <col min="1" max="1" width="21.125" customWidth="1"/>
    <col min="2" max="2" width="56.75" customWidth="1"/>
    <col min="3" max="3" width="13" customWidth="1"/>
    <col min="4" max="4" width="11.875" customWidth="1"/>
    <col min="5" max="5" width="7.125" customWidth="1"/>
  </cols>
  <sheetData>
    <row r="1" spans="1:5" ht="22.5" x14ac:dyDescent="0.25">
      <c r="A1" s="2" t="s">
        <v>185</v>
      </c>
      <c r="B1" s="2"/>
      <c r="C1" s="2"/>
      <c r="D1" s="2"/>
      <c r="E1" s="2"/>
    </row>
    <row r="2" spans="1:5" x14ac:dyDescent="0.15">
      <c r="A2" s="3" t="s">
        <v>6</v>
      </c>
      <c r="B2" s="3" t="s">
        <v>30</v>
      </c>
      <c r="C2" s="3" t="s">
        <v>186</v>
      </c>
      <c r="D2" s="3" t="s">
        <v>187</v>
      </c>
      <c r="E2" s="3" t="s">
        <v>36</v>
      </c>
    </row>
    <row r="3" spans="1:5" x14ac:dyDescent="0.15">
      <c r="A3" s="8" t="s">
        <v>306</v>
      </c>
      <c r="B3" s="8" t="s">
        <v>2174</v>
      </c>
      <c r="C3" s="8" t="s">
        <v>215</v>
      </c>
      <c r="D3" s="8" t="s">
        <v>162</v>
      </c>
      <c r="E3" s="8" t="s">
        <v>37</v>
      </c>
    </row>
    <row r="4" spans="1:5" x14ac:dyDescent="0.15">
      <c r="A4" s="8" t="s">
        <v>312</v>
      </c>
      <c r="B4" s="8" t="s">
        <v>2175</v>
      </c>
      <c r="C4" s="8" t="s">
        <v>215</v>
      </c>
      <c r="D4" s="8" t="s">
        <v>162</v>
      </c>
      <c r="E4" s="8" t="s">
        <v>120</v>
      </c>
    </row>
    <row r="5" spans="1:5" x14ac:dyDescent="0.15">
      <c r="A5" s="8" t="s">
        <v>2176</v>
      </c>
      <c r="B5" s="8" t="s">
        <v>2177</v>
      </c>
      <c r="C5" s="8" t="s">
        <v>196</v>
      </c>
      <c r="D5" s="8" t="s">
        <v>197</v>
      </c>
      <c r="E5" s="8" t="s">
        <v>38</v>
      </c>
    </row>
    <row r="6" spans="1:5" x14ac:dyDescent="0.15">
      <c r="A6" s="8" t="s">
        <v>2178</v>
      </c>
      <c r="B6" s="8" t="s">
        <v>2179</v>
      </c>
      <c r="C6" s="8" t="s">
        <v>196</v>
      </c>
      <c r="D6" s="8" t="s">
        <v>197</v>
      </c>
      <c r="E6" s="8" t="s">
        <v>38</v>
      </c>
    </row>
    <row r="7" spans="1:5" x14ac:dyDescent="0.15">
      <c r="A7" s="8" t="s">
        <v>2180</v>
      </c>
      <c r="B7" s="8" t="s">
        <v>2181</v>
      </c>
      <c r="C7" s="8" t="s">
        <v>196</v>
      </c>
      <c r="D7" s="8" t="s">
        <v>197</v>
      </c>
      <c r="E7" s="8" t="s">
        <v>38</v>
      </c>
    </row>
    <row r="8" spans="1:5" x14ac:dyDescent="0.15">
      <c r="A8" s="8" t="s">
        <v>2182</v>
      </c>
      <c r="B8" s="8" t="s">
        <v>2183</v>
      </c>
      <c r="C8" s="8" t="s">
        <v>196</v>
      </c>
      <c r="D8" s="8" t="s">
        <v>197</v>
      </c>
      <c r="E8" s="8" t="s">
        <v>38</v>
      </c>
    </row>
    <row r="9" spans="1:5" x14ac:dyDescent="0.15">
      <c r="A9" s="8" t="s">
        <v>2184</v>
      </c>
      <c r="B9" s="8" t="s">
        <v>2185</v>
      </c>
      <c r="C9" s="8" t="s">
        <v>196</v>
      </c>
      <c r="D9" s="8" t="s">
        <v>197</v>
      </c>
      <c r="E9" s="8" t="s">
        <v>38</v>
      </c>
    </row>
    <row r="10" spans="1:5" x14ac:dyDescent="0.15">
      <c r="A10" s="8" t="s">
        <v>2186</v>
      </c>
      <c r="B10" s="8" t="s">
        <v>2187</v>
      </c>
      <c r="C10" s="8" t="s">
        <v>196</v>
      </c>
      <c r="D10" s="8" t="s">
        <v>197</v>
      </c>
      <c r="E10" s="8" t="s">
        <v>120</v>
      </c>
    </row>
    <row r="11" spans="1:5" x14ac:dyDescent="0.15">
      <c r="A11" s="8" t="s">
        <v>2188</v>
      </c>
      <c r="B11" s="8" t="s">
        <v>2189</v>
      </c>
      <c r="C11" s="8" t="s">
        <v>196</v>
      </c>
      <c r="D11" s="8" t="s">
        <v>197</v>
      </c>
      <c r="E11" s="8" t="s">
        <v>120</v>
      </c>
    </row>
    <row r="12" spans="1:5" x14ac:dyDescent="0.15">
      <c r="A12" s="8" t="s">
        <v>2190</v>
      </c>
      <c r="B12" s="8" t="s">
        <v>2191</v>
      </c>
      <c r="C12" s="8" t="s">
        <v>196</v>
      </c>
      <c r="D12" s="8" t="s">
        <v>197</v>
      </c>
      <c r="E12" s="8" t="s">
        <v>120</v>
      </c>
    </row>
    <row r="13" spans="1:5" x14ac:dyDescent="0.15">
      <c r="A13" s="8" t="s">
        <v>313</v>
      </c>
      <c r="B13" s="8" t="s">
        <v>2192</v>
      </c>
      <c r="C13" s="8" t="s">
        <v>188</v>
      </c>
      <c r="D13" s="8" t="s">
        <v>189</v>
      </c>
      <c r="E13" s="8" t="s">
        <v>37</v>
      </c>
    </row>
    <row r="14" spans="1:5" x14ac:dyDescent="0.15">
      <c r="A14" s="8" t="s">
        <v>314</v>
      </c>
      <c r="B14" s="8" t="s">
        <v>2193</v>
      </c>
      <c r="C14" s="8" t="s">
        <v>215</v>
      </c>
      <c r="D14" s="8" t="s">
        <v>189</v>
      </c>
      <c r="E14" s="8" t="s">
        <v>37</v>
      </c>
    </row>
    <row r="15" spans="1:5" x14ac:dyDescent="0.15">
      <c r="A15" s="8" t="s">
        <v>315</v>
      </c>
      <c r="B15" s="8" t="s">
        <v>2194</v>
      </c>
      <c r="C15" s="8" t="s">
        <v>2195</v>
      </c>
      <c r="D15" s="8" t="s">
        <v>189</v>
      </c>
      <c r="E15" s="8" t="s">
        <v>120</v>
      </c>
    </row>
    <row r="16" spans="1:5" x14ac:dyDescent="0.15">
      <c r="A16" s="8" t="s">
        <v>316</v>
      </c>
      <c r="B16" s="8" t="s">
        <v>2196</v>
      </c>
      <c r="C16" s="8" t="s">
        <v>2195</v>
      </c>
      <c r="D16" s="8" t="s">
        <v>189</v>
      </c>
      <c r="E16" s="8" t="s">
        <v>120</v>
      </c>
    </row>
    <row r="17" spans="1:5" x14ac:dyDescent="0.15">
      <c r="A17" s="8" t="s">
        <v>317</v>
      </c>
      <c r="B17" s="8" t="s">
        <v>2197</v>
      </c>
      <c r="C17" s="8" t="s">
        <v>2195</v>
      </c>
      <c r="D17" s="8" t="s">
        <v>189</v>
      </c>
      <c r="E17" s="8" t="s">
        <v>120</v>
      </c>
    </row>
    <row r="18" spans="1:5" x14ac:dyDescent="0.15">
      <c r="A18" s="8" t="s">
        <v>318</v>
      </c>
      <c r="B18" s="8" t="s">
        <v>2198</v>
      </c>
      <c r="C18" s="8" t="s">
        <v>2195</v>
      </c>
      <c r="D18" s="8" t="s">
        <v>189</v>
      </c>
      <c r="E18" s="8" t="s">
        <v>120</v>
      </c>
    </row>
    <row r="19" spans="1:5" x14ac:dyDescent="0.15">
      <c r="A19" s="8" t="s">
        <v>319</v>
      </c>
      <c r="B19" s="8" t="s">
        <v>2199</v>
      </c>
      <c r="C19" s="8" t="s">
        <v>2195</v>
      </c>
      <c r="D19" s="8" t="s">
        <v>189</v>
      </c>
      <c r="E19" s="8" t="s">
        <v>120</v>
      </c>
    </row>
    <row r="20" spans="1:5" x14ac:dyDescent="0.15">
      <c r="A20" s="8" t="s">
        <v>320</v>
      </c>
      <c r="B20" s="8" t="s">
        <v>2200</v>
      </c>
      <c r="C20" s="8" t="s">
        <v>2195</v>
      </c>
      <c r="D20" s="8" t="s">
        <v>189</v>
      </c>
      <c r="E20" s="8" t="s">
        <v>120</v>
      </c>
    </row>
    <row r="21" spans="1:5" x14ac:dyDescent="0.15">
      <c r="A21" s="8" t="s">
        <v>321</v>
      </c>
      <c r="B21" s="8" t="s">
        <v>2201</v>
      </c>
      <c r="C21" s="8" t="s">
        <v>2195</v>
      </c>
      <c r="D21" s="8" t="s">
        <v>189</v>
      </c>
      <c r="E21" s="8" t="s">
        <v>120</v>
      </c>
    </row>
    <row r="22" spans="1:5" x14ac:dyDescent="0.15">
      <c r="A22" s="8" t="s">
        <v>322</v>
      </c>
      <c r="B22" s="8" t="s">
        <v>2202</v>
      </c>
      <c r="C22" s="8" t="s">
        <v>2195</v>
      </c>
      <c r="D22" s="8" t="s">
        <v>189</v>
      </c>
      <c r="E22" s="8" t="s">
        <v>120</v>
      </c>
    </row>
    <row r="23" spans="1:5" x14ac:dyDescent="0.15">
      <c r="A23" s="8" t="s">
        <v>323</v>
      </c>
      <c r="B23" s="8" t="s">
        <v>2203</v>
      </c>
      <c r="C23" s="8" t="s">
        <v>2195</v>
      </c>
      <c r="D23" s="8" t="s">
        <v>189</v>
      </c>
      <c r="E23" s="8" t="s">
        <v>120</v>
      </c>
    </row>
    <row r="24" spans="1:5" x14ac:dyDescent="0.15">
      <c r="A24" s="8" t="s">
        <v>52</v>
      </c>
      <c r="B24" s="8" t="s">
        <v>96</v>
      </c>
      <c r="C24" s="8" t="s">
        <v>188</v>
      </c>
      <c r="D24" s="8" t="s">
        <v>189</v>
      </c>
      <c r="E24" s="8" t="s">
        <v>38</v>
      </c>
    </row>
    <row r="25" spans="1:5" ht="27" x14ac:dyDescent="0.15">
      <c r="A25" s="8" t="s">
        <v>136</v>
      </c>
      <c r="B25" s="11" t="s">
        <v>161</v>
      </c>
      <c r="C25" s="8" t="s">
        <v>188</v>
      </c>
      <c r="D25" s="8" t="s">
        <v>189</v>
      </c>
      <c r="E25" s="8" t="s">
        <v>38</v>
      </c>
    </row>
    <row r="26" spans="1:5" x14ac:dyDescent="0.15">
      <c r="A26" s="8" t="s">
        <v>324</v>
      </c>
      <c r="B26" s="8" t="s">
        <v>2204</v>
      </c>
      <c r="C26" s="8" t="s">
        <v>188</v>
      </c>
      <c r="D26" s="8" t="s">
        <v>189</v>
      </c>
      <c r="E26" s="8" t="s">
        <v>39</v>
      </c>
    </row>
    <row r="27" spans="1:5" x14ac:dyDescent="0.15">
      <c r="A27" s="8" t="s">
        <v>325</v>
      </c>
      <c r="B27" s="8" t="s">
        <v>2205</v>
      </c>
      <c r="C27" s="8" t="s">
        <v>188</v>
      </c>
      <c r="D27" s="8" t="s">
        <v>189</v>
      </c>
      <c r="E27" s="8" t="s">
        <v>37</v>
      </c>
    </row>
    <row r="28" spans="1:5" x14ac:dyDescent="0.15">
      <c r="A28" s="8" t="s">
        <v>326</v>
      </c>
      <c r="B28" s="8" t="s">
        <v>2206</v>
      </c>
      <c r="C28" s="8" t="s">
        <v>188</v>
      </c>
      <c r="D28" s="8" t="s">
        <v>189</v>
      </c>
      <c r="E28" s="8" t="s">
        <v>37</v>
      </c>
    </row>
    <row r="29" spans="1:5" x14ac:dyDescent="0.15">
      <c r="A29" s="8" t="s">
        <v>327</v>
      </c>
      <c r="B29" s="8" t="s">
        <v>2207</v>
      </c>
      <c r="C29" s="8" t="s">
        <v>191</v>
      </c>
      <c r="D29" s="8" t="s">
        <v>189</v>
      </c>
      <c r="E29" s="8" t="s">
        <v>37</v>
      </c>
    </row>
    <row r="30" spans="1:5" x14ac:dyDescent="0.15">
      <c r="A30" s="8" t="s">
        <v>328</v>
      </c>
      <c r="B30" s="8" t="s">
        <v>2208</v>
      </c>
      <c r="C30" s="8" t="s">
        <v>188</v>
      </c>
      <c r="D30" s="8" t="s">
        <v>189</v>
      </c>
      <c r="E30" s="8" t="s">
        <v>37</v>
      </c>
    </row>
    <row r="31" spans="1:5" x14ac:dyDescent="0.15">
      <c r="A31" s="8" t="s">
        <v>329</v>
      </c>
      <c r="B31" s="8" t="s">
        <v>2209</v>
      </c>
      <c r="C31" s="8" t="s">
        <v>188</v>
      </c>
      <c r="D31" s="8" t="s">
        <v>189</v>
      </c>
      <c r="E31" s="8" t="s">
        <v>38</v>
      </c>
    </row>
    <row r="32" spans="1:5" x14ac:dyDescent="0.15">
      <c r="A32" s="8" t="s">
        <v>330</v>
      </c>
      <c r="B32" s="8" t="s">
        <v>2210</v>
      </c>
      <c r="C32" s="8" t="s">
        <v>188</v>
      </c>
      <c r="D32" s="8" t="s">
        <v>189</v>
      </c>
      <c r="E32" s="8" t="s">
        <v>38</v>
      </c>
    </row>
    <row r="33" spans="1:5" x14ac:dyDescent="0.15">
      <c r="A33" s="8" t="s">
        <v>137</v>
      </c>
      <c r="B33" s="8" t="s">
        <v>190</v>
      </c>
      <c r="C33" s="8" t="s">
        <v>188</v>
      </c>
      <c r="D33" s="8" t="s">
        <v>189</v>
      </c>
      <c r="E33" s="8" t="s">
        <v>38</v>
      </c>
    </row>
    <row r="34" spans="1:5" x14ac:dyDescent="0.15">
      <c r="A34" s="8" t="s">
        <v>331</v>
      </c>
      <c r="B34" s="8" t="s">
        <v>2211</v>
      </c>
      <c r="C34" s="8" t="s">
        <v>188</v>
      </c>
      <c r="D34" s="8" t="s">
        <v>189</v>
      </c>
      <c r="E34" s="8" t="s">
        <v>38</v>
      </c>
    </row>
    <row r="35" spans="1:5" x14ac:dyDescent="0.15">
      <c r="A35" s="8" t="s">
        <v>2212</v>
      </c>
      <c r="B35" s="8" t="s">
        <v>2213</v>
      </c>
      <c r="C35" s="8" t="s">
        <v>196</v>
      </c>
      <c r="D35" s="8" t="s">
        <v>197</v>
      </c>
      <c r="E35" s="8" t="s">
        <v>120</v>
      </c>
    </row>
    <row r="36" spans="1:5" x14ac:dyDescent="0.15">
      <c r="A36" s="8" t="s">
        <v>332</v>
      </c>
      <c r="B36" s="8" t="s">
        <v>654</v>
      </c>
      <c r="C36" s="8" t="s">
        <v>188</v>
      </c>
      <c r="D36" s="8" t="s">
        <v>189</v>
      </c>
      <c r="E36" s="8" t="s">
        <v>37</v>
      </c>
    </row>
    <row r="37" spans="1:5" x14ac:dyDescent="0.15">
      <c r="A37" s="8" t="s">
        <v>333</v>
      </c>
      <c r="B37" s="8" t="s">
        <v>2214</v>
      </c>
      <c r="C37" s="8" t="s">
        <v>188</v>
      </c>
      <c r="D37" s="8" t="s">
        <v>189</v>
      </c>
      <c r="E37" s="8" t="s">
        <v>38</v>
      </c>
    </row>
    <row r="38" spans="1:5" x14ac:dyDescent="0.15">
      <c r="A38" s="8" t="s">
        <v>334</v>
      </c>
      <c r="B38" s="8" t="s">
        <v>2214</v>
      </c>
      <c r="C38" s="8" t="s">
        <v>188</v>
      </c>
      <c r="D38" s="8" t="s">
        <v>189</v>
      </c>
      <c r="E38" s="8" t="s">
        <v>38</v>
      </c>
    </row>
    <row r="39" spans="1:5" ht="27" x14ac:dyDescent="0.15">
      <c r="A39" s="8" t="s">
        <v>2215</v>
      </c>
      <c r="B39" s="11" t="s">
        <v>2216</v>
      </c>
      <c r="C39" s="8" t="s">
        <v>191</v>
      </c>
      <c r="D39" s="8" t="s">
        <v>197</v>
      </c>
      <c r="E39" s="8" t="s">
        <v>38</v>
      </c>
    </row>
    <row r="40" spans="1:5" x14ac:dyDescent="0.15">
      <c r="A40" s="8" t="s">
        <v>53</v>
      </c>
      <c r="B40" s="8" t="s">
        <v>2217</v>
      </c>
      <c r="C40" s="8" t="s">
        <v>191</v>
      </c>
      <c r="D40" s="8" t="s">
        <v>189</v>
      </c>
      <c r="E40" s="8" t="s">
        <v>37</v>
      </c>
    </row>
    <row r="41" spans="1:5" x14ac:dyDescent="0.15">
      <c r="A41" s="8" t="s">
        <v>70</v>
      </c>
      <c r="B41" s="8" t="s">
        <v>2218</v>
      </c>
      <c r="C41" s="8" t="s">
        <v>191</v>
      </c>
      <c r="D41" s="8" t="s">
        <v>189</v>
      </c>
      <c r="E41" s="8" t="s">
        <v>37</v>
      </c>
    </row>
    <row r="42" spans="1:5" x14ac:dyDescent="0.15">
      <c r="A42" s="8" t="s">
        <v>337</v>
      </c>
      <c r="B42" s="8" t="s">
        <v>160</v>
      </c>
      <c r="C42" s="8" t="s">
        <v>191</v>
      </c>
      <c r="D42" s="8" t="s">
        <v>189</v>
      </c>
      <c r="E42" s="8" t="s">
        <v>37</v>
      </c>
    </row>
    <row r="43" spans="1:5" x14ac:dyDescent="0.15">
      <c r="A43" s="8" t="s">
        <v>2219</v>
      </c>
      <c r="B43" s="8" t="s">
        <v>2220</v>
      </c>
      <c r="C43" s="8" t="s">
        <v>188</v>
      </c>
      <c r="D43" s="8" t="s">
        <v>189</v>
      </c>
      <c r="E43" s="8" t="s">
        <v>37</v>
      </c>
    </row>
    <row r="44" spans="1:5" x14ac:dyDescent="0.15">
      <c r="A44" s="8" t="s">
        <v>2221</v>
      </c>
      <c r="B44" s="8" t="s">
        <v>2222</v>
      </c>
      <c r="C44" s="8" t="s">
        <v>188</v>
      </c>
      <c r="D44" s="8" t="s">
        <v>189</v>
      </c>
      <c r="E44" s="8" t="s">
        <v>37</v>
      </c>
    </row>
    <row r="45" spans="1:5" x14ac:dyDescent="0.15">
      <c r="A45" s="8" t="s">
        <v>2223</v>
      </c>
      <c r="B45" s="8" t="s">
        <v>2224</v>
      </c>
      <c r="C45" s="8" t="s">
        <v>188</v>
      </c>
      <c r="D45" s="8" t="s">
        <v>189</v>
      </c>
      <c r="E45" s="8" t="s">
        <v>120</v>
      </c>
    </row>
    <row r="46" spans="1:5" x14ac:dyDescent="0.15">
      <c r="A46" s="8" t="s">
        <v>138</v>
      </c>
      <c r="B46" s="8" t="s">
        <v>192</v>
      </c>
      <c r="C46" s="8" t="s">
        <v>188</v>
      </c>
      <c r="D46" s="8" t="s">
        <v>189</v>
      </c>
      <c r="E46" s="8" t="s">
        <v>37</v>
      </c>
    </row>
    <row r="47" spans="1:5" x14ac:dyDescent="0.15">
      <c r="A47" s="8" t="s">
        <v>139</v>
      </c>
      <c r="B47" s="8" t="s">
        <v>2225</v>
      </c>
      <c r="C47" s="8" t="s">
        <v>188</v>
      </c>
      <c r="D47" s="8" t="s">
        <v>162</v>
      </c>
      <c r="E47" s="8" t="s">
        <v>37</v>
      </c>
    </row>
    <row r="48" spans="1:5" x14ac:dyDescent="0.15">
      <c r="A48" s="8" t="s">
        <v>193</v>
      </c>
      <c r="B48" s="8" t="s">
        <v>2226</v>
      </c>
      <c r="C48" s="8" t="s">
        <v>188</v>
      </c>
      <c r="D48" s="8" t="s">
        <v>162</v>
      </c>
      <c r="E48" s="8" t="s">
        <v>37</v>
      </c>
    </row>
    <row r="49" spans="1:5" x14ac:dyDescent="0.15">
      <c r="A49" s="8" t="s">
        <v>2227</v>
      </c>
      <c r="B49" s="8" t="s">
        <v>2228</v>
      </c>
      <c r="C49" s="8" t="s">
        <v>188</v>
      </c>
      <c r="D49" s="8" t="s">
        <v>162</v>
      </c>
      <c r="E49" s="8" t="s">
        <v>37</v>
      </c>
    </row>
    <row r="50" spans="1:5" x14ac:dyDescent="0.15">
      <c r="A50" s="8" t="s">
        <v>338</v>
      </c>
      <c r="B50" s="8" t="s">
        <v>2229</v>
      </c>
      <c r="C50" s="8" t="s">
        <v>188</v>
      </c>
      <c r="D50" s="8" t="s">
        <v>162</v>
      </c>
      <c r="E50" s="8" t="s">
        <v>120</v>
      </c>
    </row>
    <row r="51" spans="1:5" x14ac:dyDescent="0.15">
      <c r="A51" s="8" t="s">
        <v>339</v>
      </c>
      <c r="B51" s="8" t="s">
        <v>2230</v>
      </c>
      <c r="C51" s="8" t="s">
        <v>188</v>
      </c>
      <c r="D51" s="8" t="s">
        <v>189</v>
      </c>
      <c r="E51" s="8" t="s">
        <v>38</v>
      </c>
    </row>
    <row r="52" spans="1:5" x14ac:dyDescent="0.15">
      <c r="A52" s="8" t="s">
        <v>340</v>
      </c>
      <c r="B52" s="8" t="s">
        <v>2231</v>
      </c>
      <c r="C52" s="8" t="s">
        <v>188</v>
      </c>
      <c r="D52" s="8" t="s">
        <v>189</v>
      </c>
      <c r="E52" s="8" t="s">
        <v>38</v>
      </c>
    </row>
    <row r="53" spans="1:5" x14ac:dyDescent="0.15">
      <c r="A53" s="8" t="s">
        <v>341</v>
      </c>
      <c r="B53" s="8" t="s">
        <v>2232</v>
      </c>
      <c r="C53" s="8" t="s">
        <v>188</v>
      </c>
      <c r="D53" s="8" t="s">
        <v>189</v>
      </c>
      <c r="E53" s="8" t="s">
        <v>38</v>
      </c>
    </row>
    <row r="54" spans="1:5" ht="27" x14ac:dyDescent="0.15">
      <c r="A54" s="8" t="s">
        <v>2233</v>
      </c>
      <c r="B54" s="11" t="s">
        <v>2234</v>
      </c>
      <c r="C54" s="8" t="s">
        <v>188</v>
      </c>
      <c r="D54" s="8" t="s">
        <v>162</v>
      </c>
      <c r="E54" s="8" t="s">
        <v>37</v>
      </c>
    </row>
    <row r="55" spans="1:5" ht="27" x14ac:dyDescent="0.15">
      <c r="A55" s="8" t="s">
        <v>342</v>
      </c>
      <c r="B55" s="11" t="s">
        <v>2235</v>
      </c>
      <c r="C55" s="8" t="s">
        <v>188</v>
      </c>
      <c r="D55" s="8" t="s">
        <v>162</v>
      </c>
      <c r="E55" s="8" t="s">
        <v>37</v>
      </c>
    </row>
    <row r="56" spans="1:5" ht="27" x14ac:dyDescent="0.15">
      <c r="A56" s="8" t="s">
        <v>343</v>
      </c>
      <c r="B56" s="11" t="s">
        <v>2236</v>
      </c>
      <c r="C56" s="8" t="s">
        <v>188</v>
      </c>
      <c r="D56" s="8" t="s">
        <v>189</v>
      </c>
      <c r="E56" s="8" t="s">
        <v>133</v>
      </c>
    </row>
    <row r="57" spans="1:5" x14ac:dyDescent="0.15">
      <c r="A57" s="8" t="s">
        <v>22</v>
      </c>
      <c r="B57" s="8" t="s">
        <v>2237</v>
      </c>
      <c r="C57" s="8" t="s">
        <v>191</v>
      </c>
      <c r="D57" s="8" t="s">
        <v>189</v>
      </c>
      <c r="E57" s="8" t="s">
        <v>37</v>
      </c>
    </row>
    <row r="58" spans="1:5" x14ac:dyDescent="0.15">
      <c r="A58" s="8" t="s">
        <v>194</v>
      </c>
      <c r="B58" s="8" t="s">
        <v>195</v>
      </c>
      <c r="C58" s="8" t="s">
        <v>196</v>
      </c>
      <c r="D58" s="8" t="s">
        <v>197</v>
      </c>
      <c r="E58" s="8" t="s">
        <v>38</v>
      </c>
    </row>
    <row r="59" spans="1:5" ht="27" x14ac:dyDescent="0.15">
      <c r="A59" s="8" t="s">
        <v>2238</v>
      </c>
      <c r="B59" s="11" t="s">
        <v>2239</v>
      </c>
      <c r="C59" s="8" t="s">
        <v>196</v>
      </c>
      <c r="D59" s="8" t="s">
        <v>197</v>
      </c>
      <c r="E59" s="8" t="s">
        <v>37</v>
      </c>
    </row>
    <row r="60" spans="1:5" x14ac:dyDescent="0.15">
      <c r="A60" s="8" t="s">
        <v>198</v>
      </c>
      <c r="B60" s="8" t="s">
        <v>199</v>
      </c>
      <c r="C60" s="8" t="s">
        <v>196</v>
      </c>
      <c r="D60" s="8" t="s">
        <v>197</v>
      </c>
      <c r="E60" s="8" t="s">
        <v>37</v>
      </c>
    </row>
    <row r="61" spans="1:5" x14ac:dyDescent="0.15">
      <c r="A61" s="8" t="s">
        <v>2240</v>
      </c>
      <c r="B61" s="8" t="s">
        <v>2241</v>
      </c>
      <c r="C61" s="8" t="s">
        <v>196</v>
      </c>
      <c r="D61" s="8" t="s">
        <v>197</v>
      </c>
      <c r="E61" s="8" t="s">
        <v>37</v>
      </c>
    </row>
    <row r="62" spans="1:5" x14ac:dyDescent="0.15">
      <c r="A62" s="8" t="s">
        <v>344</v>
      </c>
      <c r="B62" s="8" t="s">
        <v>2242</v>
      </c>
      <c r="C62" s="8" t="s">
        <v>2195</v>
      </c>
      <c r="D62" s="8" t="s">
        <v>189</v>
      </c>
      <c r="E62" s="8" t="s">
        <v>120</v>
      </c>
    </row>
    <row r="63" spans="1:5" x14ac:dyDescent="0.15">
      <c r="A63" s="8" t="s">
        <v>345</v>
      </c>
      <c r="B63" s="8" t="s">
        <v>2243</v>
      </c>
      <c r="C63" s="8" t="s">
        <v>188</v>
      </c>
      <c r="D63" s="8" t="s">
        <v>189</v>
      </c>
      <c r="E63" s="8" t="s">
        <v>37</v>
      </c>
    </row>
    <row r="64" spans="1:5" x14ac:dyDescent="0.15">
      <c r="A64" s="8" t="s">
        <v>346</v>
      </c>
      <c r="B64" s="8" t="s">
        <v>2244</v>
      </c>
      <c r="C64" s="8" t="s">
        <v>188</v>
      </c>
      <c r="D64" s="8" t="s">
        <v>189</v>
      </c>
      <c r="E64" s="8" t="s">
        <v>37</v>
      </c>
    </row>
    <row r="65" spans="1:5" x14ac:dyDescent="0.15">
      <c r="A65" s="8" t="s">
        <v>347</v>
      </c>
      <c r="B65" s="8" t="s">
        <v>2245</v>
      </c>
      <c r="C65" s="8" t="s">
        <v>188</v>
      </c>
      <c r="D65" s="8" t="s">
        <v>189</v>
      </c>
      <c r="E65" s="8" t="s">
        <v>37</v>
      </c>
    </row>
    <row r="66" spans="1:5" x14ac:dyDescent="0.15">
      <c r="A66" s="8" t="s">
        <v>348</v>
      </c>
      <c r="B66" s="8" t="s">
        <v>2246</v>
      </c>
      <c r="C66" s="8" t="s">
        <v>188</v>
      </c>
      <c r="D66" s="8" t="s">
        <v>162</v>
      </c>
      <c r="E66" s="8" t="s">
        <v>39</v>
      </c>
    </row>
    <row r="67" spans="1:5" x14ac:dyDescent="0.15">
      <c r="A67" s="8" t="s">
        <v>2247</v>
      </c>
      <c r="B67" s="8" t="s">
        <v>2248</v>
      </c>
      <c r="C67" s="8" t="s">
        <v>196</v>
      </c>
      <c r="D67" s="8" t="s">
        <v>197</v>
      </c>
      <c r="E67" s="8" t="s">
        <v>39</v>
      </c>
    </row>
    <row r="68" spans="1:5" x14ac:dyDescent="0.15">
      <c r="A68" s="8" t="s">
        <v>349</v>
      </c>
      <c r="B68" s="8" t="s">
        <v>658</v>
      </c>
      <c r="C68" s="8" t="s">
        <v>188</v>
      </c>
      <c r="D68" s="8" t="s">
        <v>189</v>
      </c>
      <c r="E68" s="8" t="s">
        <v>37</v>
      </c>
    </row>
    <row r="69" spans="1:5" x14ac:dyDescent="0.15">
      <c r="A69" s="8" t="s">
        <v>350</v>
      </c>
      <c r="B69" s="8" t="s">
        <v>2249</v>
      </c>
      <c r="C69" s="8" t="s">
        <v>188</v>
      </c>
      <c r="D69" s="8" t="s">
        <v>189</v>
      </c>
      <c r="E69" s="8" t="s">
        <v>38</v>
      </c>
    </row>
    <row r="70" spans="1:5" x14ac:dyDescent="0.15">
      <c r="A70" s="8" t="s">
        <v>352</v>
      </c>
      <c r="B70" s="8" t="s">
        <v>2250</v>
      </c>
      <c r="C70" s="8" t="s">
        <v>188</v>
      </c>
      <c r="D70" s="8" t="s">
        <v>189</v>
      </c>
      <c r="E70" s="8" t="s">
        <v>38</v>
      </c>
    </row>
    <row r="71" spans="1:5" x14ac:dyDescent="0.15">
      <c r="A71" s="8" t="s">
        <v>353</v>
      </c>
      <c r="B71" s="8" t="s">
        <v>2251</v>
      </c>
      <c r="C71" s="8" t="s">
        <v>188</v>
      </c>
      <c r="D71" s="8" t="s">
        <v>189</v>
      </c>
      <c r="E71" s="8" t="s">
        <v>37</v>
      </c>
    </row>
    <row r="72" spans="1:5" x14ac:dyDescent="0.15">
      <c r="A72" s="8" t="s">
        <v>140</v>
      </c>
      <c r="B72" s="8" t="s">
        <v>2252</v>
      </c>
      <c r="C72" s="8" t="s">
        <v>188</v>
      </c>
      <c r="D72" s="8" t="s">
        <v>189</v>
      </c>
      <c r="E72" s="8" t="s">
        <v>37</v>
      </c>
    </row>
    <row r="73" spans="1:5" x14ac:dyDescent="0.15">
      <c r="A73" s="8" t="s">
        <v>119</v>
      </c>
      <c r="B73" s="8" t="s">
        <v>2253</v>
      </c>
      <c r="C73" s="8" t="s">
        <v>188</v>
      </c>
      <c r="D73" s="8" t="s">
        <v>189</v>
      </c>
      <c r="E73" s="8" t="s">
        <v>37</v>
      </c>
    </row>
    <row r="74" spans="1:5" x14ac:dyDescent="0.15">
      <c r="A74" s="8" t="s">
        <v>20</v>
      </c>
      <c r="B74" s="8" t="s">
        <v>201</v>
      </c>
      <c r="C74" s="8" t="s">
        <v>188</v>
      </c>
      <c r="D74" s="8" t="s">
        <v>189</v>
      </c>
      <c r="E74" s="8" t="s">
        <v>38</v>
      </c>
    </row>
    <row r="75" spans="1:5" x14ac:dyDescent="0.15">
      <c r="A75" s="8" t="s">
        <v>354</v>
      </c>
      <c r="B75" s="8" t="s">
        <v>734</v>
      </c>
      <c r="C75" s="8" t="s">
        <v>188</v>
      </c>
      <c r="D75" s="8" t="s">
        <v>189</v>
      </c>
      <c r="E75" s="8" t="s">
        <v>38</v>
      </c>
    </row>
    <row r="76" spans="1:5" x14ac:dyDescent="0.15">
      <c r="A76" s="8" t="s">
        <v>355</v>
      </c>
      <c r="B76" s="8" t="s">
        <v>203</v>
      </c>
      <c r="C76" s="8" t="s">
        <v>188</v>
      </c>
      <c r="D76" s="8" t="s">
        <v>189</v>
      </c>
      <c r="E76" s="8" t="s">
        <v>38</v>
      </c>
    </row>
    <row r="77" spans="1:5" x14ac:dyDescent="0.15">
      <c r="A77" s="8" t="s">
        <v>71</v>
      </c>
      <c r="B77" s="8" t="s">
        <v>201</v>
      </c>
      <c r="C77" s="8" t="s">
        <v>188</v>
      </c>
      <c r="D77" s="8" t="s">
        <v>189</v>
      </c>
      <c r="E77" s="8" t="s">
        <v>38</v>
      </c>
    </row>
    <row r="78" spans="1:5" x14ac:dyDescent="0.15">
      <c r="A78" s="8" t="s">
        <v>202</v>
      </c>
      <c r="B78" s="8" t="s">
        <v>203</v>
      </c>
      <c r="C78" s="8" t="s">
        <v>188</v>
      </c>
      <c r="D78" s="8" t="s">
        <v>189</v>
      </c>
      <c r="E78" s="8" t="s">
        <v>38</v>
      </c>
    </row>
    <row r="79" spans="1:5" x14ac:dyDescent="0.15">
      <c r="A79" s="8" t="s">
        <v>18</v>
      </c>
      <c r="B79" s="8" t="s">
        <v>201</v>
      </c>
      <c r="C79" s="8" t="s">
        <v>188</v>
      </c>
      <c r="D79" s="8" t="s">
        <v>189</v>
      </c>
      <c r="E79" s="8" t="s">
        <v>38</v>
      </c>
    </row>
    <row r="80" spans="1:5" x14ac:dyDescent="0.15">
      <c r="A80" s="8" t="s">
        <v>356</v>
      </c>
      <c r="B80" s="8" t="s">
        <v>203</v>
      </c>
      <c r="C80" s="8" t="s">
        <v>188</v>
      </c>
      <c r="D80" s="8" t="s">
        <v>189</v>
      </c>
      <c r="E80" s="8" t="s">
        <v>38</v>
      </c>
    </row>
    <row r="81" spans="1:5" x14ac:dyDescent="0.15">
      <c r="A81" s="8" t="s">
        <v>357</v>
      </c>
      <c r="B81" s="8" t="s">
        <v>734</v>
      </c>
      <c r="C81" s="8" t="s">
        <v>188</v>
      </c>
      <c r="D81" s="8" t="s">
        <v>189</v>
      </c>
      <c r="E81" s="8" t="s">
        <v>38</v>
      </c>
    </row>
    <row r="82" spans="1:5" x14ac:dyDescent="0.15">
      <c r="A82" s="8" t="s">
        <v>358</v>
      </c>
      <c r="B82" s="8" t="s">
        <v>734</v>
      </c>
      <c r="C82" s="8" t="s">
        <v>188</v>
      </c>
      <c r="D82" s="8" t="s">
        <v>189</v>
      </c>
      <c r="E82" s="8" t="s">
        <v>38</v>
      </c>
    </row>
    <row r="83" spans="1:5" x14ac:dyDescent="0.15">
      <c r="A83" s="8" t="s">
        <v>359</v>
      </c>
      <c r="B83" s="8" t="s">
        <v>359</v>
      </c>
      <c r="C83" s="8" t="s">
        <v>191</v>
      </c>
      <c r="D83" s="8" t="s">
        <v>189</v>
      </c>
      <c r="E83" s="8" t="s">
        <v>37</v>
      </c>
    </row>
    <row r="84" spans="1:5" x14ac:dyDescent="0.15">
      <c r="A84" s="8" t="s">
        <v>360</v>
      </c>
      <c r="B84" s="8" t="s">
        <v>2254</v>
      </c>
      <c r="C84" s="8" t="s">
        <v>188</v>
      </c>
      <c r="D84" s="8" t="s">
        <v>189</v>
      </c>
      <c r="E84" s="8" t="s">
        <v>37</v>
      </c>
    </row>
    <row r="85" spans="1:5" x14ac:dyDescent="0.15">
      <c r="A85" s="8" t="s">
        <v>54</v>
      </c>
      <c r="B85" s="8" t="s">
        <v>159</v>
      </c>
      <c r="C85" s="8" t="s">
        <v>188</v>
      </c>
      <c r="D85" s="8" t="s">
        <v>189</v>
      </c>
      <c r="E85" s="8" t="s">
        <v>38</v>
      </c>
    </row>
    <row r="86" spans="1:5" x14ac:dyDescent="0.15">
      <c r="A86" s="8" t="s">
        <v>141</v>
      </c>
      <c r="B86" s="8" t="s">
        <v>159</v>
      </c>
      <c r="C86" s="8" t="s">
        <v>188</v>
      </c>
      <c r="D86" s="8" t="s">
        <v>189</v>
      </c>
      <c r="E86" s="8" t="s">
        <v>38</v>
      </c>
    </row>
    <row r="87" spans="1:5" x14ac:dyDescent="0.15">
      <c r="A87" s="8" t="s">
        <v>361</v>
      </c>
      <c r="B87" s="8" t="s">
        <v>31</v>
      </c>
      <c r="C87" s="8" t="s">
        <v>188</v>
      </c>
      <c r="D87" s="8" t="s">
        <v>189</v>
      </c>
      <c r="E87" s="8" t="s">
        <v>38</v>
      </c>
    </row>
    <row r="88" spans="1:5" x14ac:dyDescent="0.15">
      <c r="A88" s="8" t="s">
        <v>25</v>
      </c>
      <c r="B88" s="8" t="s">
        <v>31</v>
      </c>
      <c r="C88" s="8" t="s">
        <v>188</v>
      </c>
      <c r="D88" s="8" t="s">
        <v>189</v>
      </c>
      <c r="E88" s="8" t="s">
        <v>38</v>
      </c>
    </row>
    <row r="89" spans="1:5" x14ac:dyDescent="0.15">
      <c r="A89" s="8" t="s">
        <v>72</v>
      </c>
      <c r="B89" s="8" t="s">
        <v>31</v>
      </c>
      <c r="C89" s="8" t="s">
        <v>188</v>
      </c>
      <c r="D89" s="8" t="s">
        <v>189</v>
      </c>
      <c r="E89" s="8" t="s">
        <v>38</v>
      </c>
    </row>
    <row r="90" spans="1:5" x14ac:dyDescent="0.15">
      <c r="A90" s="8" t="s">
        <v>362</v>
      </c>
      <c r="B90" s="8" t="s">
        <v>2255</v>
      </c>
      <c r="C90" s="8" t="s">
        <v>188</v>
      </c>
      <c r="D90" s="8" t="s">
        <v>189</v>
      </c>
      <c r="E90" s="8" t="s">
        <v>38</v>
      </c>
    </row>
    <row r="91" spans="1:5" x14ac:dyDescent="0.15">
      <c r="A91" s="8" t="s">
        <v>363</v>
      </c>
      <c r="B91" s="8" t="s">
        <v>125</v>
      </c>
      <c r="C91" s="8" t="s">
        <v>188</v>
      </c>
      <c r="D91" s="8" t="s">
        <v>189</v>
      </c>
      <c r="E91" s="8" t="s">
        <v>38</v>
      </c>
    </row>
    <row r="92" spans="1:5" x14ac:dyDescent="0.15">
      <c r="A92" s="8" t="s">
        <v>73</v>
      </c>
      <c r="B92" s="8" t="s">
        <v>125</v>
      </c>
      <c r="C92" s="8" t="s">
        <v>188</v>
      </c>
      <c r="D92" s="8" t="s">
        <v>189</v>
      </c>
      <c r="E92" s="8" t="s">
        <v>38</v>
      </c>
    </row>
    <row r="93" spans="1:5" x14ac:dyDescent="0.15">
      <c r="A93" s="8" t="s">
        <v>204</v>
      </c>
      <c r="B93" s="8" t="s">
        <v>125</v>
      </c>
      <c r="C93" s="8" t="s">
        <v>188</v>
      </c>
      <c r="D93" s="8" t="s">
        <v>189</v>
      </c>
      <c r="E93" s="8" t="s">
        <v>38</v>
      </c>
    </row>
    <row r="94" spans="1:5" x14ac:dyDescent="0.15">
      <c r="A94" s="8" t="s">
        <v>142</v>
      </c>
      <c r="B94" s="8" t="s">
        <v>166</v>
      </c>
      <c r="C94" s="8" t="s">
        <v>188</v>
      </c>
      <c r="D94" s="8" t="s">
        <v>189</v>
      </c>
      <c r="E94" s="8" t="s">
        <v>38</v>
      </c>
    </row>
    <row r="95" spans="1:5" x14ac:dyDescent="0.15">
      <c r="A95" s="8" t="s">
        <v>26</v>
      </c>
      <c r="B95" s="8" t="s">
        <v>205</v>
      </c>
      <c r="C95" s="8" t="s">
        <v>188</v>
      </c>
      <c r="D95" s="8" t="s">
        <v>189</v>
      </c>
      <c r="E95" s="8" t="s">
        <v>38</v>
      </c>
    </row>
    <row r="96" spans="1:5" x14ac:dyDescent="0.15">
      <c r="A96" s="8" t="s">
        <v>364</v>
      </c>
      <c r="B96" s="8" t="s">
        <v>2256</v>
      </c>
      <c r="C96" s="8" t="s">
        <v>215</v>
      </c>
      <c r="D96" s="8" t="s">
        <v>189</v>
      </c>
      <c r="E96" s="8" t="s">
        <v>120</v>
      </c>
    </row>
    <row r="97" spans="1:5" x14ac:dyDescent="0.15">
      <c r="A97" s="8" t="s">
        <v>2257</v>
      </c>
      <c r="B97" s="8" t="s">
        <v>2258</v>
      </c>
      <c r="C97" s="8" t="s">
        <v>191</v>
      </c>
      <c r="D97" s="8" t="s">
        <v>189</v>
      </c>
      <c r="E97" s="8" t="s">
        <v>2259</v>
      </c>
    </row>
    <row r="98" spans="1:5" x14ac:dyDescent="0.15">
      <c r="A98" s="8" t="s">
        <v>2260</v>
      </c>
      <c r="B98" s="8" t="s">
        <v>2261</v>
      </c>
      <c r="C98" s="8" t="s">
        <v>191</v>
      </c>
      <c r="D98" s="8" t="s">
        <v>189</v>
      </c>
      <c r="E98" s="8" t="s">
        <v>37</v>
      </c>
    </row>
    <row r="99" spans="1:5" x14ac:dyDescent="0.15">
      <c r="A99" s="8" t="s">
        <v>2262</v>
      </c>
      <c r="B99" s="8" t="s">
        <v>2263</v>
      </c>
      <c r="C99" s="8" t="s">
        <v>191</v>
      </c>
      <c r="D99" s="8" t="s">
        <v>189</v>
      </c>
      <c r="E99" s="8" t="s">
        <v>37</v>
      </c>
    </row>
    <row r="100" spans="1:5" x14ac:dyDescent="0.15">
      <c r="A100" s="8" t="s">
        <v>365</v>
      </c>
      <c r="B100" s="8" t="s">
        <v>2264</v>
      </c>
      <c r="C100" s="8" t="s">
        <v>191</v>
      </c>
      <c r="D100" s="8" t="s">
        <v>189</v>
      </c>
      <c r="E100" s="8" t="s">
        <v>37</v>
      </c>
    </row>
    <row r="101" spans="1:5" x14ac:dyDescent="0.15">
      <c r="A101" s="8" t="s">
        <v>2265</v>
      </c>
      <c r="B101" s="8" t="s">
        <v>2266</v>
      </c>
      <c r="C101" s="8" t="s">
        <v>191</v>
      </c>
      <c r="D101" s="8" t="s">
        <v>189</v>
      </c>
      <c r="E101" s="8" t="s">
        <v>37</v>
      </c>
    </row>
    <row r="102" spans="1:5" x14ac:dyDescent="0.15">
      <c r="A102" s="8" t="s">
        <v>2267</v>
      </c>
      <c r="B102" s="8" t="s">
        <v>2267</v>
      </c>
      <c r="C102" s="8" t="s">
        <v>196</v>
      </c>
      <c r="D102" s="8" t="s">
        <v>197</v>
      </c>
      <c r="E102" s="8" t="s">
        <v>37</v>
      </c>
    </row>
    <row r="103" spans="1:5" x14ac:dyDescent="0.15">
      <c r="A103" s="8" t="s">
        <v>366</v>
      </c>
      <c r="B103" s="8" t="s">
        <v>873</v>
      </c>
      <c r="C103" s="8" t="s">
        <v>188</v>
      </c>
      <c r="D103" s="8" t="s">
        <v>189</v>
      </c>
      <c r="E103" s="8" t="s">
        <v>37</v>
      </c>
    </row>
    <row r="104" spans="1:5" x14ac:dyDescent="0.15">
      <c r="A104" s="8" t="s">
        <v>2268</v>
      </c>
      <c r="B104" s="8" t="s">
        <v>2268</v>
      </c>
      <c r="C104" s="8" t="s">
        <v>196</v>
      </c>
      <c r="D104" s="8" t="s">
        <v>197</v>
      </c>
      <c r="E104" s="8" t="s">
        <v>37</v>
      </c>
    </row>
    <row r="105" spans="1:5" x14ac:dyDescent="0.15">
      <c r="A105" s="8" t="s">
        <v>367</v>
      </c>
      <c r="B105" s="8" t="s">
        <v>2269</v>
      </c>
      <c r="C105" s="8" t="s">
        <v>191</v>
      </c>
      <c r="D105" s="8" t="s">
        <v>189</v>
      </c>
      <c r="E105" s="8" t="s">
        <v>37</v>
      </c>
    </row>
    <row r="106" spans="1:5" x14ac:dyDescent="0.15">
      <c r="A106" s="8" t="s">
        <v>368</v>
      </c>
      <c r="B106" s="8" t="s">
        <v>2270</v>
      </c>
      <c r="C106" s="8" t="s">
        <v>191</v>
      </c>
      <c r="D106" s="8" t="s">
        <v>189</v>
      </c>
      <c r="E106" s="8" t="s">
        <v>37</v>
      </c>
    </row>
    <row r="107" spans="1:5" x14ac:dyDescent="0.15">
      <c r="A107" s="8" t="s">
        <v>2271</v>
      </c>
      <c r="B107" s="8" t="s">
        <v>2272</v>
      </c>
      <c r="C107" s="8" t="s">
        <v>191</v>
      </c>
      <c r="D107" s="8" t="s">
        <v>189</v>
      </c>
      <c r="E107" s="8" t="s">
        <v>37</v>
      </c>
    </row>
    <row r="108" spans="1:5" x14ac:dyDescent="0.15">
      <c r="A108" s="8" t="s">
        <v>2273</v>
      </c>
      <c r="B108" s="8" t="s">
        <v>2274</v>
      </c>
      <c r="C108" s="8" t="s">
        <v>191</v>
      </c>
      <c r="D108" s="8" t="s">
        <v>189</v>
      </c>
      <c r="E108" s="8" t="s">
        <v>37</v>
      </c>
    </row>
    <row r="109" spans="1:5" x14ac:dyDescent="0.15">
      <c r="A109" s="8" t="s">
        <v>2275</v>
      </c>
      <c r="B109" s="8" t="s">
        <v>2276</v>
      </c>
      <c r="C109" s="8" t="s">
        <v>191</v>
      </c>
      <c r="D109" s="8" t="s">
        <v>189</v>
      </c>
      <c r="E109" s="8" t="s">
        <v>37</v>
      </c>
    </row>
    <row r="110" spans="1:5" x14ac:dyDescent="0.15">
      <c r="A110" s="8" t="s">
        <v>2277</v>
      </c>
      <c r="B110" s="8" t="s">
        <v>2278</v>
      </c>
      <c r="C110" s="8" t="s">
        <v>191</v>
      </c>
      <c r="D110" s="8" t="s">
        <v>189</v>
      </c>
      <c r="E110" s="8" t="s">
        <v>37</v>
      </c>
    </row>
    <row r="111" spans="1:5" x14ac:dyDescent="0.15">
      <c r="A111" s="8" t="s">
        <v>2279</v>
      </c>
      <c r="B111" s="8" t="s">
        <v>2280</v>
      </c>
      <c r="C111" s="8" t="s">
        <v>196</v>
      </c>
      <c r="D111" s="8" t="s">
        <v>197</v>
      </c>
      <c r="E111" s="8" t="s">
        <v>37</v>
      </c>
    </row>
    <row r="112" spans="1:5" x14ac:dyDescent="0.15">
      <c r="A112" s="8" t="s">
        <v>2281</v>
      </c>
      <c r="B112" s="8" t="s">
        <v>2282</v>
      </c>
      <c r="C112" s="8" t="s">
        <v>196</v>
      </c>
      <c r="D112" s="8" t="s">
        <v>197</v>
      </c>
      <c r="E112" s="8" t="s">
        <v>37</v>
      </c>
    </row>
    <row r="113" spans="1:5" x14ac:dyDescent="0.15">
      <c r="A113" s="8" t="s">
        <v>2283</v>
      </c>
      <c r="B113" s="8" t="s">
        <v>2284</v>
      </c>
      <c r="C113" s="8" t="s">
        <v>196</v>
      </c>
      <c r="D113" s="8" t="s">
        <v>197</v>
      </c>
      <c r="E113" s="8" t="s">
        <v>37</v>
      </c>
    </row>
    <row r="114" spans="1:5" x14ac:dyDescent="0.15">
      <c r="A114" s="8" t="s">
        <v>2285</v>
      </c>
      <c r="B114" s="8" t="s">
        <v>2286</v>
      </c>
      <c r="C114" s="8" t="s">
        <v>196</v>
      </c>
      <c r="D114" s="8" t="s">
        <v>197</v>
      </c>
      <c r="E114" s="8" t="s">
        <v>37</v>
      </c>
    </row>
    <row r="115" spans="1:5" x14ac:dyDescent="0.15">
      <c r="A115" s="8" t="s">
        <v>171</v>
      </c>
      <c r="B115" s="8" t="s">
        <v>172</v>
      </c>
      <c r="C115" s="8" t="s">
        <v>196</v>
      </c>
      <c r="D115" s="8" t="s">
        <v>197</v>
      </c>
      <c r="E115" s="8" t="s">
        <v>37</v>
      </c>
    </row>
    <row r="116" spans="1:5" x14ac:dyDescent="0.15">
      <c r="A116" s="8" t="s">
        <v>2287</v>
      </c>
      <c r="B116" s="8" t="s">
        <v>2288</v>
      </c>
      <c r="C116" s="8" t="s">
        <v>196</v>
      </c>
      <c r="D116" s="8" t="s">
        <v>197</v>
      </c>
      <c r="E116" s="8" t="s">
        <v>37</v>
      </c>
    </row>
    <row r="117" spans="1:5" x14ac:dyDescent="0.15">
      <c r="A117" s="8" t="s">
        <v>2289</v>
      </c>
      <c r="B117" s="8" t="s">
        <v>2289</v>
      </c>
      <c r="C117" s="8" t="s">
        <v>196</v>
      </c>
      <c r="D117" s="8" t="s">
        <v>197</v>
      </c>
      <c r="E117" s="8" t="s">
        <v>37</v>
      </c>
    </row>
    <row r="118" spans="1:5" x14ac:dyDescent="0.15">
      <c r="A118" s="8" t="s">
        <v>2290</v>
      </c>
      <c r="B118" s="8" t="s">
        <v>2291</v>
      </c>
      <c r="C118" s="8" t="s">
        <v>196</v>
      </c>
      <c r="D118" s="8" t="s">
        <v>197</v>
      </c>
      <c r="E118" s="8" t="s">
        <v>37</v>
      </c>
    </row>
    <row r="119" spans="1:5" x14ac:dyDescent="0.15">
      <c r="A119" s="8" t="s">
        <v>369</v>
      </c>
      <c r="B119" s="8" t="s">
        <v>875</v>
      </c>
      <c r="C119" s="8" t="s">
        <v>188</v>
      </c>
      <c r="D119" s="8" t="s">
        <v>189</v>
      </c>
      <c r="E119" s="8" t="s">
        <v>37</v>
      </c>
    </row>
    <row r="120" spans="1:5" x14ac:dyDescent="0.15">
      <c r="A120" s="8" t="s">
        <v>370</v>
      </c>
      <c r="B120" s="8" t="s">
        <v>2292</v>
      </c>
      <c r="C120" s="8" t="s">
        <v>188</v>
      </c>
      <c r="D120" s="8" t="s">
        <v>189</v>
      </c>
      <c r="E120" s="8" t="s">
        <v>37</v>
      </c>
    </row>
    <row r="121" spans="1:5" x14ac:dyDescent="0.15">
      <c r="A121" s="8" t="s">
        <v>371</v>
      </c>
      <c r="B121" s="8" t="s">
        <v>2293</v>
      </c>
      <c r="C121" s="8" t="s">
        <v>188</v>
      </c>
      <c r="D121" s="8" t="s">
        <v>162</v>
      </c>
      <c r="E121" s="8" t="s">
        <v>37</v>
      </c>
    </row>
    <row r="122" spans="1:5" x14ac:dyDescent="0.15">
      <c r="A122" s="8" t="s">
        <v>2294</v>
      </c>
      <c r="B122" s="8" t="s">
        <v>2295</v>
      </c>
      <c r="C122" s="8" t="s">
        <v>196</v>
      </c>
      <c r="D122" s="8" t="s">
        <v>197</v>
      </c>
      <c r="E122" s="8" t="s">
        <v>37</v>
      </c>
    </row>
    <row r="123" spans="1:5" x14ac:dyDescent="0.15">
      <c r="A123" s="8" t="s">
        <v>372</v>
      </c>
      <c r="B123" s="8" t="s">
        <v>2296</v>
      </c>
      <c r="C123" s="8" t="s">
        <v>215</v>
      </c>
      <c r="D123" s="8" t="s">
        <v>189</v>
      </c>
      <c r="E123" s="8" t="s">
        <v>37</v>
      </c>
    </row>
    <row r="124" spans="1:5" x14ac:dyDescent="0.15">
      <c r="A124" s="8" t="s">
        <v>373</v>
      </c>
      <c r="B124" s="8" t="s">
        <v>2297</v>
      </c>
      <c r="C124" s="8" t="s">
        <v>188</v>
      </c>
      <c r="D124" s="8" t="s">
        <v>189</v>
      </c>
      <c r="E124" s="8" t="s">
        <v>37</v>
      </c>
    </row>
    <row r="125" spans="1:5" x14ac:dyDescent="0.15">
      <c r="A125" s="8" t="s">
        <v>374</v>
      </c>
      <c r="B125" s="8" t="s">
        <v>2298</v>
      </c>
      <c r="C125" s="8" t="s">
        <v>188</v>
      </c>
      <c r="D125" s="8" t="s">
        <v>189</v>
      </c>
      <c r="E125" s="8" t="s">
        <v>37</v>
      </c>
    </row>
    <row r="126" spans="1:5" x14ac:dyDescent="0.15">
      <c r="A126" s="8" t="s">
        <v>375</v>
      </c>
      <c r="B126" s="8" t="s">
        <v>2299</v>
      </c>
      <c r="C126" s="8" t="s">
        <v>188</v>
      </c>
      <c r="D126" s="8" t="s">
        <v>189</v>
      </c>
      <c r="E126" s="8" t="s">
        <v>37</v>
      </c>
    </row>
    <row r="127" spans="1:5" x14ac:dyDescent="0.15">
      <c r="A127" s="8" t="s">
        <v>376</v>
      </c>
      <c r="B127" s="8" t="s">
        <v>2300</v>
      </c>
      <c r="C127" s="8" t="s">
        <v>188</v>
      </c>
      <c r="D127" s="8" t="s">
        <v>189</v>
      </c>
      <c r="E127" s="8" t="s">
        <v>37</v>
      </c>
    </row>
    <row r="128" spans="1:5" x14ac:dyDescent="0.15">
      <c r="A128" s="8" t="s">
        <v>377</v>
      </c>
      <c r="B128" s="8" t="s">
        <v>878</v>
      </c>
      <c r="C128" s="8" t="s">
        <v>188</v>
      </c>
      <c r="D128" s="8" t="s">
        <v>189</v>
      </c>
      <c r="E128" s="8" t="s">
        <v>37</v>
      </c>
    </row>
    <row r="129" spans="1:5" x14ac:dyDescent="0.15">
      <c r="A129" s="8" t="s">
        <v>378</v>
      </c>
      <c r="B129" s="8" t="s">
        <v>883</v>
      </c>
      <c r="C129" s="8" t="s">
        <v>188</v>
      </c>
      <c r="D129" s="8" t="s">
        <v>189</v>
      </c>
      <c r="E129" s="8" t="s">
        <v>37</v>
      </c>
    </row>
    <row r="130" spans="1:5" x14ac:dyDescent="0.15">
      <c r="A130" s="8" t="s">
        <v>379</v>
      </c>
      <c r="B130" s="8" t="s">
        <v>885</v>
      </c>
      <c r="C130" s="8" t="s">
        <v>188</v>
      </c>
      <c r="D130" s="8" t="s">
        <v>189</v>
      </c>
      <c r="E130" s="8" t="s">
        <v>37</v>
      </c>
    </row>
    <row r="131" spans="1:5" x14ac:dyDescent="0.15">
      <c r="A131" s="8" t="s">
        <v>380</v>
      </c>
      <c r="B131" s="8" t="s">
        <v>2301</v>
      </c>
      <c r="C131" s="8" t="s">
        <v>188</v>
      </c>
      <c r="D131" s="8" t="s">
        <v>189</v>
      </c>
      <c r="E131" s="8" t="s">
        <v>37</v>
      </c>
    </row>
    <row r="132" spans="1:5" x14ac:dyDescent="0.15">
      <c r="A132" s="8" t="s">
        <v>2302</v>
      </c>
      <c r="B132" s="8" t="s">
        <v>2303</v>
      </c>
      <c r="C132" s="8" t="s">
        <v>188</v>
      </c>
      <c r="D132" s="8" t="s">
        <v>189</v>
      </c>
      <c r="E132" s="8" t="s">
        <v>37</v>
      </c>
    </row>
    <row r="133" spans="1:5" x14ac:dyDescent="0.15">
      <c r="A133" s="8" t="s">
        <v>2304</v>
      </c>
      <c r="B133" s="8" t="s">
        <v>2305</v>
      </c>
      <c r="C133" s="8" t="s">
        <v>188</v>
      </c>
      <c r="D133" s="8" t="s">
        <v>189</v>
      </c>
      <c r="E133" s="8" t="s">
        <v>37</v>
      </c>
    </row>
    <row r="134" spans="1:5" x14ac:dyDescent="0.15">
      <c r="A134" s="8" t="s">
        <v>2306</v>
      </c>
      <c r="B134" s="8" t="s">
        <v>2307</v>
      </c>
      <c r="C134" s="8" t="s">
        <v>188</v>
      </c>
      <c r="D134" s="8" t="s">
        <v>189</v>
      </c>
      <c r="E134" s="8" t="s">
        <v>37</v>
      </c>
    </row>
    <row r="135" spans="1:5" x14ac:dyDescent="0.15">
      <c r="A135" s="8" t="s">
        <v>2308</v>
      </c>
      <c r="B135" s="8" t="s">
        <v>2309</v>
      </c>
      <c r="C135" s="8" t="s">
        <v>188</v>
      </c>
      <c r="D135" s="8" t="s">
        <v>189</v>
      </c>
      <c r="E135" s="8" t="s">
        <v>37</v>
      </c>
    </row>
    <row r="136" spans="1:5" x14ac:dyDescent="0.15">
      <c r="A136" s="8" t="s">
        <v>381</v>
      </c>
      <c r="B136" s="8" t="s">
        <v>2310</v>
      </c>
      <c r="C136" s="8" t="s">
        <v>188</v>
      </c>
      <c r="D136" s="8" t="s">
        <v>189</v>
      </c>
      <c r="E136" s="8" t="s">
        <v>2311</v>
      </c>
    </row>
    <row r="137" spans="1:5" x14ac:dyDescent="0.15">
      <c r="A137" s="8" t="s">
        <v>2312</v>
      </c>
      <c r="B137" s="8" t="s">
        <v>2313</v>
      </c>
      <c r="C137" s="8" t="s">
        <v>188</v>
      </c>
      <c r="D137" s="8" t="s">
        <v>189</v>
      </c>
      <c r="E137" s="8" t="s">
        <v>37</v>
      </c>
    </row>
    <row r="138" spans="1:5" x14ac:dyDescent="0.15">
      <c r="A138" s="8" t="s">
        <v>2314</v>
      </c>
      <c r="B138" s="8" t="s">
        <v>2315</v>
      </c>
      <c r="C138" s="8" t="s">
        <v>188</v>
      </c>
      <c r="D138" s="8" t="s">
        <v>189</v>
      </c>
      <c r="E138" s="8" t="s">
        <v>37</v>
      </c>
    </row>
    <row r="139" spans="1:5" x14ac:dyDescent="0.15">
      <c r="A139" s="8" t="s">
        <v>382</v>
      </c>
      <c r="B139" s="8" t="s">
        <v>2316</v>
      </c>
      <c r="C139" s="8" t="s">
        <v>188</v>
      </c>
      <c r="D139" s="8" t="s">
        <v>189</v>
      </c>
      <c r="E139" s="8" t="s">
        <v>37</v>
      </c>
    </row>
    <row r="140" spans="1:5" x14ac:dyDescent="0.15">
      <c r="A140" s="8" t="s">
        <v>383</v>
      </c>
      <c r="B140" s="8" t="s">
        <v>2317</v>
      </c>
      <c r="C140" s="8" t="s">
        <v>188</v>
      </c>
      <c r="D140" s="8" t="s">
        <v>189</v>
      </c>
      <c r="E140" s="8" t="s">
        <v>37</v>
      </c>
    </row>
    <row r="141" spans="1:5" x14ac:dyDescent="0.15">
      <c r="A141" s="8" t="s">
        <v>384</v>
      </c>
      <c r="B141" s="8" t="s">
        <v>2318</v>
      </c>
      <c r="C141" s="8" t="s">
        <v>188</v>
      </c>
      <c r="D141" s="8" t="s">
        <v>189</v>
      </c>
      <c r="E141" s="8" t="s">
        <v>37</v>
      </c>
    </row>
    <row r="142" spans="1:5" x14ac:dyDescent="0.15">
      <c r="A142" s="8" t="s">
        <v>385</v>
      </c>
      <c r="B142" s="8" t="s">
        <v>887</v>
      </c>
      <c r="C142" s="8" t="s">
        <v>188</v>
      </c>
      <c r="D142" s="8" t="s">
        <v>189</v>
      </c>
      <c r="E142" s="8" t="s">
        <v>37</v>
      </c>
    </row>
    <row r="143" spans="1:5" x14ac:dyDescent="0.15">
      <c r="A143" s="8" t="s">
        <v>386</v>
      </c>
      <c r="B143" s="8" t="s">
        <v>2319</v>
      </c>
      <c r="C143" s="8" t="s">
        <v>188</v>
      </c>
      <c r="D143" s="8" t="s">
        <v>189</v>
      </c>
      <c r="E143" s="8" t="s">
        <v>37</v>
      </c>
    </row>
    <row r="144" spans="1:5" x14ac:dyDescent="0.15">
      <c r="A144" s="8" t="s">
        <v>2320</v>
      </c>
      <c r="B144" s="8" t="s">
        <v>2321</v>
      </c>
      <c r="C144" s="8" t="s">
        <v>196</v>
      </c>
      <c r="D144" s="8" t="s">
        <v>197</v>
      </c>
      <c r="E144" s="8" t="s">
        <v>37</v>
      </c>
    </row>
    <row r="145" spans="1:5" x14ac:dyDescent="0.15">
      <c r="A145" s="8" t="s">
        <v>387</v>
      </c>
      <c r="B145" s="8" t="s">
        <v>889</v>
      </c>
      <c r="C145" s="8" t="s">
        <v>188</v>
      </c>
      <c r="D145" s="8" t="s">
        <v>189</v>
      </c>
      <c r="E145" s="8" t="s">
        <v>37</v>
      </c>
    </row>
    <row r="146" spans="1:5" x14ac:dyDescent="0.15">
      <c r="A146" s="8" t="s">
        <v>388</v>
      </c>
      <c r="B146" s="8" t="s">
        <v>891</v>
      </c>
      <c r="C146" s="8" t="s">
        <v>188</v>
      </c>
      <c r="D146" s="8" t="s">
        <v>189</v>
      </c>
      <c r="E146" s="8" t="s">
        <v>37</v>
      </c>
    </row>
    <row r="147" spans="1:5" x14ac:dyDescent="0.15">
      <c r="A147" s="8" t="s">
        <v>389</v>
      </c>
      <c r="B147" s="8" t="s">
        <v>2322</v>
      </c>
      <c r="C147" s="8" t="s">
        <v>188</v>
      </c>
      <c r="D147" s="8" t="s">
        <v>189</v>
      </c>
      <c r="E147" s="8" t="s">
        <v>37</v>
      </c>
    </row>
    <row r="148" spans="1:5" x14ac:dyDescent="0.15">
      <c r="A148" s="8" t="s">
        <v>2323</v>
      </c>
      <c r="B148" s="8" t="s">
        <v>2324</v>
      </c>
      <c r="C148" s="8" t="s">
        <v>188</v>
      </c>
      <c r="D148" s="8" t="s">
        <v>189</v>
      </c>
      <c r="E148" s="8" t="s">
        <v>37</v>
      </c>
    </row>
    <row r="149" spans="1:5" x14ac:dyDescent="0.15">
      <c r="A149" s="8" t="s">
        <v>390</v>
      </c>
      <c r="B149" s="8" t="s">
        <v>2325</v>
      </c>
      <c r="C149" s="8" t="s">
        <v>188</v>
      </c>
      <c r="D149" s="8" t="s">
        <v>189</v>
      </c>
      <c r="E149" s="8" t="s">
        <v>37</v>
      </c>
    </row>
    <row r="150" spans="1:5" x14ac:dyDescent="0.15">
      <c r="A150" s="8" t="s">
        <v>391</v>
      </c>
      <c r="B150" s="8" t="s">
        <v>893</v>
      </c>
      <c r="C150" s="8" t="s">
        <v>188</v>
      </c>
      <c r="D150" s="8" t="s">
        <v>189</v>
      </c>
      <c r="E150" s="8" t="s">
        <v>37</v>
      </c>
    </row>
    <row r="151" spans="1:5" x14ac:dyDescent="0.15">
      <c r="A151" s="8" t="s">
        <v>392</v>
      </c>
      <c r="B151" s="8" t="s">
        <v>2326</v>
      </c>
      <c r="C151" s="8" t="s">
        <v>188</v>
      </c>
      <c r="D151" s="8" t="s">
        <v>189</v>
      </c>
      <c r="E151" s="8" t="s">
        <v>37</v>
      </c>
    </row>
    <row r="152" spans="1:5" x14ac:dyDescent="0.15">
      <c r="A152" s="8" t="s">
        <v>393</v>
      </c>
      <c r="B152" s="8" t="s">
        <v>2327</v>
      </c>
      <c r="C152" s="8" t="s">
        <v>188</v>
      </c>
      <c r="D152" s="8" t="s">
        <v>189</v>
      </c>
      <c r="E152" s="8" t="s">
        <v>37</v>
      </c>
    </row>
    <row r="153" spans="1:5" x14ac:dyDescent="0.15">
      <c r="A153" s="8" t="s">
        <v>394</v>
      </c>
      <c r="B153" s="8" t="s">
        <v>2328</v>
      </c>
      <c r="C153" s="8" t="s">
        <v>188</v>
      </c>
      <c r="D153" s="8" t="s">
        <v>189</v>
      </c>
      <c r="E153" s="8" t="s">
        <v>37</v>
      </c>
    </row>
    <row r="154" spans="1:5" x14ac:dyDescent="0.15">
      <c r="A154" s="8" t="s">
        <v>395</v>
      </c>
      <c r="B154" s="8" t="s">
        <v>2329</v>
      </c>
      <c r="C154" s="8" t="s">
        <v>188</v>
      </c>
      <c r="D154" s="8" t="s">
        <v>189</v>
      </c>
      <c r="E154" s="8" t="s">
        <v>37</v>
      </c>
    </row>
    <row r="155" spans="1:5" x14ac:dyDescent="0.15">
      <c r="A155" s="8" t="s">
        <v>396</v>
      </c>
      <c r="B155" s="8" t="s">
        <v>2330</v>
      </c>
      <c r="C155" s="8" t="s">
        <v>188</v>
      </c>
      <c r="D155" s="8" t="s">
        <v>189</v>
      </c>
      <c r="E155" s="8" t="s">
        <v>37</v>
      </c>
    </row>
    <row r="156" spans="1:5" x14ac:dyDescent="0.15">
      <c r="A156" s="8" t="s">
        <v>397</v>
      </c>
      <c r="B156" s="8" t="s">
        <v>2331</v>
      </c>
      <c r="C156" s="8" t="s">
        <v>188</v>
      </c>
      <c r="D156" s="8" t="s">
        <v>189</v>
      </c>
      <c r="E156" s="8" t="s">
        <v>37</v>
      </c>
    </row>
    <row r="157" spans="1:5" x14ac:dyDescent="0.15">
      <c r="A157" s="8" t="s">
        <v>398</v>
      </c>
      <c r="B157" s="8" t="s">
        <v>2332</v>
      </c>
      <c r="C157" s="8" t="s">
        <v>188</v>
      </c>
      <c r="D157" s="8" t="s">
        <v>162</v>
      </c>
      <c r="E157" s="8" t="s">
        <v>37</v>
      </c>
    </row>
    <row r="158" spans="1:5" x14ac:dyDescent="0.15">
      <c r="A158" s="8" t="s">
        <v>399</v>
      </c>
      <c r="B158" s="8" t="s">
        <v>2333</v>
      </c>
      <c r="C158" s="8" t="s">
        <v>188</v>
      </c>
      <c r="D158" s="8" t="s">
        <v>162</v>
      </c>
      <c r="E158" s="8" t="s">
        <v>37</v>
      </c>
    </row>
    <row r="159" spans="1:5" x14ac:dyDescent="0.15">
      <c r="A159" s="8" t="s">
        <v>400</v>
      </c>
      <c r="B159" s="8" t="s">
        <v>2334</v>
      </c>
      <c r="C159" s="8" t="s">
        <v>188</v>
      </c>
      <c r="D159" s="8" t="s">
        <v>162</v>
      </c>
      <c r="E159" s="8" t="s">
        <v>37</v>
      </c>
    </row>
    <row r="160" spans="1:5" x14ac:dyDescent="0.15">
      <c r="A160" s="8" t="s">
        <v>401</v>
      </c>
      <c r="B160" s="8" t="s">
        <v>2335</v>
      </c>
      <c r="C160" s="8" t="s">
        <v>188</v>
      </c>
      <c r="D160" s="8" t="s">
        <v>162</v>
      </c>
      <c r="E160" s="8" t="s">
        <v>37</v>
      </c>
    </row>
    <row r="161" spans="1:5" x14ac:dyDescent="0.15">
      <c r="A161" s="8" t="s">
        <v>402</v>
      </c>
      <c r="B161" s="8" t="s">
        <v>2336</v>
      </c>
      <c r="C161" s="8" t="s">
        <v>188</v>
      </c>
      <c r="D161" s="8" t="s">
        <v>189</v>
      </c>
      <c r="E161" s="8" t="s">
        <v>37</v>
      </c>
    </row>
    <row r="162" spans="1:5" x14ac:dyDescent="0.15">
      <c r="A162" s="8" t="s">
        <v>403</v>
      </c>
      <c r="B162" s="8" t="s">
        <v>2337</v>
      </c>
      <c r="C162" s="8" t="s">
        <v>188</v>
      </c>
      <c r="D162" s="8" t="s">
        <v>189</v>
      </c>
      <c r="E162" s="8" t="s">
        <v>37</v>
      </c>
    </row>
    <row r="163" spans="1:5" x14ac:dyDescent="0.15">
      <c r="A163" s="8" t="s">
        <v>404</v>
      </c>
      <c r="B163" s="8" t="s">
        <v>2338</v>
      </c>
      <c r="C163" s="8" t="s">
        <v>188</v>
      </c>
      <c r="D163" s="8" t="s">
        <v>189</v>
      </c>
      <c r="E163" s="8" t="s">
        <v>38</v>
      </c>
    </row>
    <row r="164" spans="1:5" x14ac:dyDescent="0.15">
      <c r="A164" s="8" t="s">
        <v>405</v>
      </c>
      <c r="B164" s="8" t="s">
        <v>2339</v>
      </c>
      <c r="C164" s="8" t="s">
        <v>191</v>
      </c>
      <c r="D164" s="8" t="s">
        <v>189</v>
      </c>
      <c r="E164" s="8" t="s">
        <v>37</v>
      </c>
    </row>
    <row r="165" spans="1:5" x14ac:dyDescent="0.15">
      <c r="A165" s="8" t="s">
        <v>406</v>
      </c>
      <c r="B165" s="8" t="s">
        <v>2340</v>
      </c>
      <c r="C165" s="8" t="s">
        <v>191</v>
      </c>
      <c r="D165" s="8" t="s">
        <v>189</v>
      </c>
      <c r="E165" s="8" t="s">
        <v>37</v>
      </c>
    </row>
    <row r="166" spans="1:5" x14ac:dyDescent="0.15">
      <c r="A166" s="8" t="s">
        <v>407</v>
      </c>
      <c r="B166" s="8" t="s">
        <v>2341</v>
      </c>
      <c r="C166" s="8" t="s">
        <v>191</v>
      </c>
      <c r="D166" s="8" t="s">
        <v>189</v>
      </c>
      <c r="E166" s="8" t="s">
        <v>37</v>
      </c>
    </row>
    <row r="167" spans="1:5" x14ac:dyDescent="0.15">
      <c r="A167" s="8" t="s">
        <v>408</v>
      </c>
      <c r="B167" s="8" t="s">
        <v>2342</v>
      </c>
      <c r="C167" s="8" t="s">
        <v>191</v>
      </c>
      <c r="D167" s="8" t="s">
        <v>189</v>
      </c>
      <c r="E167" s="8" t="s">
        <v>37</v>
      </c>
    </row>
    <row r="168" spans="1:5" x14ac:dyDescent="0.15">
      <c r="A168" s="8" t="s">
        <v>409</v>
      </c>
      <c r="B168" s="8" t="s">
        <v>2343</v>
      </c>
      <c r="C168" s="8" t="s">
        <v>191</v>
      </c>
      <c r="D168" s="8" t="s">
        <v>189</v>
      </c>
      <c r="E168" s="8" t="s">
        <v>37</v>
      </c>
    </row>
    <row r="169" spans="1:5" x14ac:dyDescent="0.15">
      <c r="A169" s="8" t="s">
        <v>2344</v>
      </c>
      <c r="B169" s="8" t="s">
        <v>2345</v>
      </c>
      <c r="C169" s="8" t="s">
        <v>191</v>
      </c>
      <c r="D169" s="8" t="s">
        <v>197</v>
      </c>
      <c r="E169" s="8" t="s">
        <v>37</v>
      </c>
    </row>
    <row r="170" spans="1:5" x14ac:dyDescent="0.15">
      <c r="A170" s="8" t="s">
        <v>410</v>
      </c>
      <c r="B170" s="8" t="s">
        <v>2346</v>
      </c>
      <c r="C170" s="8" t="s">
        <v>188</v>
      </c>
      <c r="D170" s="8" t="s">
        <v>189</v>
      </c>
      <c r="E170" s="8" t="s">
        <v>38</v>
      </c>
    </row>
    <row r="171" spans="1:5" x14ac:dyDescent="0.15">
      <c r="A171" s="8" t="s">
        <v>411</v>
      </c>
      <c r="B171" s="8" t="s">
        <v>2347</v>
      </c>
      <c r="C171" s="8" t="s">
        <v>188</v>
      </c>
      <c r="D171" s="8" t="s">
        <v>189</v>
      </c>
      <c r="E171" s="8" t="s">
        <v>38</v>
      </c>
    </row>
    <row r="172" spans="1:5" x14ac:dyDescent="0.15">
      <c r="A172" s="8" t="s">
        <v>2348</v>
      </c>
      <c r="B172" s="8" t="s">
        <v>2349</v>
      </c>
      <c r="C172" s="8" t="s">
        <v>188</v>
      </c>
      <c r="D172" s="8" t="s">
        <v>189</v>
      </c>
      <c r="E172" s="8" t="s">
        <v>38</v>
      </c>
    </row>
    <row r="173" spans="1:5" x14ac:dyDescent="0.15">
      <c r="A173" s="8" t="s">
        <v>412</v>
      </c>
      <c r="B173" s="8" t="s">
        <v>2350</v>
      </c>
      <c r="C173" s="8" t="s">
        <v>215</v>
      </c>
      <c r="D173" s="8" t="s">
        <v>189</v>
      </c>
      <c r="E173" s="8" t="s">
        <v>37</v>
      </c>
    </row>
    <row r="174" spans="1:5" x14ac:dyDescent="0.15">
      <c r="A174" s="8" t="s">
        <v>413</v>
      </c>
      <c r="B174" s="8" t="s">
        <v>2351</v>
      </c>
      <c r="C174" s="8" t="s">
        <v>215</v>
      </c>
      <c r="D174" s="8" t="s">
        <v>189</v>
      </c>
      <c r="E174" s="8" t="s">
        <v>39</v>
      </c>
    </row>
    <row r="175" spans="1:5" x14ac:dyDescent="0.15">
      <c r="A175" s="8" t="s">
        <v>414</v>
      </c>
      <c r="B175" s="8" t="s">
        <v>2352</v>
      </c>
      <c r="C175" s="8" t="s">
        <v>215</v>
      </c>
      <c r="D175" s="8" t="s">
        <v>189</v>
      </c>
      <c r="E175" s="8" t="s">
        <v>39</v>
      </c>
    </row>
    <row r="176" spans="1:5" x14ac:dyDescent="0.15">
      <c r="A176" s="8" t="s">
        <v>415</v>
      </c>
      <c r="B176" s="8" t="s">
        <v>2353</v>
      </c>
      <c r="C176" s="8" t="s">
        <v>215</v>
      </c>
      <c r="D176" s="8" t="s">
        <v>189</v>
      </c>
      <c r="E176" s="8" t="s">
        <v>37</v>
      </c>
    </row>
    <row r="177" spans="1:5" x14ac:dyDescent="0.15">
      <c r="A177" s="8" t="s">
        <v>416</v>
      </c>
      <c r="B177" s="8" t="s">
        <v>2354</v>
      </c>
      <c r="C177" s="8" t="s">
        <v>215</v>
      </c>
      <c r="D177" s="8" t="s">
        <v>189</v>
      </c>
      <c r="E177" s="8" t="s">
        <v>37</v>
      </c>
    </row>
    <row r="178" spans="1:5" x14ac:dyDescent="0.15">
      <c r="A178" s="8" t="s">
        <v>417</v>
      </c>
      <c r="B178" s="8" t="s">
        <v>2355</v>
      </c>
      <c r="C178" s="8" t="s">
        <v>215</v>
      </c>
      <c r="D178" s="8" t="s">
        <v>189</v>
      </c>
      <c r="E178" s="8" t="s">
        <v>37</v>
      </c>
    </row>
    <row r="179" spans="1:5" x14ac:dyDescent="0.15">
      <c r="A179" s="8" t="s">
        <v>418</v>
      </c>
      <c r="B179" s="8" t="s">
        <v>2356</v>
      </c>
      <c r="C179" s="8" t="s">
        <v>215</v>
      </c>
      <c r="D179" s="8" t="s">
        <v>189</v>
      </c>
      <c r="E179" s="8" t="s">
        <v>37</v>
      </c>
    </row>
    <row r="180" spans="1:5" x14ac:dyDescent="0.15">
      <c r="A180" s="8" t="s">
        <v>419</v>
      </c>
      <c r="B180" s="8" t="s">
        <v>2357</v>
      </c>
      <c r="C180" s="8" t="s">
        <v>215</v>
      </c>
      <c r="D180" s="8" t="s">
        <v>189</v>
      </c>
      <c r="E180" s="8" t="s">
        <v>37</v>
      </c>
    </row>
    <row r="181" spans="1:5" x14ac:dyDescent="0.15">
      <c r="A181" s="8" t="s">
        <v>420</v>
      </c>
      <c r="B181" s="8" t="s">
        <v>2358</v>
      </c>
      <c r="C181" s="8" t="s">
        <v>215</v>
      </c>
      <c r="D181" s="8" t="s">
        <v>189</v>
      </c>
      <c r="E181" s="8" t="s">
        <v>37</v>
      </c>
    </row>
    <row r="182" spans="1:5" x14ac:dyDescent="0.15">
      <c r="A182" s="8" t="s">
        <v>421</v>
      </c>
      <c r="B182" s="8" t="s">
        <v>2359</v>
      </c>
      <c r="C182" s="8" t="s">
        <v>215</v>
      </c>
      <c r="D182" s="8" t="s">
        <v>189</v>
      </c>
      <c r="E182" s="8" t="s">
        <v>37</v>
      </c>
    </row>
    <row r="183" spans="1:5" x14ac:dyDescent="0.15">
      <c r="A183" s="8" t="s">
        <v>422</v>
      </c>
      <c r="B183" s="8" t="s">
        <v>2360</v>
      </c>
      <c r="C183" s="8" t="s">
        <v>215</v>
      </c>
      <c r="D183" s="8" t="s">
        <v>189</v>
      </c>
      <c r="E183" s="8" t="s">
        <v>37</v>
      </c>
    </row>
    <row r="184" spans="1:5" x14ac:dyDescent="0.15">
      <c r="A184" s="8" t="s">
        <v>423</v>
      </c>
      <c r="B184" s="8" t="s">
        <v>2361</v>
      </c>
      <c r="C184" s="8" t="s">
        <v>188</v>
      </c>
      <c r="D184" s="8" t="s">
        <v>189</v>
      </c>
      <c r="E184" s="8" t="s">
        <v>39</v>
      </c>
    </row>
    <row r="185" spans="1:5" x14ac:dyDescent="0.15">
      <c r="A185" s="8" t="s">
        <v>424</v>
      </c>
      <c r="B185" s="8" t="s">
        <v>32</v>
      </c>
      <c r="C185" s="8" t="s">
        <v>188</v>
      </c>
      <c r="D185" s="8" t="s">
        <v>189</v>
      </c>
      <c r="E185" s="8" t="s">
        <v>38</v>
      </c>
    </row>
    <row r="186" spans="1:5" x14ac:dyDescent="0.15">
      <c r="A186" s="8" t="s">
        <v>425</v>
      </c>
      <c r="B186" s="8" t="s">
        <v>2362</v>
      </c>
      <c r="C186" s="8" t="s">
        <v>188</v>
      </c>
      <c r="D186" s="8" t="s">
        <v>189</v>
      </c>
      <c r="E186" s="8" t="s">
        <v>38</v>
      </c>
    </row>
    <row r="187" spans="1:5" x14ac:dyDescent="0.15">
      <c r="A187" s="8" t="s">
        <v>426</v>
      </c>
      <c r="B187" s="8" t="s">
        <v>976</v>
      </c>
      <c r="C187" s="8" t="s">
        <v>188</v>
      </c>
      <c r="D187" s="8" t="s">
        <v>189</v>
      </c>
      <c r="E187" s="8" t="s">
        <v>38</v>
      </c>
    </row>
    <row r="188" spans="1:5" x14ac:dyDescent="0.15">
      <c r="A188" s="8" t="s">
        <v>427</v>
      </c>
      <c r="B188" s="8" t="s">
        <v>32</v>
      </c>
      <c r="C188" s="8" t="s">
        <v>188</v>
      </c>
      <c r="D188" s="8" t="s">
        <v>189</v>
      </c>
      <c r="E188" s="8" t="s">
        <v>38</v>
      </c>
    </row>
    <row r="189" spans="1:5" x14ac:dyDescent="0.15">
      <c r="A189" s="8" t="s">
        <v>428</v>
      </c>
      <c r="B189" s="8" t="s">
        <v>32</v>
      </c>
      <c r="C189" s="8" t="s">
        <v>188</v>
      </c>
      <c r="D189" s="8" t="s">
        <v>189</v>
      </c>
      <c r="E189" s="8" t="s">
        <v>38</v>
      </c>
    </row>
    <row r="190" spans="1:5" x14ac:dyDescent="0.15">
      <c r="A190" s="8" t="s">
        <v>15</v>
      </c>
      <c r="B190" s="8" t="s">
        <v>32</v>
      </c>
      <c r="C190" s="8" t="s">
        <v>188</v>
      </c>
      <c r="D190" s="8" t="s">
        <v>189</v>
      </c>
      <c r="E190" s="8" t="s">
        <v>38</v>
      </c>
    </row>
    <row r="191" spans="1:5" x14ac:dyDescent="0.15">
      <c r="A191" s="8" t="s">
        <v>430</v>
      </c>
      <c r="B191" s="8" t="s">
        <v>207</v>
      </c>
      <c r="C191" s="8" t="s">
        <v>188</v>
      </c>
      <c r="D191" s="8" t="s">
        <v>189</v>
      </c>
      <c r="E191" s="8" t="s">
        <v>38</v>
      </c>
    </row>
    <row r="192" spans="1:5" x14ac:dyDescent="0.15">
      <c r="A192" s="8" t="s">
        <v>431</v>
      </c>
      <c r="B192" s="8" t="s">
        <v>2363</v>
      </c>
      <c r="C192" s="8" t="s">
        <v>188</v>
      </c>
      <c r="D192" s="8" t="s">
        <v>189</v>
      </c>
      <c r="E192" s="8" t="s">
        <v>38</v>
      </c>
    </row>
    <row r="193" spans="1:5" x14ac:dyDescent="0.15">
      <c r="A193" s="8" t="s">
        <v>432</v>
      </c>
      <c r="B193" s="8" t="s">
        <v>2362</v>
      </c>
      <c r="C193" s="8" t="s">
        <v>188</v>
      </c>
      <c r="D193" s="8" t="s">
        <v>189</v>
      </c>
      <c r="E193" s="8" t="s">
        <v>38</v>
      </c>
    </row>
    <row r="194" spans="1:5" x14ac:dyDescent="0.15">
      <c r="A194" s="8" t="s">
        <v>27</v>
      </c>
      <c r="B194" s="8" t="s">
        <v>32</v>
      </c>
      <c r="C194" s="8" t="s">
        <v>188</v>
      </c>
      <c r="D194" s="8" t="s">
        <v>189</v>
      </c>
      <c r="E194" s="8" t="s">
        <v>38</v>
      </c>
    </row>
    <row r="195" spans="1:5" x14ac:dyDescent="0.15">
      <c r="A195" s="8" t="s">
        <v>206</v>
      </c>
      <c r="B195" s="8" t="s">
        <v>207</v>
      </c>
      <c r="C195" s="8" t="s">
        <v>188</v>
      </c>
      <c r="D195" s="8" t="s">
        <v>189</v>
      </c>
      <c r="E195" s="8" t="s">
        <v>38</v>
      </c>
    </row>
    <row r="196" spans="1:5" x14ac:dyDescent="0.15">
      <c r="A196" s="8" t="s">
        <v>433</v>
      </c>
      <c r="B196" s="8" t="s">
        <v>2363</v>
      </c>
      <c r="C196" s="8" t="s">
        <v>188</v>
      </c>
      <c r="D196" s="8" t="s">
        <v>189</v>
      </c>
      <c r="E196" s="8" t="s">
        <v>38</v>
      </c>
    </row>
    <row r="197" spans="1:5" x14ac:dyDescent="0.15">
      <c r="A197" s="8" t="s">
        <v>16</v>
      </c>
      <c r="B197" s="8" t="s">
        <v>32</v>
      </c>
      <c r="C197" s="8" t="s">
        <v>188</v>
      </c>
      <c r="D197" s="8" t="s">
        <v>189</v>
      </c>
      <c r="E197" s="8" t="s">
        <v>38</v>
      </c>
    </row>
    <row r="198" spans="1:5" x14ac:dyDescent="0.15">
      <c r="A198" s="8" t="s">
        <v>434</v>
      </c>
      <c r="B198" s="8" t="s">
        <v>207</v>
      </c>
      <c r="C198" s="8" t="s">
        <v>188</v>
      </c>
      <c r="D198" s="8" t="s">
        <v>189</v>
      </c>
      <c r="E198" s="8" t="s">
        <v>38</v>
      </c>
    </row>
    <row r="199" spans="1:5" x14ac:dyDescent="0.15">
      <c r="A199" s="8" t="s">
        <v>2364</v>
      </c>
      <c r="B199" s="8" t="s">
        <v>2365</v>
      </c>
      <c r="C199" s="8" t="s">
        <v>188</v>
      </c>
      <c r="D199" s="8" t="s">
        <v>189</v>
      </c>
      <c r="E199" s="8" t="s">
        <v>38</v>
      </c>
    </row>
    <row r="200" spans="1:5" x14ac:dyDescent="0.15">
      <c r="A200" s="8" t="s">
        <v>435</v>
      </c>
      <c r="B200" s="8" t="s">
        <v>2363</v>
      </c>
      <c r="C200" s="8" t="s">
        <v>188</v>
      </c>
      <c r="D200" s="8" t="s">
        <v>189</v>
      </c>
      <c r="E200" s="8" t="s">
        <v>38</v>
      </c>
    </row>
    <row r="201" spans="1:5" x14ac:dyDescent="0.15">
      <c r="A201" s="8" t="s">
        <v>436</v>
      </c>
      <c r="B201" s="8" t="s">
        <v>2366</v>
      </c>
      <c r="C201" s="8" t="s">
        <v>188</v>
      </c>
      <c r="D201" s="8" t="s">
        <v>189</v>
      </c>
      <c r="E201" s="8" t="s">
        <v>38</v>
      </c>
    </row>
    <row r="202" spans="1:5" x14ac:dyDescent="0.15">
      <c r="A202" s="8" t="s">
        <v>437</v>
      </c>
      <c r="B202" s="8" t="s">
        <v>2367</v>
      </c>
      <c r="C202" s="8" t="s">
        <v>188</v>
      </c>
      <c r="D202" s="8" t="s">
        <v>189</v>
      </c>
      <c r="E202" s="8" t="s">
        <v>38</v>
      </c>
    </row>
    <row r="203" spans="1:5" x14ac:dyDescent="0.15">
      <c r="A203" s="8" t="s">
        <v>438</v>
      </c>
      <c r="B203" s="8" t="s">
        <v>976</v>
      </c>
      <c r="C203" s="8" t="s">
        <v>188</v>
      </c>
      <c r="D203" s="8" t="s">
        <v>189</v>
      </c>
      <c r="E203" s="8" t="s">
        <v>38</v>
      </c>
    </row>
    <row r="204" spans="1:5" x14ac:dyDescent="0.15">
      <c r="A204" s="8" t="s">
        <v>2368</v>
      </c>
      <c r="B204" s="8" t="s">
        <v>2369</v>
      </c>
      <c r="C204" s="8" t="s">
        <v>2195</v>
      </c>
      <c r="D204" s="8" t="s">
        <v>189</v>
      </c>
      <c r="E204" s="8" t="s">
        <v>38</v>
      </c>
    </row>
    <row r="205" spans="1:5" x14ac:dyDescent="0.15">
      <c r="A205" s="8" t="s">
        <v>439</v>
      </c>
      <c r="B205" s="8" t="s">
        <v>2370</v>
      </c>
      <c r="C205" s="8" t="s">
        <v>2195</v>
      </c>
      <c r="D205" s="8" t="s">
        <v>189</v>
      </c>
      <c r="E205" s="8" t="s">
        <v>38</v>
      </c>
    </row>
    <row r="206" spans="1:5" x14ac:dyDescent="0.15">
      <c r="A206" s="8" t="s">
        <v>143</v>
      </c>
      <c r="B206" s="8" t="s">
        <v>208</v>
      </c>
      <c r="C206" s="8" t="s">
        <v>188</v>
      </c>
      <c r="D206" s="8" t="s">
        <v>189</v>
      </c>
      <c r="E206" s="8" t="s">
        <v>38</v>
      </c>
    </row>
    <row r="207" spans="1:5" x14ac:dyDescent="0.15">
      <c r="A207" s="8" t="s">
        <v>440</v>
      </c>
      <c r="B207" s="8" t="s">
        <v>2371</v>
      </c>
      <c r="C207" s="8" t="s">
        <v>188</v>
      </c>
      <c r="D207" s="8" t="s">
        <v>189</v>
      </c>
      <c r="E207" s="8" t="s">
        <v>38</v>
      </c>
    </row>
    <row r="208" spans="1:5" x14ac:dyDescent="0.15">
      <c r="A208" s="8" t="s">
        <v>441</v>
      </c>
      <c r="B208" s="8" t="s">
        <v>2372</v>
      </c>
      <c r="C208" s="8" t="s">
        <v>188</v>
      </c>
      <c r="D208" s="8" t="s">
        <v>189</v>
      </c>
      <c r="E208" s="8" t="s">
        <v>38</v>
      </c>
    </row>
    <row r="209" spans="1:5" x14ac:dyDescent="0.15">
      <c r="A209" s="8" t="s">
        <v>442</v>
      </c>
      <c r="B209" s="8" t="s">
        <v>2373</v>
      </c>
      <c r="C209" s="8" t="s">
        <v>188</v>
      </c>
      <c r="D209" s="8" t="s">
        <v>189</v>
      </c>
      <c r="E209" s="8" t="s">
        <v>38</v>
      </c>
    </row>
    <row r="210" spans="1:5" x14ac:dyDescent="0.15">
      <c r="A210" s="8" t="s">
        <v>144</v>
      </c>
      <c r="B210" s="8" t="s">
        <v>170</v>
      </c>
      <c r="C210" s="8" t="s">
        <v>188</v>
      </c>
      <c r="D210" s="8" t="s">
        <v>189</v>
      </c>
      <c r="E210" s="8" t="s">
        <v>38</v>
      </c>
    </row>
    <row r="211" spans="1:5" x14ac:dyDescent="0.15">
      <c r="A211" s="8" t="s">
        <v>443</v>
      </c>
      <c r="B211" s="8" t="s">
        <v>2374</v>
      </c>
      <c r="C211" s="8" t="s">
        <v>188</v>
      </c>
      <c r="D211" s="8" t="s">
        <v>189</v>
      </c>
      <c r="E211" s="8" t="s">
        <v>38</v>
      </c>
    </row>
    <row r="212" spans="1:5" x14ac:dyDescent="0.15">
      <c r="A212" s="8" t="s">
        <v>145</v>
      </c>
      <c r="B212" s="8" t="s">
        <v>209</v>
      </c>
      <c r="C212" s="8" t="s">
        <v>188</v>
      </c>
      <c r="D212" s="8" t="s">
        <v>189</v>
      </c>
      <c r="E212" s="8" t="s">
        <v>38</v>
      </c>
    </row>
    <row r="213" spans="1:5" x14ac:dyDescent="0.15">
      <c r="A213" s="8" t="s">
        <v>2375</v>
      </c>
      <c r="B213" s="8" t="s">
        <v>2375</v>
      </c>
      <c r="C213" s="8" t="s">
        <v>191</v>
      </c>
      <c r="D213" s="8" t="s">
        <v>189</v>
      </c>
      <c r="E213" s="8" t="s">
        <v>37</v>
      </c>
    </row>
    <row r="214" spans="1:5" x14ac:dyDescent="0.15">
      <c r="A214" s="8" t="s">
        <v>444</v>
      </c>
      <c r="B214" s="8" t="s">
        <v>444</v>
      </c>
      <c r="C214" s="8" t="s">
        <v>191</v>
      </c>
      <c r="D214" s="8" t="s">
        <v>189</v>
      </c>
      <c r="E214" s="8" t="s">
        <v>37</v>
      </c>
    </row>
    <row r="215" spans="1:5" x14ac:dyDescent="0.15">
      <c r="A215" s="8" t="s">
        <v>74</v>
      </c>
      <c r="B215" s="8" t="s">
        <v>210</v>
      </c>
      <c r="C215" s="8" t="s">
        <v>188</v>
      </c>
      <c r="D215" s="8" t="s">
        <v>189</v>
      </c>
      <c r="E215" s="8" t="s">
        <v>39</v>
      </c>
    </row>
    <row r="216" spans="1:5" x14ac:dyDescent="0.15">
      <c r="A216" s="8" t="s">
        <v>101</v>
      </c>
      <c r="B216" s="8" t="s">
        <v>102</v>
      </c>
      <c r="C216" s="8" t="s">
        <v>188</v>
      </c>
      <c r="D216" s="8" t="s">
        <v>189</v>
      </c>
      <c r="E216" s="8" t="s">
        <v>39</v>
      </c>
    </row>
    <row r="217" spans="1:5" x14ac:dyDescent="0.15">
      <c r="A217" s="8" t="s">
        <v>75</v>
      </c>
      <c r="B217" s="8" t="s">
        <v>211</v>
      </c>
      <c r="C217" s="8" t="s">
        <v>188</v>
      </c>
      <c r="D217" s="8" t="s">
        <v>189</v>
      </c>
      <c r="E217" s="8" t="s">
        <v>39</v>
      </c>
    </row>
    <row r="218" spans="1:5" x14ac:dyDescent="0.15">
      <c r="A218" s="8" t="s">
        <v>55</v>
      </c>
      <c r="B218" s="8" t="s">
        <v>164</v>
      </c>
      <c r="C218" s="8" t="s">
        <v>188</v>
      </c>
      <c r="D218" s="8" t="s">
        <v>189</v>
      </c>
      <c r="E218" s="8" t="s">
        <v>39</v>
      </c>
    </row>
    <row r="219" spans="1:5" x14ac:dyDescent="0.15">
      <c r="A219" s="8" t="s">
        <v>445</v>
      </c>
      <c r="B219" s="8" t="s">
        <v>2376</v>
      </c>
      <c r="C219" s="8" t="s">
        <v>188</v>
      </c>
      <c r="D219" s="8" t="s">
        <v>189</v>
      </c>
      <c r="E219" s="8" t="s">
        <v>39</v>
      </c>
    </row>
    <row r="220" spans="1:5" x14ac:dyDescent="0.15">
      <c r="A220" s="8" t="s">
        <v>111</v>
      </c>
      <c r="B220" s="8" t="s">
        <v>112</v>
      </c>
      <c r="C220" s="8" t="s">
        <v>188</v>
      </c>
      <c r="D220" s="8" t="s">
        <v>189</v>
      </c>
      <c r="E220" s="8" t="s">
        <v>39</v>
      </c>
    </row>
    <row r="221" spans="1:5" x14ac:dyDescent="0.15">
      <c r="A221" s="8" t="s">
        <v>56</v>
      </c>
      <c r="B221" s="8" t="s">
        <v>126</v>
      </c>
      <c r="C221" s="8" t="s">
        <v>188</v>
      </c>
      <c r="D221" s="8" t="s">
        <v>189</v>
      </c>
      <c r="E221" s="8" t="s">
        <v>39</v>
      </c>
    </row>
    <row r="222" spans="1:5" x14ac:dyDescent="0.15">
      <c r="A222" s="8" t="s">
        <v>57</v>
      </c>
      <c r="B222" s="8" t="s">
        <v>113</v>
      </c>
      <c r="C222" s="8" t="s">
        <v>188</v>
      </c>
      <c r="D222" s="8" t="s">
        <v>189</v>
      </c>
      <c r="E222" s="8" t="s">
        <v>39</v>
      </c>
    </row>
    <row r="223" spans="1:5" x14ac:dyDescent="0.15">
      <c r="A223" s="8" t="s">
        <v>97</v>
      </c>
      <c r="B223" s="8" t="s">
        <v>98</v>
      </c>
      <c r="C223" s="8" t="s">
        <v>188</v>
      </c>
      <c r="D223" s="8" t="s">
        <v>189</v>
      </c>
      <c r="E223" s="8" t="s">
        <v>39</v>
      </c>
    </row>
    <row r="224" spans="1:5" x14ac:dyDescent="0.15">
      <c r="A224" s="8" t="s">
        <v>29</v>
      </c>
      <c r="B224" s="8" t="s">
        <v>33</v>
      </c>
      <c r="C224" s="8" t="s">
        <v>188</v>
      </c>
      <c r="D224" s="8" t="s">
        <v>189</v>
      </c>
      <c r="E224" s="8" t="s">
        <v>39</v>
      </c>
    </row>
    <row r="225" spans="1:5" x14ac:dyDescent="0.15">
      <c r="A225" s="8" t="s">
        <v>121</v>
      </c>
      <c r="B225" s="8" t="s">
        <v>122</v>
      </c>
      <c r="C225" s="8" t="s">
        <v>188</v>
      </c>
      <c r="D225" s="8" t="s">
        <v>189</v>
      </c>
      <c r="E225" s="8" t="s">
        <v>39</v>
      </c>
    </row>
    <row r="226" spans="1:5" x14ac:dyDescent="0.15">
      <c r="A226" s="8" t="s">
        <v>106</v>
      </c>
      <c r="B226" s="8" t="s">
        <v>107</v>
      </c>
      <c r="C226" s="8" t="s">
        <v>188</v>
      </c>
      <c r="D226" s="8" t="s">
        <v>189</v>
      </c>
      <c r="E226" s="8" t="s">
        <v>39</v>
      </c>
    </row>
    <row r="227" spans="1:5" ht="27" x14ac:dyDescent="0.15">
      <c r="A227" s="8" t="s">
        <v>446</v>
      </c>
      <c r="B227" s="11" t="s">
        <v>2377</v>
      </c>
      <c r="C227" s="8" t="s">
        <v>188</v>
      </c>
      <c r="D227" s="8" t="s">
        <v>189</v>
      </c>
      <c r="E227" s="8" t="s">
        <v>39</v>
      </c>
    </row>
    <row r="228" spans="1:5" x14ac:dyDescent="0.15">
      <c r="A228" s="8" t="s">
        <v>58</v>
      </c>
      <c r="B228" s="8" t="s">
        <v>127</v>
      </c>
      <c r="C228" s="8" t="s">
        <v>188</v>
      </c>
      <c r="D228" s="8" t="s">
        <v>189</v>
      </c>
      <c r="E228" s="8" t="s">
        <v>39</v>
      </c>
    </row>
    <row r="229" spans="1:5" ht="27" x14ac:dyDescent="0.15">
      <c r="A229" s="8" t="s">
        <v>447</v>
      </c>
      <c r="B229" s="11" t="s">
        <v>2378</v>
      </c>
      <c r="C229" s="8" t="s">
        <v>188</v>
      </c>
      <c r="D229" s="8" t="s">
        <v>189</v>
      </c>
      <c r="E229" s="8" t="s">
        <v>39</v>
      </c>
    </row>
    <row r="230" spans="1:5" ht="27" x14ac:dyDescent="0.15">
      <c r="A230" s="8" t="s">
        <v>448</v>
      </c>
      <c r="B230" s="11" t="s">
        <v>1492</v>
      </c>
      <c r="C230" s="8" t="s">
        <v>188</v>
      </c>
      <c r="D230" s="8" t="s">
        <v>189</v>
      </c>
      <c r="E230" s="8" t="s">
        <v>39</v>
      </c>
    </row>
    <row r="231" spans="1:5" x14ac:dyDescent="0.15">
      <c r="A231" s="8" t="s">
        <v>99</v>
      </c>
      <c r="B231" s="8" t="s">
        <v>100</v>
      </c>
      <c r="C231" s="8" t="s">
        <v>188</v>
      </c>
      <c r="D231" s="8" t="s">
        <v>189</v>
      </c>
      <c r="E231" s="8" t="s">
        <v>39</v>
      </c>
    </row>
    <row r="232" spans="1:5" x14ac:dyDescent="0.15">
      <c r="A232" s="8" t="s">
        <v>59</v>
      </c>
      <c r="B232" s="8" t="s">
        <v>93</v>
      </c>
      <c r="C232" s="8" t="s">
        <v>188</v>
      </c>
      <c r="D232" s="8" t="s">
        <v>189</v>
      </c>
      <c r="E232" s="8" t="s">
        <v>39</v>
      </c>
    </row>
    <row r="233" spans="1:5" x14ac:dyDescent="0.15">
      <c r="A233" s="8" t="s">
        <v>123</v>
      </c>
      <c r="B233" s="8" t="s">
        <v>124</v>
      </c>
      <c r="C233" s="8" t="s">
        <v>188</v>
      </c>
      <c r="D233" s="8" t="s">
        <v>189</v>
      </c>
      <c r="E233" s="8" t="s">
        <v>39</v>
      </c>
    </row>
    <row r="234" spans="1:5" x14ac:dyDescent="0.15">
      <c r="A234" s="8" t="s">
        <v>76</v>
      </c>
      <c r="B234" s="8" t="s">
        <v>110</v>
      </c>
      <c r="C234" s="8" t="s">
        <v>188</v>
      </c>
      <c r="D234" s="8" t="s">
        <v>189</v>
      </c>
      <c r="E234" s="8" t="s">
        <v>39</v>
      </c>
    </row>
    <row r="235" spans="1:5" x14ac:dyDescent="0.15">
      <c r="A235" s="8" t="s">
        <v>449</v>
      </c>
      <c r="B235" s="8" t="s">
        <v>2379</v>
      </c>
      <c r="C235" s="8" t="s">
        <v>188</v>
      </c>
      <c r="D235" s="8" t="s">
        <v>189</v>
      </c>
      <c r="E235" s="8" t="s">
        <v>39</v>
      </c>
    </row>
    <row r="236" spans="1:5" x14ac:dyDescent="0.15">
      <c r="A236" s="8" t="s">
        <v>60</v>
      </c>
      <c r="B236" s="8" t="s">
        <v>212</v>
      </c>
      <c r="C236" s="8" t="s">
        <v>188</v>
      </c>
      <c r="D236" s="8" t="s">
        <v>189</v>
      </c>
      <c r="E236" s="8" t="s">
        <v>39</v>
      </c>
    </row>
    <row r="237" spans="1:5" ht="27" x14ac:dyDescent="0.15">
      <c r="A237" s="8" t="s">
        <v>2380</v>
      </c>
      <c r="B237" s="11" t="s">
        <v>2381</v>
      </c>
      <c r="C237" s="8" t="s">
        <v>188</v>
      </c>
      <c r="D237" s="8" t="s">
        <v>189</v>
      </c>
      <c r="E237" s="8" t="s">
        <v>39</v>
      </c>
    </row>
    <row r="238" spans="1:5" x14ac:dyDescent="0.15">
      <c r="A238" s="8" t="s">
        <v>61</v>
      </c>
      <c r="B238" s="8" t="s">
        <v>213</v>
      </c>
      <c r="C238" s="8" t="s">
        <v>188</v>
      </c>
      <c r="D238" s="8" t="s">
        <v>189</v>
      </c>
      <c r="E238" s="8" t="s">
        <v>39</v>
      </c>
    </row>
    <row r="239" spans="1:5" x14ac:dyDescent="0.15">
      <c r="A239" s="8" t="s">
        <v>24</v>
      </c>
      <c r="B239" s="8" t="s">
        <v>34</v>
      </c>
      <c r="C239" s="8" t="s">
        <v>188</v>
      </c>
      <c r="D239" s="8" t="s">
        <v>189</v>
      </c>
      <c r="E239" s="8" t="s">
        <v>39</v>
      </c>
    </row>
    <row r="240" spans="1:5" x14ac:dyDescent="0.15">
      <c r="A240" s="8" t="s">
        <v>77</v>
      </c>
      <c r="B240" s="8" t="s">
        <v>214</v>
      </c>
      <c r="C240" s="8" t="s">
        <v>188</v>
      </c>
      <c r="D240" s="8" t="s">
        <v>189</v>
      </c>
      <c r="E240" s="8" t="s">
        <v>39</v>
      </c>
    </row>
    <row r="241" spans="1:5" x14ac:dyDescent="0.15">
      <c r="A241" s="8" t="s">
        <v>78</v>
      </c>
      <c r="B241" s="8" t="s">
        <v>163</v>
      </c>
      <c r="C241" s="8" t="s">
        <v>188</v>
      </c>
      <c r="D241" s="8" t="s">
        <v>189</v>
      </c>
      <c r="E241" s="8" t="s">
        <v>39</v>
      </c>
    </row>
    <row r="242" spans="1:5" x14ac:dyDescent="0.15">
      <c r="A242" s="8" t="s">
        <v>62</v>
      </c>
      <c r="B242" s="8" t="s">
        <v>94</v>
      </c>
      <c r="C242" s="8" t="s">
        <v>188</v>
      </c>
      <c r="D242" s="8" t="s">
        <v>189</v>
      </c>
      <c r="E242" s="8" t="s">
        <v>39</v>
      </c>
    </row>
    <row r="243" spans="1:5" x14ac:dyDescent="0.15">
      <c r="A243" s="8" t="s">
        <v>63</v>
      </c>
      <c r="B243" s="8" t="s">
        <v>95</v>
      </c>
      <c r="C243" s="8" t="s">
        <v>188</v>
      </c>
      <c r="D243" s="8" t="s">
        <v>189</v>
      </c>
      <c r="E243" s="8" t="s">
        <v>39</v>
      </c>
    </row>
    <row r="244" spans="1:5" x14ac:dyDescent="0.15">
      <c r="A244" s="8" t="s">
        <v>2382</v>
      </c>
      <c r="B244" s="8" t="s">
        <v>2383</v>
      </c>
      <c r="C244" s="8" t="s">
        <v>188</v>
      </c>
      <c r="D244" s="8" t="s">
        <v>189</v>
      </c>
      <c r="E244" s="8" t="s">
        <v>39</v>
      </c>
    </row>
    <row r="245" spans="1:5" x14ac:dyDescent="0.15">
      <c r="A245" s="8" t="s">
        <v>450</v>
      </c>
      <c r="B245" s="8" t="s">
        <v>2384</v>
      </c>
      <c r="C245" s="8" t="s">
        <v>215</v>
      </c>
      <c r="D245" s="8" t="s">
        <v>189</v>
      </c>
      <c r="E245" s="8" t="s">
        <v>37</v>
      </c>
    </row>
    <row r="246" spans="1:5" x14ac:dyDescent="0.15">
      <c r="A246" s="8" t="s">
        <v>451</v>
      </c>
      <c r="B246" s="8" t="s">
        <v>2385</v>
      </c>
      <c r="C246" s="8" t="s">
        <v>215</v>
      </c>
      <c r="D246" s="8" t="s">
        <v>189</v>
      </c>
      <c r="E246" s="8" t="s">
        <v>37</v>
      </c>
    </row>
    <row r="247" spans="1:5" x14ac:dyDescent="0.15">
      <c r="A247" s="8" t="s">
        <v>452</v>
      </c>
      <c r="B247" s="8" t="s">
        <v>2386</v>
      </c>
      <c r="C247" s="8" t="s">
        <v>188</v>
      </c>
      <c r="D247" s="8" t="s">
        <v>189</v>
      </c>
      <c r="E247" s="8" t="s">
        <v>37</v>
      </c>
    </row>
    <row r="248" spans="1:5" x14ac:dyDescent="0.15">
      <c r="A248" s="8" t="s">
        <v>2387</v>
      </c>
      <c r="B248" s="8" t="s">
        <v>2388</v>
      </c>
      <c r="C248" s="8" t="s">
        <v>188</v>
      </c>
      <c r="D248" s="8" t="s">
        <v>189</v>
      </c>
      <c r="E248" s="8" t="s">
        <v>37</v>
      </c>
    </row>
    <row r="249" spans="1:5" x14ac:dyDescent="0.15">
      <c r="A249" s="8" t="s">
        <v>453</v>
      </c>
      <c r="B249" s="8" t="s">
        <v>2388</v>
      </c>
      <c r="C249" s="8" t="s">
        <v>188</v>
      </c>
      <c r="D249" s="8" t="s">
        <v>189</v>
      </c>
      <c r="E249" s="8" t="s">
        <v>37</v>
      </c>
    </row>
    <row r="250" spans="1:5" x14ac:dyDescent="0.15">
      <c r="A250" s="8" t="s">
        <v>454</v>
      </c>
      <c r="B250" s="8" t="s">
        <v>2389</v>
      </c>
      <c r="C250" s="8" t="s">
        <v>188</v>
      </c>
      <c r="D250" s="8" t="s">
        <v>189</v>
      </c>
      <c r="E250" s="8" t="s">
        <v>37</v>
      </c>
    </row>
    <row r="251" spans="1:5" x14ac:dyDescent="0.15">
      <c r="A251" s="8" t="s">
        <v>103</v>
      </c>
      <c r="B251" s="8" t="s">
        <v>104</v>
      </c>
      <c r="C251" s="8" t="s">
        <v>188</v>
      </c>
      <c r="D251" s="8" t="s">
        <v>162</v>
      </c>
      <c r="E251" s="8" t="s">
        <v>37</v>
      </c>
    </row>
    <row r="252" spans="1:5" x14ac:dyDescent="0.15">
      <c r="A252" s="8" t="s">
        <v>129</v>
      </c>
      <c r="B252" s="8" t="s">
        <v>130</v>
      </c>
      <c r="C252" s="8" t="s">
        <v>215</v>
      </c>
      <c r="D252" s="8" t="s">
        <v>189</v>
      </c>
      <c r="E252" s="8" t="s">
        <v>37</v>
      </c>
    </row>
    <row r="253" spans="1:5" x14ac:dyDescent="0.15">
      <c r="A253" s="8" t="s">
        <v>2390</v>
      </c>
      <c r="B253" s="8" t="s">
        <v>2391</v>
      </c>
      <c r="C253" s="8" t="s">
        <v>196</v>
      </c>
      <c r="D253" s="8" t="s">
        <v>197</v>
      </c>
      <c r="E253" s="8" t="s">
        <v>37</v>
      </c>
    </row>
    <row r="254" spans="1:5" x14ac:dyDescent="0.15">
      <c r="A254" s="8" t="s">
        <v>2392</v>
      </c>
      <c r="B254" s="8" t="s">
        <v>2393</v>
      </c>
      <c r="C254" s="8" t="s">
        <v>196</v>
      </c>
      <c r="D254" s="8" t="s">
        <v>197</v>
      </c>
      <c r="E254" s="8" t="s">
        <v>200</v>
      </c>
    </row>
    <row r="255" spans="1:5" x14ac:dyDescent="0.15">
      <c r="A255" s="8" t="s">
        <v>2394</v>
      </c>
      <c r="B255" s="8" t="s">
        <v>2395</v>
      </c>
      <c r="C255" s="8" t="s">
        <v>196</v>
      </c>
      <c r="D255" s="8" t="s">
        <v>197</v>
      </c>
      <c r="E255" s="8" t="s">
        <v>200</v>
      </c>
    </row>
    <row r="256" spans="1:5" x14ac:dyDescent="0.15">
      <c r="A256" s="8" t="s">
        <v>2396</v>
      </c>
      <c r="B256" s="8" t="s">
        <v>2397</v>
      </c>
      <c r="C256" s="8" t="s">
        <v>196</v>
      </c>
      <c r="D256" s="8" t="s">
        <v>197</v>
      </c>
      <c r="E256" s="8" t="s">
        <v>200</v>
      </c>
    </row>
    <row r="257" spans="1:5" x14ac:dyDescent="0.15">
      <c r="A257" s="8" t="s">
        <v>131</v>
      </c>
      <c r="B257" s="8" t="s">
        <v>132</v>
      </c>
      <c r="C257" s="8" t="s">
        <v>215</v>
      </c>
      <c r="D257" s="8" t="s">
        <v>189</v>
      </c>
      <c r="E257" s="8" t="s">
        <v>37</v>
      </c>
    </row>
    <row r="258" spans="1:5" x14ac:dyDescent="0.15">
      <c r="A258" s="8" t="s">
        <v>134</v>
      </c>
      <c r="B258" s="8" t="s">
        <v>135</v>
      </c>
      <c r="C258" s="8" t="s">
        <v>215</v>
      </c>
      <c r="D258" s="8" t="s">
        <v>189</v>
      </c>
      <c r="E258" s="8" t="s">
        <v>37</v>
      </c>
    </row>
    <row r="259" spans="1:5" x14ac:dyDescent="0.15">
      <c r="A259" s="8" t="s">
        <v>455</v>
      </c>
      <c r="B259" s="8" t="s">
        <v>2398</v>
      </c>
      <c r="C259" s="8" t="s">
        <v>215</v>
      </c>
      <c r="D259" s="8" t="s">
        <v>189</v>
      </c>
      <c r="E259" s="8" t="s">
        <v>37</v>
      </c>
    </row>
    <row r="260" spans="1:5" x14ac:dyDescent="0.15">
      <c r="A260" s="8" t="s">
        <v>79</v>
      </c>
      <c r="B260" s="8" t="s">
        <v>216</v>
      </c>
      <c r="C260" s="8" t="s">
        <v>188</v>
      </c>
      <c r="D260" s="8" t="s">
        <v>162</v>
      </c>
      <c r="E260" s="8" t="s">
        <v>37</v>
      </c>
    </row>
    <row r="261" spans="1:5" x14ac:dyDescent="0.15">
      <c r="A261" s="8" t="s">
        <v>108</v>
      </c>
      <c r="B261" s="8" t="s">
        <v>109</v>
      </c>
      <c r="C261" s="8" t="s">
        <v>188</v>
      </c>
      <c r="D261" s="8" t="s">
        <v>162</v>
      </c>
      <c r="E261" s="8" t="s">
        <v>37</v>
      </c>
    </row>
    <row r="262" spans="1:5" x14ac:dyDescent="0.15">
      <c r="A262" s="8" t="s">
        <v>456</v>
      </c>
      <c r="B262" s="8" t="s">
        <v>2399</v>
      </c>
      <c r="C262" s="8" t="s">
        <v>188</v>
      </c>
      <c r="D262" s="8" t="s">
        <v>162</v>
      </c>
      <c r="E262" s="8" t="s">
        <v>37</v>
      </c>
    </row>
    <row r="263" spans="1:5" x14ac:dyDescent="0.15">
      <c r="A263" s="8" t="s">
        <v>457</v>
      </c>
      <c r="B263" s="8" t="s">
        <v>2400</v>
      </c>
      <c r="C263" s="8" t="s">
        <v>188</v>
      </c>
      <c r="D263" s="8" t="s">
        <v>189</v>
      </c>
      <c r="E263" s="8" t="s">
        <v>133</v>
      </c>
    </row>
    <row r="264" spans="1:5" x14ac:dyDescent="0.15">
      <c r="A264" s="8" t="s">
        <v>458</v>
      </c>
      <c r="B264" s="8" t="s">
        <v>2401</v>
      </c>
      <c r="C264" s="8" t="s">
        <v>188</v>
      </c>
      <c r="D264" s="8" t="s">
        <v>162</v>
      </c>
      <c r="E264" s="8" t="s">
        <v>37</v>
      </c>
    </row>
    <row r="265" spans="1:5" x14ac:dyDescent="0.15">
      <c r="A265" s="8" t="s">
        <v>459</v>
      </c>
      <c r="B265" s="8" t="s">
        <v>2402</v>
      </c>
      <c r="C265" s="8" t="s">
        <v>188</v>
      </c>
      <c r="D265" s="8" t="s">
        <v>162</v>
      </c>
      <c r="E265" s="8" t="s">
        <v>37</v>
      </c>
    </row>
    <row r="266" spans="1:5" x14ac:dyDescent="0.15">
      <c r="A266" s="8" t="s">
        <v>460</v>
      </c>
      <c r="B266" s="8" t="s">
        <v>2403</v>
      </c>
      <c r="C266" s="8" t="s">
        <v>188</v>
      </c>
      <c r="D266" s="8" t="s">
        <v>162</v>
      </c>
      <c r="E266" s="8" t="s">
        <v>37</v>
      </c>
    </row>
    <row r="267" spans="1:5" x14ac:dyDescent="0.15">
      <c r="A267" s="8" t="s">
        <v>461</v>
      </c>
      <c r="B267" s="8" t="s">
        <v>2404</v>
      </c>
      <c r="C267" s="8" t="s">
        <v>188</v>
      </c>
      <c r="D267" s="8" t="s">
        <v>162</v>
      </c>
      <c r="E267" s="8" t="s">
        <v>37</v>
      </c>
    </row>
    <row r="268" spans="1:5" x14ac:dyDescent="0.15">
      <c r="A268" s="8" t="s">
        <v>462</v>
      </c>
      <c r="B268" s="8" t="s">
        <v>2405</v>
      </c>
      <c r="C268" s="8" t="s">
        <v>188</v>
      </c>
      <c r="D268" s="8" t="s">
        <v>162</v>
      </c>
      <c r="E268" s="8" t="s">
        <v>37</v>
      </c>
    </row>
    <row r="269" spans="1:5" x14ac:dyDescent="0.15">
      <c r="A269" s="8" t="s">
        <v>463</v>
      </c>
      <c r="B269" s="8" t="s">
        <v>2406</v>
      </c>
      <c r="C269" s="8" t="s">
        <v>188</v>
      </c>
      <c r="D269" s="8" t="s">
        <v>162</v>
      </c>
      <c r="E269" s="8" t="s">
        <v>37</v>
      </c>
    </row>
    <row r="270" spans="1:5" x14ac:dyDescent="0.15">
      <c r="A270" s="8" t="s">
        <v>464</v>
      </c>
      <c r="B270" s="8" t="s">
        <v>2407</v>
      </c>
      <c r="C270" s="8" t="s">
        <v>188</v>
      </c>
      <c r="D270" s="8" t="s">
        <v>162</v>
      </c>
      <c r="E270" s="8" t="s">
        <v>37</v>
      </c>
    </row>
    <row r="271" spans="1:5" x14ac:dyDescent="0.15">
      <c r="A271" s="8" t="s">
        <v>2408</v>
      </c>
      <c r="B271" s="8" t="s">
        <v>2409</v>
      </c>
      <c r="C271" s="8" t="s">
        <v>196</v>
      </c>
      <c r="D271" s="8" t="s">
        <v>197</v>
      </c>
      <c r="E271" s="8" t="s">
        <v>37</v>
      </c>
    </row>
    <row r="272" spans="1:5" x14ac:dyDescent="0.15">
      <c r="A272" s="8" t="s">
        <v>64</v>
      </c>
      <c r="B272" s="8" t="s">
        <v>2410</v>
      </c>
      <c r="C272" s="8" t="s">
        <v>188</v>
      </c>
      <c r="D272" s="8" t="s">
        <v>162</v>
      </c>
      <c r="E272" s="8" t="s">
        <v>37</v>
      </c>
    </row>
    <row r="273" spans="1:5" x14ac:dyDescent="0.15">
      <c r="A273" s="8" t="s">
        <v>146</v>
      </c>
      <c r="B273" s="8" t="s">
        <v>2411</v>
      </c>
      <c r="C273" s="8" t="s">
        <v>188</v>
      </c>
      <c r="D273" s="8" t="s">
        <v>162</v>
      </c>
      <c r="E273" s="8" t="s">
        <v>37</v>
      </c>
    </row>
    <row r="274" spans="1:5" x14ac:dyDescent="0.15">
      <c r="A274" s="8" t="s">
        <v>128</v>
      </c>
      <c r="B274" s="8" t="s">
        <v>2412</v>
      </c>
      <c r="C274" s="8" t="s">
        <v>188</v>
      </c>
      <c r="D274" s="8" t="s">
        <v>162</v>
      </c>
      <c r="E274" s="8" t="s">
        <v>37</v>
      </c>
    </row>
    <row r="275" spans="1:5" x14ac:dyDescent="0.15">
      <c r="A275" s="8" t="s">
        <v>147</v>
      </c>
      <c r="B275" s="8" t="s">
        <v>2413</v>
      </c>
      <c r="C275" s="8" t="s">
        <v>188</v>
      </c>
      <c r="D275" s="8" t="s">
        <v>162</v>
      </c>
      <c r="E275" s="8" t="s">
        <v>37</v>
      </c>
    </row>
    <row r="276" spans="1:5" x14ac:dyDescent="0.15">
      <c r="A276" s="8" t="s">
        <v>80</v>
      </c>
      <c r="B276" s="8" t="s">
        <v>2414</v>
      </c>
      <c r="C276" s="8" t="s">
        <v>188</v>
      </c>
      <c r="D276" s="8" t="s">
        <v>162</v>
      </c>
      <c r="E276" s="8" t="s">
        <v>37</v>
      </c>
    </row>
    <row r="277" spans="1:5" x14ac:dyDescent="0.15">
      <c r="A277" s="8" t="s">
        <v>148</v>
      </c>
      <c r="B277" s="8" t="s">
        <v>2415</v>
      </c>
      <c r="C277" s="8" t="s">
        <v>188</v>
      </c>
      <c r="D277" s="8" t="s">
        <v>162</v>
      </c>
      <c r="E277" s="8" t="s">
        <v>37</v>
      </c>
    </row>
    <row r="278" spans="1:5" x14ac:dyDescent="0.15">
      <c r="A278" s="8" t="s">
        <v>465</v>
      </c>
      <c r="B278" s="8" t="s">
        <v>2416</v>
      </c>
      <c r="C278" s="8" t="s">
        <v>188</v>
      </c>
      <c r="D278" s="8" t="s">
        <v>162</v>
      </c>
      <c r="E278" s="8" t="s">
        <v>37</v>
      </c>
    </row>
    <row r="279" spans="1:5" x14ac:dyDescent="0.15">
      <c r="A279" s="8" t="s">
        <v>466</v>
      </c>
      <c r="B279" s="8" t="s">
        <v>2417</v>
      </c>
      <c r="C279" s="8" t="s">
        <v>188</v>
      </c>
      <c r="D279" s="8" t="s">
        <v>162</v>
      </c>
      <c r="E279" s="8" t="s">
        <v>37</v>
      </c>
    </row>
    <row r="280" spans="1:5" x14ac:dyDescent="0.15">
      <c r="A280" s="8" t="s">
        <v>467</v>
      </c>
      <c r="B280" s="8" t="s">
        <v>2418</v>
      </c>
      <c r="C280" s="8" t="s">
        <v>188</v>
      </c>
      <c r="D280" s="8" t="s">
        <v>162</v>
      </c>
      <c r="E280" s="8" t="s">
        <v>37</v>
      </c>
    </row>
    <row r="281" spans="1:5" x14ac:dyDescent="0.15">
      <c r="A281" s="8" t="s">
        <v>468</v>
      </c>
      <c r="B281" s="8" t="s">
        <v>2419</v>
      </c>
      <c r="C281" s="8" t="s">
        <v>188</v>
      </c>
      <c r="D281" s="8" t="s">
        <v>162</v>
      </c>
      <c r="E281" s="8" t="s">
        <v>37</v>
      </c>
    </row>
    <row r="282" spans="1:5" x14ac:dyDescent="0.15">
      <c r="A282" s="8" t="s">
        <v>469</v>
      </c>
      <c r="B282" s="8" t="s">
        <v>2420</v>
      </c>
      <c r="C282" s="8" t="s">
        <v>188</v>
      </c>
      <c r="D282" s="8" t="s">
        <v>162</v>
      </c>
      <c r="E282" s="8" t="s">
        <v>37</v>
      </c>
    </row>
    <row r="283" spans="1:5" x14ac:dyDescent="0.15">
      <c r="A283" s="8" t="s">
        <v>470</v>
      </c>
      <c r="B283" s="8" t="s">
        <v>2421</v>
      </c>
      <c r="C283" s="8" t="s">
        <v>188</v>
      </c>
      <c r="D283" s="8" t="s">
        <v>162</v>
      </c>
      <c r="E283" s="8" t="s">
        <v>37</v>
      </c>
    </row>
    <row r="284" spans="1:5" x14ac:dyDescent="0.15">
      <c r="A284" s="8" t="s">
        <v>471</v>
      </c>
      <c r="B284" s="8" t="s">
        <v>2422</v>
      </c>
      <c r="C284" s="8" t="s">
        <v>188</v>
      </c>
      <c r="D284" s="8" t="s">
        <v>162</v>
      </c>
      <c r="E284" s="8" t="s">
        <v>37</v>
      </c>
    </row>
    <row r="285" spans="1:5" x14ac:dyDescent="0.15">
      <c r="A285" s="8" t="s">
        <v>472</v>
      </c>
      <c r="B285" s="8" t="s">
        <v>2423</v>
      </c>
      <c r="C285" s="8" t="s">
        <v>188</v>
      </c>
      <c r="D285" s="8" t="s">
        <v>162</v>
      </c>
      <c r="E285" s="8" t="s">
        <v>37</v>
      </c>
    </row>
    <row r="286" spans="1:5" x14ac:dyDescent="0.15">
      <c r="A286" s="8" t="s">
        <v>473</v>
      </c>
      <c r="B286" s="8" t="s">
        <v>2424</v>
      </c>
      <c r="C286" s="8" t="s">
        <v>188</v>
      </c>
      <c r="D286" s="8" t="s">
        <v>162</v>
      </c>
      <c r="E286" s="8" t="s">
        <v>37</v>
      </c>
    </row>
    <row r="287" spans="1:5" x14ac:dyDescent="0.15">
      <c r="A287" s="8" t="s">
        <v>65</v>
      </c>
      <c r="B287" s="8" t="s">
        <v>2425</v>
      </c>
      <c r="C287" s="8" t="s">
        <v>188</v>
      </c>
      <c r="D287" s="8" t="s">
        <v>189</v>
      </c>
      <c r="E287" s="8" t="s">
        <v>37</v>
      </c>
    </row>
    <row r="288" spans="1:5" x14ac:dyDescent="0.15">
      <c r="A288" s="8" t="s">
        <v>474</v>
      </c>
      <c r="B288" s="8" t="s">
        <v>2426</v>
      </c>
      <c r="C288" s="8" t="s">
        <v>188</v>
      </c>
      <c r="D288" s="8" t="s">
        <v>189</v>
      </c>
      <c r="E288" s="8" t="s">
        <v>37</v>
      </c>
    </row>
    <row r="289" spans="1:5" x14ac:dyDescent="0.15">
      <c r="A289" s="8" t="s">
        <v>66</v>
      </c>
      <c r="B289" s="8" t="s">
        <v>116</v>
      </c>
      <c r="C289" s="8" t="s">
        <v>188</v>
      </c>
      <c r="D289" s="8" t="s">
        <v>189</v>
      </c>
      <c r="E289" s="8" t="s">
        <v>37</v>
      </c>
    </row>
    <row r="290" spans="1:5" x14ac:dyDescent="0.15">
      <c r="A290" s="8" t="s">
        <v>475</v>
      </c>
      <c r="B290" s="8" t="s">
        <v>2427</v>
      </c>
      <c r="C290" s="8" t="s">
        <v>215</v>
      </c>
      <c r="D290" s="8" t="s">
        <v>189</v>
      </c>
      <c r="E290" s="8" t="s">
        <v>37</v>
      </c>
    </row>
    <row r="291" spans="1:5" x14ac:dyDescent="0.15">
      <c r="A291" s="8" t="s">
        <v>476</v>
      </c>
      <c r="B291" s="8" t="s">
        <v>2428</v>
      </c>
      <c r="C291" s="8" t="s">
        <v>188</v>
      </c>
      <c r="D291" s="8" t="s">
        <v>189</v>
      </c>
      <c r="E291" s="8" t="s">
        <v>37</v>
      </c>
    </row>
    <row r="292" spans="1:5" x14ac:dyDescent="0.15">
      <c r="A292" s="8" t="s">
        <v>477</v>
      </c>
      <c r="B292" s="8" t="s">
        <v>2429</v>
      </c>
      <c r="C292" s="8" t="s">
        <v>188</v>
      </c>
      <c r="D292" s="8" t="s">
        <v>189</v>
      </c>
      <c r="E292" s="8" t="s">
        <v>37</v>
      </c>
    </row>
    <row r="293" spans="1:5" x14ac:dyDescent="0.15">
      <c r="A293" s="8" t="s">
        <v>478</v>
      </c>
      <c r="B293" s="8" t="s">
        <v>2430</v>
      </c>
      <c r="C293" s="8" t="s">
        <v>188</v>
      </c>
      <c r="D293" s="8" t="s">
        <v>189</v>
      </c>
      <c r="E293" s="8" t="s">
        <v>37</v>
      </c>
    </row>
    <row r="294" spans="1:5" x14ac:dyDescent="0.15">
      <c r="A294" s="8" t="s">
        <v>479</v>
      </c>
      <c r="B294" s="8" t="s">
        <v>2431</v>
      </c>
      <c r="C294" s="8" t="s">
        <v>188</v>
      </c>
      <c r="D294" s="8" t="s">
        <v>189</v>
      </c>
      <c r="E294" s="8" t="s">
        <v>37</v>
      </c>
    </row>
    <row r="295" spans="1:5" x14ac:dyDescent="0.15">
      <c r="A295" s="8" t="s">
        <v>2432</v>
      </c>
      <c r="B295" s="8" t="s">
        <v>2433</v>
      </c>
      <c r="C295" s="8" t="s">
        <v>188</v>
      </c>
      <c r="D295" s="8" t="s">
        <v>189</v>
      </c>
      <c r="E295" s="8" t="s">
        <v>37</v>
      </c>
    </row>
    <row r="296" spans="1:5" x14ac:dyDescent="0.15">
      <c r="A296" s="8" t="s">
        <v>480</v>
      </c>
      <c r="B296" s="8" t="s">
        <v>2434</v>
      </c>
      <c r="C296" s="8" t="s">
        <v>191</v>
      </c>
      <c r="D296" s="8" t="s">
        <v>189</v>
      </c>
      <c r="E296" s="8" t="s">
        <v>37</v>
      </c>
    </row>
    <row r="297" spans="1:5" x14ac:dyDescent="0.15">
      <c r="A297" s="8" t="s">
        <v>481</v>
      </c>
      <c r="B297" s="8" t="s">
        <v>2435</v>
      </c>
      <c r="C297" s="8" t="s">
        <v>188</v>
      </c>
      <c r="D297" s="8" t="s">
        <v>189</v>
      </c>
      <c r="E297" s="8" t="s">
        <v>37</v>
      </c>
    </row>
    <row r="298" spans="1:5" x14ac:dyDescent="0.15">
      <c r="A298" s="8" t="s">
        <v>482</v>
      </c>
      <c r="B298" s="8" t="s">
        <v>2436</v>
      </c>
      <c r="C298" s="8" t="s">
        <v>188</v>
      </c>
      <c r="D298" s="8" t="s">
        <v>189</v>
      </c>
      <c r="E298" s="8" t="s">
        <v>37</v>
      </c>
    </row>
    <row r="299" spans="1:5" x14ac:dyDescent="0.15">
      <c r="A299" s="8" t="s">
        <v>483</v>
      </c>
      <c r="B299" s="8" t="s">
        <v>2437</v>
      </c>
      <c r="C299" s="8" t="s">
        <v>188</v>
      </c>
      <c r="D299" s="8" t="s">
        <v>189</v>
      </c>
      <c r="E299" s="8" t="s">
        <v>37</v>
      </c>
    </row>
    <row r="300" spans="1:5" x14ac:dyDescent="0.15">
      <c r="A300" s="8" t="s">
        <v>484</v>
      </c>
      <c r="B300" s="8" t="s">
        <v>2438</v>
      </c>
      <c r="C300" s="8" t="s">
        <v>191</v>
      </c>
      <c r="D300" s="8" t="s">
        <v>189</v>
      </c>
      <c r="E300" s="8" t="s">
        <v>37</v>
      </c>
    </row>
    <row r="301" spans="1:5" x14ac:dyDescent="0.15">
      <c r="A301" s="8" t="s">
        <v>2439</v>
      </c>
      <c r="B301" s="8" t="s">
        <v>2440</v>
      </c>
      <c r="C301" s="8" t="s">
        <v>196</v>
      </c>
      <c r="D301" s="8" t="s">
        <v>197</v>
      </c>
      <c r="E301" s="8" t="s">
        <v>2441</v>
      </c>
    </row>
    <row r="302" spans="1:5" x14ac:dyDescent="0.15">
      <c r="A302" s="8" t="s">
        <v>2442</v>
      </c>
      <c r="B302" s="8" t="s">
        <v>2440</v>
      </c>
      <c r="C302" s="8" t="s">
        <v>196</v>
      </c>
      <c r="D302" s="8" t="s">
        <v>197</v>
      </c>
      <c r="E302" s="8" t="s">
        <v>2443</v>
      </c>
    </row>
    <row r="303" spans="1:5" x14ac:dyDescent="0.15">
      <c r="A303" s="8" t="s">
        <v>2444</v>
      </c>
      <c r="B303" s="8" t="s">
        <v>2440</v>
      </c>
      <c r="C303" s="8" t="s">
        <v>196</v>
      </c>
      <c r="D303" s="8" t="s">
        <v>197</v>
      </c>
      <c r="E303" s="8" t="s">
        <v>37</v>
      </c>
    </row>
    <row r="304" spans="1:5" x14ac:dyDescent="0.15">
      <c r="A304" s="8" t="s">
        <v>485</v>
      </c>
      <c r="B304" s="8" t="s">
        <v>2445</v>
      </c>
      <c r="C304" s="8" t="s">
        <v>188</v>
      </c>
      <c r="D304" s="8" t="s">
        <v>189</v>
      </c>
      <c r="E304" s="8" t="s">
        <v>37</v>
      </c>
    </row>
    <row r="305" spans="1:5" x14ac:dyDescent="0.15">
      <c r="A305" s="8" t="s">
        <v>486</v>
      </c>
      <c r="B305" s="8" t="s">
        <v>2446</v>
      </c>
      <c r="C305" s="8" t="s">
        <v>188</v>
      </c>
      <c r="D305" s="8" t="s">
        <v>189</v>
      </c>
      <c r="E305" s="8" t="s">
        <v>37</v>
      </c>
    </row>
    <row r="306" spans="1:5" x14ac:dyDescent="0.15">
      <c r="A306" s="8" t="s">
        <v>487</v>
      </c>
      <c r="B306" s="8" t="s">
        <v>2447</v>
      </c>
      <c r="C306" s="8" t="s">
        <v>188</v>
      </c>
      <c r="D306" s="8" t="s">
        <v>189</v>
      </c>
      <c r="E306" s="8" t="s">
        <v>37</v>
      </c>
    </row>
    <row r="307" spans="1:5" x14ac:dyDescent="0.15">
      <c r="A307" s="8" t="s">
        <v>2448</v>
      </c>
      <c r="B307" s="8" t="s">
        <v>2449</v>
      </c>
      <c r="C307" s="8" t="s">
        <v>188</v>
      </c>
      <c r="D307" s="8" t="s">
        <v>189</v>
      </c>
      <c r="E307" s="8" t="s">
        <v>37</v>
      </c>
    </row>
    <row r="308" spans="1:5" x14ac:dyDescent="0.15">
      <c r="A308" s="8" t="s">
        <v>2450</v>
      </c>
      <c r="B308" s="8" t="s">
        <v>2451</v>
      </c>
      <c r="C308" s="8" t="s">
        <v>188</v>
      </c>
      <c r="D308" s="8" t="s">
        <v>189</v>
      </c>
      <c r="E308" s="8" t="s">
        <v>37</v>
      </c>
    </row>
    <row r="309" spans="1:5" x14ac:dyDescent="0.15">
      <c r="A309" s="8" t="s">
        <v>2452</v>
      </c>
      <c r="B309" s="8" t="s">
        <v>2453</v>
      </c>
      <c r="C309" s="8" t="s">
        <v>188</v>
      </c>
      <c r="D309" s="8" t="s">
        <v>189</v>
      </c>
      <c r="E309" s="8" t="s">
        <v>37</v>
      </c>
    </row>
    <row r="310" spans="1:5" x14ac:dyDescent="0.15">
      <c r="A310" s="8" t="s">
        <v>2454</v>
      </c>
      <c r="B310" s="8" t="s">
        <v>2455</v>
      </c>
      <c r="C310" s="8" t="s">
        <v>188</v>
      </c>
      <c r="D310" s="8" t="s">
        <v>189</v>
      </c>
      <c r="E310" s="8" t="s">
        <v>37</v>
      </c>
    </row>
    <row r="311" spans="1:5" x14ac:dyDescent="0.15">
      <c r="A311" s="8" t="s">
        <v>2456</v>
      </c>
      <c r="B311" s="8" t="s">
        <v>2457</v>
      </c>
      <c r="C311" s="8" t="s">
        <v>188</v>
      </c>
      <c r="D311" s="8" t="s">
        <v>189</v>
      </c>
      <c r="E311" s="8" t="s">
        <v>37</v>
      </c>
    </row>
    <row r="312" spans="1:5" x14ac:dyDescent="0.15">
      <c r="A312" s="8" t="s">
        <v>488</v>
      </c>
      <c r="B312" s="8" t="s">
        <v>2458</v>
      </c>
      <c r="C312" s="8" t="s">
        <v>188</v>
      </c>
      <c r="D312" s="8" t="s">
        <v>189</v>
      </c>
      <c r="E312" s="8" t="s">
        <v>37</v>
      </c>
    </row>
    <row r="313" spans="1:5" x14ac:dyDescent="0.15">
      <c r="A313" s="8" t="s">
        <v>489</v>
      </c>
      <c r="B313" s="8" t="s">
        <v>2459</v>
      </c>
      <c r="C313" s="8" t="s">
        <v>188</v>
      </c>
      <c r="D313" s="8" t="s">
        <v>189</v>
      </c>
      <c r="E313" s="8" t="s">
        <v>37</v>
      </c>
    </row>
    <row r="314" spans="1:5" x14ac:dyDescent="0.15">
      <c r="A314" s="8" t="s">
        <v>2460</v>
      </c>
      <c r="B314" s="8" t="s">
        <v>2461</v>
      </c>
      <c r="C314" s="8" t="s">
        <v>196</v>
      </c>
      <c r="D314" s="8" t="s">
        <v>197</v>
      </c>
      <c r="E314" s="8" t="s">
        <v>37</v>
      </c>
    </row>
    <row r="315" spans="1:5" x14ac:dyDescent="0.15">
      <c r="A315" s="8" t="s">
        <v>2462</v>
      </c>
      <c r="B315" s="8" t="s">
        <v>2463</v>
      </c>
      <c r="C315" s="8" t="s">
        <v>188</v>
      </c>
      <c r="D315" s="8" t="s">
        <v>189</v>
      </c>
      <c r="E315" s="8" t="s">
        <v>37</v>
      </c>
    </row>
    <row r="316" spans="1:5" x14ac:dyDescent="0.15">
      <c r="A316" s="8" t="s">
        <v>2464</v>
      </c>
      <c r="B316" s="8" t="s">
        <v>2465</v>
      </c>
      <c r="C316" s="8" t="s">
        <v>188</v>
      </c>
      <c r="D316" s="8" t="s">
        <v>189</v>
      </c>
      <c r="E316" s="8" t="s">
        <v>37</v>
      </c>
    </row>
    <row r="317" spans="1:5" ht="27" x14ac:dyDescent="0.15">
      <c r="A317" s="8" t="s">
        <v>490</v>
      </c>
      <c r="B317" s="11" t="s">
        <v>2466</v>
      </c>
      <c r="C317" s="8" t="s">
        <v>188</v>
      </c>
      <c r="D317" s="8" t="s">
        <v>162</v>
      </c>
      <c r="E317" s="8" t="s">
        <v>37</v>
      </c>
    </row>
    <row r="318" spans="1:5" ht="27" x14ac:dyDescent="0.15">
      <c r="A318" s="8" t="s">
        <v>491</v>
      </c>
      <c r="B318" s="11" t="s">
        <v>2467</v>
      </c>
      <c r="C318" s="8" t="s">
        <v>2195</v>
      </c>
      <c r="D318" s="8" t="s">
        <v>189</v>
      </c>
      <c r="E318" s="8" t="s">
        <v>120</v>
      </c>
    </row>
    <row r="319" spans="1:5" ht="27" x14ac:dyDescent="0.15">
      <c r="A319" s="8" t="s">
        <v>2468</v>
      </c>
      <c r="B319" s="11" t="s">
        <v>2469</v>
      </c>
      <c r="C319" s="8" t="s">
        <v>196</v>
      </c>
      <c r="D319" s="8" t="s">
        <v>197</v>
      </c>
      <c r="E319" s="8" t="s">
        <v>37</v>
      </c>
    </row>
    <row r="320" spans="1:5" x14ac:dyDescent="0.15">
      <c r="A320" s="8" t="s">
        <v>217</v>
      </c>
      <c r="B320" s="8" t="s">
        <v>218</v>
      </c>
      <c r="C320" s="8" t="s">
        <v>188</v>
      </c>
      <c r="D320" s="8" t="s">
        <v>189</v>
      </c>
      <c r="E320" s="8" t="s">
        <v>37</v>
      </c>
    </row>
    <row r="321" spans="1:5" x14ac:dyDescent="0.15">
      <c r="A321" s="8" t="s">
        <v>2470</v>
      </c>
      <c r="B321" s="8" t="s">
        <v>2471</v>
      </c>
      <c r="C321" s="8" t="s">
        <v>188</v>
      </c>
      <c r="D321" s="8" t="s">
        <v>189</v>
      </c>
      <c r="E321" s="8" t="s">
        <v>37</v>
      </c>
    </row>
    <row r="322" spans="1:5" x14ac:dyDescent="0.15">
      <c r="A322" s="8" t="s">
        <v>2472</v>
      </c>
      <c r="B322" s="8" t="s">
        <v>2473</v>
      </c>
      <c r="C322" s="8" t="s">
        <v>188</v>
      </c>
      <c r="D322" s="8" t="s">
        <v>189</v>
      </c>
      <c r="E322" s="8" t="s">
        <v>37</v>
      </c>
    </row>
    <row r="323" spans="1:5" x14ac:dyDescent="0.15">
      <c r="A323" s="8" t="s">
        <v>2474</v>
      </c>
      <c r="B323" s="8" t="s">
        <v>2475</v>
      </c>
      <c r="C323" s="8" t="s">
        <v>188</v>
      </c>
      <c r="D323" s="8" t="s">
        <v>189</v>
      </c>
      <c r="E323" s="8" t="s">
        <v>37</v>
      </c>
    </row>
    <row r="324" spans="1:5" x14ac:dyDescent="0.15">
      <c r="A324" s="8" t="s">
        <v>2476</v>
      </c>
      <c r="B324" s="8" t="s">
        <v>2477</v>
      </c>
      <c r="C324" s="8" t="s">
        <v>188</v>
      </c>
      <c r="D324" s="8" t="s">
        <v>189</v>
      </c>
      <c r="E324" s="8" t="s">
        <v>37</v>
      </c>
    </row>
    <row r="325" spans="1:5" x14ac:dyDescent="0.15">
      <c r="A325" s="8" t="s">
        <v>2478</v>
      </c>
      <c r="B325" s="8" t="s">
        <v>2479</v>
      </c>
      <c r="C325" s="8" t="s">
        <v>188</v>
      </c>
      <c r="D325" s="8" t="s">
        <v>189</v>
      </c>
      <c r="E325" s="8" t="s">
        <v>37</v>
      </c>
    </row>
    <row r="326" spans="1:5" x14ac:dyDescent="0.15">
      <c r="A326" s="8" t="s">
        <v>2480</v>
      </c>
      <c r="B326" s="8" t="s">
        <v>2481</v>
      </c>
      <c r="C326" s="8" t="s">
        <v>188</v>
      </c>
      <c r="D326" s="8" t="s">
        <v>189</v>
      </c>
      <c r="E326" s="8" t="s">
        <v>37</v>
      </c>
    </row>
    <row r="327" spans="1:5" x14ac:dyDescent="0.15">
      <c r="A327" s="8" t="s">
        <v>2482</v>
      </c>
      <c r="B327" s="8" t="s">
        <v>2483</v>
      </c>
      <c r="C327" s="8" t="s">
        <v>188</v>
      </c>
      <c r="D327" s="8" t="s">
        <v>189</v>
      </c>
      <c r="E327" s="8" t="s">
        <v>37</v>
      </c>
    </row>
    <row r="328" spans="1:5" x14ac:dyDescent="0.15">
      <c r="A328" s="8" t="s">
        <v>2484</v>
      </c>
      <c r="B328" s="8" t="s">
        <v>2485</v>
      </c>
      <c r="C328" s="8" t="s">
        <v>188</v>
      </c>
      <c r="D328" s="8" t="s">
        <v>189</v>
      </c>
      <c r="E328" s="8" t="s">
        <v>37</v>
      </c>
    </row>
    <row r="329" spans="1:5" x14ac:dyDescent="0.15">
      <c r="A329" s="8" t="s">
        <v>2486</v>
      </c>
      <c r="B329" s="8" t="s">
        <v>2487</v>
      </c>
      <c r="C329" s="8" t="s">
        <v>188</v>
      </c>
      <c r="D329" s="8" t="s">
        <v>189</v>
      </c>
      <c r="E329" s="8" t="s">
        <v>37</v>
      </c>
    </row>
    <row r="330" spans="1:5" x14ac:dyDescent="0.15">
      <c r="A330" s="8" t="s">
        <v>2488</v>
      </c>
      <c r="B330" s="8" t="s">
        <v>2489</v>
      </c>
      <c r="C330" s="8" t="s">
        <v>188</v>
      </c>
      <c r="D330" s="8" t="s">
        <v>189</v>
      </c>
      <c r="E330" s="8" t="s">
        <v>37</v>
      </c>
    </row>
    <row r="331" spans="1:5" x14ac:dyDescent="0.15">
      <c r="A331" s="8" t="s">
        <v>2490</v>
      </c>
      <c r="B331" s="8" t="s">
        <v>2491</v>
      </c>
      <c r="C331" s="8" t="s">
        <v>188</v>
      </c>
      <c r="D331" s="8" t="s">
        <v>189</v>
      </c>
      <c r="E331" s="8" t="s">
        <v>37</v>
      </c>
    </row>
    <row r="332" spans="1:5" x14ac:dyDescent="0.15">
      <c r="A332" s="8" t="s">
        <v>492</v>
      </c>
      <c r="B332" s="8" t="s">
        <v>2492</v>
      </c>
      <c r="C332" s="8" t="s">
        <v>188</v>
      </c>
      <c r="D332" s="8" t="s">
        <v>189</v>
      </c>
      <c r="E332" s="8" t="s">
        <v>37</v>
      </c>
    </row>
    <row r="333" spans="1:5" x14ac:dyDescent="0.15">
      <c r="A333" s="8" t="s">
        <v>493</v>
      </c>
      <c r="B333" s="8" t="s">
        <v>2493</v>
      </c>
      <c r="C333" s="8" t="s">
        <v>188</v>
      </c>
      <c r="D333" s="8" t="s">
        <v>189</v>
      </c>
      <c r="E333" s="8" t="s">
        <v>37</v>
      </c>
    </row>
    <row r="334" spans="1:5" x14ac:dyDescent="0.15">
      <c r="A334" s="8" t="s">
        <v>2494</v>
      </c>
      <c r="B334" s="8" t="s">
        <v>2495</v>
      </c>
      <c r="C334" s="8" t="s">
        <v>188</v>
      </c>
      <c r="D334" s="8" t="s">
        <v>189</v>
      </c>
      <c r="E334" s="8" t="s">
        <v>37</v>
      </c>
    </row>
    <row r="335" spans="1:5" x14ac:dyDescent="0.15">
      <c r="A335" s="8" t="s">
        <v>494</v>
      </c>
      <c r="B335" s="8" t="s">
        <v>2496</v>
      </c>
      <c r="C335" s="8" t="s">
        <v>188</v>
      </c>
      <c r="D335" s="8" t="s">
        <v>189</v>
      </c>
      <c r="E335" s="8" t="s">
        <v>37</v>
      </c>
    </row>
    <row r="336" spans="1:5" x14ac:dyDescent="0.15">
      <c r="A336" s="8" t="s">
        <v>495</v>
      </c>
      <c r="B336" s="8" t="s">
        <v>2497</v>
      </c>
      <c r="C336" s="8" t="s">
        <v>188</v>
      </c>
      <c r="D336" s="8" t="s">
        <v>189</v>
      </c>
      <c r="E336" s="8" t="s">
        <v>37</v>
      </c>
    </row>
    <row r="337" spans="1:5" x14ac:dyDescent="0.15">
      <c r="A337" s="8" t="s">
        <v>149</v>
      </c>
      <c r="B337" s="8" t="s">
        <v>219</v>
      </c>
      <c r="C337" s="8" t="s">
        <v>188</v>
      </c>
      <c r="D337" s="8" t="s">
        <v>189</v>
      </c>
      <c r="E337" s="8" t="s">
        <v>37</v>
      </c>
    </row>
    <row r="338" spans="1:5" x14ac:dyDescent="0.15">
      <c r="A338" s="8" t="s">
        <v>496</v>
      </c>
      <c r="B338" s="8" t="s">
        <v>2498</v>
      </c>
      <c r="C338" s="8" t="s">
        <v>188</v>
      </c>
      <c r="D338" s="8" t="s">
        <v>162</v>
      </c>
      <c r="E338" s="8" t="s">
        <v>37</v>
      </c>
    </row>
    <row r="339" spans="1:5" x14ac:dyDescent="0.15">
      <c r="A339" s="8" t="s">
        <v>497</v>
      </c>
      <c r="B339" s="8" t="s">
        <v>2499</v>
      </c>
      <c r="C339" s="8" t="s">
        <v>188</v>
      </c>
      <c r="D339" s="8" t="s">
        <v>189</v>
      </c>
      <c r="E339" s="8" t="s">
        <v>37</v>
      </c>
    </row>
    <row r="340" spans="1:5" x14ac:dyDescent="0.15">
      <c r="A340" s="8" t="s">
        <v>2500</v>
      </c>
      <c r="B340" s="8" t="s">
        <v>2501</v>
      </c>
      <c r="C340" s="8" t="s">
        <v>188</v>
      </c>
      <c r="D340" s="8" t="s">
        <v>189</v>
      </c>
      <c r="E340" s="8" t="s">
        <v>37</v>
      </c>
    </row>
    <row r="341" spans="1:5" x14ac:dyDescent="0.15">
      <c r="A341" s="8" t="s">
        <v>498</v>
      </c>
      <c r="B341" s="8" t="s">
        <v>2502</v>
      </c>
      <c r="C341" s="8" t="s">
        <v>188</v>
      </c>
      <c r="D341" s="8" t="s">
        <v>189</v>
      </c>
      <c r="E341" s="8" t="s">
        <v>37</v>
      </c>
    </row>
    <row r="342" spans="1:5" x14ac:dyDescent="0.15">
      <c r="A342" s="8" t="s">
        <v>114</v>
      </c>
      <c r="B342" s="8" t="s">
        <v>115</v>
      </c>
      <c r="C342" s="8" t="s">
        <v>188</v>
      </c>
      <c r="D342" s="8" t="s">
        <v>189</v>
      </c>
      <c r="E342" s="8" t="s">
        <v>37</v>
      </c>
    </row>
    <row r="343" spans="1:5" x14ac:dyDescent="0.15">
      <c r="A343" s="8" t="s">
        <v>499</v>
      </c>
      <c r="B343" s="8" t="s">
        <v>2503</v>
      </c>
      <c r="C343" s="8" t="s">
        <v>188</v>
      </c>
      <c r="D343" s="8" t="s">
        <v>189</v>
      </c>
      <c r="E343" s="8" t="s">
        <v>37</v>
      </c>
    </row>
    <row r="344" spans="1:5" x14ac:dyDescent="0.15">
      <c r="A344" s="8" t="s">
        <v>500</v>
      </c>
      <c r="B344" s="8" t="s">
        <v>2504</v>
      </c>
      <c r="C344" s="8" t="s">
        <v>188</v>
      </c>
      <c r="D344" s="8" t="s">
        <v>189</v>
      </c>
      <c r="E344" s="8" t="s">
        <v>37</v>
      </c>
    </row>
    <row r="345" spans="1:5" x14ac:dyDescent="0.15">
      <c r="A345" s="8" t="s">
        <v>501</v>
      </c>
      <c r="B345" s="8" t="s">
        <v>2505</v>
      </c>
      <c r="C345" s="8" t="s">
        <v>188</v>
      </c>
      <c r="D345" s="8" t="s">
        <v>189</v>
      </c>
      <c r="E345" s="8" t="s">
        <v>37</v>
      </c>
    </row>
    <row r="346" spans="1:5" x14ac:dyDescent="0.15">
      <c r="A346" s="8" t="s">
        <v>502</v>
      </c>
      <c r="B346" s="8" t="s">
        <v>2506</v>
      </c>
      <c r="C346" s="8" t="s">
        <v>188</v>
      </c>
      <c r="D346" s="8" t="s">
        <v>189</v>
      </c>
      <c r="E346" s="8" t="s">
        <v>37</v>
      </c>
    </row>
    <row r="347" spans="1:5" x14ac:dyDescent="0.15">
      <c r="A347" s="8" t="s">
        <v>503</v>
      </c>
      <c r="B347" s="8" t="s">
        <v>2507</v>
      </c>
      <c r="C347" s="8" t="s">
        <v>188</v>
      </c>
      <c r="D347" s="8" t="s">
        <v>162</v>
      </c>
      <c r="E347" s="8" t="s">
        <v>37</v>
      </c>
    </row>
    <row r="348" spans="1:5" x14ac:dyDescent="0.15">
      <c r="A348" s="8" t="s">
        <v>23</v>
      </c>
      <c r="B348" s="8" t="s">
        <v>1820</v>
      </c>
      <c r="C348" s="8" t="s">
        <v>188</v>
      </c>
      <c r="D348" s="8" t="s">
        <v>189</v>
      </c>
      <c r="E348" s="8" t="s">
        <v>37</v>
      </c>
    </row>
    <row r="349" spans="1:5" x14ac:dyDescent="0.15">
      <c r="A349" s="8" t="s">
        <v>67</v>
      </c>
      <c r="B349" s="8" t="s">
        <v>1935</v>
      </c>
      <c r="C349" s="8" t="s">
        <v>188</v>
      </c>
      <c r="D349" s="8" t="s">
        <v>189</v>
      </c>
      <c r="E349" s="8" t="s">
        <v>37</v>
      </c>
    </row>
    <row r="350" spans="1:5" x14ac:dyDescent="0.15">
      <c r="A350" s="8" t="s">
        <v>28</v>
      </c>
      <c r="B350" s="8" t="s">
        <v>2054</v>
      </c>
      <c r="C350" s="8" t="s">
        <v>188</v>
      </c>
      <c r="D350" s="8" t="s">
        <v>189</v>
      </c>
      <c r="E350" s="8" t="s">
        <v>37</v>
      </c>
    </row>
    <row r="351" spans="1:5" x14ac:dyDescent="0.15">
      <c r="A351" s="8" t="s">
        <v>220</v>
      </c>
      <c r="B351" s="8" t="s">
        <v>220</v>
      </c>
      <c r="C351" s="8" t="s">
        <v>196</v>
      </c>
      <c r="D351" s="8" t="s">
        <v>197</v>
      </c>
      <c r="E351" s="8" t="s">
        <v>37</v>
      </c>
    </row>
    <row r="352" spans="1:5" x14ac:dyDescent="0.15">
      <c r="A352" s="8" t="s">
        <v>221</v>
      </c>
      <c r="B352" s="8" t="s">
        <v>221</v>
      </c>
      <c r="C352" s="8" t="s">
        <v>196</v>
      </c>
      <c r="D352" s="8" t="s">
        <v>197</v>
      </c>
      <c r="E352" s="8" t="s">
        <v>37</v>
      </c>
    </row>
    <row r="353" spans="1:5" x14ac:dyDescent="0.15">
      <c r="A353" s="8" t="s">
        <v>2508</v>
      </c>
      <c r="B353" s="8" t="s">
        <v>2509</v>
      </c>
      <c r="C353" s="8" t="s">
        <v>191</v>
      </c>
      <c r="D353" s="8" t="s">
        <v>189</v>
      </c>
      <c r="E353" s="8" t="s">
        <v>37</v>
      </c>
    </row>
    <row r="354" spans="1:5" x14ac:dyDescent="0.15">
      <c r="A354" s="8" t="s">
        <v>504</v>
      </c>
      <c r="B354" s="8" t="s">
        <v>2510</v>
      </c>
      <c r="C354" s="8" t="s">
        <v>191</v>
      </c>
      <c r="D354" s="8" t="s">
        <v>189</v>
      </c>
      <c r="E354" s="8" t="s">
        <v>37</v>
      </c>
    </row>
    <row r="355" spans="1:5" x14ac:dyDescent="0.15">
      <c r="A355" s="8" t="s">
        <v>505</v>
      </c>
      <c r="B355" s="8" t="s">
        <v>2511</v>
      </c>
      <c r="C355" s="8" t="s">
        <v>191</v>
      </c>
      <c r="D355" s="8" t="s">
        <v>189</v>
      </c>
      <c r="E355" s="8" t="s">
        <v>37</v>
      </c>
    </row>
    <row r="356" spans="1:5" x14ac:dyDescent="0.15">
      <c r="A356" s="8" t="s">
        <v>506</v>
      </c>
      <c r="B356" s="8" t="s">
        <v>2512</v>
      </c>
      <c r="C356" s="8" t="s">
        <v>191</v>
      </c>
      <c r="D356" s="8" t="s">
        <v>189</v>
      </c>
      <c r="E356" s="8" t="s">
        <v>37</v>
      </c>
    </row>
    <row r="357" spans="1:5" x14ac:dyDescent="0.15">
      <c r="A357" s="8" t="s">
        <v>507</v>
      </c>
      <c r="B357" s="8" t="s">
        <v>2513</v>
      </c>
      <c r="C357" s="8" t="s">
        <v>191</v>
      </c>
      <c r="D357" s="8" t="s">
        <v>189</v>
      </c>
      <c r="E357" s="8" t="s">
        <v>37</v>
      </c>
    </row>
    <row r="358" spans="1:5" x14ac:dyDescent="0.15">
      <c r="A358" s="8" t="s">
        <v>508</v>
      </c>
      <c r="B358" s="8" t="s">
        <v>2514</v>
      </c>
      <c r="C358" s="8" t="s">
        <v>191</v>
      </c>
      <c r="D358" s="8" t="s">
        <v>189</v>
      </c>
      <c r="E358" s="8" t="s">
        <v>37</v>
      </c>
    </row>
    <row r="359" spans="1:5" x14ac:dyDescent="0.15">
      <c r="A359" s="8" t="s">
        <v>2515</v>
      </c>
      <c r="B359" s="8" t="s">
        <v>2516</v>
      </c>
      <c r="C359" s="8" t="s">
        <v>191</v>
      </c>
      <c r="D359" s="8" t="s">
        <v>189</v>
      </c>
      <c r="E359" s="8" t="s">
        <v>37</v>
      </c>
    </row>
    <row r="360" spans="1:5" x14ac:dyDescent="0.15">
      <c r="A360" s="8" t="s">
        <v>509</v>
      </c>
      <c r="B360" s="8" t="s">
        <v>2517</v>
      </c>
      <c r="C360" s="8" t="s">
        <v>191</v>
      </c>
      <c r="D360" s="8" t="s">
        <v>189</v>
      </c>
      <c r="E360" s="8" t="s">
        <v>37</v>
      </c>
    </row>
    <row r="361" spans="1:5" x14ac:dyDescent="0.15">
      <c r="A361" s="8" t="s">
        <v>510</v>
      </c>
      <c r="B361" s="8" t="s">
        <v>2518</v>
      </c>
      <c r="C361" s="8" t="s">
        <v>191</v>
      </c>
      <c r="D361" s="8" t="s">
        <v>189</v>
      </c>
      <c r="E361" s="8" t="s">
        <v>37</v>
      </c>
    </row>
    <row r="362" spans="1:5" x14ac:dyDescent="0.15">
      <c r="A362" s="8" t="s">
        <v>511</v>
      </c>
      <c r="B362" s="8" t="s">
        <v>2519</v>
      </c>
      <c r="C362" s="8" t="s">
        <v>191</v>
      </c>
      <c r="D362" s="8" t="s">
        <v>189</v>
      </c>
      <c r="E362" s="8" t="s">
        <v>37</v>
      </c>
    </row>
    <row r="363" spans="1:5" x14ac:dyDescent="0.15">
      <c r="A363" s="8" t="s">
        <v>2520</v>
      </c>
      <c r="B363" s="8" t="s">
        <v>2521</v>
      </c>
      <c r="C363" s="8" t="s">
        <v>191</v>
      </c>
      <c r="D363" s="8" t="s">
        <v>189</v>
      </c>
      <c r="E363" s="8" t="s">
        <v>37</v>
      </c>
    </row>
    <row r="364" spans="1:5" x14ac:dyDescent="0.15">
      <c r="A364" s="8" t="s">
        <v>512</v>
      </c>
      <c r="B364" s="8" t="s">
        <v>2522</v>
      </c>
      <c r="C364" s="8" t="s">
        <v>191</v>
      </c>
      <c r="D364" s="8" t="s">
        <v>189</v>
      </c>
      <c r="E364" s="8" t="s">
        <v>37</v>
      </c>
    </row>
    <row r="365" spans="1:5" x14ac:dyDescent="0.15">
      <c r="A365" s="8" t="s">
        <v>513</v>
      </c>
      <c r="B365" s="8" t="s">
        <v>2523</v>
      </c>
      <c r="C365" s="8" t="s">
        <v>191</v>
      </c>
      <c r="D365" s="8" t="s">
        <v>189</v>
      </c>
      <c r="E365" s="8" t="s">
        <v>37</v>
      </c>
    </row>
    <row r="366" spans="1:5" x14ac:dyDescent="0.15">
      <c r="A366" s="8" t="s">
        <v>2524</v>
      </c>
      <c r="B366" s="8" t="s">
        <v>2525</v>
      </c>
      <c r="C366" s="8" t="s">
        <v>191</v>
      </c>
      <c r="D366" s="8" t="s">
        <v>189</v>
      </c>
      <c r="E366" s="8" t="s">
        <v>37</v>
      </c>
    </row>
    <row r="367" spans="1:5" x14ac:dyDescent="0.15">
      <c r="A367" s="8" t="s">
        <v>2526</v>
      </c>
      <c r="B367" s="8" t="s">
        <v>2527</v>
      </c>
      <c r="C367" s="8" t="s">
        <v>191</v>
      </c>
      <c r="D367" s="8" t="s">
        <v>189</v>
      </c>
      <c r="E367" s="8" t="s">
        <v>37</v>
      </c>
    </row>
    <row r="368" spans="1:5" x14ac:dyDescent="0.15">
      <c r="A368" s="8" t="s">
        <v>514</v>
      </c>
      <c r="B368" s="8" t="s">
        <v>2528</v>
      </c>
      <c r="C368" s="8" t="s">
        <v>191</v>
      </c>
      <c r="D368" s="8" t="s">
        <v>189</v>
      </c>
      <c r="E368" s="8" t="s">
        <v>37</v>
      </c>
    </row>
    <row r="369" spans="1:5" x14ac:dyDescent="0.15">
      <c r="A369" s="8" t="s">
        <v>515</v>
      </c>
      <c r="B369" s="8" t="s">
        <v>2529</v>
      </c>
      <c r="C369" s="8" t="s">
        <v>191</v>
      </c>
      <c r="D369" s="8" t="s">
        <v>189</v>
      </c>
      <c r="E369" s="8" t="s">
        <v>37</v>
      </c>
    </row>
    <row r="370" spans="1:5" x14ac:dyDescent="0.15">
      <c r="A370" s="8" t="s">
        <v>516</v>
      </c>
      <c r="B370" s="8" t="s">
        <v>2530</v>
      </c>
      <c r="C370" s="8" t="s">
        <v>191</v>
      </c>
      <c r="D370" s="8" t="s">
        <v>189</v>
      </c>
      <c r="E370" s="8" t="s">
        <v>37</v>
      </c>
    </row>
    <row r="371" spans="1:5" x14ac:dyDescent="0.15">
      <c r="A371" s="8" t="s">
        <v>517</v>
      </c>
      <c r="B371" s="8" t="s">
        <v>2531</v>
      </c>
      <c r="C371" s="8" t="s">
        <v>191</v>
      </c>
      <c r="D371" s="8" t="s">
        <v>189</v>
      </c>
      <c r="E371" s="8" t="s">
        <v>37</v>
      </c>
    </row>
    <row r="372" spans="1:5" x14ac:dyDescent="0.15">
      <c r="A372" s="8" t="s">
        <v>518</v>
      </c>
      <c r="B372" s="8" t="s">
        <v>2532</v>
      </c>
      <c r="C372" s="8" t="s">
        <v>191</v>
      </c>
      <c r="D372" s="8" t="s">
        <v>189</v>
      </c>
      <c r="E372" s="8" t="s">
        <v>37</v>
      </c>
    </row>
    <row r="373" spans="1:5" x14ac:dyDescent="0.15">
      <c r="A373" s="8" t="s">
        <v>519</v>
      </c>
      <c r="B373" s="8" t="s">
        <v>2533</v>
      </c>
      <c r="C373" s="8" t="s">
        <v>191</v>
      </c>
      <c r="D373" s="8" t="s">
        <v>189</v>
      </c>
      <c r="E373" s="8" t="s">
        <v>37</v>
      </c>
    </row>
    <row r="374" spans="1:5" x14ac:dyDescent="0.15">
      <c r="A374" s="8" t="s">
        <v>520</v>
      </c>
      <c r="B374" s="8" t="s">
        <v>2534</v>
      </c>
      <c r="C374" s="8" t="s">
        <v>191</v>
      </c>
      <c r="D374" s="8" t="s">
        <v>189</v>
      </c>
      <c r="E374" s="8" t="s">
        <v>37</v>
      </c>
    </row>
    <row r="375" spans="1:5" x14ac:dyDescent="0.15">
      <c r="A375" s="8" t="s">
        <v>521</v>
      </c>
      <c r="B375" s="8" t="s">
        <v>2535</v>
      </c>
      <c r="C375" s="8" t="s">
        <v>191</v>
      </c>
      <c r="D375" s="8" t="s">
        <v>189</v>
      </c>
      <c r="E375" s="8" t="s">
        <v>37</v>
      </c>
    </row>
    <row r="376" spans="1:5" x14ac:dyDescent="0.15">
      <c r="A376" s="8" t="s">
        <v>522</v>
      </c>
      <c r="B376" s="8" t="s">
        <v>2536</v>
      </c>
      <c r="C376" s="8" t="s">
        <v>191</v>
      </c>
      <c r="D376" s="8" t="s">
        <v>189</v>
      </c>
      <c r="E376" s="8" t="s">
        <v>37</v>
      </c>
    </row>
    <row r="377" spans="1:5" x14ac:dyDescent="0.15">
      <c r="A377" s="8" t="s">
        <v>523</v>
      </c>
      <c r="B377" s="8" t="s">
        <v>2537</v>
      </c>
      <c r="C377" s="8" t="s">
        <v>191</v>
      </c>
      <c r="D377" s="8" t="s">
        <v>189</v>
      </c>
      <c r="E377" s="8" t="s">
        <v>37</v>
      </c>
    </row>
    <row r="378" spans="1:5" x14ac:dyDescent="0.15">
      <c r="A378" s="8" t="s">
        <v>524</v>
      </c>
      <c r="B378" s="8" t="s">
        <v>2538</v>
      </c>
      <c r="C378" s="8" t="s">
        <v>191</v>
      </c>
      <c r="D378" s="8" t="s">
        <v>189</v>
      </c>
      <c r="E378" s="8" t="s">
        <v>37</v>
      </c>
    </row>
    <row r="379" spans="1:5" x14ac:dyDescent="0.15">
      <c r="A379" s="8" t="s">
        <v>525</v>
      </c>
      <c r="B379" s="8" t="s">
        <v>2539</v>
      </c>
      <c r="C379" s="8" t="s">
        <v>191</v>
      </c>
      <c r="D379" s="8" t="s">
        <v>189</v>
      </c>
      <c r="E379" s="8" t="s">
        <v>37</v>
      </c>
    </row>
    <row r="380" spans="1:5" x14ac:dyDescent="0.15">
      <c r="A380" s="8" t="s">
        <v>526</v>
      </c>
      <c r="B380" s="8" t="s">
        <v>2540</v>
      </c>
      <c r="C380" s="8" t="s">
        <v>191</v>
      </c>
      <c r="D380" s="8" t="s">
        <v>189</v>
      </c>
      <c r="E380" s="8" t="s">
        <v>37</v>
      </c>
    </row>
    <row r="381" spans="1:5" x14ac:dyDescent="0.15">
      <c r="A381" s="8" t="s">
        <v>2541</v>
      </c>
      <c r="B381" s="8" t="s">
        <v>2542</v>
      </c>
      <c r="C381" s="8" t="s">
        <v>191</v>
      </c>
      <c r="D381" s="8" t="s">
        <v>189</v>
      </c>
      <c r="E381" s="8" t="s">
        <v>37</v>
      </c>
    </row>
    <row r="382" spans="1:5" x14ac:dyDescent="0.15">
      <c r="A382" s="8" t="s">
        <v>527</v>
      </c>
      <c r="B382" s="8" t="s">
        <v>2543</v>
      </c>
      <c r="C382" s="8" t="s">
        <v>191</v>
      </c>
      <c r="D382" s="8" t="s">
        <v>189</v>
      </c>
      <c r="E382" s="8" t="s">
        <v>37</v>
      </c>
    </row>
    <row r="383" spans="1:5" x14ac:dyDescent="0.15">
      <c r="A383" s="8" t="s">
        <v>528</v>
      </c>
      <c r="B383" s="8" t="s">
        <v>2544</v>
      </c>
      <c r="C383" s="8" t="s">
        <v>191</v>
      </c>
      <c r="D383" s="8" t="s">
        <v>189</v>
      </c>
      <c r="E383" s="8" t="s">
        <v>37</v>
      </c>
    </row>
    <row r="384" spans="1:5" x14ac:dyDescent="0.15">
      <c r="A384" s="8" t="s">
        <v>529</v>
      </c>
      <c r="B384" s="8" t="s">
        <v>2545</v>
      </c>
      <c r="C384" s="8" t="s">
        <v>191</v>
      </c>
      <c r="D384" s="8" t="s">
        <v>189</v>
      </c>
      <c r="E384" s="8" t="s">
        <v>37</v>
      </c>
    </row>
    <row r="385" spans="1:5" x14ac:dyDescent="0.15">
      <c r="A385" s="8" t="s">
        <v>2546</v>
      </c>
      <c r="B385" s="8" t="s">
        <v>2547</v>
      </c>
      <c r="C385" s="8" t="s">
        <v>191</v>
      </c>
      <c r="D385" s="8" t="s">
        <v>189</v>
      </c>
      <c r="E385" s="8" t="s">
        <v>37</v>
      </c>
    </row>
    <row r="386" spans="1:5" x14ac:dyDescent="0.15">
      <c r="A386" s="8" t="s">
        <v>530</v>
      </c>
      <c r="B386" s="8" t="s">
        <v>2548</v>
      </c>
      <c r="C386" s="8" t="s">
        <v>191</v>
      </c>
      <c r="D386" s="8" t="s">
        <v>189</v>
      </c>
      <c r="E386" s="8" t="s">
        <v>37</v>
      </c>
    </row>
    <row r="387" spans="1:5" x14ac:dyDescent="0.15">
      <c r="A387" s="8" t="s">
        <v>531</v>
      </c>
      <c r="B387" s="8" t="s">
        <v>2549</v>
      </c>
      <c r="C387" s="8" t="s">
        <v>191</v>
      </c>
      <c r="D387" s="8" t="s">
        <v>189</v>
      </c>
      <c r="E387" s="8" t="s">
        <v>37</v>
      </c>
    </row>
    <row r="388" spans="1:5" x14ac:dyDescent="0.15">
      <c r="A388" s="8" t="s">
        <v>532</v>
      </c>
      <c r="B388" s="8" t="s">
        <v>2550</v>
      </c>
      <c r="C388" s="8" t="s">
        <v>191</v>
      </c>
      <c r="D388" s="8" t="s">
        <v>189</v>
      </c>
      <c r="E388" s="8" t="s">
        <v>37</v>
      </c>
    </row>
    <row r="389" spans="1:5" x14ac:dyDescent="0.15">
      <c r="A389" s="8" t="s">
        <v>2551</v>
      </c>
      <c r="B389" s="8" t="s">
        <v>2552</v>
      </c>
      <c r="C389" s="8" t="s">
        <v>191</v>
      </c>
      <c r="D389" s="8" t="s">
        <v>189</v>
      </c>
      <c r="E389" s="8" t="s">
        <v>37</v>
      </c>
    </row>
    <row r="390" spans="1:5" x14ac:dyDescent="0.15">
      <c r="A390" s="8" t="s">
        <v>533</v>
      </c>
      <c r="B390" s="8" t="s">
        <v>2553</v>
      </c>
      <c r="C390" s="8" t="s">
        <v>191</v>
      </c>
      <c r="D390" s="8" t="s">
        <v>189</v>
      </c>
      <c r="E390" s="8" t="s">
        <v>37</v>
      </c>
    </row>
    <row r="391" spans="1:5" x14ac:dyDescent="0.15">
      <c r="A391" s="8" t="s">
        <v>534</v>
      </c>
      <c r="B391" s="8" t="s">
        <v>2554</v>
      </c>
      <c r="C391" s="8" t="s">
        <v>191</v>
      </c>
      <c r="D391" s="8" t="s">
        <v>189</v>
      </c>
      <c r="E391" s="8" t="s">
        <v>37</v>
      </c>
    </row>
    <row r="392" spans="1:5" x14ac:dyDescent="0.15">
      <c r="A392" s="8" t="s">
        <v>535</v>
      </c>
      <c r="B392" s="8" t="s">
        <v>2555</v>
      </c>
      <c r="C392" s="8" t="s">
        <v>191</v>
      </c>
      <c r="D392" s="8" t="s">
        <v>189</v>
      </c>
      <c r="E392" s="8" t="s">
        <v>37</v>
      </c>
    </row>
    <row r="393" spans="1:5" x14ac:dyDescent="0.15">
      <c r="A393" s="8" t="s">
        <v>2556</v>
      </c>
      <c r="B393" s="8" t="s">
        <v>2557</v>
      </c>
      <c r="C393" s="8" t="s">
        <v>191</v>
      </c>
      <c r="D393" s="8" t="s">
        <v>189</v>
      </c>
      <c r="E393" s="8" t="s">
        <v>37</v>
      </c>
    </row>
    <row r="394" spans="1:5" x14ac:dyDescent="0.15">
      <c r="A394" s="8" t="s">
        <v>536</v>
      </c>
      <c r="B394" s="8" t="s">
        <v>2558</v>
      </c>
      <c r="C394" s="8" t="s">
        <v>191</v>
      </c>
      <c r="D394" s="8" t="s">
        <v>189</v>
      </c>
      <c r="E394" s="8" t="s">
        <v>37</v>
      </c>
    </row>
    <row r="395" spans="1:5" x14ac:dyDescent="0.15">
      <c r="A395" s="8" t="s">
        <v>537</v>
      </c>
      <c r="B395" s="8" t="s">
        <v>2559</v>
      </c>
      <c r="C395" s="8" t="s">
        <v>191</v>
      </c>
      <c r="D395" s="8" t="s">
        <v>189</v>
      </c>
      <c r="E395" s="8" t="s">
        <v>37</v>
      </c>
    </row>
    <row r="396" spans="1:5" x14ac:dyDescent="0.15">
      <c r="A396" s="8" t="s">
        <v>538</v>
      </c>
      <c r="B396" s="8" t="s">
        <v>2560</v>
      </c>
      <c r="C396" s="8" t="s">
        <v>191</v>
      </c>
      <c r="D396" s="8" t="s">
        <v>189</v>
      </c>
      <c r="E396" s="8" t="s">
        <v>37</v>
      </c>
    </row>
    <row r="397" spans="1:5" x14ac:dyDescent="0.15">
      <c r="A397" s="8" t="s">
        <v>2561</v>
      </c>
      <c r="B397" s="8" t="s">
        <v>2562</v>
      </c>
      <c r="C397" s="8" t="s">
        <v>191</v>
      </c>
      <c r="D397" s="8" t="s">
        <v>189</v>
      </c>
      <c r="E397" s="8" t="s">
        <v>37</v>
      </c>
    </row>
    <row r="398" spans="1:5" x14ac:dyDescent="0.15">
      <c r="A398" s="8" t="s">
        <v>2563</v>
      </c>
      <c r="B398" s="8" t="s">
        <v>2564</v>
      </c>
      <c r="C398" s="8" t="s">
        <v>191</v>
      </c>
      <c r="D398" s="8" t="s">
        <v>189</v>
      </c>
      <c r="E398" s="8" t="s">
        <v>37</v>
      </c>
    </row>
    <row r="399" spans="1:5" x14ac:dyDescent="0.15">
      <c r="A399" s="8" t="s">
        <v>222</v>
      </c>
      <c r="B399" s="8" t="s">
        <v>222</v>
      </c>
      <c r="C399" s="8" t="s">
        <v>196</v>
      </c>
      <c r="D399" s="8" t="s">
        <v>197</v>
      </c>
      <c r="E399" s="8" t="s">
        <v>37</v>
      </c>
    </row>
    <row r="400" spans="1:5" x14ac:dyDescent="0.15">
      <c r="A400" s="8" t="s">
        <v>223</v>
      </c>
      <c r="B400" s="8" t="s">
        <v>223</v>
      </c>
      <c r="C400" s="8" t="s">
        <v>196</v>
      </c>
      <c r="D400" s="8" t="s">
        <v>197</v>
      </c>
      <c r="E400" s="8" t="s">
        <v>37</v>
      </c>
    </row>
    <row r="401" spans="1:5" x14ac:dyDescent="0.15">
      <c r="A401" s="8" t="s">
        <v>224</v>
      </c>
      <c r="B401" s="8" t="s">
        <v>224</v>
      </c>
      <c r="C401" s="8" t="s">
        <v>196</v>
      </c>
      <c r="D401" s="8" t="s">
        <v>197</v>
      </c>
      <c r="E401" s="8" t="s">
        <v>37</v>
      </c>
    </row>
    <row r="402" spans="1:5" x14ac:dyDescent="0.15">
      <c r="A402" s="8" t="s">
        <v>225</v>
      </c>
      <c r="B402" s="8" t="s">
        <v>225</v>
      </c>
      <c r="C402" s="8" t="s">
        <v>196</v>
      </c>
      <c r="D402" s="8" t="s">
        <v>197</v>
      </c>
      <c r="E402" s="8" t="s">
        <v>37</v>
      </c>
    </row>
    <row r="403" spans="1:5" x14ac:dyDescent="0.15">
      <c r="A403" s="8" t="s">
        <v>539</v>
      </c>
      <c r="B403" s="8" t="s">
        <v>2565</v>
      </c>
      <c r="C403" s="8" t="s">
        <v>191</v>
      </c>
      <c r="D403" s="8" t="s">
        <v>189</v>
      </c>
      <c r="E403" s="8" t="s">
        <v>37</v>
      </c>
    </row>
    <row r="404" spans="1:5" x14ac:dyDescent="0.15">
      <c r="A404" s="8" t="s">
        <v>540</v>
      </c>
      <c r="B404" s="8" t="s">
        <v>2566</v>
      </c>
      <c r="C404" s="8" t="s">
        <v>191</v>
      </c>
      <c r="D404" s="8" t="s">
        <v>189</v>
      </c>
      <c r="E404" s="8" t="s">
        <v>37</v>
      </c>
    </row>
    <row r="405" spans="1:5" x14ac:dyDescent="0.15">
      <c r="A405" s="8" t="s">
        <v>541</v>
      </c>
      <c r="B405" s="8" t="s">
        <v>2567</v>
      </c>
      <c r="C405" s="8" t="s">
        <v>191</v>
      </c>
      <c r="D405" s="8" t="s">
        <v>189</v>
      </c>
      <c r="E405" s="8" t="s">
        <v>37</v>
      </c>
    </row>
    <row r="406" spans="1:5" x14ac:dyDescent="0.15">
      <c r="A406" s="8" t="s">
        <v>542</v>
      </c>
      <c r="B406" s="8" t="s">
        <v>2568</v>
      </c>
      <c r="C406" s="8" t="s">
        <v>191</v>
      </c>
      <c r="D406" s="8" t="s">
        <v>189</v>
      </c>
      <c r="E406" s="8" t="s">
        <v>37</v>
      </c>
    </row>
    <row r="407" spans="1:5" x14ac:dyDescent="0.15">
      <c r="A407" s="8" t="s">
        <v>2569</v>
      </c>
      <c r="B407" s="8" t="s">
        <v>2570</v>
      </c>
      <c r="C407" s="8" t="s">
        <v>191</v>
      </c>
      <c r="D407" s="8" t="s">
        <v>189</v>
      </c>
      <c r="E407" s="8" t="s">
        <v>37</v>
      </c>
    </row>
    <row r="408" spans="1:5" x14ac:dyDescent="0.15">
      <c r="A408" s="8" t="s">
        <v>543</v>
      </c>
      <c r="B408" s="8" t="s">
        <v>2571</v>
      </c>
      <c r="C408" s="8" t="s">
        <v>191</v>
      </c>
      <c r="D408" s="8" t="s">
        <v>189</v>
      </c>
      <c r="E408" s="8" t="s">
        <v>37</v>
      </c>
    </row>
    <row r="409" spans="1:5" x14ac:dyDescent="0.15">
      <c r="A409" s="8" t="s">
        <v>544</v>
      </c>
      <c r="B409" s="8" t="s">
        <v>2572</v>
      </c>
      <c r="C409" s="8" t="s">
        <v>191</v>
      </c>
      <c r="D409" s="8" t="s">
        <v>189</v>
      </c>
      <c r="E409" s="8" t="s">
        <v>37</v>
      </c>
    </row>
    <row r="410" spans="1:5" x14ac:dyDescent="0.15">
      <c r="A410" s="8" t="s">
        <v>545</v>
      </c>
      <c r="B410" s="8" t="s">
        <v>2573</v>
      </c>
      <c r="C410" s="8" t="s">
        <v>191</v>
      </c>
      <c r="D410" s="8" t="s">
        <v>189</v>
      </c>
      <c r="E410" s="8" t="s">
        <v>37</v>
      </c>
    </row>
    <row r="411" spans="1:5" x14ac:dyDescent="0.15">
      <c r="A411" s="8" t="s">
        <v>546</v>
      </c>
      <c r="B411" s="8" t="s">
        <v>546</v>
      </c>
      <c r="C411" s="8" t="s">
        <v>191</v>
      </c>
      <c r="D411" s="8" t="s">
        <v>189</v>
      </c>
      <c r="E411" s="8" t="s">
        <v>37</v>
      </c>
    </row>
    <row r="412" spans="1:5" x14ac:dyDescent="0.15">
      <c r="A412" s="8" t="s">
        <v>226</v>
      </c>
      <c r="B412" s="8" t="s">
        <v>226</v>
      </c>
      <c r="C412" s="8" t="s">
        <v>196</v>
      </c>
      <c r="D412" s="8" t="s">
        <v>197</v>
      </c>
      <c r="E412" s="8" t="s">
        <v>37</v>
      </c>
    </row>
    <row r="413" spans="1:5" x14ac:dyDescent="0.15">
      <c r="A413" s="8" t="s">
        <v>2574</v>
      </c>
      <c r="B413" s="8" t="s">
        <v>2574</v>
      </c>
      <c r="C413" s="8" t="s">
        <v>196</v>
      </c>
      <c r="D413" s="8" t="s">
        <v>197</v>
      </c>
      <c r="E413" s="8" t="s">
        <v>37</v>
      </c>
    </row>
    <row r="414" spans="1:5" x14ac:dyDescent="0.15">
      <c r="A414" s="8" t="s">
        <v>227</v>
      </c>
      <c r="B414" s="8" t="s">
        <v>227</v>
      </c>
      <c r="C414" s="8" t="s">
        <v>196</v>
      </c>
      <c r="D414" s="8" t="s">
        <v>197</v>
      </c>
      <c r="E414" s="8" t="s">
        <v>37</v>
      </c>
    </row>
    <row r="415" spans="1:5" x14ac:dyDescent="0.15">
      <c r="A415" s="8" t="s">
        <v>2575</v>
      </c>
      <c r="B415" s="8" t="s">
        <v>2576</v>
      </c>
      <c r="C415" s="8" t="s">
        <v>196</v>
      </c>
      <c r="D415" s="8" t="s">
        <v>197</v>
      </c>
      <c r="E415" s="8" t="s">
        <v>37</v>
      </c>
    </row>
    <row r="416" spans="1:5" x14ac:dyDescent="0.15">
      <c r="A416" s="8" t="s">
        <v>2577</v>
      </c>
      <c r="B416" s="8" t="s">
        <v>2578</v>
      </c>
      <c r="C416" s="8" t="s">
        <v>196</v>
      </c>
      <c r="D416" s="8" t="s">
        <v>197</v>
      </c>
      <c r="E416" s="8" t="s">
        <v>200</v>
      </c>
    </row>
    <row r="417" spans="1:5" x14ac:dyDescent="0.15">
      <c r="A417" s="8" t="s">
        <v>2579</v>
      </c>
      <c r="B417" s="8" t="s">
        <v>2580</v>
      </c>
      <c r="C417" s="8" t="s">
        <v>196</v>
      </c>
      <c r="D417" s="8" t="s">
        <v>197</v>
      </c>
      <c r="E417" s="8" t="s">
        <v>37</v>
      </c>
    </row>
    <row r="418" spans="1:5" x14ac:dyDescent="0.15">
      <c r="A418" s="8" t="s">
        <v>2581</v>
      </c>
      <c r="B418" s="8" t="s">
        <v>2582</v>
      </c>
      <c r="C418" s="8" t="s">
        <v>196</v>
      </c>
      <c r="D418" s="8" t="s">
        <v>197</v>
      </c>
      <c r="E418" s="8" t="s">
        <v>200</v>
      </c>
    </row>
    <row r="419" spans="1:5" x14ac:dyDescent="0.15">
      <c r="A419" s="8" t="s">
        <v>2583</v>
      </c>
      <c r="B419" s="8" t="s">
        <v>2584</v>
      </c>
      <c r="C419" s="8" t="s">
        <v>196</v>
      </c>
      <c r="D419" s="8" t="s">
        <v>197</v>
      </c>
      <c r="E419" s="8" t="s">
        <v>37</v>
      </c>
    </row>
    <row r="420" spans="1:5" x14ac:dyDescent="0.15">
      <c r="A420" s="8" t="s">
        <v>2585</v>
      </c>
      <c r="B420" s="8" t="s">
        <v>2582</v>
      </c>
      <c r="C420" s="8" t="s">
        <v>196</v>
      </c>
      <c r="D420" s="8" t="s">
        <v>197</v>
      </c>
      <c r="E420" s="8" t="s">
        <v>2441</v>
      </c>
    </row>
    <row r="421" spans="1:5" x14ac:dyDescent="0.15">
      <c r="A421" s="8" t="s">
        <v>2586</v>
      </c>
      <c r="B421" s="8" t="s">
        <v>2582</v>
      </c>
      <c r="C421" s="8" t="s">
        <v>196</v>
      </c>
      <c r="D421" s="8" t="s">
        <v>197</v>
      </c>
      <c r="E421" s="8" t="s">
        <v>37</v>
      </c>
    </row>
    <row r="422" spans="1:5" x14ac:dyDescent="0.15">
      <c r="A422" s="8" t="s">
        <v>228</v>
      </c>
      <c r="B422" s="8" t="s">
        <v>228</v>
      </c>
      <c r="C422" s="8" t="s">
        <v>196</v>
      </c>
      <c r="D422" s="8" t="s">
        <v>197</v>
      </c>
      <c r="E422" s="8" t="s">
        <v>37</v>
      </c>
    </row>
    <row r="423" spans="1:5" x14ac:dyDescent="0.15">
      <c r="A423" s="8" t="s">
        <v>229</v>
      </c>
      <c r="B423" s="8" t="s">
        <v>229</v>
      </c>
      <c r="C423" s="8" t="s">
        <v>196</v>
      </c>
      <c r="D423" s="8" t="s">
        <v>197</v>
      </c>
      <c r="E423" s="8" t="s">
        <v>37</v>
      </c>
    </row>
    <row r="424" spans="1:5" x14ac:dyDescent="0.15">
      <c r="A424" s="8" t="s">
        <v>230</v>
      </c>
      <c r="B424" s="8" t="s">
        <v>230</v>
      </c>
      <c r="C424" s="8" t="s">
        <v>196</v>
      </c>
      <c r="D424" s="8" t="s">
        <v>197</v>
      </c>
      <c r="E424" s="8" t="s">
        <v>37</v>
      </c>
    </row>
    <row r="425" spans="1:5" x14ac:dyDescent="0.15">
      <c r="A425" s="8" t="s">
        <v>231</v>
      </c>
      <c r="B425" s="8" t="s">
        <v>231</v>
      </c>
      <c r="C425" s="8" t="s">
        <v>196</v>
      </c>
      <c r="D425" s="8" t="s">
        <v>197</v>
      </c>
      <c r="E425" s="8" t="s">
        <v>37</v>
      </c>
    </row>
    <row r="426" spans="1:5" x14ac:dyDescent="0.15">
      <c r="A426" s="8" t="s">
        <v>232</v>
      </c>
      <c r="B426" s="8" t="s">
        <v>232</v>
      </c>
      <c r="C426" s="8" t="s">
        <v>196</v>
      </c>
      <c r="D426" s="8" t="s">
        <v>197</v>
      </c>
      <c r="E426" s="8" t="s">
        <v>37</v>
      </c>
    </row>
    <row r="427" spans="1:5" x14ac:dyDescent="0.15">
      <c r="A427" s="8" t="s">
        <v>233</v>
      </c>
      <c r="B427" s="8" t="s">
        <v>233</v>
      </c>
      <c r="C427" s="8" t="s">
        <v>196</v>
      </c>
      <c r="D427" s="8" t="s">
        <v>197</v>
      </c>
      <c r="E427" s="8" t="s">
        <v>37</v>
      </c>
    </row>
    <row r="428" spans="1:5" x14ac:dyDescent="0.15">
      <c r="A428" s="8" t="s">
        <v>234</v>
      </c>
      <c r="B428" s="8" t="s">
        <v>234</v>
      </c>
      <c r="C428" s="8" t="s">
        <v>196</v>
      </c>
      <c r="D428" s="8" t="s">
        <v>197</v>
      </c>
      <c r="E428" s="8" t="s">
        <v>37</v>
      </c>
    </row>
    <row r="429" spans="1:5" x14ac:dyDescent="0.15">
      <c r="A429" s="8" t="s">
        <v>2587</v>
      </c>
      <c r="B429" s="8" t="s">
        <v>2588</v>
      </c>
      <c r="C429" s="8" t="s">
        <v>196</v>
      </c>
      <c r="D429" s="8" t="s">
        <v>197</v>
      </c>
      <c r="E429" s="8" t="s">
        <v>37</v>
      </c>
    </row>
    <row r="430" spans="1:5" x14ac:dyDescent="0.15">
      <c r="A430" s="8" t="s">
        <v>235</v>
      </c>
      <c r="B430" s="8" t="s">
        <v>235</v>
      </c>
      <c r="C430" s="8" t="s">
        <v>196</v>
      </c>
      <c r="D430" s="8" t="s">
        <v>197</v>
      </c>
      <c r="E430" s="8" t="s">
        <v>37</v>
      </c>
    </row>
    <row r="431" spans="1:5" x14ac:dyDescent="0.15">
      <c r="A431" s="8" t="s">
        <v>236</v>
      </c>
      <c r="B431" s="8" t="s">
        <v>236</v>
      </c>
      <c r="C431" s="8" t="s">
        <v>196</v>
      </c>
      <c r="D431" s="8" t="s">
        <v>197</v>
      </c>
      <c r="E431" s="8" t="s">
        <v>37</v>
      </c>
    </row>
    <row r="432" spans="1:5" x14ac:dyDescent="0.15">
      <c r="A432" s="8" t="s">
        <v>2589</v>
      </c>
      <c r="B432" s="8" t="s">
        <v>2590</v>
      </c>
      <c r="C432" s="8" t="s">
        <v>2195</v>
      </c>
      <c r="D432" s="8" t="s">
        <v>189</v>
      </c>
      <c r="E432" s="8" t="s">
        <v>37</v>
      </c>
    </row>
    <row r="433" spans="1:5" x14ac:dyDescent="0.15">
      <c r="A433" s="8" t="s">
        <v>2591</v>
      </c>
      <c r="B433" s="8" t="s">
        <v>2592</v>
      </c>
      <c r="C433" s="8" t="s">
        <v>2195</v>
      </c>
      <c r="D433" s="8" t="s">
        <v>189</v>
      </c>
      <c r="E433" s="8" t="s">
        <v>37</v>
      </c>
    </row>
    <row r="434" spans="1:5" x14ac:dyDescent="0.15">
      <c r="A434" s="8" t="s">
        <v>547</v>
      </c>
      <c r="B434" s="8" t="s">
        <v>2593</v>
      </c>
      <c r="C434" s="8" t="s">
        <v>188</v>
      </c>
      <c r="D434" s="8" t="s">
        <v>189</v>
      </c>
      <c r="E434" s="8" t="s">
        <v>37</v>
      </c>
    </row>
    <row r="435" spans="1:5" x14ac:dyDescent="0.15">
      <c r="A435" s="8" t="s">
        <v>548</v>
      </c>
      <c r="B435" s="8" t="s">
        <v>2594</v>
      </c>
      <c r="C435" s="8" t="s">
        <v>188</v>
      </c>
      <c r="D435" s="8" t="s">
        <v>189</v>
      </c>
      <c r="E435" s="8" t="s">
        <v>39</v>
      </c>
    </row>
    <row r="436" spans="1:5" x14ac:dyDescent="0.15">
      <c r="A436" s="8" t="s">
        <v>549</v>
      </c>
      <c r="B436" s="8" t="s">
        <v>2595</v>
      </c>
      <c r="C436" s="8" t="s">
        <v>188</v>
      </c>
      <c r="D436" s="8" t="s">
        <v>189</v>
      </c>
      <c r="E436" s="8" t="s">
        <v>37</v>
      </c>
    </row>
    <row r="437" spans="1:5" x14ac:dyDescent="0.15">
      <c r="A437" s="8" t="s">
        <v>550</v>
      </c>
      <c r="B437" s="8" t="s">
        <v>2596</v>
      </c>
      <c r="C437" s="8" t="s">
        <v>188</v>
      </c>
      <c r="D437" s="8" t="s">
        <v>189</v>
      </c>
      <c r="E437" s="8" t="s">
        <v>37</v>
      </c>
    </row>
    <row r="438" spans="1:5" x14ac:dyDescent="0.15">
      <c r="A438" s="8" t="s">
        <v>551</v>
      </c>
      <c r="B438" s="8" t="s">
        <v>2597</v>
      </c>
      <c r="C438" s="8" t="s">
        <v>188</v>
      </c>
      <c r="D438" s="8" t="s">
        <v>189</v>
      </c>
      <c r="E438" s="8" t="s">
        <v>39</v>
      </c>
    </row>
    <row r="439" spans="1:5" ht="27" x14ac:dyDescent="0.15">
      <c r="A439" s="8" t="s">
        <v>552</v>
      </c>
      <c r="B439" s="11" t="s">
        <v>2598</v>
      </c>
      <c r="C439" s="8" t="s">
        <v>188</v>
      </c>
      <c r="D439" s="8" t="s">
        <v>189</v>
      </c>
      <c r="E439" s="8" t="s">
        <v>37</v>
      </c>
    </row>
    <row r="440" spans="1:5" x14ac:dyDescent="0.15">
      <c r="A440" s="8" t="s">
        <v>553</v>
      </c>
      <c r="B440" s="8" t="s">
        <v>2599</v>
      </c>
      <c r="C440" s="8" t="s">
        <v>188</v>
      </c>
      <c r="D440" s="8" t="s">
        <v>189</v>
      </c>
      <c r="E440" s="8" t="s">
        <v>37</v>
      </c>
    </row>
    <row r="441" spans="1:5" x14ac:dyDescent="0.15">
      <c r="A441" s="8" t="s">
        <v>554</v>
      </c>
      <c r="B441" s="8" t="s">
        <v>2600</v>
      </c>
      <c r="C441" s="8" t="s">
        <v>188</v>
      </c>
      <c r="D441" s="8" t="s">
        <v>189</v>
      </c>
      <c r="E441" s="8" t="s">
        <v>38</v>
      </c>
    </row>
    <row r="442" spans="1:5" x14ac:dyDescent="0.15">
      <c r="A442" s="8" t="s">
        <v>555</v>
      </c>
      <c r="B442" s="8" t="s">
        <v>2601</v>
      </c>
      <c r="C442" s="8" t="s">
        <v>188</v>
      </c>
      <c r="D442" s="8" t="s">
        <v>189</v>
      </c>
      <c r="E442" s="8" t="s">
        <v>38</v>
      </c>
    </row>
    <row r="443" spans="1:5" ht="27" x14ac:dyDescent="0.15">
      <c r="A443" s="8" t="s">
        <v>556</v>
      </c>
      <c r="B443" s="11" t="s">
        <v>2602</v>
      </c>
      <c r="C443" s="8" t="s">
        <v>188</v>
      </c>
      <c r="D443" s="8" t="s">
        <v>189</v>
      </c>
      <c r="E443" s="8" t="s">
        <v>38</v>
      </c>
    </row>
    <row r="444" spans="1:5" x14ac:dyDescent="0.15">
      <c r="A444" s="8" t="s">
        <v>557</v>
      </c>
      <c r="B444" s="8" t="s">
        <v>2603</v>
      </c>
      <c r="C444" s="8" t="s">
        <v>188</v>
      </c>
      <c r="D444" s="8" t="s">
        <v>189</v>
      </c>
      <c r="E444" s="8" t="s">
        <v>38</v>
      </c>
    </row>
    <row r="445" spans="1:5" x14ac:dyDescent="0.15">
      <c r="A445" s="8" t="s">
        <v>558</v>
      </c>
      <c r="B445" s="8" t="s">
        <v>2604</v>
      </c>
      <c r="C445" s="8" t="s">
        <v>188</v>
      </c>
      <c r="D445" s="8" t="s">
        <v>189</v>
      </c>
      <c r="E445" s="8" t="s">
        <v>38</v>
      </c>
    </row>
    <row r="446" spans="1:5" x14ac:dyDescent="0.15">
      <c r="A446" s="8" t="s">
        <v>559</v>
      </c>
      <c r="B446" s="8" t="s">
        <v>2605</v>
      </c>
      <c r="C446" s="8" t="s">
        <v>188</v>
      </c>
      <c r="D446" s="8" t="s">
        <v>189</v>
      </c>
      <c r="E446" s="8" t="s">
        <v>38</v>
      </c>
    </row>
    <row r="447" spans="1:5" x14ac:dyDescent="0.15">
      <c r="A447" s="8" t="s">
        <v>560</v>
      </c>
      <c r="B447" s="8" t="s">
        <v>2606</v>
      </c>
      <c r="C447" s="8" t="s">
        <v>188</v>
      </c>
      <c r="D447" s="8" t="s">
        <v>189</v>
      </c>
      <c r="E447" s="8" t="s">
        <v>38</v>
      </c>
    </row>
    <row r="448" spans="1:5" x14ac:dyDescent="0.15">
      <c r="A448" s="8" t="s">
        <v>2607</v>
      </c>
      <c r="B448" s="8" t="s">
        <v>2605</v>
      </c>
      <c r="C448" s="8" t="s">
        <v>188</v>
      </c>
      <c r="D448" s="8" t="s">
        <v>189</v>
      </c>
      <c r="E448" s="8" t="s">
        <v>38</v>
      </c>
    </row>
    <row r="449" spans="1:5" x14ac:dyDescent="0.15">
      <c r="A449" s="8" t="s">
        <v>561</v>
      </c>
      <c r="B449" s="8" t="s">
        <v>2608</v>
      </c>
      <c r="C449" s="8" t="s">
        <v>188</v>
      </c>
      <c r="D449" s="8" t="s">
        <v>189</v>
      </c>
      <c r="E449" s="8" t="s">
        <v>39</v>
      </c>
    </row>
    <row r="450" spans="1:5" x14ac:dyDescent="0.15">
      <c r="A450" s="8" t="s">
        <v>562</v>
      </c>
      <c r="B450" s="8" t="s">
        <v>2609</v>
      </c>
      <c r="C450" s="8" t="s">
        <v>188</v>
      </c>
      <c r="D450" s="8" t="s">
        <v>189</v>
      </c>
      <c r="E450" s="8" t="s">
        <v>39</v>
      </c>
    </row>
    <row r="451" spans="1:5" x14ac:dyDescent="0.15">
      <c r="A451" s="8" t="s">
        <v>237</v>
      </c>
      <c r="B451" s="8" t="s">
        <v>237</v>
      </c>
      <c r="C451" s="8" t="s">
        <v>196</v>
      </c>
      <c r="D451" s="8" t="s">
        <v>197</v>
      </c>
      <c r="E451" s="8" t="s">
        <v>37</v>
      </c>
    </row>
    <row r="452" spans="1:5" x14ac:dyDescent="0.15">
      <c r="A452" s="8" t="s">
        <v>165</v>
      </c>
      <c r="B452" s="8" t="s">
        <v>165</v>
      </c>
      <c r="C452" s="8" t="s">
        <v>196</v>
      </c>
      <c r="D452" s="8" t="s">
        <v>197</v>
      </c>
      <c r="E452" s="8" t="s">
        <v>37</v>
      </c>
    </row>
    <row r="453" spans="1:5" x14ac:dyDescent="0.15">
      <c r="A453" s="8" t="s">
        <v>238</v>
      </c>
      <c r="B453" s="8" t="s">
        <v>238</v>
      </c>
      <c r="C453" s="8" t="s">
        <v>196</v>
      </c>
      <c r="D453" s="8" t="s">
        <v>197</v>
      </c>
      <c r="E453" s="8" t="s">
        <v>37</v>
      </c>
    </row>
    <row r="454" spans="1:5" x14ac:dyDescent="0.15">
      <c r="A454" s="8" t="s">
        <v>563</v>
      </c>
      <c r="B454" s="8" t="s">
        <v>2610</v>
      </c>
      <c r="C454" s="8" t="s">
        <v>191</v>
      </c>
      <c r="D454" s="8" t="s">
        <v>189</v>
      </c>
      <c r="E454" s="8" t="s">
        <v>39</v>
      </c>
    </row>
    <row r="455" spans="1:5" x14ac:dyDescent="0.15">
      <c r="A455" s="8" t="s">
        <v>564</v>
      </c>
      <c r="B455" s="8" t="s">
        <v>2611</v>
      </c>
      <c r="C455" s="8" t="s">
        <v>215</v>
      </c>
      <c r="D455" s="8" t="s">
        <v>189</v>
      </c>
      <c r="E455" s="8" t="s">
        <v>37</v>
      </c>
    </row>
    <row r="456" spans="1:5" x14ac:dyDescent="0.15">
      <c r="A456" s="8" t="s">
        <v>565</v>
      </c>
      <c r="B456" s="8" t="s">
        <v>2612</v>
      </c>
      <c r="C456" s="8" t="s">
        <v>215</v>
      </c>
      <c r="D456" s="8" t="s">
        <v>189</v>
      </c>
      <c r="E456" s="8" t="s">
        <v>37</v>
      </c>
    </row>
    <row r="457" spans="1:5" x14ac:dyDescent="0.15">
      <c r="A457" s="8" t="s">
        <v>566</v>
      </c>
      <c r="B457" s="8" t="s">
        <v>2613</v>
      </c>
      <c r="C457" s="8" t="s">
        <v>215</v>
      </c>
      <c r="D457" s="8" t="s">
        <v>189</v>
      </c>
      <c r="E457" s="8" t="s">
        <v>37</v>
      </c>
    </row>
    <row r="458" spans="1:5" x14ac:dyDescent="0.15">
      <c r="A458" s="8" t="s">
        <v>150</v>
      </c>
      <c r="B458" s="8" t="s">
        <v>239</v>
      </c>
      <c r="C458" s="8" t="s">
        <v>215</v>
      </c>
      <c r="D458" s="8" t="s">
        <v>189</v>
      </c>
      <c r="E458" s="8" t="s">
        <v>120</v>
      </c>
    </row>
    <row r="459" spans="1:5" x14ac:dyDescent="0.15">
      <c r="A459" s="8" t="s">
        <v>151</v>
      </c>
      <c r="B459" s="8" t="s">
        <v>240</v>
      </c>
      <c r="C459" s="8" t="s">
        <v>215</v>
      </c>
      <c r="D459" s="8" t="s">
        <v>189</v>
      </c>
      <c r="E459" s="8" t="s">
        <v>120</v>
      </c>
    </row>
    <row r="460" spans="1:5" x14ac:dyDescent="0.15">
      <c r="A460" s="8" t="s">
        <v>567</v>
      </c>
      <c r="B460" s="8" t="s">
        <v>2614</v>
      </c>
      <c r="C460" s="8" t="s">
        <v>188</v>
      </c>
      <c r="D460" s="8" t="s">
        <v>189</v>
      </c>
      <c r="E460" s="8" t="s">
        <v>37</v>
      </c>
    </row>
    <row r="461" spans="1:5" x14ac:dyDescent="0.15">
      <c r="A461" s="8" t="s">
        <v>568</v>
      </c>
      <c r="B461" s="8" t="s">
        <v>2615</v>
      </c>
      <c r="C461" s="8" t="s">
        <v>188</v>
      </c>
      <c r="D461" s="8" t="s">
        <v>189</v>
      </c>
      <c r="E461" s="8" t="s">
        <v>37</v>
      </c>
    </row>
    <row r="462" spans="1:5" ht="40.5" x14ac:dyDescent="0.15">
      <c r="A462" s="8" t="s">
        <v>569</v>
      </c>
      <c r="B462" s="11" t="s">
        <v>2616</v>
      </c>
      <c r="C462" s="8" t="s">
        <v>215</v>
      </c>
      <c r="D462" s="8" t="s">
        <v>189</v>
      </c>
      <c r="E462" s="8" t="s">
        <v>37</v>
      </c>
    </row>
    <row r="463" spans="1:5" x14ac:dyDescent="0.15">
      <c r="A463" s="8" t="s">
        <v>570</v>
      </c>
      <c r="B463" s="8" t="s">
        <v>2617</v>
      </c>
      <c r="C463" s="8" t="s">
        <v>215</v>
      </c>
      <c r="D463" s="8" t="s">
        <v>189</v>
      </c>
      <c r="E463" s="8" t="s">
        <v>39</v>
      </c>
    </row>
    <row r="464" spans="1:5" x14ac:dyDescent="0.15">
      <c r="A464" s="8" t="s">
        <v>571</v>
      </c>
      <c r="B464" s="8" t="s">
        <v>2618</v>
      </c>
      <c r="C464" s="8" t="s">
        <v>215</v>
      </c>
      <c r="D464" s="8" t="s">
        <v>189</v>
      </c>
      <c r="E464" s="8" t="s">
        <v>39</v>
      </c>
    </row>
    <row r="465" spans="1:5" x14ac:dyDescent="0.15">
      <c r="A465" s="8" t="s">
        <v>572</v>
      </c>
      <c r="B465" s="8" t="s">
        <v>2619</v>
      </c>
      <c r="C465" s="8" t="s">
        <v>215</v>
      </c>
      <c r="D465" s="8" t="s">
        <v>189</v>
      </c>
      <c r="E465" s="8" t="s">
        <v>39</v>
      </c>
    </row>
    <row r="466" spans="1:5" x14ac:dyDescent="0.15">
      <c r="A466" s="8" t="s">
        <v>573</v>
      </c>
      <c r="B466" s="8" t="s">
        <v>2620</v>
      </c>
      <c r="C466" s="8" t="s">
        <v>215</v>
      </c>
      <c r="D466" s="8" t="s">
        <v>189</v>
      </c>
      <c r="E466" s="8" t="s">
        <v>39</v>
      </c>
    </row>
    <row r="467" spans="1:5" x14ac:dyDescent="0.15">
      <c r="A467" s="8" t="s">
        <v>574</v>
      </c>
      <c r="B467" s="8" t="s">
        <v>2621</v>
      </c>
      <c r="C467" s="8" t="s">
        <v>215</v>
      </c>
      <c r="D467" s="8" t="s">
        <v>189</v>
      </c>
      <c r="E467" s="8" t="s">
        <v>39</v>
      </c>
    </row>
    <row r="468" spans="1:5" x14ac:dyDescent="0.15">
      <c r="A468" s="8" t="s">
        <v>575</v>
      </c>
      <c r="B468" s="8" t="s">
        <v>2622</v>
      </c>
      <c r="C468" s="8" t="s">
        <v>215</v>
      </c>
      <c r="D468" s="8" t="s">
        <v>189</v>
      </c>
      <c r="E468" s="8" t="s">
        <v>39</v>
      </c>
    </row>
    <row r="469" spans="1:5" x14ac:dyDescent="0.15">
      <c r="A469" s="8" t="s">
        <v>576</v>
      </c>
      <c r="B469" s="8" t="s">
        <v>2623</v>
      </c>
      <c r="C469" s="8" t="s">
        <v>215</v>
      </c>
      <c r="D469" s="8" t="s">
        <v>189</v>
      </c>
      <c r="E469" s="8" t="s">
        <v>39</v>
      </c>
    </row>
    <row r="470" spans="1:5" x14ac:dyDescent="0.15">
      <c r="A470" s="8" t="s">
        <v>577</v>
      </c>
      <c r="B470" s="8" t="s">
        <v>2624</v>
      </c>
      <c r="C470" s="8" t="s">
        <v>2195</v>
      </c>
      <c r="D470" s="8" t="s">
        <v>189</v>
      </c>
      <c r="E470" s="8" t="s">
        <v>120</v>
      </c>
    </row>
    <row r="471" spans="1:5" x14ac:dyDescent="0.15">
      <c r="A471" s="8" t="s">
        <v>578</v>
      </c>
      <c r="B471" s="8" t="s">
        <v>2625</v>
      </c>
      <c r="C471" s="8" t="s">
        <v>2195</v>
      </c>
      <c r="D471" s="8" t="s">
        <v>189</v>
      </c>
      <c r="E471" s="8" t="s">
        <v>120</v>
      </c>
    </row>
    <row r="472" spans="1:5" x14ac:dyDescent="0.15">
      <c r="A472" s="8" t="s">
        <v>579</v>
      </c>
      <c r="B472" s="8" t="s">
        <v>2626</v>
      </c>
      <c r="C472" s="8" t="s">
        <v>2195</v>
      </c>
      <c r="D472" s="8" t="s">
        <v>189</v>
      </c>
      <c r="E472" s="8" t="s">
        <v>120</v>
      </c>
    </row>
    <row r="473" spans="1:5" x14ac:dyDescent="0.15">
      <c r="A473" s="8" t="s">
        <v>580</v>
      </c>
      <c r="B473" s="8" t="s">
        <v>2627</v>
      </c>
      <c r="C473" s="8" t="s">
        <v>2195</v>
      </c>
      <c r="D473" s="8" t="s">
        <v>189</v>
      </c>
      <c r="E473" s="8" t="s">
        <v>120</v>
      </c>
    </row>
    <row r="474" spans="1:5" x14ac:dyDescent="0.15">
      <c r="A474" s="8" t="s">
        <v>581</v>
      </c>
      <c r="B474" s="8" t="s">
        <v>2628</v>
      </c>
      <c r="C474" s="8" t="s">
        <v>2195</v>
      </c>
      <c r="D474" s="8" t="s">
        <v>189</v>
      </c>
      <c r="E474" s="8" t="s">
        <v>120</v>
      </c>
    </row>
    <row r="475" spans="1:5" x14ac:dyDescent="0.15">
      <c r="A475" s="8" t="s">
        <v>582</v>
      </c>
      <c r="B475" s="8" t="s">
        <v>2629</v>
      </c>
      <c r="C475" s="8" t="s">
        <v>2195</v>
      </c>
      <c r="D475" s="8" t="s">
        <v>189</v>
      </c>
      <c r="E475" s="8" t="s">
        <v>120</v>
      </c>
    </row>
    <row r="476" spans="1:5" x14ac:dyDescent="0.15">
      <c r="A476" s="8" t="s">
        <v>583</v>
      </c>
      <c r="B476" s="8" t="s">
        <v>2630</v>
      </c>
      <c r="C476" s="8" t="s">
        <v>2195</v>
      </c>
      <c r="D476" s="8" t="s">
        <v>189</v>
      </c>
      <c r="E476" s="8" t="s">
        <v>120</v>
      </c>
    </row>
    <row r="477" spans="1:5" x14ac:dyDescent="0.15">
      <c r="A477" s="8" t="s">
        <v>584</v>
      </c>
      <c r="B477" s="8" t="s">
        <v>2631</v>
      </c>
      <c r="C477" s="8" t="s">
        <v>2195</v>
      </c>
      <c r="D477" s="8" t="s">
        <v>189</v>
      </c>
      <c r="E477" s="8" t="s">
        <v>120</v>
      </c>
    </row>
    <row r="478" spans="1:5" x14ac:dyDescent="0.15">
      <c r="A478" s="8" t="s">
        <v>585</v>
      </c>
      <c r="B478" s="8" t="s">
        <v>2632</v>
      </c>
      <c r="C478" s="8" t="s">
        <v>215</v>
      </c>
      <c r="D478" s="8" t="s">
        <v>189</v>
      </c>
      <c r="E478" s="8" t="s">
        <v>37</v>
      </c>
    </row>
    <row r="479" spans="1:5" x14ac:dyDescent="0.15">
      <c r="A479" s="8" t="s">
        <v>586</v>
      </c>
      <c r="B479" s="8" t="s">
        <v>2633</v>
      </c>
      <c r="C479" s="8" t="s">
        <v>215</v>
      </c>
      <c r="D479" s="8" t="s">
        <v>189</v>
      </c>
      <c r="E479" s="8" t="s">
        <v>37</v>
      </c>
    </row>
    <row r="480" spans="1:5" x14ac:dyDescent="0.15">
      <c r="A480" s="8" t="s">
        <v>587</v>
      </c>
      <c r="B480" s="8" t="s">
        <v>2634</v>
      </c>
      <c r="C480" s="8" t="s">
        <v>215</v>
      </c>
      <c r="D480" s="8" t="s">
        <v>189</v>
      </c>
      <c r="E480" s="8" t="s">
        <v>37</v>
      </c>
    </row>
    <row r="481" spans="1:5" x14ac:dyDescent="0.15">
      <c r="A481" s="8" t="s">
        <v>588</v>
      </c>
      <c r="B481" s="8" t="s">
        <v>2635</v>
      </c>
      <c r="C481" s="8" t="s">
        <v>215</v>
      </c>
      <c r="D481" s="8" t="s">
        <v>189</v>
      </c>
      <c r="E481" s="8" t="s">
        <v>120</v>
      </c>
    </row>
    <row r="482" spans="1:5" x14ac:dyDescent="0.15">
      <c r="A482" s="8" t="s">
        <v>589</v>
      </c>
      <c r="B482" s="8" t="s">
        <v>2636</v>
      </c>
      <c r="C482" s="8" t="s">
        <v>188</v>
      </c>
      <c r="D482" s="8" t="s">
        <v>189</v>
      </c>
      <c r="E482" s="8" t="s">
        <v>37</v>
      </c>
    </row>
    <row r="483" spans="1:5" x14ac:dyDescent="0.15">
      <c r="A483" s="8" t="s">
        <v>68</v>
      </c>
      <c r="B483" s="8" t="s">
        <v>2637</v>
      </c>
      <c r="C483" s="8" t="s">
        <v>188</v>
      </c>
      <c r="D483" s="8" t="s">
        <v>189</v>
      </c>
      <c r="E483" s="8" t="s">
        <v>37</v>
      </c>
    </row>
    <row r="484" spans="1:5" ht="27" x14ac:dyDescent="0.15">
      <c r="A484" s="8" t="s">
        <v>285</v>
      </c>
      <c r="B484" s="11" t="s">
        <v>286</v>
      </c>
      <c r="C484" s="8" t="s">
        <v>188</v>
      </c>
      <c r="D484" s="8" t="s">
        <v>189</v>
      </c>
      <c r="E484" s="8" t="s">
        <v>37</v>
      </c>
    </row>
    <row r="485" spans="1:5" ht="27" x14ac:dyDescent="0.15">
      <c r="A485" s="8" t="s">
        <v>287</v>
      </c>
      <c r="B485" s="11" t="s">
        <v>288</v>
      </c>
      <c r="C485" s="8" t="s">
        <v>188</v>
      </c>
      <c r="D485" s="8" t="s">
        <v>189</v>
      </c>
      <c r="E485" s="8" t="s">
        <v>37</v>
      </c>
    </row>
    <row r="486" spans="1:5" x14ac:dyDescent="0.15">
      <c r="A486" s="8" t="s">
        <v>590</v>
      </c>
      <c r="B486" s="8" t="s">
        <v>2638</v>
      </c>
      <c r="C486" s="8" t="s">
        <v>215</v>
      </c>
      <c r="D486" s="8" t="s">
        <v>189</v>
      </c>
      <c r="E486" s="8" t="s">
        <v>37</v>
      </c>
    </row>
    <row r="487" spans="1:5" x14ac:dyDescent="0.15">
      <c r="A487" s="8" t="s">
        <v>591</v>
      </c>
      <c r="B487" s="8" t="s">
        <v>2639</v>
      </c>
      <c r="C487" s="8" t="s">
        <v>215</v>
      </c>
      <c r="D487" s="8" t="s">
        <v>189</v>
      </c>
      <c r="E487" s="8" t="s">
        <v>37</v>
      </c>
    </row>
    <row r="488" spans="1:5" x14ac:dyDescent="0.15">
      <c r="A488" s="8" t="s">
        <v>117</v>
      </c>
      <c r="B488" s="8" t="s">
        <v>118</v>
      </c>
      <c r="C488" s="8" t="s">
        <v>188</v>
      </c>
      <c r="D488" s="8" t="s">
        <v>189</v>
      </c>
      <c r="E488" s="8" t="s">
        <v>37</v>
      </c>
    </row>
    <row r="489" spans="1:5" x14ac:dyDescent="0.15">
      <c r="A489" s="8" t="s">
        <v>289</v>
      </c>
      <c r="B489" s="8" t="s">
        <v>290</v>
      </c>
      <c r="C489" s="8" t="s">
        <v>188</v>
      </c>
      <c r="D489" s="8" t="s">
        <v>189</v>
      </c>
      <c r="E489" s="8" t="s">
        <v>37</v>
      </c>
    </row>
    <row r="490" spans="1:5" x14ac:dyDescent="0.15">
      <c r="A490" s="8" t="s">
        <v>592</v>
      </c>
      <c r="B490" s="8" t="s">
        <v>2640</v>
      </c>
      <c r="C490" s="8" t="s">
        <v>188</v>
      </c>
      <c r="D490" s="8" t="s">
        <v>189</v>
      </c>
      <c r="E490" s="8" t="s">
        <v>37</v>
      </c>
    </row>
    <row r="491" spans="1:5" x14ac:dyDescent="0.15">
      <c r="A491" s="8" t="s">
        <v>593</v>
      </c>
      <c r="B491" s="8" t="s">
        <v>2641</v>
      </c>
      <c r="C491" s="8" t="s">
        <v>215</v>
      </c>
      <c r="D491" s="8" t="s">
        <v>189</v>
      </c>
      <c r="E491" s="8" t="s">
        <v>37</v>
      </c>
    </row>
    <row r="492" spans="1:5" x14ac:dyDescent="0.15">
      <c r="A492" s="8" t="s">
        <v>594</v>
      </c>
      <c r="B492" s="8" t="s">
        <v>2642</v>
      </c>
      <c r="C492" s="8" t="s">
        <v>215</v>
      </c>
      <c r="D492" s="8" t="s">
        <v>189</v>
      </c>
      <c r="E492" s="8" t="s">
        <v>37</v>
      </c>
    </row>
    <row r="493" spans="1:5" x14ac:dyDescent="0.15">
      <c r="A493" s="8" t="s">
        <v>595</v>
      </c>
      <c r="B493" s="8" t="s">
        <v>2643</v>
      </c>
      <c r="C493" s="8" t="s">
        <v>215</v>
      </c>
      <c r="D493" s="8" t="s">
        <v>189</v>
      </c>
      <c r="E493" s="8" t="s">
        <v>37</v>
      </c>
    </row>
    <row r="494" spans="1:5" x14ac:dyDescent="0.15">
      <c r="A494" s="8" t="s">
        <v>596</v>
      </c>
      <c r="B494" s="8" t="s">
        <v>2644</v>
      </c>
      <c r="C494" s="8" t="s">
        <v>188</v>
      </c>
      <c r="D494" s="8" t="s">
        <v>189</v>
      </c>
      <c r="E494" s="8" t="s">
        <v>37</v>
      </c>
    </row>
    <row r="495" spans="1:5" x14ac:dyDescent="0.15">
      <c r="A495" s="8" t="s">
        <v>597</v>
      </c>
      <c r="B495" s="8" t="s">
        <v>2645</v>
      </c>
      <c r="C495" s="8" t="s">
        <v>188</v>
      </c>
      <c r="D495" s="8" t="s">
        <v>189</v>
      </c>
      <c r="E495" s="8" t="s">
        <v>37</v>
      </c>
    </row>
    <row r="496" spans="1:5" x14ac:dyDescent="0.15">
      <c r="A496" s="8" t="s">
        <v>105</v>
      </c>
      <c r="B496" s="8" t="s">
        <v>241</v>
      </c>
      <c r="C496" s="8" t="s">
        <v>188</v>
      </c>
      <c r="D496" s="8" t="s">
        <v>189</v>
      </c>
      <c r="E496" s="8" t="s">
        <v>37</v>
      </c>
    </row>
    <row r="497" spans="1:5" x14ac:dyDescent="0.15">
      <c r="A497" s="8" t="s">
        <v>598</v>
      </c>
      <c r="B497" s="8" t="s">
        <v>2646</v>
      </c>
      <c r="C497" s="8" t="s">
        <v>2195</v>
      </c>
      <c r="D497" s="8" t="s">
        <v>189</v>
      </c>
      <c r="E497" s="8" t="s">
        <v>37</v>
      </c>
    </row>
    <row r="498" spans="1:5" x14ac:dyDescent="0.15">
      <c r="A498" s="8" t="s">
        <v>2647</v>
      </c>
      <c r="B498" s="8" t="s">
        <v>2648</v>
      </c>
      <c r="C498" s="8" t="s">
        <v>188</v>
      </c>
      <c r="D498" s="8" t="s">
        <v>189</v>
      </c>
      <c r="E498" s="8" t="s">
        <v>37</v>
      </c>
    </row>
    <row r="499" spans="1:5" x14ac:dyDescent="0.15">
      <c r="A499" s="8" t="s">
        <v>2649</v>
      </c>
      <c r="B499" s="8" t="s">
        <v>2650</v>
      </c>
      <c r="C499" s="8" t="s">
        <v>188</v>
      </c>
      <c r="D499" s="8" t="s">
        <v>189</v>
      </c>
      <c r="E499" s="8" t="s">
        <v>37</v>
      </c>
    </row>
    <row r="500" spans="1:5" x14ac:dyDescent="0.15">
      <c r="A500" s="8" t="s">
        <v>599</v>
      </c>
      <c r="B500" s="8" t="s">
        <v>2650</v>
      </c>
      <c r="C500" s="8" t="s">
        <v>188</v>
      </c>
      <c r="D500" s="8" t="s">
        <v>189</v>
      </c>
      <c r="E500" s="8" t="s">
        <v>37</v>
      </c>
    </row>
    <row r="501" spans="1:5" ht="27" x14ac:dyDescent="0.15">
      <c r="A501" s="8" t="s">
        <v>600</v>
      </c>
      <c r="B501" s="11" t="s">
        <v>2651</v>
      </c>
      <c r="C501" s="8" t="s">
        <v>188</v>
      </c>
      <c r="D501" s="8" t="s">
        <v>189</v>
      </c>
      <c r="E501" s="8" t="s">
        <v>37</v>
      </c>
    </row>
    <row r="502" spans="1:5" x14ac:dyDescent="0.15">
      <c r="A502" s="8" t="s">
        <v>2652</v>
      </c>
      <c r="B502" s="8" t="s">
        <v>2653</v>
      </c>
      <c r="C502" s="8" t="s">
        <v>188</v>
      </c>
      <c r="D502" s="8" t="s">
        <v>189</v>
      </c>
      <c r="E502" s="8" t="s">
        <v>38</v>
      </c>
    </row>
    <row r="503" spans="1:5" ht="27" x14ac:dyDescent="0.15">
      <c r="A503" s="8" t="s">
        <v>601</v>
      </c>
      <c r="B503" s="11" t="s">
        <v>2654</v>
      </c>
      <c r="C503" s="8" t="s">
        <v>188</v>
      </c>
      <c r="D503" s="8" t="s">
        <v>189</v>
      </c>
      <c r="E503" s="8" t="s">
        <v>38</v>
      </c>
    </row>
    <row r="504" spans="1:5" x14ac:dyDescent="0.15">
      <c r="A504" s="8" t="s">
        <v>602</v>
      </c>
      <c r="B504" s="8" t="s">
        <v>2655</v>
      </c>
      <c r="C504" s="8" t="s">
        <v>188</v>
      </c>
      <c r="D504" s="8" t="s">
        <v>189</v>
      </c>
      <c r="E504" s="8" t="s">
        <v>38</v>
      </c>
    </row>
    <row r="505" spans="1:5" x14ac:dyDescent="0.15">
      <c r="A505" s="8" t="s">
        <v>603</v>
      </c>
      <c r="B505" s="8" t="s">
        <v>2656</v>
      </c>
      <c r="C505" s="8" t="s">
        <v>188</v>
      </c>
      <c r="D505" s="8" t="s">
        <v>189</v>
      </c>
      <c r="E505" s="8" t="s">
        <v>38</v>
      </c>
    </row>
    <row r="506" spans="1:5" x14ac:dyDescent="0.15">
      <c r="A506" s="8" t="s">
        <v>604</v>
      </c>
      <c r="B506" s="8" t="s">
        <v>2657</v>
      </c>
      <c r="C506" s="8" t="s">
        <v>188</v>
      </c>
      <c r="D506" s="8" t="s">
        <v>189</v>
      </c>
      <c r="E506" s="8" t="s">
        <v>38</v>
      </c>
    </row>
    <row r="507" spans="1:5" x14ac:dyDescent="0.15">
      <c r="A507" s="8" t="s">
        <v>605</v>
      </c>
      <c r="B507" s="8" t="s">
        <v>2658</v>
      </c>
      <c r="C507" s="8" t="s">
        <v>188</v>
      </c>
      <c r="D507" s="8" t="s">
        <v>189</v>
      </c>
      <c r="E507" s="8" t="s">
        <v>38</v>
      </c>
    </row>
    <row r="508" spans="1:5" x14ac:dyDescent="0.15">
      <c r="A508" s="8" t="s">
        <v>606</v>
      </c>
      <c r="B508" s="8" t="s">
        <v>2659</v>
      </c>
      <c r="C508" s="8" t="s">
        <v>188</v>
      </c>
      <c r="D508" s="8" t="s">
        <v>189</v>
      </c>
      <c r="E508" s="8" t="s">
        <v>38</v>
      </c>
    </row>
    <row r="509" spans="1:5" x14ac:dyDescent="0.15">
      <c r="A509" s="8" t="s">
        <v>2660</v>
      </c>
      <c r="B509" s="8" t="s">
        <v>2661</v>
      </c>
      <c r="C509" s="8" t="s">
        <v>188</v>
      </c>
      <c r="D509" s="8" t="s">
        <v>189</v>
      </c>
      <c r="E509" s="8" t="s">
        <v>38</v>
      </c>
    </row>
    <row r="510" spans="1:5" x14ac:dyDescent="0.15">
      <c r="A510" s="8" t="s">
        <v>2662</v>
      </c>
      <c r="B510" s="8" t="s">
        <v>2663</v>
      </c>
      <c r="C510" s="8" t="s">
        <v>188</v>
      </c>
      <c r="D510" s="8" t="s">
        <v>189</v>
      </c>
      <c r="E510" s="8" t="s">
        <v>38</v>
      </c>
    </row>
    <row r="511" spans="1:5" x14ac:dyDescent="0.15">
      <c r="A511" s="8" t="s">
        <v>607</v>
      </c>
      <c r="B511" s="8" t="s">
        <v>2659</v>
      </c>
      <c r="C511" s="8" t="s">
        <v>188</v>
      </c>
      <c r="D511" s="8" t="s">
        <v>189</v>
      </c>
      <c r="E511" s="8" t="s">
        <v>38</v>
      </c>
    </row>
    <row r="512" spans="1:5" x14ac:dyDescent="0.15">
      <c r="A512" s="8" t="s">
        <v>608</v>
      </c>
      <c r="B512" s="8" t="s">
        <v>2661</v>
      </c>
      <c r="C512" s="8" t="s">
        <v>188</v>
      </c>
      <c r="D512" s="8" t="s">
        <v>189</v>
      </c>
      <c r="E512" s="8" t="s">
        <v>38</v>
      </c>
    </row>
    <row r="513" spans="1:5" x14ac:dyDescent="0.15">
      <c r="A513" s="8" t="s">
        <v>609</v>
      </c>
      <c r="B513" s="8" t="s">
        <v>2663</v>
      </c>
      <c r="C513" s="8" t="s">
        <v>188</v>
      </c>
      <c r="D513" s="8" t="s">
        <v>189</v>
      </c>
      <c r="E513" s="8" t="s">
        <v>38</v>
      </c>
    </row>
    <row r="514" spans="1:5" x14ac:dyDescent="0.15">
      <c r="A514" s="8" t="s">
        <v>2664</v>
      </c>
      <c r="B514" s="8" t="s">
        <v>2665</v>
      </c>
      <c r="C514" s="8" t="s">
        <v>188</v>
      </c>
      <c r="D514" s="8" t="s">
        <v>189</v>
      </c>
      <c r="E514" s="8" t="s">
        <v>38</v>
      </c>
    </row>
    <row r="515" spans="1:5" x14ac:dyDescent="0.15">
      <c r="A515" s="8" t="s">
        <v>2666</v>
      </c>
      <c r="B515" s="8" t="s">
        <v>2667</v>
      </c>
      <c r="C515" s="8" t="s">
        <v>188</v>
      </c>
      <c r="D515" s="8" t="s">
        <v>189</v>
      </c>
      <c r="E515" s="8" t="s">
        <v>38</v>
      </c>
    </row>
    <row r="516" spans="1:5" x14ac:dyDescent="0.15">
      <c r="A516" s="8" t="s">
        <v>2668</v>
      </c>
      <c r="B516" s="8" t="s">
        <v>2669</v>
      </c>
      <c r="C516" s="8" t="s">
        <v>188</v>
      </c>
      <c r="D516" s="8" t="s">
        <v>189</v>
      </c>
      <c r="E516" s="8" t="s">
        <v>38</v>
      </c>
    </row>
    <row r="517" spans="1:5" x14ac:dyDescent="0.15">
      <c r="A517" s="8" t="s">
        <v>2670</v>
      </c>
      <c r="B517" s="8" t="s">
        <v>2665</v>
      </c>
      <c r="C517" s="8" t="s">
        <v>188</v>
      </c>
      <c r="D517" s="8" t="s">
        <v>189</v>
      </c>
      <c r="E517" s="8" t="s">
        <v>38</v>
      </c>
    </row>
    <row r="518" spans="1:5" x14ac:dyDescent="0.15">
      <c r="A518" s="8" t="s">
        <v>2671</v>
      </c>
      <c r="B518" s="8" t="s">
        <v>2667</v>
      </c>
      <c r="C518" s="8" t="s">
        <v>188</v>
      </c>
      <c r="D518" s="8" t="s">
        <v>189</v>
      </c>
      <c r="E518" s="8" t="s">
        <v>38</v>
      </c>
    </row>
    <row r="519" spans="1:5" x14ac:dyDescent="0.15">
      <c r="A519" s="8" t="s">
        <v>2672</v>
      </c>
      <c r="B519" s="8" t="s">
        <v>2669</v>
      </c>
      <c r="C519" s="8" t="s">
        <v>188</v>
      </c>
      <c r="D519" s="8" t="s">
        <v>189</v>
      </c>
      <c r="E519" s="8" t="s">
        <v>38</v>
      </c>
    </row>
    <row r="520" spans="1:5" x14ac:dyDescent="0.15">
      <c r="A520" s="8" t="s">
        <v>2673</v>
      </c>
      <c r="B520" s="8" t="s">
        <v>2674</v>
      </c>
      <c r="C520" s="8" t="s">
        <v>188</v>
      </c>
      <c r="D520" s="8" t="s">
        <v>189</v>
      </c>
      <c r="E520" s="8" t="s">
        <v>38</v>
      </c>
    </row>
    <row r="521" spans="1:5" x14ac:dyDescent="0.15">
      <c r="A521" s="8" t="s">
        <v>242</v>
      </c>
      <c r="B521" s="8" t="s">
        <v>242</v>
      </c>
      <c r="C521" s="8" t="s">
        <v>191</v>
      </c>
      <c r="D521" s="8" t="s">
        <v>189</v>
      </c>
      <c r="E521" s="8" t="s">
        <v>37</v>
      </c>
    </row>
    <row r="522" spans="1:5" x14ac:dyDescent="0.15">
      <c r="A522" s="8" t="s">
        <v>243</v>
      </c>
      <c r="B522" s="8" t="s">
        <v>243</v>
      </c>
      <c r="C522" s="8" t="s">
        <v>196</v>
      </c>
      <c r="D522" s="8" t="s">
        <v>197</v>
      </c>
      <c r="E522" s="8" t="s">
        <v>37</v>
      </c>
    </row>
    <row r="523" spans="1:5" x14ac:dyDescent="0.15">
      <c r="A523" s="8" t="s">
        <v>244</v>
      </c>
      <c r="B523" s="8" t="s">
        <v>244</v>
      </c>
      <c r="C523" s="8" t="s">
        <v>191</v>
      </c>
      <c r="D523" s="8" t="s">
        <v>189</v>
      </c>
      <c r="E523" s="8" t="s">
        <v>37</v>
      </c>
    </row>
    <row r="524" spans="1:5" x14ac:dyDescent="0.15">
      <c r="A524" s="8" t="s">
        <v>245</v>
      </c>
      <c r="B524" s="8" t="s">
        <v>245</v>
      </c>
      <c r="C524" s="8" t="s">
        <v>191</v>
      </c>
      <c r="D524" s="8" t="s">
        <v>189</v>
      </c>
      <c r="E524" s="8" t="s">
        <v>37</v>
      </c>
    </row>
    <row r="525" spans="1:5" x14ac:dyDescent="0.15">
      <c r="A525" s="8" t="s">
        <v>246</v>
      </c>
      <c r="B525" s="8" t="s">
        <v>246</v>
      </c>
      <c r="C525" s="8" t="s">
        <v>191</v>
      </c>
      <c r="D525" s="8" t="s">
        <v>189</v>
      </c>
      <c r="E525" s="8" t="s">
        <v>37</v>
      </c>
    </row>
    <row r="526" spans="1:5" x14ac:dyDescent="0.15">
      <c r="A526" s="8" t="s">
        <v>247</v>
      </c>
      <c r="B526" s="8" t="s">
        <v>247</v>
      </c>
      <c r="C526" s="8" t="s">
        <v>191</v>
      </c>
      <c r="D526" s="8" t="s">
        <v>189</v>
      </c>
      <c r="E526" s="8" t="s">
        <v>37</v>
      </c>
    </row>
    <row r="527" spans="1:5" x14ac:dyDescent="0.15">
      <c r="A527" s="8" t="s">
        <v>248</v>
      </c>
      <c r="B527" s="8" t="s">
        <v>248</v>
      </c>
      <c r="C527" s="8" t="s">
        <v>191</v>
      </c>
      <c r="D527" s="8" t="s">
        <v>189</v>
      </c>
      <c r="E527" s="8" t="s">
        <v>37</v>
      </c>
    </row>
    <row r="528" spans="1:5" x14ac:dyDescent="0.15">
      <c r="A528" s="8" t="s">
        <v>249</v>
      </c>
      <c r="B528" s="8" t="s">
        <v>249</v>
      </c>
      <c r="C528" s="8" t="s">
        <v>191</v>
      </c>
      <c r="D528" s="8" t="s">
        <v>189</v>
      </c>
      <c r="E528" s="8" t="s">
        <v>37</v>
      </c>
    </row>
    <row r="529" spans="1:5" x14ac:dyDescent="0.15">
      <c r="A529" s="8" t="s">
        <v>250</v>
      </c>
      <c r="B529" s="8" t="s">
        <v>250</v>
      </c>
      <c r="C529" s="8" t="s">
        <v>191</v>
      </c>
      <c r="D529" s="8" t="s">
        <v>189</v>
      </c>
      <c r="E529" s="8" t="s">
        <v>37</v>
      </c>
    </row>
    <row r="530" spans="1:5" x14ac:dyDescent="0.15">
      <c r="A530" s="8" t="s">
        <v>69</v>
      </c>
      <c r="B530" s="8" t="s">
        <v>69</v>
      </c>
      <c r="C530" s="8" t="s">
        <v>191</v>
      </c>
      <c r="D530" s="8" t="s">
        <v>189</v>
      </c>
      <c r="E530" s="8" t="s">
        <v>37</v>
      </c>
    </row>
    <row r="531" spans="1:5" x14ac:dyDescent="0.15">
      <c r="A531" s="8" t="s">
        <v>251</v>
      </c>
      <c r="B531" s="8" t="s">
        <v>251</v>
      </c>
      <c r="C531" s="8" t="s">
        <v>191</v>
      </c>
      <c r="D531" s="8" t="s">
        <v>189</v>
      </c>
      <c r="E531" s="8" t="s">
        <v>37</v>
      </c>
    </row>
    <row r="532" spans="1:5" x14ac:dyDescent="0.15">
      <c r="A532" s="8" t="s">
        <v>2675</v>
      </c>
      <c r="B532" s="8" t="s">
        <v>2676</v>
      </c>
      <c r="C532" s="8" t="s">
        <v>196</v>
      </c>
      <c r="D532" s="8" t="s">
        <v>197</v>
      </c>
      <c r="E532" s="8" t="s">
        <v>37</v>
      </c>
    </row>
    <row r="533" spans="1:5" x14ac:dyDescent="0.15">
      <c r="A533" s="8" t="s">
        <v>252</v>
      </c>
      <c r="B533" s="8" t="s">
        <v>252</v>
      </c>
      <c r="C533" s="8" t="s">
        <v>196</v>
      </c>
      <c r="D533" s="8" t="s">
        <v>197</v>
      </c>
      <c r="E533" s="8" t="s">
        <v>37</v>
      </c>
    </row>
    <row r="534" spans="1:5" ht="27" x14ac:dyDescent="0.15">
      <c r="A534" s="8" t="s">
        <v>167</v>
      </c>
      <c r="B534" s="11" t="s">
        <v>168</v>
      </c>
      <c r="C534" s="8" t="s">
        <v>196</v>
      </c>
      <c r="D534" s="8" t="s">
        <v>197</v>
      </c>
      <c r="E534" s="8" t="s">
        <v>37</v>
      </c>
    </row>
    <row r="535" spans="1:5" x14ac:dyDescent="0.15">
      <c r="A535" s="8" t="s">
        <v>173</v>
      </c>
      <c r="B535" s="8" t="s">
        <v>173</v>
      </c>
      <c r="C535" s="8" t="s">
        <v>196</v>
      </c>
      <c r="D535" s="8" t="s">
        <v>197</v>
      </c>
      <c r="E535" s="8" t="s">
        <v>37</v>
      </c>
    </row>
    <row r="536" spans="1:5" x14ac:dyDescent="0.15">
      <c r="A536" s="8" t="s">
        <v>253</v>
      </c>
      <c r="B536" s="8" t="s">
        <v>253</v>
      </c>
      <c r="C536" s="8" t="s">
        <v>196</v>
      </c>
      <c r="D536" s="8" t="s">
        <v>197</v>
      </c>
      <c r="E536" s="8" t="s">
        <v>37</v>
      </c>
    </row>
    <row r="537" spans="1:5" x14ac:dyDescent="0.15">
      <c r="A537" s="8" t="s">
        <v>2677</v>
      </c>
      <c r="B537" s="8" t="s">
        <v>2678</v>
      </c>
      <c r="C537" s="8" t="s">
        <v>196</v>
      </c>
      <c r="D537" s="8" t="s">
        <v>197</v>
      </c>
      <c r="E537" s="8" t="s">
        <v>37</v>
      </c>
    </row>
    <row r="538" spans="1:5" x14ac:dyDescent="0.15">
      <c r="A538" s="8" t="s">
        <v>254</v>
      </c>
      <c r="B538" s="8" t="s">
        <v>254</v>
      </c>
      <c r="C538" s="8" t="s">
        <v>196</v>
      </c>
      <c r="D538" s="8" t="s">
        <v>197</v>
      </c>
      <c r="E538" s="8" t="s">
        <v>37</v>
      </c>
    </row>
    <row r="539" spans="1:5" x14ac:dyDescent="0.15">
      <c r="A539" s="8" t="s">
        <v>169</v>
      </c>
      <c r="B539" s="8" t="s">
        <v>169</v>
      </c>
      <c r="C539" s="8" t="s">
        <v>196</v>
      </c>
      <c r="D539" s="8" t="s">
        <v>197</v>
      </c>
      <c r="E539" s="8" t="s">
        <v>37</v>
      </c>
    </row>
    <row r="540" spans="1:5" x14ac:dyDescent="0.15">
      <c r="A540" s="8" t="s">
        <v>255</v>
      </c>
      <c r="B540" s="8" t="s">
        <v>255</v>
      </c>
      <c r="C540" s="8" t="s">
        <v>196</v>
      </c>
      <c r="D540" s="8" t="s">
        <v>197</v>
      </c>
      <c r="E540" s="8" t="s">
        <v>37</v>
      </c>
    </row>
    <row r="541" spans="1:5" x14ac:dyDescent="0.15">
      <c r="A541" s="8" t="s">
        <v>610</v>
      </c>
      <c r="B541" s="8" t="s">
        <v>2679</v>
      </c>
      <c r="C541" s="8" t="s">
        <v>191</v>
      </c>
      <c r="D541" s="8" t="s">
        <v>189</v>
      </c>
      <c r="E541" s="8" t="s">
        <v>2259</v>
      </c>
    </row>
    <row r="542" spans="1:5" x14ac:dyDescent="0.15">
      <c r="A542" s="8" t="s">
        <v>611</v>
      </c>
      <c r="B542" s="8" t="s">
        <v>2680</v>
      </c>
      <c r="C542" s="8" t="s">
        <v>191</v>
      </c>
      <c r="D542" s="8" t="s">
        <v>189</v>
      </c>
      <c r="E542" s="8" t="s">
        <v>37</v>
      </c>
    </row>
    <row r="543" spans="1:5" x14ac:dyDescent="0.15">
      <c r="A543" s="8" t="s">
        <v>612</v>
      </c>
      <c r="B543" s="8" t="s">
        <v>2681</v>
      </c>
      <c r="C543" s="8" t="s">
        <v>191</v>
      </c>
      <c r="D543" s="8" t="s">
        <v>189</v>
      </c>
      <c r="E543" s="8" t="s">
        <v>37</v>
      </c>
    </row>
    <row r="544" spans="1:5" x14ac:dyDescent="0.15">
      <c r="A544" s="8" t="s">
        <v>613</v>
      </c>
      <c r="B544" s="8" t="s">
        <v>2682</v>
      </c>
      <c r="C544" s="8" t="s">
        <v>191</v>
      </c>
      <c r="D544" s="8" t="s">
        <v>189</v>
      </c>
      <c r="E544" s="8" t="s">
        <v>37</v>
      </c>
    </row>
    <row r="545" spans="1:5" x14ac:dyDescent="0.15">
      <c r="A545" s="8" t="s">
        <v>614</v>
      </c>
      <c r="B545" s="8" t="s">
        <v>2683</v>
      </c>
      <c r="C545" s="8" t="s">
        <v>191</v>
      </c>
      <c r="D545" s="8" t="s">
        <v>189</v>
      </c>
      <c r="E545" s="8" t="s">
        <v>2259</v>
      </c>
    </row>
    <row r="546" spans="1:5" x14ac:dyDescent="0.15">
      <c r="A546" s="8" t="s">
        <v>615</v>
      </c>
      <c r="B546" s="8" t="s">
        <v>2684</v>
      </c>
      <c r="C546" s="8" t="s">
        <v>191</v>
      </c>
      <c r="D546" s="8" t="s">
        <v>189</v>
      </c>
      <c r="E546" s="8" t="s">
        <v>2259</v>
      </c>
    </row>
    <row r="547" spans="1:5" x14ac:dyDescent="0.15">
      <c r="A547" s="8" t="s">
        <v>616</v>
      </c>
      <c r="B547" s="8" t="s">
        <v>2685</v>
      </c>
      <c r="C547" s="8" t="s">
        <v>191</v>
      </c>
      <c r="D547" s="8" t="s">
        <v>189</v>
      </c>
      <c r="E547" s="8" t="s">
        <v>2259</v>
      </c>
    </row>
    <row r="548" spans="1:5" x14ac:dyDescent="0.15">
      <c r="A548" s="8" t="s">
        <v>2686</v>
      </c>
      <c r="B548" s="8" t="s">
        <v>2687</v>
      </c>
      <c r="C548" s="8" t="s">
        <v>191</v>
      </c>
      <c r="D548" s="8" t="s">
        <v>189</v>
      </c>
      <c r="E548" s="8" t="s">
        <v>37</v>
      </c>
    </row>
    <row r="549" spans="1:5" x14ac:dyDescent="0.15">
      <c r="A549" s="8" t="s">
        <v>617</v>
      </c>
      <c r="B549" s="8" t="s">
        <v>2688</v>
      </c>
      <c r="C549" s="8" t="s">
        <v>191</v>
      </c>
      <c r="D549" s="8" t="s">
        <v>189</v>
      </c>
      <c r="E549" s="8" t="s">
        <v>37</v>
      </c>
    </row>
    <row r="550" spans="1:5" x14ac:dyDescent="0.15">
      <c r="A550" s="8" t="s">
        <v>618</v>
      </c>
      <c r="B550" s="8" t="s">
        <v>2689</v>
      </c>
      <c r="C550" s="8" t="s">
        <v>191</v>
      </c>
      <c r="D550" s="8" t="s">
        <v>189</v>
      </c>
      <c r="E550" s="8" t="s">
        <v>37</v>
      </c>
    </row>
    <row r="551" spans="1:5" x14ac:dyDescent="0.15">
      <c r="A551" s="8" t="s">
        <v>619</v>
      </c>
      <c r="B551" s="8" t="s">
        <v>2690</v>
      </c>
      <c r="C551" s="8" t="s">
        <v>191</v>
      </c>
      <c r="D551" s="8" t="s">
        <v>189</v>
      </c>
      <c r="E551" s="8" t="s">
        <v>37</v>
      </c>
    </row>
    <row r="552" spans="1:5" x14ac:dyDescent="0.15">
      <c r="A552" s="8" t="s">
        <v>620</v>
      </c>
      <c r="B552" s="8" t="s">
        <v>2691</v>
      </c>
      <c r="C552" s="8" t="s">
        <v>191</v>
      </c>
      <c r="D552" s="8" t="s">
        <v>189</v>
      </c>
      <c r="E552" s="8" t="s">
        <v>37</v>
      </c>
    </row>
    <row r="553" spans="1:5" x14ac:dyDescent="0.15">
      <c r="A553" s="8" t="s">
        <v>621</v>
      </c>
      <c r="B553" s="8" t="s">
        <v>2692</v>
      </c>
      <c r="C553" s="8" t="s">
        <v>191</v>
      </c>
      <c r="D553" s="8" t="s">
        <v>189</v>
      </c>
      <c r="E553" s="8" t="s">
        <v>37</v>
      </c>
    </row>
    <row r="554" spans="1:5" x14ac:dyDescent="0.15">
      <c r="A554" s="8" t="s">
        <v>622</v>
      </c>
      <c r="B554" s="8" t="s">
        <v>2693</v>
      </c>
      <c r="C554" s="8" t="s">
        <v>191</v>
      </c>
      <c r="D554" s="8" t="s">
        <v>189</v>
      </c>
      <c r="E554" s="8" t="s">
        <v>37</v>
      </c>
    </row>
    <row r="555" spans="1:5" x14ac:dyDescent="0.15">
      <c r="A555" s="8" t="s">
        <v>623</v>
      </c>
      <c r="B555" s="8" t="s">
        <v>2694</v>
      </c>
      <c r="C555" s="8" t="s">
        <v>191</v>
      </c>
      <c r="D555" s="8" t="s">
        <v>189</v>
      </c>
      <c r="E555" s="8" t="s">
        <v>37</v>
      </c>
    </row>
    <row r="556" spans="1:5" x14ac:dyDescent="0.15">
      <c r="A556" s="8" t="s">
        <v>624</v>
      </c>
      <c r="B556" s="8" t="s">
        <v>2695</v>
      </c>
      <c r="C556" s="8" t="s">
        <v>191</v>
      </c>
      <c r="D556" s="8" t="s">
        <v>189</v>
      </c>
      <c r="E556" s="8" t="s">
        <v>37</v>
      </c>
    </row>
    <row r="557" spans="1:5" ht="27" x14ac:dyDescent="0.15">
      <c r="A557" s="8" t="s">
        <v>625</v>
      </c>
      <c r="B557" s="11" t="s">
        <v>2696</v>
      </c>
      <c r="C557" s="8" t="s">
        <v>191</v>
      </c>
      <c r="D557" s="8" t="s">
        <v>189</v>
      </c>
      <c r="E557" s="8" t="s">
        <v>37</v>
      </c>
    </row>
    <row r="558" spans="1:5" x14ac:dyDescent="0.15">
      <c r="A558" s="8" t="s">
        <v>626</v>
      </c>
      <c r="B558" s="8" t="s">
        <v>2697</v>
      </c>
      <c r="C558" s="8" t="s">
        <v>191</v>
      </c>
      <c r="D558" s="8" t="s">
        <v>189</v>
      </c>
      <c r="E558" s="8" t="s">
        <v>37</v>
      </c>
    </row>
    <row r="559" spans="1:5" x14ac:dyDescent="0.15">
      <c r="A559" s="8" t="s">
        <v>627</v>
      </c>
      <c r="B559" s="8" t="s">
        <v>2698</v>
      </c>
      <c r="C559" s="8" t="s">
        <v>191</v>
      </c>
      <c r="D559" s="8" t="s">
        <v>189</v>
      </c>
      <c r="E559" s="8" t="s">
        <v>2259</v>
      </c>
    </row>
    <row r="560" spans="1:5" x14ac:dyDescent="0.15">
      <c r="A560" s="8" t="s">
        <v>628</v>
      </c>
      <c r="B560" s="8" t="s">
        <v>2699</v>
      </c>
      <c r="C560" s="8" t="s">
        <v>191</v>
      </c>
      <c r="D560" s="8" t="s">
        <v>189</v>
      </c>
      <c r="E560" s="8" t="s">
        <v>2259</v>
      </c>
    </row>
    <row r="561" spans="1:5" x14ac:dyDescent="0.15">
      <c r="A561" s="8" t="s">
        <v>629</v>
      </c>
      <c r="B561" s="8" t="s">
        <v>2700</v>
      </c>
      <c r="C561" s="8" t="s">
        <v>191</v>
      </c>
      <c r="D561" s="8" t="s">
        <v>189</v>
      </c>
      <c r="E561" s="8" t="s">
        <v>2259</v>
      </c>
    </row>
    <row r="562" spans="1:5" x14ac:dyDescent="0.15">
      <c r="A562" s="8" t="s">
        <v>630</v>
      </c>
      <c r="B562" s="8" t="s">
        <v>2701</v>
      </c>
      <c r="C562" s="8" t="s">
        <v>191</v>
      </c>
      <c r="D562" s="8" t="s">
        <v>189</v>
      </c>
      <c r="E562" s="8" t="s">
        <v>2259</v>
      </c>
    </row>
    <row r="563" spans="1:5" x14ac:dyDescent="0.15">
      <c r="A563" s="8" t="s">
        <v>631</v>
      </c>
      <c r="B563" s="8" t="s">
        <v>2702</v>
      </c>
      <c r="C563" s="8" t="s">
        <v>191</v>
      </c>
      <c r="D563" s="8" t="s">
        <v>189</v>
      </c>
      <c r="E563" s="8" t="s">
        <v>37</v>
      </c>
    </row>
    <row r="564" spans="1:5" x14ac:dyDescent="0.15">
      <c r="A564" s="8" t="s">
        <v>2703</v>
      </c>
      <c r="B564" s="8" t="s">
        <v>2704</v>
      </c>
      <c r="C564" s="8" t="s">
        <v>191</v>
      </c>
      <c r="D564" s="8" t="s">
        <v>189</v>
      </c>
      <c r="E564" s="8" t="s">
        <v>37</v>
      </c>
    </row>
    <row r="565" spans="1:5" x14ac:dyDescent="0.15">
      <c r="A565" s="8" t="s">
        <v>2705</v>
      </c>
      <c r="B565" s="8" t="s">
        <v>2706</v>
      </c>
      <c r="C565" s="8" t="s">
        <v>196</v>
      </c>
      <c r="D565" s="8" t="s">
        <v>197</v>
      </c>
      <c r="E565" s="8" t="s">
        <v>37</v>
      </c>
    </row>
    <row r="566" spans="1:5" x14ac:dyDescent="0.15">
      <c r="A566" s="8" t="s">
        <v>632</v>
      </c>
      <c r="B566" s="8" t="s">
        <v>2707</v>
      </c>
      <c r="C566" s="8" t="s">
        <v>191</v>
      </c>
      <c r="D566" s="8" t="s">
        <v>189</v>
      </c>
      <c r="E566" s="8" t="s">
        <v>37</v>
      </c>
    </row>
    <row r="567" spans="1:5" x14ac:dyDescent="0.15">
      <c r="A567" s="8" t="s">
        <v>633</v>
      </c>
      <c r="B567" s="8" t="s">
        <v>2708</v>
      </c>
      <c r="C567" s="8" t="s">
        <v>191</v>
      </c>
      <c r="D567" s="8" t="s">
        <v>189</v>
      </c>
      <c r="E567" s="8" t="s">
        <v>37</v>
      </c>
    </row>
    <row r="568" spans="1:5" x14ac:dyDescent="0.15">
      <c r="A568" s="8" t="s">
        <v>634</v>
      </c>
      <c r="B568" s="8" t="s">
        <v>2709</v>
      </c>
      <c r="C568" s="8" t="s">
        <v>191</v>
      </c>
      <c r="D568" s="8" t="s">
        <v>189</v>
      </c>
      <c r="E568" s="8" t="s">
        <v>37</v>
      </c>
    </row>
    <row r="569" spans="1:5" x14ac:dyDescent="0.15">
      <c r="A569" s="8" t="s">
        <v>2710</v>
      </c>
      <c r="B569" s="8" t="s">
        <v>2711</v>
      </c>
      <c r="C569" s="8" t="s">
        <v>191</v>
      </c>
      <c r="D569" s="8" t="s">
        <v>189</v>
      </c>
      <c r="E569" s="8" t="s">
        <v>37</v>
      </c>
    </row>
    <row r="570" spans="1:5" x14ac:dyDescent="0.15">
      <c r="A570" s="8" t="s">
        <v>635</v>
      </c>
      <c r="B570" s="8" t="s">
        <v>2712</v>
      </c>
      <c r="C570" s="8" t="s">
        <v>191</v>
      </c>
      <c r="D570" s="8" t="s">
        <v>189</v>
      </c>
      <c r="E570" s="8" t="s">
        <v>37</v>
      </c>
    </row>
    <row r="571" spans="1:5" x14ac:dyDescent="0.15">
      <c r="A571" s="8" t="s">
        <v>636</v>
      </c>
      <c r="B571" s="8" t="s">
        <v>2713</v>
      </c>
      <c r="C571" s="8" t="s">
        <v>191</v>
      </c>
      <c r="D571" s="8" t="s">
        <v>189</v>
      </c>
      <c r="E571" s="8" t="s">
        <v>37</v>
      </c>
    </row>
    <row r="572" spans="1:5" x14ac:dyDescent="0.15">
      <c r="A572" s="8" t="s">
        <v>637</v>
      </c>
      <c r="B572" s="8" t="s">
        <v>2714</v>
      </c>
      <c r="C572" s="8" t="s">
        <v>191</v>
      </c>
      <c r="D572" s="8" t="s">
        <v>189</v>
      </c>
      <c r="E572" s="8" t="s">
        <v>37</v>
      </c>
    </row>
    <row r="573" spans="1:5" x14ac:dyDescent="0.15">
      <c r="A573" s="8" t="s">
        <v>638</v>
      </c>
      <c r="B573" s="8" t="s">
        <v>2715</v>
      </c>
      <c r="C573" s="8" t="s">
        <v>191</v>
      </c>
      <c r="D573" s="8" t="s">
        <v>189</v>
      </c>
      <c r="E573" s="8" t="s">
        <v>37</v>
      </c>
    </row>
    <row r="574" spans="1:5" x14ac:dyDescent="0.15">
      <c r="A574" s="8" t="s">
        <v>639</v>
      </c>
      <c r="B574" s="8" t="s">
        <v>2716</v>
      </c>
      <c r="C574" s="8" t="s">
        <v>191</v>
      </c>
      <c r="D574" s="8" t="s">
        <v>189</v>
      </c>
      <c r="E574" s="8" t="s">
        <v>37</v>
      </c>
    </row>
    <row r="575" spans="1:5" x14ac:dyDescent="0.15">
      <c r="A575" s="8" t="s">
        <v>640</v>
      </c>
      <c r="B575" s="8" t="s">
        <v>2717</v>
      </c>
      <c r="C575" s="8" t="s">
        <v>191</v>
      </c>
      <c r="D575" s="8" t="s">
        <v>189</v>
      </c>
      <c r="E575" s="8" t="s">
        <v>37</v>
      </c>
    </row>
    <row r="576" spans="1:5" x14ac:dyDescent="0.15">
      <c r="A576" s="8" t="s">
        <v>2718</v>
      </c>
      <c r="B576" s="8" t="s">
        <v>2719</v>
      </c>
      <c r="C576" s="8" t="s">
        <v>191</v>
      </c>
      <c r="D576" s="8" t="s">
        <v>189</v>
      </c>
      <c r="E576" s="8" t="s">
        <v>37</v>
      </c>
    </row>
    <row r="577" spans="1:5" x14ac:dyDescent="0.15">
      <c r="A577" s="8" t="s">
        <v>641</v>
      </c>
      <c r="B577" s="8" t="s">
        <v>2720</v>
      </c>
      <c r="C577" s="8" t="s">
        <v>191</v>
      </c>
      <c r="D577" s="8" t="s">
        <v>189</v>
      </c>
      <c r="E577" s="8" t="s">
        <v>38</v>
      </c>
    </row>
    <row r="578" spans="1:5" x14ac:dyDescent="0.15">
      <c r="A578" s="8" t="s">
        <v>642</v>
      </c>
      <c r="B578" s="8" t="s">
        <v>2721</v>
      </c>
      <c r="C578" s="8" t="s">
        <v>191</v>
      </c>
      <c r="D578" s="8" t="s">
        <v>189</v>
      </c>
      <c r="E578" s="8" t="s">
        <v>38</v>
      </c>
    </row>
    <row r="579" spans="1:5" x14ac:dyDescent="0.15">
      <c r="A579" s="8" t="s">
        <v>643</v>
      </c>
      <c r="B579" s="8" t="s">
        <v>2722</v>
      </c>
      <c r="C579" s="8" t="s">
        <v>191</v>
      </c>
      <c r="D579" s="8" t="s">
        <v>189</v>
      </c>
      <c r="E579" s="8" t="s">
        <v>38</v>
      </c>
    </row>
    <row r="580" spans="1:5" x14ac:dyDescent="0.15">
      <c r="A580" s="8" t="s">
        <v>2723</v>
      </c>
      <c r="B580" s="8" t="s">
        <v>2724</v>
      </c>
      <c r="C580" s="8" t="s">
        <v>196</v>
      </c>
      <c r="D580" s="8" t="s">
        <v>197</v>
      </c>
      <c r="E580" s="8" t="s">
        <v>37</v>
      </c>
    </row>
    <row r="581" spans="1:5" x14ac:dyDescent="0.15">
      <c r="A581" s="8" t="s">
        <v>2725</v>
      </c>
      <c r="B581" s="8" t="s">
        <v>2726</v>
      </c>
      <c r="C581" s="8" t="s">
        <v>196</v>
      </c>
      <c r="D581" s="8" t="s">
        <v>197</v>
      </c>
      <c r="E581" s="8" t="s">
        <v>37</v>
      </c>
    </row>
    <row r="582" spans="1:5" x14ac:dyDescent="0.15">
      <c r="A582" s="8" t="s">
        <v>19</v>
      </c>
      <c r="B582" s="8" t="s">
        <v>35</v>
      </c>
      <c r="C582" s="8" t="s">
        <v>196</v>
      </c>
      <c r="D582" s="8" t="s">
        <v>197</v>
      </c>
      <c r="E582" s="8" t="s">
        <v>37</v>
      </c>
    </row>
    <row r="583" spans="1:5" x14ac:dyDescent="0.15">
      <c r="A583" s="8" t="s">
        <v>2727</v>
      </c>
      <c r="B583" s="8" t="s">
        <v>2728</v>
      </c>
      <c r="C583" s="8" t="s">
        <v>196</v>
      </c>
      <c r="D583" s="8" t="s">
        <v>197</v>
      </c>
      <c r="E583" s="8" t="s">
        <v>37</v>
      </c>
    </row>
    <row r="584" spans="1:5" x14ac:dyDescent="0.15">
      <c r="A584" s="8" t="s">
        <v>644</v>
      </c>
      <c r="B584" s="8" t="s">
        <v>2729</v>
      </c>
      <c r="C584" s="8" t="s">
        <v>191</v>
      </c>
      <c r="D584" s="8" t="s">
        <v>189</v>
      </c>
      <c r="E584" s="8" t="s">
        <v>2259</v>
      </c>
    </row>
    <row r="585" spans="1:5" x14ac:dyDescent="0.15">
      <c r="A585" s="8" t="s">
        <v>645</v>
      </c>
      <c r="B585" s="8" t="s">
        <v>2730</v>
      </c>
      <c r="C585" s="8" t="s">
        <v>191</v>
      </c>
      <c r="D585" s="8" t="s">
        <v>189</v>
      </c>
      <c r="E585" s="8" t="s">
        <v>2259</v>
      </c>
    </row>
    <row r="586" spans="1:5" x14ac:dyDescent="0.15">
      <c r="A586" s="8" t="s">
        <v>646</v>
      </c>
      <c r="B586" s="8" t="s">
        <v>2731</v>
      </c>
      <c r="C586" s="8" t="s">
        <v>191</v>
      </c>
      <c r="D586" s="8" t="s">
        <v>189</v>
      </c>
      <c r="E586" s="8" t="s">
        <v>2259</v>
      </c>
    </row>
    <row r="587" spans="1:5" x14ac:dyDescent="0.15">
      <c r="A587" s="8" t="s">
        <v>647</v>
      </c>
      <c r="B587" s="8" t="s">
        <v>2732</v>
      </c>
      <c r="C587" s="8" t="s">
        <v>191</v>
      </c>
      <c r="D587" s="8" t="s">
        <v>189</v>
      </c>
      <c r="E587" s="8" t="s">
        <v>2259</v>
      </c>
    </row>
    <row r="588" spans="1:5" x14ac:dyDescent="0.15">
      <c r="A588" s="8" t="s">
        <v>648</v>
      </c>
      <c r="B588" s="8" t="s">
        <v>2733</v>
      </c>
      <c r="C588" s="8" t="s">
        <v>191</v>
      </c>
      <c r="D588" s="8" t="s">
        <v>189</v>
      </c>
      <c r="E588" s="8" t="s">
        <v>2259</v>
      </c>
    </row>
    <row r="589" spans="1:5" x14ac:dyDescent="0.15">
      <c r="A589" s="8" t="s">
        <v>649</v>
      </c>
      <c r="B589" s="8" t="s">
        <v>2734</v>
      </c>
      <c r="C589" s="8" t="s">
        <v>191</v>
      </c>
      <c r="D589" s="8" t="s">
        <v>189</v>
      </c>
      <c r="E589" s="8" t="s">
        <v>2259</v>
      </c>
    </row>
    <row r="590" spans="1:5" x14ac:dyDescent="0.15">
      <c r="A590" s="8" t="s">
        <v>650</v>
      </c>
      <c r="B590" s="8" t="s">
        <v>2735</v>
      </c>
      <c r="C590" s="8" t="s">
        <v>191</v>
      </c>
      <c r="D590" s="8" t="s">
        <v>189</v>
      </c>
      <c r="E590" s="8" t="s">
        <v>2259</v>
      </c>
    </row>
    <row r="591" spans="1:5" x14ac:dyDescent="0.15">
      <c r="A591" s="8" t="s">
        <v>651</v>
      </c>
      <c r="B591" s="8" t="s">
        <v>2736</v>
      </c>
      <c r="C591" s="8" t="s">
        <v>191</v>
      </c>
      <c r="D591" s="8" t="s">
        <v>189</v>
      </c>
      <c r="E591" s="8" t="s">
        <v>2259</v>
      </c>
    </row>
    <row r="592" spans="1:5" x14ac:dyDescent="0.15">
      <c r="A592" s="8" t="s">
        <v>652</v>
      </c>
      <c r="B592" s="8" t="s">
        <v>2737</v>
      </c>
      <c r="C592" s="8" t="s">
        <v>191</v>
      </c>
      <c r="D592" s="8" t="s">
        <v>189</v>
      </c>
      <c r="E592" s="8" t="s">
        <v>2259</v>
      </c>
    </row>
    <row r="593" spans="1:5" x14ac:dyDescent="0.15">
      <c r="A593" s="8" t="s">
        <v>256</v>
      </c>
      <c r="B593" s="8" t="s">
        <v>256</v>
      </c>
      <c r="C593" s="8" t="s">
        <v>196</v>
      </c>
      <c r="D593" s="8" t="s">
        <v>197</v>
      </c>
      <c r="E593" s="8" t="s">
        <v>37</v>
      </c>
    </row>
    <row r="594" spans="1:5" x14ac:dyDescent="0.15">
      <c r="A594" s="8" t="s">
        <v>257</v>
      </c>
      <c r="B594" s="8" t="s">
        <v>257</v>
      </c>
      <c r="C594" s="8" t="s">
        <v>196</v>
      </c>
      <c r="D594" s="8" t="s">
        <v>197</v>
      </c>
      <c r="E594" s="8" t="s">
        <v>37</v>
      </c>
    </row>
    <row r="595" spans="1:5" x14ac:dyDescent="0.15">
      <c r="A595" s="8" t="s">
        <v>258</v>
      </c>
      <c r="B595" s="8" t="s">
        <v>258</v>
      </c>
      <c r="C595" s="8" t="s">
        <v>196</v>
      </c>
      <c r="D595" s="8" t="s">
        <v>197</v>
      </c>
      <c r="E595" s="8" t="s">
        <v>37</v>
      </c>
    </row>
    <row r="596" spans="1:5" x14ac:dyDescent="0.15">
      <c r="A596" s="8" t="s">
        <v>259</v>
      </c>
      <c r="B596" s="8" t="s">
        <v>260</v>
      </c>
      <c r="C596" s="8" t="s">
        <v>196</v>
      </c>
      <c r="D596" s="8" t="s">
        <v>197</v>
      </c>
      <c r="E596" s="8" t="s">
        <v>37</v>
      </c>
    </row>
    <row r="597" spans="1:5" x14ac:dyDescent="0.15">
      <c r="A597" s="8" t="s">
        <v>2738</v>
      </c>
      <c r="B597" s="8" t="s">
        <v>2739</v>
      </c>
      <c r="C597" s="8" t="s">
        <v>196</v>
      </c>
      <c r="D597" s="8" t="s">
        <v>197</v>
      </c>
      <c r="E597" s="8" t="s">
        <v>2740</v>
      </c>
    </row>
    <row r="598" spans="1:5" x14ac:dyDescent="0.15">
      <c r="A598" s="8" t="s">
        <v>2741</v>
      </c>
      <c r="B598" s="8" t="s">
        <v>2742</v>
      </c>
      <c r="C598" s="8" t="s">
        <v>196</v>
      </c>
      <c r="D598" s="8" t="s">
        <v>197</v>
      </c>
      <c r="E598" s="8" t="s">
        <v>37</v>
      </c>
    </row>
    <row r="599" spans="1:5" x14ac:dyDescent="0.15">
      <c r="A599" s="8" t="s">
        <v>2743</v>
      </c>
      <c r="B599" s="8" t="s">
        <v>2744</v>
      </c>
      <c r="C599" s="8" t="s">
        <v>196</v>
      </c>
      <c r="D599" s="8" t="s">
        <v>197</v>
      </c>
      <c r="E599" s="8" t="s">
        <v>37</v>
      </c>
    </row>
    <row r="600" spans="1:5" x14ac:dyDescent="0.15">
      <c r="A600" s="8" t="s">
        <v>2745</v>
      </c>
      <c r="B600" s="8" t="s">
        <v>2746</v>
      </c>
      <c r="C600" s="8" t="s">
        <v>196</v>
      </c>
      <c r="D600" s="8" t="s">
        <v>197</v>
      </c>
      <c r="E600" s="8" t="s">
        <v>37</v>
      </c>
    </row>
    <row r="601" spans="1:5" x14ac:dyDescent="0.15">
      <c r="A601" s="8" t="s">
        <v>261</v>
      </c>
      <c r="B601" s="8" t="s">
        <v>262</v>
      </c>
      <c r="C601" s="8" t="s">
        <v>196</v>
      </c>
      <c r="D601" s="8" t="s">
        <v>197</v>
      </c>
      <c r="E601" s="8" t="s">
        <v>37</v>
      </c>
    </row>
    <row r="602" spans="1:5" x14ac:dyDescent="0.15">
      <c r="A602" s="8" t="s">
        <v>2747</v>
      </c>
      <c r="B602" s="8" t="s">
        <v>2748</v>
      </c>
      <c r="C602" s="8" t="s">
        <v>196</v>
      </c>
      <c r="D602" s="8" t="s">
        <v>197</v>
      </c>
      <c r="E602" s="8" t="s">
        <v>37</v>
      </c>
    </row>
    <row r="603" spans="1:5" x14ac:dyDescent="0.15">
      <c r="A603" s="8" t="s">
        <v>2749</v>
      </c>
      <c r="B603" s="8" t="s">
        <v>2750</v>
      </c>
      <c r="C603" s="8" t="s">
        <v>196</v>
      </c>
      <c r="D603" s="8" t="s">
        <v>197</v>
      </c>
      <c r="E603" s="8" t="s">
        <v>37</v>
      </c>
    </row>
    <row r="604" spans="1:5" x14ac:dyDescent="0.15">
      <c r="A604" s="8" t="s">
        <v>2751</v>
      </c>
      <c r="B604" s="8" t="s">
        <v>2752</v>
      </c>
      <c r="C604" s="8" t="s">
        <v>196</v>
      </c>
      <c r="D604" s="8" t="s">
        <v>197</v>
      </c>
      <c r="E604" s="8" t="s">
        <v>37</v>
      </c>
    </row>
    <row r="605" spans="1:5" x14ac:dyDescent="0.15">
      <c r="A605" s="8" t="s">
        <v>2753</v>
      </c>
      <c r="B605" s="8" t="s">
        <v>2754</v>
      </c>
      <c r="C605" s="8" t="s">
        <v>196</v>
      </c>
      <c r="D605" s="8" t="s">
        <v>197</v>
      </c>
      <c r="E605" s="8" t="s">
        <v>37</v>
      </c>
    </row>
    <row r="606" spans="1:5" x14ac:dyDescent="0.15">
      <c r="A606" s="8" t="s">
        <v>2755</v>
      </c>
      <c r="B606" s="8" t="s">
        <v>2756</v>
      </c>
      <c r="C606" s="8" t="s">
        <v>196</v>
      </c>
      <c r="D606" s="8" t="s">
        <v>197</v>
      </c>
      <c r="E606" s="8" t="s">
        <v>37</v>
      </c>
    </row>
    <row r="607" spans="1:5" x14ac:dyDescent="0.15">
      <c r="A607" s="8" t="s">
        <v>263</v>
      </c>
      <c r="B607" s="8" t="s">
        <v>264</v>
      </c>
      <c r="C607" s="8" t="s">
        <v>196</v>
      </c>
      <c r="D607" s="8" t="s">
        <v>197</v>
      </c>
      <c r="E607" s="8" t="s">
        <v>37</v>
      </c>
    </row>
    <row r="608" spans="1:5" x14ac:dyDescent="0.15">
      <c r="A608" s="8" t="s">
        <v>265</v>
      </c>
      <c r="B608" s="8" t="s">
        <v>266</v>
      </c>
      <c r="C608" s="8" t="s">
        <v>196</v>
      </c>
      <c r="D608" s="8" t="s">
        <v>197</v>
      </c>
      <c r="E608" s="8" t="s">
        <v>37</v>
      </c>
    </row>
    <row r="609" spans="1:5" x14ac:dyDescent="0.15">
      <c r="A609" s="8" t="s">
        <v>2757</v>
      </c>
      <c r="B609" s="8" t="s">
        <v>2758</v>
      </c>
      <c r="C609" s="8" t="s">
        <v>196</v>
      </c>
      <c r="D609" s="8" t="s">
        <v>197</v>
      </c>
      <c r="E609" s="8" t="s">
        <v>37</v>
      </c>
    </row>
    <row r="610" spans="1:5" x14ac:dyDescent="0.15">
      <c r="A610" s="8" t="s">
        <v>2759</v>
      </c>
      <c r="B610" s="8" t="s">
        <v>2760</v>
      </c>
      <c r="C610" s="8" t="s">
        <v>196</v>
      </c>
      <c r="D610" s="8" t="s">
        <v>197</v>
      </c>
      <c r="E610" s="8" t="s">
        <v>37</v>
      </c>
    </row>
    <row r="611" spans="1:5" x14ac:dyDescent="0.15">
      <c r="A611" s="8" t="s">
        <v>2761</v>
      </c>
      <c r="B611" s="8" t="s">
        <v>2762</v>
      </c>
      <c r="C611" s="8" t="s">
        <v>196</v>
      </c>
      <c r="D611" s="8" t="s">
        <v>197</v>
      </c>
      <c r="E611" s="8" t="s">
        <v>37</v>
      </c>
    </row>
    <row r="612" spans="1:5" x14ac:dyDescent="0.15">
      <c r="A612" s="8" t="s">
        <v>2763</v>
      </c>
      <c r="B612" s="8" t="s">
        <v>2764</v>
      </c>
      <c r="C612" s="8" t="s">
        <v>196</v>
      </c>
      <c r="D612" s="8" t="s">
        <v>197</v>
      </c>
      <c r="E612" s="8" t="s">
        <v>37</v>
      </c>
    </row>
    <row r="613" spans="1:5" x14ac:dyDescent="0.15">
      <c r="A613" s="8" t="s">
        <v>2765</v>
      </c>
      <c r="B613" s="8" t="s">
        <v>2766</v>
      </c>
      <c r="C613" s="8" t="s">
        <v>196</v>
      </c>
      <c r="D613" s="8" t="s">
        <v>197</v>
      </c>
      <c r="E613" s="8" t="s">
        <v>37</v>
      </c>
    </row>
    <row r="614" spans="1:5" x14ac:dyDescent="0.15">
      <c r="A614" s="8" t="s">
        <v>2767</v>
      </c>
      <c r="B614" s="8" t="s">
        <v>2768</v>
      </c>
      <c r="C614" s="8" t="s">
        <v>196</v>
      </c>
      <c r="D614" s="8" t="s">
        <v>197</v>
      </c>
      <c r="E614" s="8" t="s">
        <v>37</v>
      </c>
    </row>
    <row r="615" spans="1:5" x14ac:dyDescent="0.15">
      <c r="A615" s="8" t="s">
        <v>2769</v>
      </c>
      <c r="B615" s="8" t="s">
        <v>2770</v>
      </c>
      <c r="C615" s="8" t="s">
        <v>196</v>
      </c>
      <c r="D615" s="8" t="s">
        <v>197</v>
      </c>
      <c r="E615" s="8" t="s">
        <v>37</v>
      </c>
    </row>
    <row r="616" spans="1:5" x14ac:dyDescent="0.15">
      <c r="A616" s="8" t="s">
        <v>2771</v>
      </c>
      <c r="B616" s="8" t="s">
        <v>2772</v>
      </c>
      <c r="C616" s="8" t="s">
        <v>196</v>
      </c>
      <c r="D616" s="8" t="s">
        <v>197</v>
      </c>
      <c r="E616" s="8" t="s">
        <v>37</v>
      </c>
    </row>
    <row r="617" spans="1:5" x14ac:dyDescent="0.15">
      <c r="A617" s="8" t="s">
        <v>2773</v>
      </c>
      <c r="B617" s="8" t="s">
        <v>2774</v>
      </c>
      <c r="C617" s="8" t="s">
        <v>196</v>
      </c>
      <c r="D617" s="8" t="s">
        <v>197</v>
      </c>
      <c r="E617" s="8" t="s">
        <v>37</v>
      </c>
    </row>
    <row r="618" spans="1:5" x14ac:dyDescent="0.15">
      <c r="A618" s="8" t="s">
        <v>2775</v>
      </c>
      <c r="B618" s="8" t="s">
        <v>2776</v>
      </c>
      <c r="C618" s="8" t="s">
        <v>196</v>
      </c>
      <c r="D618" s="8" t="s">
        <v>197</v>
      </c>
      <c r="E618" s="8" t="s">
        <v>37</v>
      </c>
    </row>
    <row r="619" spans="1:5" x14ac:dyDescent="0.15">
      <c r="A619" s="8" t="s">
        <v>267</v>
      </c>
      <c r="B619" s="8" t="s">
        <v>268</v>
      </c>
      <c r="C619" s="8" t="s">
        <v>196</v>
      </c>
      <c r="D619" s="8" t="s">
        <v>197</v>
      </c>
      <c r="E619" s="8" t="s">
        <v>37</v>
      </c>
    </row>
    <row r="620" spans="1:5" x14ac:dyDescent="0.15">
      <c r="A620" s="8" t="s">
        <v>2777</v>
      </c>
      <c r="B620" s="8" t="s">
        <v>2778</v>
      </c>
      <c r="C620" s="8" t="s">
        <v>196</v>
      </c>
      <c r="D620" s="8" t="s">
        <v>197</v>
      </c>
      <c r="E620" s="8" t="s">
        <v>37</v>
      </c>
    </row>
    <row r="621" spans="1:5" ht="27" x14ac:dyDescent="0.15">
      <c r="A621" s="8" t="s">
        <v>2779</v>
      </c>
      <c r="B621" s="11" t="s">
        <v>2780</v>
      </c>
      <c r="C621" s="8" t="s">
        <v>196</v>
      </c>
      <c r="D621" s="8" t="s">
        <v>197</v>
      </c>
      <c r="E621" s="8" t="s">
        <v>37</v>
      </c>
    </row>
    <row r="622" spans="1:5" x14ac:dyDescent="0.15">
      <c r="A622" s="8" t="s">
        <v>2781</v>
      </c>
      <c r="B622" s="8" t="s">
        <v>2782</v>
      </c>
      <c r="C622" s="8" t="s">
        <v>196</v>
      </c>
      <c r="D622" s="8" t="s">
        <v>197</v>
      </c>
      <c r="E622" s="8" t="s">
        <v>37</v>
      </c>
    </row>
    <row r="623" spans="1:5" x14ac:dyDescent="0.15">
      <c r="A623" s="8" t="s">
        <v>2783</v>
      </c>
      <c r="B623" s="8" t="s">
        <v>2784</v>
      </c>
      <c r="C623" s="8" t="s">
        <v>196</v>
      </c>
      <c r="D623" s="8" t="s">
        <v>197</v>
      </c>
      <c r="E623" s="8" t="s">
        <v>37</v>
      </c>
    </row>
    <row r="624" spans="1:5" x14ac:dyDescent="0.15">
      <c r="A624" s="8" t="s">
        <v>2785</v>
      </c>
      <c r="B624" s="8" t="s">
        <v>2786</v>
      </c>
      <c r="C624" s="8" t="s">
        <v>196</v>
      </c>
      <c r="D624" s="8" t="s">
        <v>197</v>
      </c>
      <c r="E624" s="8" t="s">
        <v>37</v>
      </c>
    </row>
    <row r="625" spans="1:5" x14ac:dyDescent="0.15">
      <c r="A625" s="8" t="s">
        <v>2787</v>
      </c>
      <c r="B625" s="8" t="s">
        <v>2788</v>
      </c>
      <c r="C625" s="8" t="s">
        <v>196</v>
      </c>
      <c r="D625" s="8" t="s">
        <v>197</v>
      </c>
      <c r="E625" s="8" t="s">
        <v>37</v>
      </c>
    </row>
    <row r="626" spans="1:5" x14ac:dyDescent="0.15">
      <c r="A626" s="8" t="s">
        <v>2789</v>
      </c>
      <c r="B626" s="8" t="s">
        <v>2790</v>
      </c>
      <c r="C626" s="8" t="s">
        <v>196</v>
      </c>
      <c r="D626" s="8" t="s">
        <v>197</v>
      </c>
      <c r="E626" s="8" t="s">
        <v>37</v>
      </c>
    </row>
    <row r="627" spans="1:5" x14ac:dyDescent="0.15">
      <c r="A627" s="8" t="s">
        <v>2791</v>
      </c>
      <c r="B627" s="8" t="s">
        <v>2792</v>
      </c>
      <c r="C627" s="8" t="s">
        <v>196</v>
      </c>
      <c r="D627" s="8" t="s">
        <v>197</v>
      </c>
      <c r="E627" s="8" t="s">
        <v>37</v>
      </c>
    </row>
    <row r="628" spans="1:5" x14ac:dyDescent="0.15">
      <c r="A628" s="8" t="s">
        <v>2793</v>
      </c>
      <c r="B628" s="8" t="s">
        <v>2794</v>
      </c>
      <c r="C628" s="8" t="s">
        <v>196</v>
      </c>
      <c r="D628" s="8" t="s">
        <v>197</v>
      </c>
      <c r="E628" s="8" t="s">
        <v>37</v>
      </c>
    </row>
    <row r="629" spans="1:5" x14ac:dyDescent="0.15">
      <c r="A629" s="8" t="s">
        <v>2795</v>
      </c>
      <c r="B629" s="8" t="s">
        <v>2796</v>
      </c>
      <c r="C629" s="8" t="s">
        <v>196</v>
      </c>
      <c r="D629" s="8" t="s">
        <v>197</v>
      </c>
      <c r="E629" s="8" t="s">
        <v>37</v>
      </c>
    </row>
    <row r="630" spans="1:5" x14ac:dyDescent="0.15">
      <c r="A630" s="8" t="s">
        <v>2797</v>
      </c>
      <c r="B630" s="8" t="s">
        <v>2796</v>
      </c>
      <c r="C630" s="8" t="s">
        <v>196</v>
      </c>
      <c r="D630" s="8" t="s">
        <v>197</v>
      </c>
      <c r="E630" s="8" t="s">
        <v>37</v>
      </c>
    </row>
    <row r="631" spans="1:5" x14ac:dyDescent="0.15">
      <c r="A631" s="8" t="s">
        <v>2798</v>
      </c>
      <c r="B631" s="8" t="s">
        <v>2799</v>
      </c>
      <c r="C631" s="8" t="s">
        <v>196</v>
      </c>
      <c r="D631" s="8" t="s">
        <v>197</v>
      </c>
      <c r="E631" s="8" t="s">
        <v>37</v>
      </c>
    </row>
    <row r="632" spans="1:5" x14ac:dyDescent="0.15">
      <c r="A632" s="8" t="s">
        <v>2800</v>
      </c>
      <c r="B632" s="8" t="s">
        <v>2801</v>
      </c>
      <c r="C632" s="8" t="s">
        <v>196</v>
      </c>
      <c r="D632" s="8" t="s">
        <v>197</v>
      </c>
      <c r="E632" s="8" t="s">
        <v>37</v>
      </c>
    </row>
    <row r="633" spans="1:5" x14ac:dyDescent="0.15">
      <c r="A633" s="8" t="s">
        <v>2802</v>
      </c>
      <c r="B633" s="8" t="s">
        <v>2803</v>
      </c>
      <c r="C633" s="8" t="s">
        <v>196</v>
      </c>
      <c r="D633" s="8" t="s">
        <v>197</v>
      </c>
      <c r="E633" s="8" t="s">
        <v>37</v>
      </c>
    </row>
    <row r="634" spans="1:5" x14ac:dyDescent="0.15">
      <c r="A634" s="8" t="s">
        <v>269</v>
      </c>
      <c r="B634" s="8" t="s">
        <v>269</v>
      </c>
      <c r="C634" s="8" t="s">
        <v>196</v>
      </c>
      <c r="D634" s="8" t="s">
        <v>197</v>
      </c>
      <c r="E634" s="8" t="s">
        <v>37</v>
      </c>
    </row>
    <row r="635" spans="1:5" x14ac:dyDescent="0.15">
      <c r="A635" s="8" t="s">
        <v>174</v>
      </c>
      <c r="B635" s="8" t="s">
        <v>174</v>
      </c>
      <c r="C635" s="8" t="s">
        <v>196</v>
      </c>
      <c r="D635" s="8" t="s">
        <v>197</v>
      </c>
      <c r="E635" s="8" t="s">
        <v>37</v>
      </c>
    </row>
    <row r="636" spans="1:5" x14ac:dyDescent="0.15">
      <c r="A636" s="8" t="s">
        <v>270</v>
      </c>
      <c r="B636" s="8" t="s">
        <v>270</v>
      </c>
      <c r="C636" s="8" t="s">
        <v>196</v>
      </c>
      <c r="D636" s="8" t="s">
        <v>197</v>
      </c>
      <c r="E636" s="8" t="s">
        <v>37</v>
      </c>
    </row>
    <row r="637" spans="1:5" x14ac:dyDescent="0.15">
      <c r="A637" s="3"/>
      <c r="B637" s="3"/>
      <c r="C637" s="3"/>
      <c r="D637" s="3"/>
      <c r="E637" s="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7"/>
  <sheetViews>
    <sheetView workbookViewId="0">
      <pane ySplit="10" topLeftCell="A11" activePane="bottomLeft" state="frozen"/>
      <selection pane="bottomLeft" activeCell="B17" sqref="B17"/>
    </sheetView>
  </sheetViews>
  <sheetFormatPr defaultRowHeight="13.5" x14ac:dyDescent="0.15"/>
  <cols>
    <col min="1" max="1" width="11.375" bestFit="1" customWidth="1"/>
    <col min="2" max="3" width="26.875" bestFit="1" customWidth="1"/>
  </cols>
  <sheetData>
    <row r="1" spans="1:3" x14ac:dyDescent="0.15">
      <c r="A1" t="s">
        <v>175</v>
      </c>
    </row>
    <row r="2" spans="1:3" x14ac:dyDescent="0.15">
      <c r="A2" t="s">
        <v>181</v>
      </c>
      <c r="B2" t="s">
        <v>182</v>
      </c>
    </row>
    <row r="3" spans="1:3" x14ac:dyDescent="0.15">
      <c r="A3" t="s">
        <v>176</v>
      </c>
      <c r="B3" t="s">
        <v>176</v>
      </c>
    </row>
    <row r="4" spans="1:3" x14ac:dyDescent="0.15">
      <c r="A4" t="s">
        <v>177</v>
      </c>
      <c r="B4" t="s">
        <v>177</v>
      </c>
    </row>
    <row r="5" spans="1:3" x14ac:dyDescent="0.15">
      <c r="A5" t="s">
        <v>178</v>
      </c>
      <c r="B5" t="s">
        <v>178</v>
      </c>
    </row>
    <row r="6" spans="1:3" x14ac:dyDescent="0.15">
      <c r="A6" t="s">
        <v>179</v>
      </c>
      <c r="B6" t="s">
        <v>179</v>
      </c>
    </row>
    <row r="7" spans="1:3" x14ac:dyDescent="0.15">
      <c r="A7" t="s">
        <v>271</v>
      </c>
      <c r="B7" t="s">
        <v>271</v>
      </c>
    </row>
    <row r="9" spans="1:3" x14ac:dyDescent="0.15">
      <c r="A9" t="s">
        <v>180</v>
      </c>
    </row>
    <row r="10" spans="1:3" x14ac:dyDescent="0.15">
      <c r="A10" t="s">
        <v>181</v>
      </c>
      <c r="B10" t="s">
        <v>183</v>
      </c>
      <c r="C10" t="s">
        <v>184</v>
      </c>
    </row>
    <row r="11" spans="1:3" x14ac:dyDescent="0.15">
      <c r="A11" t="s">
        <v>176</v>
      </c>
      <c r="B11" t="s">
        <v>6</v>
      </c>
      <c r="C11" t="s">
        <v>6</v>
      </c>
    </row>
    <row r="12" spans="1:3" x14ac:dyDescent="0.15">
      <c r="A12" t="s">
        <v>176</v>
      </c>
      <c r="B12" t="s">
        <v>49</v>
      </c>
      <c r="C12" t="s">
        <v>49</v>
      </c>
    </row>
    <row r="13" spans="1:3" x14ac:dyDescent="0.15">
      <c r="A13" t="s">
        <v>176</v>
      </c>
      <c r="B13" t="s">
        <v>50</v>
      </c>
      <c r="C13" t="s">
        <v>50</v>
      </c>
    </row>
    <row r="14" spans="1:3" x14ac:dyDescent="0.15">
      <c r="A14" t="s">
        <v>176</v>
      </c>
      <c r="B14" t="s">
        <v>82</v>
      </c>
      <c r="C14" t="s">
        <v>82</v>
      </c>
    </row>
    <row r="15" spans="1:3" x14ac:dyDescent="0.15">
      <c r="A15" t="s">
        <v>176</v>
      </c>
      <c r="B15" t="s">
        <v>87</v>
      </c>
      <c r="C15" t="s">
        <v>87</v>
      </c>
    </row>
    <row r="16" spans="1:3" x14ac:dyDescent="0.15">
      <c r="A16" t="s">
        <v>176</v>
      </c>
      <c r="B16" t="s">
        <v>88</v>
      </c>
      <c r="C16" t="s">
        <v>88</v>
      </c>
    </row>
    <row r="17" spans="1:3" x14ac:dyDescent="0.15">
      <c r="A17" t="s">
        <v>176</v>
      </c>
      <c r="B17" t="s">
        <v>83</v>
      </c>
      <c r="C17" t="s">
        <v>83</v>
      </c>
    </row>
    <row r="18" spans="1:3" x14ac:dyDescent="0.15">
      <c r="A18" t="s">
        <v>176</v>
      </c>
      <c r="B18" t="s">
        <v>84</v>
      </c>
      <c r="C18" t="s">
        <v>84</v>
      </c>
    </row>
    <row r="19" spans="1:3" x14ac:dyDescent="0.15">
      <c r="A19" s="12" t="s">
        <v>177</v>
      </c>
      <c r="B19" t="s">
        <v>6</v>
      </c>
      <c r="C19" t="s">
        <v>6</v>
      </c>
    </row>
    <row r="20" spans="1:3" x14ac:dyDescent="0.15">
      <c r="A20" s="12" t="s">
        <v>177</v>
      </c>
      <c r="B20" t="s">
        <v>49</v>
      </c>
      <c r="C20" t="s">
        <v>49</v>
      </c>
    </row>
    <row r="21" spans="1:3" x14ac:dyDescent="0.15">
      <c r="A21" s="12" t="s">
        <v>177</v>
      </c>
      <c r="B21" t="s">
        <v>50</v>
      </c>
      <c r="C21" t="s">
        <v>50</v>
      </c>
    </row>
    <row r="22" spans="1:3" x14ac:dyDescent="0.15">
      <c r="A22" s="12" t="s">
        <v>177</v>
      </c>
      <c r="B22" t="s">
        <v>12</v>
      </c>
      <c r="C22" t="s">
        <v>12</v>
      </c>
    </row>
    <row r="23" spans="1:3" x14ac:dyDescent="0.15">
      <c r="A23" s="12" t="s">
        <v>177</v>
      </c>
      <c r="B23" t="s">
        <v>42</v>
      </c>
      <c r="C23" t="s">
        <v>42</v>
      </c>
    </row>
    <row r="24" spans="1:3" x14ac:dyDescent="0.15">
      <c r="A24" s="12" t="s">
        <v>177</v>
      </c>
      <c r="B24" t="s">
        <v>155</v>
      </c>
      <c r="C24" t="s">
        <v>155</v>
      </c>
    </row>
    <row r="25" spans="1:3" x14ac:dyDescent="0.15">
      <c r="A25" s="12" t="s">
        <v>177</v>
      </c>
      <c r="B25" t="s">
        <v>156</v>
      </c>
      <c r="C25" t="s">
        <v>156</v>
      </c>
    </row>
    <row r="26" spans="1:3" x14ac:dyDescent="0.15">
      <c r="A26" s="12" t="s">
        <v>177</v>
      </c>
      <c r="B26" t="s">
        <v>90</v>
      </c>
      <c r="C26" t="s">
        <v>90</v>
      </c>
    </row>
    <row r="27" spans="1:3" x14ac:dyDescent="0.15">
      <c r="A27" s="12" t="s">
        <v>177</v>
      </c>
      <c r="B27" t="s">
        <v>91</v>
      </c>
      <c r="C27" t="s">
        <v>91</v>
      </c>
    </row>
    <row r="28" spans="1:3" x14ac:dyDescent="0.15">
      <c r="A28" s="12" t="s">
        <v>177</v>
      </c>
      <c r="B28" t="s">
        <v>157</v>
      </c>
      <c r="C28" t="s">
        <v>157</v>
      </c>
    </row>
    <row r="29" spans="1:3" x14ac:dyDescent="0.15">
      <c r="A29" s="12" t="s">
        <v>177</v>
      </c>
      <c r="B29" t="s">
        <v>158</v>
      </c>
      <c r="C29" t="s">
        <v>158</v>
      </c>
    </row>
    <row r="30" spans="1:3" x14ac:dyDescent="0.15">
      <c r="A30" s="12" t="s">
        <v>177</v>
      </c>
      <c r="B30" t="s">
        <v>153</v>
      </c>
      <c r="C30" t="s">
        <v>153</v>
      </c>
    </row>
    <row r="31" spans="1:3" x14ac:dyDescent="0.15">
      <c r="A31" s="12" t="s">
        <v>177</v>
      </c>
      <c r="B31" t="s">
        <v>154</v>
      </c>
      <c r="C31" t="s">
        <v>154</v>
      </c>
    </row>
    <row r="32" spans="1:3" x14ac:dyDescent="0.15">
      <c r="A32" s="13" t="s">
        <v>178</v>
      </c>
      <c r="B32" t="s">
        <v>8</v>
      </c>
      <c r="C32" t="s">
        <v>8</v>
      </c>
    </row>
    <row r="33" spans="1:3" x14ac:dyDescent="0.15">
      <c r="A33" s="13" t="s">
        <v>178</v>
      </c>
      <c r="B33" t="s">
        <v>9</v>
      </c>
      <c r="C33" t="s">
        <v>9</v>
      </c>
    </row>
    <row r="34" spans="1:3" x14ac:dyDescent="0.15">
      <c r="A34" s="13" t="s">
        <v>178</v>
      </c>
      <c r="B34" t="s">
        <v>6</v>
      </c>
      <c r="C34" t="s">
        <v>6</v>
      </c>
    </row>
    <row r="35" spans="1:3" x14ac:dyDescent="0.15">
      <c r="A35" s="13" t="s">
        <v>178</v>
      </c>
      <c r="B35" t="s">
        <v>30</v>
      </c>
      <c r="C35" t="s">
        <v>30</v>
      </c>
    </row>
    <row r="36" spans="1:3" x14ac:dyDescent="0.15">
      <c r="A36" s="13" t="s">
        <v>178</v>
      </c>
      <c r="B36" t="s">
        <v>49</v>
      </c>
      <c r="C36" t="s">
        <v>49</v>
      </c>
    </row>
    <row r="37" spans="1:3" x14ac:dyDescent="0.15">
      <c r="A37" s="13" t="s">
        <v>178</v>
      </c>
      <c r="B37" t="s">
        <v>50</v>
      </c>
      <c r="C37" t="s">
        <v>50</v>
      </c>
    </row>
    <row r="38" spans="1:3" x14ac:dyDescent="0.15">
      <c r="A38" s="13" t="s">
        <v>178</v>
      </c>
      <c r="B38" t="s">
        <v>10</v>
      </c>
      <c r="C38" t="s">
        <v>10</v>
      </c>
    </row>
    <row r="39" spans="1:3" x14ac:dyDescent="0.15">
      <c r="A39" s="13" t="s">
        <v>178</v>
      </c>
      <c r="B39" t="s">
        <v>11</v>
      </c>
      <c r="C39" t="s">
        <v>11</v>
      </c>
    </row>
    <row r="40" spans="1:3" x14ac:dyDescent="0.15">
      <c r="A40" s="13" t="s">
        <v>178</v>
      </c>
      <c r="B40" t="s">
        <v>12</v>
      </c>
      <c r="C40" t="s">
        <v>12</v>
      </c>
    </row>
    <row r="41" spans="1:3" x14ac:dyDescent="0.15">
      <c r="A41" s="13" t="s">
        <v>178</v>
      </c>
      <c r="B41" t="s">
        <v>36</v>
      </c>
      <c r="C41" t="s">
        <v>36</v>
      </c>
    </row>
    <row r="42" spans="1:3" x14ac:dyDescent="0.15">
      <c r="A42" s="13" t="s">
        <v>178</v>
      </c>
      <c r="B42" t="s">
        <v>7</v>
      </c>
      <c r="C42" t="s">
        <v>7</v>
      </c>
    </row>
    <row r="43" spans="1:3" x14ac:dyDescent="0.15">
      <c r="A43" s="13" t="s">
        <v>178</v>
      </c>
      <c r="B43" t="s">
        <v>152</v>
      </c>
      <c r="C43" t="s">
        <v>152</v>
      </c>
    </row>
    <row r="44" spans="1:3" x14ac:dyDescent="0.15">
      <c r="A44" s="13" t="s">
        <v>178</v>
      </c>
      <c r="B44" t="s">
        <v>45</v>
      </c>
      <c r="C44" t="s">
        <v>45</v>
      </c>
    </row>
    <row r="45" spans="1:3" x14ac:dyDescent="0.15">
      <c r="A45" s="13" t="s">
        <v>178</v>
      </c>
      <c r="B45" t="s">
        <v>92</v>
      </c>
      <c r="C45" t="s">
        <v>92</v>
      </c>
    </row>
    <row r="46" spans="1:3" x14ac:dyDescent="0.15">
      <c r="A46" s="13" t="s">
        <v>179</v>
      </c>
      <c r="B46" t="s">
        <v>8</v>
      </c>
      <c r="C46" t="s">
        <v>8</v>
      </c>
    </row>
    <row r="47" spans="1:3" x14ac:dyDescent="0.15">
      <c r="A47" s="13" t="s">
        <v>179</v>
      </c>
      <c r="B47" t="s">
        <v>9</v>
      </c>
      <c r="C47" t="s">
        <v>9</v>
      </c>
    </row>
    <row r="48" spans="1:3" x14ac:dyDescent="0.15">
      <c r="A48" s="13" t="s">
        <v>179</v>
      </c>
      <c r="B48" t="s">
        <v>6</v>
      </c>
      <c r="C48" t="s">
        <v>6</v>
      </c>
    </row>
    <row r="49" spans="1:3" x14ac:dyDescent="0.15">
      <c r="A49" s="13" t="s">
        <v>179</v>
      </c>
      <c r="B49" t="s">
        <v>30</v>
      </c>
      <c r="C49" t="s">
        <v>30</v>
      </c>
    </row>
    <row r="50" spans="1:3" x14ac:dyDescent="0.15">
      <c r="A50" s="13" t="s">
        <v>179</v>
      </c>
      <c r="B50" t="s">
        <v>47</v>
      </c>
      <c r="C50" t="s">
        <v>47</v>
      </c>
    </row>
    <row r="51" spans="1:3" x14ac:dyDescent="0.15">
      <c r="A51" s="13" t="s">
        <v>179</v>
      </c>
      <c r="B51" t="s">
        <v>49</v>
      </c>
      <c r="C51" t="s">
        <v>49</v>
      </c>
    </row>
    <row r="52" spans="1:3" x14ac:dyDescent="0.15">
      <c r="A52" s="13" t="s">
        <v>179</v>
      </c>
      <c r="B52" t="s">
        <v>50</v>
      </c>
      <c r="C52" t="s">
        <v>50</v>
      </c>
    </row>
    <row r="53" spans="1:3" x14ac:dyDescent="0.15">
      <c r="A53" s="13" t="s">
        <v>179</v>
      </c>
      <c r="B53" t="s">
        <v>12</v>
      </c>
      <c r="C53" t="s">
        <v>12</v>
      </c>
    </row>
    <row r="54" spans="1:3" x14ac:dyDescent="0.15">
      <c r="A54" s="13" t="s">
        <v>179</v>
      </c>
      <c r="B54" t="s">
        <v>36</v>
      </c>
      <c r="C54" t="s">
        <v>36</v>
      </c>
    </row>
    <row r="55" spans="1:3" x14ac:dyDescent="0.15">
      <c r="A55" s="13" t="s">
        <v>179</v>
      </c>
      <c r="B55" t="s">
        <v>41</v>
      </c>
      <c r="C55" t="s">
        <v>41</v>
      </c>
    </row>
    <row r="56" spans="1:3" x14ac:dyDescent="0.15">
      <c r="A56" s="13" t="s">
        <v>179</v>
      </c>
      <c r="B56" t="s">
        <v>42</v>
      </c>
      <c r="C56" t="s">
        <v>42</v>
      </c>
    </row>
    <row r="57" spans="1:3" x14ac:dyDescent="0.15">
      <c r="A57" s="13" t="s">
        <v>179</v>
      </c>
      <c r="B57" t="s">
        <v>45</v>
      </c>
      <c r="C57" t="s">
        <v>45</v>
      </c>
    </row>
    <row r="58" spans="1:3" x14ac:dyDescent="0.15">
      <c r="A58" s="13" t="s">
        <v>179</v>
      </c>
      <c r="B58" t="s">
        <v>43</v>
      </c>
      <c r="C58" t="s">
        <v>43</v>
      </c>
    </row>
    <row r="59" spans="1:3" x14ac:dyDescent="0.15">
      <c r="A59" s="13" t="s">
        <v>179</v>
      </c>
      <c r="B59" t="s">
        <v>44</v>
      </c>
      <c r="C59" t="s">
        <v>44</v>
      </c>
    </row>
    <row r="60" spans="1:3" x14ac:dyDescent="0.15">
      <c r="A60" s="13" t="s">
        <v>179</v>
      </c>
      <c r="B60" t="s">
        <v>7</v>
      </c>
      <c r="C60" t="s">
        <v>7</v>
      </c>
    </row>
    <row r="61" spans="1:3" x14ac:dyDescent="0.15">
      <c r="A61" s="13" t="s">
        <v>179</v>
      </c>
      <c r="B61" t="s">
        <v>46</v>
      </c>
      <c r="C61" t="s">
        <v>46</v>
      </c>
    </row>
    <row r="62" spans="1:3" x14ac:dyDescent="0.15">
      <c r="A62" s="13" t="s">
        <v>179</v>
      </c>
      <c r="B62" t="s">
        <v>48</v>
      </c>
      <c r="C62" t="s">
        <v>48</v>
      </c>
    </row>
    <row r="63" spans="1:3" x14ac:dyDescent="0.15">
      <c r="A63" s="13" t="s">
        <v>271</v>
      </c>
      <c r="B63" t="s">
        <v>6</v>
      </c>
      <c r="C63" t="s">
        <v>6</v>
      </c>
    </row>
    <row r="64" spans="1:3" x14ac:dyDescent="0.15">
      <c r="A64" s="13" t="s">
        <v>271</v>
      </c>
      <c r="B64" t="s">
        <v>30</v>
      </c>
      <c r="C64" t="s">
        <v>30</v>
      </c>
    </row>
    <row r="65" spans="1:3" x14ac:dyDescent="0.15">
      <c r="A65" s="13" t="s">
        <v>271</v>
      </c>
      <c r="B65" t="s">
        <v>186</v>
      </c>
      <c r="C65" t="s">
        <v>186</v>
      </c>
    </row>
    <row r="66" spans="1:3" x14ac:dyDescent="0.15">
      <c r="A66" s="13" t="s">
        <v>271</v>
      </c>
      <c r="B66" t="s">
        <v>187</v>
      </c>
      <c r="C66" t="s">
        <v>187</v>
      </c>
    </row>
    <row r="67" spans="1:3" x14ac:dyDescent="0.15">
      <c r="A67" s="13" t="s">
        <v>271</v>
      </c>
      <c r="B67" t="s">
        <v>36</v>
      </c>
      <c r="C67" t="s">
        <v>36</v>
      </c>
    </row>
  </sheetData>
  <phoneticPr fontId="5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Query type="ReportSummary" id="b72ac29a-f821-4157-bbd5-f80a6e6da0c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UludmVudFN1bQYeAAAAEU9uLWhhbmQgaW52ZW50b3J5CQgAAAAJCAAAAAkIAAAABeD///8wR2xvYmVTb2Z0d2FyZS5BdGxhczQwLkF0bGFzQ29tbW9uLkRhdGFTb3VyY2VUeXBlAQAAAAd2YWx1ZV9fAAgCAAAAAAAAAAkhAAAACSIAAAAE3f///wtTeXN0ZW0uR3VpZAsAAAACX2ECX2ICX2MCX2QCX2UCX2YCX2cCX2gCX2kCX2oCX2sAAAAAAAAAAAAAAAgHBwICAgICAgIC2Bhk1/oLdUOOxD4jN50ongkIAAAACQgAAAAJJQAAAAYmAAAAD1RhYmxlLkludmVudFN1b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rVGFibGUuSW52ZW50U3VtLkludmVudERpbUlkflRhYmxlLkludmVudERpbQkxAAAABxQAAAAAAQAAAAgAAAAELUdsb2JlU29mdHdhcmUuQXRsYXM0MC5BdGxhc0NvbW1vbi5UeXBlLkNvbHVtbgIAAAAJMgAAAAkzAAAACTQAAAAJNQAAAAk2AAAACTcAAAAJOAAAAAk5AAAAERUAAAAEAAAABjoAAAANQXRsYXNSZXBvcnRfMw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x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////8X///8GPgAAAA9UYWJsZS5JbnZlbnREaW0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/////Pkdsb2JlU29mdHdhcmUuQXRsYXM0MC5BdGxhc0NvbW1vbi5UeXBlLkF0bGFzUXVlcnlBdHRyaWJ1dGVOYW1lAQAAAAd2YWx1ZV9fAAgCAAAAAgAAAAZCAAAAJGI3MmFjMjlhLWY4MjEtNDE1Ny1iYmQ1LWY4MGE2ZTZkYTBjMQG9////wP///wG8////v////wAAAAAGRQAAAAR0cnVlAbr////A////Abn///+/////CwAAAAZIAAAAEU9uLWhhbmQgaW52ZW50b3J5Abf////A////Abb///+/////GwAAAAZLAAAABFRydWUBtP///8D///8Bs////7////8GAAAABk4AAAAFRmFsc2UBsf///8D///8BsP///7////8cAAAACUsAAAABrv///8D///8Brf///7////8dAAAACU4AAAABq////8D///8Bqv///7////8qAAAACUsAAAABqP///8D///8Bp////7////8BAAAABloAAAADMzYwAaX////A////AaT///+/////JwAAAAZdAAAACz1EYXRhQXJlYUlkAaL////A////AaH///+/////GQAAAAZgAAAAD0NlbGxzVmVydGljYWxseQGf////wP///wGe////v////wkAAAAKAZ3////A////AZz///+/////KAAAAAZlAAAAATgBmv///8D///8Bmf///7////8rAAAABmg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f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gAAAAlJbnZlbnRTdW0BAAAAAZX///+X////BmwAAAAJSW52ZW50RGlt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gAAAAltAAAAAwAAAAlu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cAAAAAElAAAABAAAAAEAAAAJbQAAAAMAAAAJcg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zAAAAAAAAAAcqAAAAAAEAAAAAAAAABC1HbG9iZVNvZnR3YXJlLkF0bGFzNDAuQXRsYXNDb21tb24uVHlwZS5Db2x1bW4CAAAAATEAAAAOAAAA/////wZ0AAAACUludmVudERpbQZ1AAAAFEludmVudG9yeSBkaW1lbnNpb25zCQgAAAAJCAAAAAkIAAAAAYn////g////AAAAAAl4AAAACXkAAAABhv///93///9PdSE8u5QHQZQRgNZTTOJqCQgAAAAJCAAAAAl8AAAACTAAAAAGfgAAAAlJbnZlbnRTdW0GfwAAAA9UYWJsZS5JbnZlbnRTdW0GgAAAABtUYWJsZS5JbnZlbnRTdW0uSW52ZW50RGltSWQGgQAAAAtJbnZlbnREaW1JZAaCAAAAC2ludmVudERpbUlkAQAAAAF9////2f///wAAAAABfP///9j///8AAAAAAAmF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YAAAAJhwAAAAmIAAAABokAAAAGSXRlbUlkBooAAAALSXRlbSBudW1iZXIGiwAAAAZTdHJpbmcJCAAAAAaNAAAAJGNiZTA1OWUxLTU2ODMtNDYxMy1iMzg3LWFkNjg0OWUzZTJjZgVy////LUdsb2JlU29mdHdhcmUuQXRsYXM0MC5BdGxhc0NvbW1vbi5BZ2dyZWdhdGlvbgEAAAAHdmFsdWVfXwAIAgAAAP////8AAAAABXH///8sR2xvYmVTb2Z0d2FyZS5BdGxhczQwLkF0bGFzQ29tbW9uLkNvbHVtblR5cGUBAAAAB3ZhbHVlX18ACAIAAAAAAAAABXD///8rR2xvYmVTb2Z0d2FyZS5BdGxhczQwLkF0bGFzQ29tbW9uLlNvcnRPcmRlcgEAAAAHdmFsdWVfXwAIAgAAAAIAAAAAAAAAAAVv////QEdsb2JlU29mdHdhcmUuQXRsYXM0MC5BdGxhc0NvbW1vbi5UeXBlLkNvbHVtbitDcm9zc1RhYkNvbHVtblR5cGUBAAAAB3ZhbHVlX18ACAIAAAAAAAAACgEAAAAAAAAAAAAAAAAABpIAAAAkNmE2ZDc5ODYtOTlmNy00NGRjLTg5YjQtNzY0Y2QwM2RjNmM0BpMAAAAWVGFibGUuSW52ZW50U3VtLkl0ZW1JZAoKCgoBMwAAADIAAAAJlAAAAAmVAAAACZYAAAAGlwAAAAxJbnZlbnRTaXRlSWQGmAAAAARTaXRlBpkAAAAGU3RyaW5nCQgAAAAGmwAAACQ0OTU2OTYxNi1jYzJkLTRlMjItOGUwNC1iMzkxNTdkMGZjNDcBZP///3L/////////AQAAAAFj////cf///wAAAAABYv///3D///8CAAAAAAAAAAABYf///2////8AAAAACgEAAAAAAAAAAAEAAAAABqAAAAAkMTczYzBjYjAtMTUxYi00YmE1LThlZTUtN2UwYWMzMGY5NjY0BqEAAAA4VGFibGUuSW52ZW50U3VtLkludmVudERpbUlkflRhYmxlLkludmVudERpbS5JbnZlbnRTaXRlSWQKCgoKATQAAAAyAAAACaIAAAAJowAAAAmkAAAABqUAAAAQSW52ZW50TG9jYXRpb25JZAamAAAACVdhcmVob3VzZQanAAAABlN0cmluZwkIAAAABqkAAAAkNThhNGMyZjMtZjMxYy00NjcwLWE5NmEtYzVhYTQzZjAyY2YyAVb///9y/////////wIAAAABVf///3H///8AAAAAAVT///9w////AgAAAAAAAAAAAVP///9v////AAAAAAoBAAAAAAAAAAACAAAAAAauAAAAJGQwMTYzNGViLTdmMzEtNDAzOS1iNzUzLWNhZmJkMGQxNzgzNQavAAAAPFRhYmxlLkludmVudFN1bS5JbnZlbnREaW1JZH5UYWJsZS5JbnZlbnREaW0uSW52ZW50TG9jYXRpb25JZAoKCgoBNQAAADIAAAAJsAAAAAmxAAAACbIAAAAGswAAAAlQb3N0ZWRRdHkGtAAAAA9DdXJyZW50IE9uLWhhbmQGtQAAAARSZWFsCQgAAAAGtwAAACQyOTY4N2E4NS0zN2JjLTQ5MDYtOGI5OS02MjgzNzg3ZWEwZTcBSP///3L///8BAAAAAwAAAAFH////cf///wAAAAABRv///3D///8CAAAAAAAAAAABRf///2////8AAAAACgEAAAAAAAAAAAMAAAAABrwAAAAkODI4OWJlNjEtNTNkMi00NjgzLWFiNGMtYWRlNmQ3OGQ1N2RmBr0AAAAZVGFibGUuSW52ZW50U3VtLlBvc3RlZFF0eQoKCgoBNgAAADIAAAAJvgAAAAm/AAAACcAAAAAGwQAAADdBdGxhc01hbmFnZWRDb2x1bW5fYzk1OTU0NGYtMGQ3NC00YzcxLWJkNzgtYjE1YzhmZjIyMjU5BsIAAAAbVHJhbnMgYmFja3dvcmRzIChCZWdpbm5pbmcpCQgAAAAJCAAAAAbEAAAAJDg2NjdkZDQ4LTRiNmYtNDJkOC05YmJjLWIwMjA0MjNmYzUzMQE7////cv///wEAAAAEAAAAATr///9x////AgAAAAE5////cP///wIAAAAAAAAAAAE4////b////wAAAAAKAQAAAAAAAAAABAAAAAAGyQAAACRlMGNlY2M0ZS03MWU5LTQ4M2QtOWQ4MC1jZDFjN2ExMGI2YmUJCAAAAAoKCgoBNwAAADIAAAAJywAAAAnMAAAACc0AAAAGzgAAADdBdGxhc01hbmFnZWRDb2x1bW5fMWJkZWU0M2QtYzYyYi00ZGE4LTkzMDYtYTYyZmE5ZDNlYmU5Bs8AAAAYVHJhbnMgYmFja3dvcmRzIChFbmRpbmcpCQgAAAAJCAAAAAbRAAAAJDUwYTM2NWQyLTZlYjMtNDNlNC05MDU0LTFkODllYzZjNTFmNAEu////cv///wEAAAAFAAAAAS3///9x////AgAAAAEs////cP///wIAAAAAAAAAAAEr////b////wAAAAAKAQAAAAAAAAAABQAAAAAG1gAAACQ0MTdlOTNiYy1hMDIzLTQwMDYtODgyNS0wYThmOGYxODFkMWIJCAAAAAoKCgoBOAAAADIAAAAJ2AAAAAnZAAAACdoAAAAG2wAAADdBdGxhc01hbmFnZWRDb2x1bW5fNWZkMDcyYmQtMjk4ZS00ZDYzLWJmYmEtYTg3MmQ5ODkzYjJmBtwAAAARQmVnaW5uaW5nIE9uLWhhbmQJCAAAAAkIAAAABt4AAAAkODIxMzQwMDMtN2MwOC00YjUzLTgwZTItYjk3ZjJiYmUxODU1ASH///9y////AQAAAAYAAAABIP///3H///8CAAAAAR////9w////AgAAAAAAAAAAAR7///9v////AAAAAAoBAAAAAAAAAAAGAAAAAAbjAAAAJGQ5Y2IzZDAxLWM1MGEtNDg3Zi1iMDU4LWI1ZWFmODVhNDdmZAkIAAAACgoKCgE5AAAAMgAAAAnlAAAACeYAAAAJ5wAAAAboAAAAN0F0bGFzTWFuYWdlZENvbHVtbl9kZmFmZDcxYi1hYzlkLTQxZjUtYTZhYy00MDMyNDM2YTRjOGMG6QAAAA5FbmRpbmcgT24taGFuZAkIAAAACQgAAAAG6wAAACRkYzYzYzQ4Ni0wNTliLTQ3YTUtYmZhZS0zNGM5MWJhZDUxODIBFP///3L///8BAAAABwAAAAET////cf///wIAAAABEv///3D///8CAAAAAAAAAAABEf///2////8AAAAACgEAAAAAAAAAAAcAAAAABvAAAAAkOGYxZjE1N2YtMDM2ZC00ZGYyLTk4NTAtMTc0ZGFlYzY2NzFmCQgAAAAKCgoKAW0AAAASAAAAB24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7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vMAAAAWVGFibGUuSW52ZW50U3VtLkl0ZW1JZAn0AAAAAQv///8O////BvYAAAAZVGFibGUuSW52ZW50U3VtLlBvc3RlZFF0eQn3AAAAB3A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I//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vkAAAAWVGFibGUuSW52ZW50U3VtLkl0ZW1JZAn6AAAAB3I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QX////U////CTAAAAAJMQAAAARz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eAAAACEAAAACAAAACf4AAAADAAAACf8AAAAEeQ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R8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/gAAAAAAAAABhQAAACkAAAAAAAAACQIBAAAAAAAABIY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QMBAAABAAAAAQAAAASH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ZEAAAAJBAEAAAcAAAAJBQEAAASI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BgEAAAcAAAAJBwEAAAGUAAAAhgAAAAkIAQAAAQAAAAEAAAABlQAAAIcAAACIAAAACQkBAAAHAAAACQoBAAAEl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f4AAAAHAAAACQwBAAABogAAAIYAAAAJDQEAAAEAAAABAAAAAaMAAACHAAAAiAAAAAkJAQAABwAAAAkPAQAABK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n+AAAABwAAAAkRAQAAAbAAAACGAAAACRIBAAABAAAAAQAAAAGxAAAAhwAAAJQAAAAJBAEAAAcAAAAJFAEAAASy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BgEAAAcAAAAJFgEAAAG+AAAAhgAAAAkXAQAAAAAAAAAAAAABvwAAAIcAAACCAAAACQkBAAAHAAAACRkBAAAEw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f4AAAAHAAAACRsBAAABywAAAIYAAAAJFwEAAAAAAAAAAAAAAcwAAACHAAAAgAAAAAkJAQAABwAAAAkeAQAABM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n+AAAABwAAAAkgAQAAAdgAAACGAAAACSEBAAAAAAAAAAAAAAHZAAAAhwAAAG8AAAAJIgEAAAcAAAAJIwEAAATa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JAEAAAcAAAAJJQEAAAHlAAAAhgAAAAkhAQAAAAAAAAAAAAAB5gAAAIcAAABvAAAACSIBAAAHAAAACSgBAAAE5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SQBAAAHAAAACSoBAAAF9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1f7//3L/////////AAYsAQAABlN0cmluZwYtAQAAC0l0ZW0gbnVtYmVyCS4BAAAB0f7//3D///8CAAAABdD+//85R2xvYmVTb2Z0d2FyZS5BdGxhczQwLkF0bGFzQ29tbW9uLk51bWJlclNlcXVlbmNlQ29uZGl0aW9uAQAAAAd2YWx1ZV9fAAgCAAAAAQAAAAAABjEBAAAPVGFibGUuSW52ZW50U3VtCYkAAAAJCAAAAAr/////CTEBAAAKCYkAAAAKCgoJCAAAAAk3AQAACQgAAAAB9wAAAPQAAAABx/7//3L///8BAAAAAAY6AQAABFJlYWwGOwEAAA9Qb3N0ZWQgcXVhbnRpdHkJLgEAAAHD/v//cP///wIAAAABwv7//9D+//8BAAAAAAAJMQEAAAmzAAAACQgAAAAK/////wkxAQAACgmzAAAACgoKCQgAAAAJRQEAAAkIAAAABfoA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HAQAAD1RhYmxlLkludmVudFN1bQZIAQAABkl0ZW1JZAkIAAAABkoBAAABKv////8JRwEAAAoJSAEAAAoKCgkIAAAACU4BAAAJCAAAAAH+AAAAEgAAAAf/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w/v//Dv///wZRAQAAOFRhYmxlLkludmVudFN1bS5JbnZlbnREaW1JZH5UYWJsZS5JbnZlbnREaW0uSW52ZW50U2l0ZUlkCVIBAAABrf7//w7///8GVAEAADxUYWJsZS5JbnZlbnRTdW0uSW52ZW50RGltSWR+VGFibGUuSW52ZW50RGltLkludmVudExvY2F0aW9uSWQJVQEAAAECAQAAcwAAAAcDAQAAAAEAAAAEAAAABDdHbG9iZVNvZnR3YXJlLkF0bGFzNDAuQXRsYXNDb21tb24uVHlwZS5GaWVsZE91dHB1dEZpZWxkAgAAAAn0AAAADQMEB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B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Kn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qP7//zJHbG9iZVNvZnR3YXJlLkF0bGFzNDAuQXRsYXNDb21tb24uQ29sdW1uQXR0cmlidXRlcwEAAAAHdmFsdWVfXwAIAgAAAAYAAAAGWQEAAAVUb3RhbAGm/v//qf7//wGl/v//qP7//xAAAAAGXAEAAAROb25lAaP+//+p/v//AaL+//+o/v//CQAAAAkIAAAAAaD+//+p/v//AZ/+//+o/v//CwAAAAZiAQAAATABnf7//6n+//8BnP7//6j+//8EAAAABmUBAAAHR2VuZXJhbAGa/v//qf7//wGZ/v//qP7//wIAAAAGaAEAAAExAZf+//+p/v//AZb+//+o/v//AAAAAAZrAQAABTMxLjI5AQYBAAASAAAA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lP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tAQAACEZvbnRCb2xkBm4BAAAFRmFsc2UBkf7//5T+//8GcAEAAApGb250SXRhbGljCW4BAAABjv7//5T+//8GcwEAAA1Gb250VW5kZXJsaW5lBnQBAAAFLTQxNDIBi/7//5T+//8GdgEAAAhGb250TmFtZQZ3AQAAB0NhbGlicmkBiP7//5T+//8GeQEAAAlGb250Q29sb3IGegEAAAEwAYX+//+U/v//BnwBAAAIRm9udFNpemUGfQEAAAIxMQGC/v//lP7//wZ/AQAACUZvbnRTdHlsZQaAAQAAB1JlZ3VsYXIHCAEAAAABAAAABAAAAAQ3R2xvYmVTb2Z0d2FyZS5BdGxhczQwLkF0bGFzQ29tbW9uLlR5cGUuRmllbGRPdXRwdXRGaWVsZAIAAAAJUgEAAA0DAQkBAAAEAQAABw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+/v//qf7//wF9/v//qP7//wkAAAAJCAAAAAF7/v//qf7//wF6/v//qP7//wsAAAAGhwEAAAExAXj+//+p/v//AXf+//+o/v//BAAAAAaKAQAAB0dlbmVyYWwBdf7//6n+//8BdP7//6j+//8CAAAABo0BAAABMQFy/v//qf7//wFx/v//qP7//wAAAAAGkAEAAAE2Bw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5T+//8JbQEAAAluAQAAAWz+//+U/v//CXABAAAJbgEAAAFp/v//lP7//wlzAQAABpkBAAAFLTQxNDIBZv7//5T+//8JdgEAAAacAQAAB0NhbGlicmkBY/7//5T+//8JeQEAAAafAQAAATABYP7//5T+//8JfAEAAAaiAQAAAjExAV3+//+U/v//CX8BAAAGpQEAAAdSZWd1bGFyBw0BAAAAAQAAAAQAAAAEN0dsb2JlU29mdHdhcmUuQXRsYXM0MC5BdGxhc0NvbW1vbi5UeXBlLkZpZWxkT3V0cHV0RmllbGQCAAAACVUBAAANAwc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f7//6n+//8BWP7//6j+//8JAAAACQgAAAABVv7//6n+//8BVf7//6j+//8LAAAABqwBAAABMgFT/v//qf7//wFS/v//qP7//wQAAAAGrwEAAAdHZW5lcmFsAVD+//+p/v//AU/+//+o/v//AgAAAAayAQAAATEBTf7//6n+//8BTP7//6j+//8AAAAABrUBAAAFMTIuODYHE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v//lP7//wltAQAACW4BAAABR/7//5T+//8JcAEAAAluAQAAAUT+//+U/v//CXMBAAAGvgEAAAUtNDE0MgFB/v//lP7//wl2AQAABsEBAAAHQ2FsaWJyaQE+/v//lP7//wl5AQAABsQBAAABMAE7/v//lP7//wl8AQAABscBAAACMTEBOP7//5T+//8JfwEAAAbKAQAAB1JlZ3VsYXIHEgEAAAABAAAABAAAAAQ3R2xvYmVTb2Z0d2FyZS5BdGxhczQwLkF0bGFzQ29tbW9uLlR5cGUuRmllbGRPdXRwdXRGaWVsZAIAAAAJ9wAAAA0DBxQ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0/v//qf7//wEz/v//qP7//xAAAAAJXAEAAAEx/v//qf7//wEw/v//qP7//wkAAAAJCAAAAAEu/v//qf7//wEt/v//qP7//wsAAAAG1AEAAAEzASv+//+p/v//ASr+//+o/v//BAAAAAbXAQAAL18oKiAjLCMjMC4wMF8pO18oKiAoIywjIzAuMDApO18oKiAiLSI/P18pO18oQF8pASj+//+p/v//ASf+//+o/v//AgAAAAbaAQAAATEBJf7//6n+//8BJP7//6j+//8AAAAABt0BAAAFMTYuNzEBIv7//6n+//8BIf7//6j+//8kAAAACbQAAAA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v//lP7//wltAQAACW4BAAABHP7//5T+//8JcAEAAAluAQAAARn+//+U/v//CXMBAAAG6QEAAAUtNDE0MgEW/v//lP7//wl2AQAABuwBAAAHQ2FsaWJyaQET/v//lP7//wl5AQAABu8BAAABMAEQ/v//lP7//wl8AQAABvIBAAACMTEBDf7//5T+//8JfwEAAAb1AQAAB1JlZ3VsYXIHFwEAAAABAAAAAAAAAAQ3R2xvYmVTb2Z0d2FyZS5BdGxhczQwLkF0bGFzQ29tbW9uLlR5cGUuRmllbGRPdXRwdXRGaWVsZAIAAAAHG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r+//+p/v//AQn+//+o/v//JAAAAAnCAAAAAQf+//+p/v//AQb+//+o/v//CwAAAAb7AQAAATQBBP7//6n+//8BA/7//6j+//8EAAAABv4BAAAvXygqICMsIyMwLjAwXyk7XygqICgjLCMjMC4wMCk7XygqICItIj8/Xyk7XyhAXykBAf7//6n+//8BAP7//6j+//8CAAAABgECAAABMQH+/f//qf7//wH9/f//qP7//wAAAAAGBAIAAAUxOS44NgH7/f//qf7//wH6/f//qP7//wMAAAAGBwIAAMkBPUF0bGFzQmFsYW5jZSgiUFJPRCIsRGF0YUFyZWFJZCwiVC5JbnZlbnRUcmFuc3xpbnZlbnREaW1JZH5pbnZlbnREaW1JZEBULkludmVudERpbSIsIlN1bXxRdHl8MCIsIiIsIiIsIiIsIiIsIiIsIiIsIkRhdGVGaW5hbmNpYWx8SXRlbUlkfFQyLkludmVudFNpdGVJZHxUMi5JbnZlbnRMb2NhdGlvbklkIixQZXJpb2RCZWdpbm5pbmcsJEEzLCRCMywkQzMpBx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P3//5T+//8GCQIAAAhGb250Qm9sZAluAQAAAfX9//+U/v//BgwCAAAKRm9udEl0YWxpYwluAQAAAfL9//+U/v//Bg8CAAANRm9udFVuZGVybGluZQYQAgAABS00MTQyAe/9//+U/v//BhICAAAIRm9udE5hbWUGEwIAAAdDYWxpYnJpAez9//+U/v//BhUCAAAJRm9udENvbG9yBhYCAAABMAHp/f//lP7//wYYAgAACEZvbnRTaXplBhkCAAACMTEB5v3//5T+//8GGwIAAAlGb250U3R5bGUGHAIAAAdSZWd1bGFyBx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f//qf7//wHi/f//qP7//yQAAAAJzwAAAAHg/f//qf7//wHf/f//qP7//wsAAAAGIgIAAAE1Ad39//+p/v//Adz9//+o/v//BAAAAAYlAgAAL18oKiAjLCMjMC4wMF8pO18oKiAoIywjIzAuMDApO18oKiAiLSI/P18pO18oQF8pAdr9//+p/v//Adn9//+o/v//AgAAAAYoAgAAATEB1/3//6n+//8B1v3//6j+//8AAAAABisCAAAFMTYuODYB1P3//6n+//8B0/3//6j+//8DAAAABi4CAADGAT1BdGxhc0JhbGFuY2UoIlBST0QiLERhdGFBcmVhSWQsIlQuSW52ZW50VHJhbnN8aW52ZW50RGltSWR+aW52ZW50RGltSWRAVC5JbnZlbnREaW0iLCJTdW18UXR5fDAiLCIiLCIiLCIiLCIiLCIiLCIiLCJEYXRlRmluYW5jaWFsfEl0ZW1JZHxUMi5JbnZlbnRTaXRlSWR8VDIuSW52ZW50TG9jYXRpb25JZCIsUGVyaW9kRW5kaW5nLCRBMywkQjMsJEMzKQc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H9//+U/v//CQkCAAAJbgEAAAHO/f//lP7//wkMAgAACW4BAAABy/3//5T+//8JDwIAAAY3AgAABS00MTQyAcj9//+U/v//CRICAAAGOgIAAAdDYWxpYnJpAcX9//+U/v//CRUCAAAGPQIAAAEwAcL9//+U/v//CRgCAAAGQAIAAAIxMQG//f//lP7//wkbAgAABkMCAAAHUmVndWxhcgchAQAAAAEAAAAAAAAABDdHbG9iZVNvZnR3YXJlLkF0bGFzNDAuQXRsYXNDb21tb24uVHlwZS5GaWVsZE91dHB1dEZpZWxkAgAAAAEiAQAABAEAAAc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P3//6n+//8Bu/3//6j+//8kAAAACdwAAAABuf3//6n+//8BuP3//6j+//8LAAAABkkCAAABNgG2/f//qf7//wG1/f//qP7//wQAAAAGTAIAAC9fKCogIywjIzAuMDBfKTtfKCogKCMsIyMwLjAwKTtfKCogIi0iPz9fKTtfKEBfKQGz/f//qf7//wGy/f//qP7//wIAAAAGTwIAAAExAbD9//+p/v//Aa/9//+o/v//AAAAAAZSAgAABTE5Ljg2Aa39//+p/v//Aaz9//+o/v//AwAAAAZVAgAANj1bQFtDdXJyZW50IE9uLWhhbmRdXS1bQFtUcmFucyBiYWNrd29yZHMgKEJlZ2lubmluZyldXQEkAQAAEgAAAAcl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+U/v//BlcCAAAIRm9udEJvbGQJbgEAAAGn/f//lP7//wZaAgAACkZvbnRJdGFsaWMJbgEAAAGk/f//lP7//wZdAgAADUZvbnRVbmRlcmxpbmUGXgIAAAUtNDE0MgGh/f//lP7//wZgAgAACEZvbnROYW1lBmECAAAHQ2FsaWJyaQGe/f//lP7//wZjAgAACUZvbnRDb2xvcgZkAgAAATABm/3//5T+//8GZgIAAAhGb250U2l6ZQZnAgAAAjExAZj9//+U/v//BmkCAAAJRm9udFN0eWxlBmoCAAAHUmVndWxhcgc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f3//6n+//8BlP3//6j+//8kAAAACekAAAABkv3//6n+//8Bkf3//6j+//8LAAAABnACAAABNwGP/f//qf7//wGO/f//qP7//wQAAAAGcwIAAC9fKCogIywjIzAuMDBfKTtfKCogKCMsIyMwLjAwKTtfKCogIi0iPz9fKTtfKEBfKQGM/f//qf7//wGL/f//qP7//wIAAAAGdgIAAAExAYn9//+p/v//AYj9//+o/v//AAAAAAZ5AgAABTE2Ljg2AYb9//+p/v//AYX9//+o/v//AwAAAAZ8AgAAMz1bQFtDdXJyZW50IE9uLWhhbmRdXS1bQFtUcmFucyBiYWNrd29yZHMgKEVuZGluZyldXQc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9//+U/v//CVcCAAAJbgEAAAGA/f//lP7//wlaAgAACW4BAAABff3//5T+//8JXQIAAAaFAgAABS00MTQyAXr9//+U/v//CWACAAAGiAIAAAdDYWxpYnJpAXf9//+U/v//CWMCAAAGiwIAAAEwAXT9//+U/v//CWYCAAAGjgIAAAIxMQFx/f//lP7//wlpAgAABpECAAAHUmVndWxhcgEuAQAADgAAAK4AAAAGkgIAAAlJbnZlbnRTdW0GkwIAABFPbi1oYW5kIGludmVudG9yeQkIAAAACQgAAAAJCAAAAAFr/f//4P///wAAAAAJlgIAAAmXAgAAAWj9///d////4cciD+12Nk+Or4E2TNn4oAkIAAAACQgAAAAJmgIAAAkxAQAACgoKCgoBAAAAAWT9///Z////AAAAAAFj/f//2P///wAAAAAACZ4CAAAEN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JAAAACQYBAAADAAAACaACAAAER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JAAAACQYBAAADAAAACaICAAAET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aQCAAABUgEAAPQAAAABW/3//3L/////////AAamAgAABlN0cmluZwanAgAABFNpdGUJMQAAAAFX/f//cP///wIAAAABVv3//9D+//8BAAAAAAAJMAAAAAmXAAAACQgAAAAK/////wkwAAAACgmXAAAABrACAAALSW52ZW50RGltSWQGsQIAAAlJbnZlbnRTdW0KCQgAAAAJswIAAAkIAAAAAVUBAAD0AAAAAUv9//9y/////////wAGtgIAAAZTdHJpbmcGtwIAAAlXYXJlaG91c2UJMQAAAAFH/f//cP///wIAAAABRv3//9D+//8BAAAAAAAJMAAAAAmlAAAACQgAAAAK/////wkwAAAACgmlAAAABsACAAALSW52ZW50RGltSWQGwQIAAAlJbnZlbnRTdW0KCQgAAAAJwwIAAAkIAAAAAZYCAAAhAAAACQAAAAnFAgAAEQAAAAnGAgAABJc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QIAAAAAAAAEm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UCAAAAAAAAAZ4CAAApAAAAAAAAAAnIAgAAAAAAAAe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f9//+U/v//BsoCAAAISGVscFRleHQGywIAAA5JZGVudGlmeSBpdGVtLgE0/f//lP7//wbNAgAABUxhYmVsCS0BAAABMf3//5T+//8G0AIAAARUeXBlCSwBAAAHo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f//lP7//wnKAgAABtQCAAAcRmluYW5jaWFsbHkgZW50ZXJlZCBxdWFudGl0eQEr/f//lP7//wnNAgAACTsBAAABKP3//5T+//8J0AIAAAk6AQAAB6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3//5T+//8G3AIAAARUeXBlCSwBAAABIv3//5T+//8G3wIAAAVMYWJlbAktAQAAAR/9//+U/v//BuICAAAIUmVmZXJzVG8G4wIAAA89J0dlbmVyYWwnISRDJDcEs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AAAAACf4AAAADAAAACeUCAAAEw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AAAAACf4AAAADAAAACecCAAABxQIAABIAAAAHxgI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P3//w7///8G6QIAABZUYWJsZS5JbnZlbnRTdW0uSXRlbUlkCfQAAAABFf3//w7///8G7AIAABtUYWJsZS5JbnZlbnRTdW0uUG9zdGVkVmFsdWUJ7QIAAAES/f//Dv///wbvAgAAGVRhYmxlLkludmVudFN1bS5Qb3N0ZWRRdHkJ9wAAAAEP/f//Dv///wbyAgAAGFRhYmxlLkludmVudFN1bS5EZWR1Y3RlZAnzAgAAAQz9//8O////BvUCAAAYVGFibGUuSW52ZW50U3VtLlJlY2VpdmVkCfYCAAABCf3//w7///8G+AIAAB1UYWJsZS5JbnZlbnRTdW0uUmVzZXJ2T3JkZXJlZAn5AgAAAQb9//8O////BvsCAAAeVGFibGUuSW52ZW50U3VtLlJlc2VydlBoeXNpY2FsCfwCAAABA/3//w7///8G/gIAABdUYWJsZS5JbnZlbnRTdW0uT25PcmRlcgn/AgAAAQD9//8O////BgEDAAAXVGFibGUuSW52ZW50U3VtLk9yZGVyZWQJAgMAAAHIAgAAcwAAAAfl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38//+U/v//BgQDAAAFTGFiZWwJpwIAAAH6/P//lP7//wYHAwAABFR5cGUJpgIAAAfn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f8//+U/v//CQQDAAAJtwIAAAH0/P//lP7//wkHAwAACbYCAAAB7QIAAPQAAAAB8fz//3L/////////AAYQAwAABFJlYWwGEQMAABVGaW5hbmNpYWwgY29zdCBhbW91bnQJLgEAAAHt/P//cP///wIAAAAB7Pz//9D+//8BAAAAAAAJMQEAAAYWAwAAC1Bvc3RlZFZhbHVlCQgAAAAK/////wkxAQAACgkWAwAACgoKCQgAAAAJGwMAAAkIAAAAAfMCAAD0AAAAAeP8//9y/////////wAGHgMAAARSZWFsBh8DAAAIRGVkdWN0ZWQJLgEAAAHf/P//cP///wIAAAAB3vz//9D+//8BAAAAAAAJMQEAAAYkAwAACERlZHVjdGVkCQgAAAAK/////wkxAQAACgkkAwAACgoKCQgAAAAJKQMAAAkIAAAAAfYCAAD0AAAAAdX8//9y/////////wAGLAMAAARSZWFsBi0DAAAIUmVjZWl2ZWQJLgEAAAHR/P//cP///wIAAAAB0Pz//9D+//8BAAAAAAAJMQEAAAYyAwAACFJlY2VpdmVkCQgAAAAK/////wkxAQAACgkyAwAACgoKCQgAAAAJNwMAAAkIAAAAAfkCAAD0AAAAAcf8//9y/////////wAGOgMAAARSZWFsBjsDAAAQT3JkZXJlZCByZXNlcnZlZAkuAQAAAcP8//9w////AgAAAAHC/P//0P7//wEAAAAAAAkxAQAABkADAAANUmVzZXJ2T3JkZXJlZAkIAAAACv////8JMQEAAAoJQAMAAAoKCgkIAAAACUUDAAAJCAAAAAH8AgAA9AAAAAG5/P//cv////////8ABkgDAAAEUmVhbAZJAwAAEVBoeXNpY2FsIHJlc2VydmVkCS4BAAABtfz//3D///8CAAAAAbT8///Q/v//AQAAAAAACTEBAAAGTgMAAA5SZXNlcnZQaHlzaWNhbAkIAAAACv////8JMQEAAAoJTgMAAAoKCgkIAAAACVMDAAAJCAAAAAH/AgAA9AAAAAGr/P//cv////////8ABlYDAAAEUmVhbAZXAwAACE9uIG9yZGVyCS4BAAABp/z//3D///8CAAAAAab8///Q/v//AQAAAAAACTEBAAAGXAMAAAdPbk9yZGVyCQgAAAAK/////wkxAQAACglcAwAACgoKCQgAAAAJYQMAAAkIAAAAAQIDAAD0AAAAAZ38//9y/////////wAGZAMAAARSZWFsBmUDAAAHT3JkZXJlZAkuAQAAAZn8//9w////AgAAAAGY/P//0P7//wEAAAAAAAkxAQAABmoDAAAHT3JkZXJlZAkIAAAACv////8JMQEAAAoJagMAAAoKCgkIAAAACW8DAAAJCAA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cgMAAAQp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dAMAAAQ3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dgMAAARF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eAMAAART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egMAAARh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fAMAAARv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BgEAAAMAAAAJfgMAAAd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8//+U/v//CcoCAAAGgQMAADVJbnZlbnRvcnkgdmFsdWUgZm9yIHRoZSBmaW5hbmNpYWxseSB1cGRhdGVkIHF1YW50aXR5LgF+/P//lP7//wnNAgAACREDAAABe/z//5T+//8J0AIAAAkQAwAAB3Q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Pz//5T+//8JygIAAAaKAwAAO1F1YW50aXR5IHRoYXQgaGFzIGJlZW4gcGh5c2ljYWxseSBkZWR1Y3RlZCwgYnV0IG5vdCBwb3N0ZWQuAXX8//+U/v//Cc0CAAAJHwMAAAFy/P//lP7//wnQAgAACR4DAAAHd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P//lP7//wnKAgAABpMDAAAqUGh5c2ljYWwgcXVhbnRpdHkgcmVjZWl2ZWQsIGJ1dCBub3QgcG9zdGVkAWz8//+U/v//Cc0CAAAJLQMAAAFp/P//lP7//wnQAgAACSwDAAAHe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P//lP7//wnKAgAABpwDAAAlUXVhbnRpdHkgcmVzZXJ2ZWQgb24gcXVhbnRpdHkgb3JkZXJlZAFj/P//lP7//wnNAgAACTsDAAABYPz//5T+//8J0AIAAAk6AwAAB3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z//5T+//8JygIAAAalAwAAKlF1YW50aXR5IHJlc2VydmVkIG9mIHRoZSBwaHlzaWNhbCBxdWFudGl0eQFa/P//lP7//wnNAgAACUkDAAABV/z//5T+//8J0AIAAAlIAwAAB3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z//5T+//8JygIAAAauAwAAEVF1YW50aXR5IG9uIG9yZGVyAVH8//+U/v//Cc0CAAAJVwMAAAFO/P//lP7//wnQAgAACVYDAAAHf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lP7//wnKAgAABrcDAAAQUXVhbnRpdHkgb3JkZXJlZAFI/P//lP7//wnNAgAACWUDAAABRfz//5T+//8J0AIAAAlkAwAACw==
    <Output>
      <OutputObject name="AtlasReport_3"/>
    </Output>
  </Query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QAAAAEPEdsb2JlU29mdHdhcmUuQXRsYXM0MC5BdGxhc0NvbW1vbkNsaWVudC5EYXRhU291cmNlRmllbGRWYWx1ZSUAAAAJGAEAAAkZAQAACRoBAAAJGwEAAAQp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kcAQAAAQAAAAEAAAAEK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YAAAACR0BAAAHAAAACR4BAAAEK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R8BAAAHAAAACSABAAABNwAAACkAAAAJIQEAAAEAAAABAAAAATgAAAAqAAAAlwAAAAkdAQAABwAAAAkjAQAAATkAAAArAAAAkwAAAAkfAQAABwAAAAklAQAAAUUAAAApAAAACSYBAAABAAAAAQAAAAFGAAAAKgAAAJcAAAAJHQEAAAcAAAAJKAEAAAFHAAAAKwAAAJMAAAAJHwEAAAcAAAAJKgEAAAFTAAAAKQAAAAkrAQAAAQAAAAEAAAABVAAAACoAAABlAAAACSwBAAAHAAAACS0BAAABVQAAACsAAABiAAAACS4BAAAHAAAACS8BAAABYQAAACkAAAAJMAEAAAEAAAABAAAAAWIAAAAqAAAAjwAAAAkdAQAABwAAAAkyAQAAAWMAAAArAAAAjAAAAAkfAQAABwAAAAk0AQAAAW8AAAApAAAACTUBAAABAAAAAQAAAAFwAAAAKgAAAHMAAAAJLAEAAAcAAAAJNwEAAAFxAAAAKwAAAHAAAAAJLgEAAAcAAAAJOQEAAAF9AAAAKQAAAAk6AQAAAQAAAAEAAAABfgAAACoAAABzAAAACSwBAAAHAAAACTwBAAABfwAAACsAAABwAAAACS4BAAAHAAAACT4BAAABiwAAACkAAAAJPwEAAAEAAAABAAAAAYwAAAAqAAAAlwAAAAkdAQAABwAAAAlBAQAAAY0AAAArAAAAkwAAAAkfAQAABwAAAAlDAQAAAZkAAAApAAAACUQBAAABAAAAAQAAAAGaAAAAKgAAAHMAAAAJLAEAAAcAAAAJRgEAAAGbAAAAKwAAAHAAAAAJLgEAAAcAAAAJSAEAAAGnAAAAKQAAAAlJAQAAAQAAAAEAAAABqAAAACoAAACYAAAACR0BAAAHAAAACUsBAAABqQAAACsAAACTAAAACR8BAAAHAAAACU0BAAABtQAAACkAAAAJTgEAAAEAAAABAAAAAbYAAAAqAAAAlwAAAAkdAQAABwAAAAlQAQAAAbcAAAArAAAAkwAAAAkfAQAABwAAAAlSAQAAAcMAAAApAAAACVMBAAABAAAAAQAAAAHEAAAAKgAAAJcAAAAJHQEAAAcAAAAJVQEAAAHFAAAAKwAAAJMAAAAJHwEAAAcAAAAJVwEAAAHRAAAAKQAAAAlYAQAAAQAAAAEAAAAB0gAAACoAAACXAAAACR0BAAAHAAAACVoBAAAB0wAAACsAAACTAAAACR8BAAAHAAAACVwBAAAB3wAAACkAAAAJXQEAAAEAAAABAAAAAeAAAAAqAAAAlwAAAAkdAQAABwAAAAlfAQAAAeEAAAArAAAAkwAAAAkfAQAABwAAAAlhAQAAAe0AAAApAAAACWIBAAABAAAAAQAAAAHuAAAAKgAAAJcAAAAJHQEAAAcAAAAJZAEAAAHvAAAAKwAAAJMAAAAJHwEAAAcAAAAJZgEAAAH7AAAAKQAAAAlnAQAAAQAAAAEAAAAB/AAAACoAAACXAAAACR0BAAAHAAAACWkBAAAB/QAAACsAAACTAAAACR8BAAAHAAAACWsBAAABCQEAACkAAAAJbAEAAAEAAAABAAAAAQoBAAAqAAAAkwAAAAkdAQAABwAAAAluAQAAAQsBAAArAAAAjAAAAAkfAQAABwAAAAlwAQAADxcBAAABAAAACAEAAAAFGAEAADxHbG9iZVNvZnR3YXJlLkF0bGFzNDAuQXRsYXNDb21tb25DbGllbnQuRGF0YVNvdXJjZUZpZWxkVmFsdWUEAAAAEl9pc0RyaWxsRG93bkZpbHRlcgZfZHNLZXkKX2ZpZWxkbmFtZQtfZmllbGRWYWx1ZQABAQEBJQAAAAAGcQEAABJUYWJsZS5UUFBUcmFuc19zc3QGcgEAAApEYXRhQXJlYUlkCQYAAAABGQEAABgBAAAACXEBAAAGdQEAAAlUcmFuc0RhdGUGdgEAABgxMC4wMS4yMDE3IC4uIDEyLjMxLjIwMTcBGgEAABgBAAAACXEBAAAGeAEAAAZJdGVtSWQGeQEAAAEqARsBAAAYAQAAAAZ6AQAAMVRhYmxlLlRQUFRyYW5zX3NzdC5JdGVtSWR+VGFibGUuSW52ZW50VGFibGVNb2R1bGUGewEAAApNb2R1bGVUeXBlBnwBAAAGSW52ZW50BxwBAAAAAQAAAAQAAAAEN0dsb2JlU29mdHdhcmUuQXRsYXM0MC5BdGxhc0NvbW1vbi5UeXBlLkZpZWxkT3V0cHV0RmllbGQOAAAACX0BAAANAwQd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e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g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B/v//Mkdsb2JlU29mdHdhcmUuQXRsYXM0MC5BdGxhc0NvbW1vbi5Db2x1bW5BdHRyaWJ1dGVzAQAAAAd2YWx1ZV9fAAgOAAAAEAAAAAaAAQAABE5vbmUBf/7//4L+//8Bfv7//4H+//8JAAAACS8AAAABfP7//4L+//8Be/7//4H+//8LAAAABoYBAAABMAF5/v//gv7//wF4/v//gf7//wQAAAAGiQEAAAdHZW5lcmFsAXb+//+C/v//AXX+//+B/v//AgAAAAaMAQAAATEBc/7//4L+//8Bcv7//4H+//8AAAAABo8BAAAFMTMuNzEBcP7//4L+//8Bb/7//4H+//8kAAAACS0AAAABHwEAAAwAAAAHI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t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QBAAAIRm9udEJvbGQGlQEAAAVGYWxzZQFq/v//bf7//waXAQAACkZvbnRJdGFsaWMJlQEAAAFn/v//bf7//waaAQAADUZvbnRVbmRlcmxpbmUGmwEAAAUtNDE0MgFk/v//bf7//wadAQAACEZvbnROYW1lBp4BAAAHQ2FsaWJyaQFh/v//bf7//wagAQAACUZvbnRDb2xvcgahAQAAATABXv7//23+//8GowEAAAhGb250U2l6ZQakAQAAAjExAVv+//9t/v//BqYBAAAJRm9udFN0eWxlBqcBAAAHUmVndWxhcgchAQAAAAEAAAAEAAAABDdHbG9iZVNvZnR3YXJlLkF0bGFzNDAuQXRsYXNDb21tb24uVHlwZS5GaWVsZE91dHB1dEZpZWxkDgAAAAmoAQAADQMHI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f+//+C/v//AVb+//+B/v//EAAAAAmAAQAAAVT+//+C/v//AVP+//+B/v//CQAAAAkvAAAAAVH+//+C/v//AVD+//+B/v//CwAAAAaxAQAAATEBTv7//4L+//8BTf7//4H+//8EAAAABrQBAAAHR2VuZXJhbAFL/v//gv7//wFK/v//gf7//wIAAAAGtwEAAAExAUj+//+C/v//AUf+//+B/v//AAAAAAa6AQAABTEwLjg2By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7//23+//8JlAEAAAmVAQAAAUL+//9t/v//CZcBAAAJlQEAAAE//v//bf7//wmaAQAABsMBAAAFLTQxNDIBPP7//23+//8JnQEAAAbGAQAAB0NhbGlicmkBOf7//23+//8JoAEAAAbJAQAAATABNv7//23+//8JowEAAAbMAQAAAjExATP+//9t/v//CaYBAAAGzwEAAAdSZWd1bGFyByYBAAAAAQAAAAQAAAAEN0dsb2JlU29mdHdhcmUuQXRsYXM0MC5BdGxhc0NvbW1vbi5UeXBlLkZpZWxkT3V0cHV0RmllbGQOAAAACdABAAANAwc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/7//4L+//8BLv7//4H+//8QAAAACYABAAABLP7//4L+//8BK/7//4H+//8JAAAACS8AAAABKf7//4L+//8BKP7//4H+//8LAAAABtkBAAABMgEm/v//gv7//wEl/v//gf7//wQAAAAG3AEAAAdHZW5lcmFsASP+//+C/v//ASL+//+B/v//AgAAAAbfAQAAATEBIP7//4L+//8BH/7//4H+//8AAAAABuIBAAAFMTQuMTQ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/v//bf7//wmUAQAACZUBAAABGv7//23+//8JlwEAAAmVAQAAARf+//9t/v//CZoBAAAG6wEAAAUtNDE0MgEU/v//bf7//wmdAQAABu4BAAAHQ2FsaWJyaQER/v//bf7//wmgAQAABvEBAAABMAEO/v//bf7//wmjAQAABvQBAAACMTEBC/7//23+//8JpgEAAAb3AQAAB1JlZ3VsYXIHKwEAAAABAAAABAAAAAQ3R2xvYmVTb2Z0d2FyZS5BdGxhczQwLkF0bGFzQ29tbW9uLlR5cGUuRmllbGRPdXRwdXRGaWVsZA4AAAAJ+AEAAA0DASwBAAAdAQAABy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H/v//gv7//wEG/v//gf7//wkAAAAJLwAAAAEE/v//gv7//wED/v//gf7//wsAAAAG/gEAAAEzAQH+//+C/v//AQD+//+B/v//BAAAAAYBAgAAB0dlbmVyYWwB/v3//4L+//8B/f3//4H+//8CAAAABgQCAAABMQH7/f//gv7//wH6/f//gf7//wAAAAAGBwIAAAUyNS40MwEuAQAADAAAAAc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j9//9t/v//BgkCAAAIRm9udEJvbGQJlQEAAAH1/f//bf7//wYMAgAACkZvbnRJdGFsaWMJlQEAAAHy/f//bf7//wYPAgAADUZvbnRVbmRlcmxpbmUGEAIAAAUtNDE0MgHv/f//bf7//wYSAgAACEZvbnROYW1lBhMCAAAHQ2FsaWJyaQHs/f//bf7//wYVAgAACUZvbnRDb2xvcgYWAgAAATAB6f3//23+//8GGAIAAAhGb250U2l6ZQYZAgAAAjExAeb9//9t/v//BhsCAAAJRm9udFN0eWxlBhwCAAAHUmVndWxhcgcwAQAAAAEAAAAEAAAABDdHbG9iZVNvZnR3YXJlLkF0bGFzNDAuQXRsYXNDb21tb24uVHlwZS5GaWVsZE91dHB1dEZpZWxkDgAAAAkdAgAADQMHM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L9//+C/v//AeH9//+B/v//CQAAAAkvAAAAAd/9//+C/v//Ad79//+B/v//CwAAAAYjAgAAATQB3P3//4L+//8B2/3//4H+//8EAAAABiYCAAAIbS9kL3l5eXkB2f3//4L+//8B2P3//4H+//8CAAAABikCAAABMQHW/f//gv7//wHV/f//gf7//wAAAAAGLAIAAAE5Bz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/3//23+//8JlAEAAAmVAQAAAdD9//9t/v//CZcBAAAJlQEAAAHN/f//bf7//wmaAQAABjUCAAAFLTQxNDIByv3//23+//8JnQEAAAY4AgAAB0NhbGlicmkBx/3//23+//8JoAEAAAY7AgAAATABxP3//23+//8JowEAAAY+AgAAAjExAcH9//9t/v//CaYBAAAGQQIAAAdSZWd1bGFyBzUBAAAAAQAAAAQAAAAEN0dsb2JlU29mdHdhcmUuQXRsYXM0MC5BdGxhc0NvbW1vbi5UeXBlLkZpZWxkT3V0cHV0RmllbGQOAAAACUICAAANAwc3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f3//4L+//8BvP3//4H+//8JAAAACS8AAAABuv3//4L+//8Buf3//4H+//8LAAAABkgCAAABNQG3/f//gv7//wG2/f//gf7//wQAAAAGSwIAAAdHZW5lcmFsAbT9//+C/v//AbP9//+B/v//AgAAAAZOAgAAATEBsf3//4L+//8BsP3//4H+//8AAAAABlECAAABNgc5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79//9t/v//BlMCAAAIRm9udEJvbGQJlQEAAAGr/f//bf7//wZWAgAACkZvbnRJdGFsaWMJlQEAAAGo/f//bf7//wZZAgAADUZvbnRVbmRlcmxpbmUGWgIAAAUtNDE0MgGl/f//bf7//wZcAgAACEZvbnROYW1lBl0CAAAHQ2FsaWJyaQGi/f//bf7//wZfAgAACUZvbnRDb2xvcgZgAgAAATABn/3//23+//8GYgIAAAhGb250U2l6ZQZjAgAAAjExAZz9//9t/v//BmUCAAAJRm9udFN0eWxlBmYCAAAHUmVndWxhcgc6AQAAAAEAAAAEAAAABDdHbG9iZVNvZnR3YXJlLkF0bGFzNDAuQXRsYXNDb21tb24uVHlwZS5GaWVsZE91dHB1dEZpZWxkDgAAAAlnAgAADQMHP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j9//+C/v//AZf9//+B/v//CQAAAAkvAAAAAZX9//+C/v//AZT9//+B/v//CwAAAAZtAgAAATYBkv3//4L+//8Bkf3//4H+//8EAAAABnACAAAHR2VuZXJhbAGP/f//gv7//wGO/f//gf7//wIAAAAGcwIAAAExAYz9//+C/v//AYv9//+B/v//AAAAAAZ2AgAABDUuMTQHP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f//bf7//wlTAgAACZUBAAABhv3//23+//8JVgIAAAmVAQAAAYP9//9t/v//CVkCAAAGfwIAAAUtNDE0MgGA/f//bf7//wlcAgAABoICAAAHQ2FsaWJyaQF9/f//bf7//wlfAgAABoUCAAABMAF6/f//bf7//wliAgAABogCAAACMTEBd/3//23+//8JZQIAAAaLAgAAB1JlZ3VsYXIHPwEAAAABAAAABAAAAAQ3R2xvYmVTb2Z0d2FyZS5BdGxhczQwLkF0bGFzQ29tbW9uLlR5cGUuRmllbGRPdXRwdXRGaWVsZA4AAAAJjAIAAA0DB0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z/f//gv7//wFy/f//gf7//xAAAAAJgAEAAAFw/f//gv7//wFv/f//gf7//wkAAAAJLwAAAAFt/f//gv7//wFs/f//gf7//wsAAAAGlQIAAAE3AWr9//+C/v//AWn9//+B/v//BAAAAAaYAgAAB0dlbmVyYWwBZ/3//4L+//8BZv3//4H+//8CAAAABpsCAAABMQFk/f//gv7//wFj/f//gf7//wAAAAAGngIAAAUxMC4yOQd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9//9t/v//CZQBAAAJlQEAAAFe/f//bf7//wmXAQAACZUBAAABW/3//23+//8JmgEAAAanAgAABS00MTQyAVj9//9t/v//CZ0BAAAGqgIAAAdDYWxpYnJpAVX9//9t/v//CaABAAAGrQIAAAEwAVL9//9t/v//CaMBAAAGsAIAAAIxMQFP/f//bf7//wmmAQAABrMCAAAHUmVndWxhcgdEAQAAAAEAAAAEAAAABDdHbG9iZVNvZnR3YXJlLkF0bGFzNDAuQXRsYXNDb21tb24uVHlwZS5GaWVsZE91dHB1dEZpZWxkDgAAAAm0AgAADQMHR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v9//+C/v//AUr9//+B/v//CQAAAAkvAAAAAUj9//+C/v//AUf9//+B/v//CwAAAAa6AgAAATgBRf3//4L+//8BRP3//4H+//8EAAAABr0CAAAHR2VuZXJhbAFC/f//gv7//wFB/f//gf7//wIAAAAGwAIAAAExAT/9//+C/v//AT79//+B/v//AAAAAAbDAgAABDYuNDMHS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/f//bf7//wlTAgAACZUBAAABOf3//23+//8JVgIAAAmVAQAAATb9//9t/v//CVkCAAAGzAIAAAUtNDE0MgEz/f//bf7//wlcAgAABs8CAAAHQ2FsaWJyaQEw/f//bf7//wlfAgAABtICAAABMAEt/f//bf7//wliAgAABtUCAAACMTEBKv3//23+//8JZQIAAAbYAgAAB1JlZ3VsYXIHSQEAAAABAAAABAAAAAQ3R2xvYmVTb2Z0d2FyZS5BdGxhczQwLkF0bGFzQ29tbW9uLlR5cGUuRmllbGRPdXRwdXRGaWVsZA4AAAAJ2QIAAA0DB0s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f//gv7//wEl/f//gf7//wYAAAAG3AIAAAVUb3RhbAEj/f//gv7//wEi/f//gf7//xAAAAAJgAEAAAEg/f//gv7//wEf/f//gf7//wkAAAAJLwAAAAEd/f//gv7//wEc/f//gf7//wsAAAAG5QIAAAE5ARr9//+C/v//ARn9//+B/v//BAAAAAboAgAAB0dlbmVyYWwBF/3//4L+//8BFv3//4H+//8CAAAABusCAAABMQEU/f//gv7//wET/f//gf7//wAAAAAG7gIAAAQ5LjI5B00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3//23+//8JlAEAAAmVAQAAAQ79//9t/v//CZcBAAAJlQEAAAEL/f//bf7//wmaAQAABvcCAAAFLTQxNDIBCP3//23+//8JnQEAAAb6AgAAB0NhbGlicmkBBf3//23+//8JoAEAAAb9AgAAATABAv3//23+//8JowEAAAYAAwAAAjExAf/8//9t/v//CaYBAAAGAwMAAAdSZWd1bGFyB04BAAAAAQAAAAQAAAAEN0dsb2JlU29mdHdhcmUuQXRsYXM0MC5BdGxhc0NvbW1vbi5UeXBlLkZpZWxkT3V0cHV0RmllbGQOAAAACQQDAAANAwd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+/z//4L+//8B+vz//4H+//8QAAAACYABAAAB+Pz//4L+//8B9/z//4H+//8JAAAACS8AAAAB9fz//4L+//8B9Pz//4H+//8LAAAABg0DAAACMTAB8vz//4L+//8B8fz//4H+//8EAAAABhADAAAHR2VuZXJhbAHv/P//gv7//wHu/P//gf7//wIAAAAGEwMAAAExAez8//+C/v//Aev8//+B/v//AAAAAAYWAwAABTEwLjQzB1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fz//23+//8JlAEAAAmVAQAAAeb8//9t/v//CZcBAAAJlQEAAAHj/P//bf7//wmaAQAABh8DAAAFLTQxNDIB4Pz//23+//8JnQEAAAYiAwAAB0NhbGlicmkB3fz//23+//8JoAEAAAYlAwAAATAB2vz//23+//8JowEAAAYoAwAAAjExAdf8//9t/v//CaYBAAAGKwMAAAdSZWd1bGFyB1MBAAAAAQAAAAQAAAAEN0dsb2JlU29mdHdhcmUuQXRsYXM0MC5BdGxhc0NvbW1vbi5UeXBlLkZpZWxkT3V0cHV0RmllbGQOAAAACSwDAAANAwd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/z//4L+//8B0vz//4H+//8QAAAACYABAAAB0Pz//4L+//8Bz/z//4H+//8JAAAACS8AAAABzfz//4L+//8BzPz//4H+//8LAAAABjUDAAACMTEByvz//4L+//8Byfz//4H+//8EAAAABjgDAAAHR2VuZXJhbAHH/P//gv7//wHG/P//gf7//wIAAAAGOwMAAAExAcT8//+C/v//AcP8//+B/v//AAAAAAY+AwAABTEwLjQzB1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z//23+//8JlAEAAAmVAQAAAb78//9t/v//CZcBAAAJlQEAAAG7/P//bf7//wmaAQAABkcDAAAFLTQxNDIBuPz//23+//8JnQEAAAZKAwAAB0NhbGlicmkBtfz//23+//8JoAEAAAZNAwAAATABsvz//23+//8JowEAAAZQAwAAAjExAa/8//9t/v//CaYBAAAGUwMAAAdSZWd1bGFyB1gBAAAAAQAAAAQAAAAEN0dsb2JlU29mdHdhcmUuQXRsYXM0MC5BdGxhc0NvbW1vbi5UeXBlLkZpZWxkT3V0cHV0RmllbGQOAAAACVQDAAANAwd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z//4L+//8Bqvz//4H+//8QAAAACYABAAABqPz//4L+//8Bp/z//4H+//8JAAAACS8AAAABpfz//4L+//8BpPz//4H+//8LAAAABl0DAAACMTIBovz//4L+//8Bofz//4H+//8EAAAABmADAAAHR2VuZXJhbAGf/P//gv7//wGe/P//gf7//wIAAAAGYwMAAAExAZz8//+C/v//AZv8//+B/v//AAAAAAZmAwAAATkHX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P//bf7//wmUAQAACZUBAAABlvz//23+//8JlwEAAAmVAQAAAZP8//9t/v//CZoBAAAGbwMAAAUtNDE0MgGQ/P//bf7//wmdAQAABnIDAAAHQ2FsaWJyaQGN/P//bf7//wmgAQAABnUDAAABMAGK/P//bf7//wmjAQAABngDAAACMTEBh/z//23+//8JpgEAAAZ7AwAAB1JlZ3VsYXIHXQEAAAABAAAABAAAAAQ3R2xvYmVTb2Z0d2FyZS5BdGxhczQwLkF0bGFzQ29tbW9uLlR5cGUuRmllbGRPdXRwdXRGaWVsZA4AAAAJfAMAAA0DB18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P//gv7//wGC/P//gf7//xAAAAAJgAEAAAGA/P//gv7//wF//P//gf7//wkAAAAJLwAAAAF9/P//gv7//wF8/P//gf7//wsAAAAGhQMAAAIxMwF6/P//gv7//wF5/P//gf7//wQAAAAGiAMAAAdHZW5lcmFsAXf8//+C/v//AXb8//+B/v//AgAAAAaLAwAAATEBdPz//4L+//8Bc/z//4H+//8AAAAABo4DAAAFMTguMTQHY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P//bf7//wmUAQAACZUBAAABbvz//23+//8JlwEAAAmVAQAAAWv8//9t/v//CZoBAAAGlwMAAAUtNDE0MgFo/P//bf7//wmdAQAABpoDAAAHQ2FsaWJyaQFl/P//bf7//wmgAQAABp0DAAABMAFi/P//bf7//wmjAQAABqADAAACMTEBX/z//23+//8JpgEAAAajAwAAB1JlZ3VsYXIHYgEAAAABAAAABAAAAAQ3R2xvYmVTb2Z0d2FyZS5BdGxhczQwLkF0bGFzQ29tbW9uLlR5cGUuRmllbGRPdXRwdXRGaWVsZA4AAAAJpAMAAA0DB2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b/P//gv7//wFa/P//gf7//xAAAAAJgAEAAAFY/P//gv7//wFX/P//gf7//wkAAAAJLwAAAAFV/P//gv7//wFU/P//gf7//wsAAAAGrQMAAAIxNAFS/P//gv7//wFR/P//gf7//wQAAAAGsAMAAAdHZW5lcmFsAU/8//+C/v//AU78//+B/v//AgAAAAazAwAAATEBTPz//4L+//8BS/z//4H+//8AAAAABrYDAAAEOS40Mwd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n8//9t/v//CZQBAAAJlQEAAAFG/P//bf7//wmXAQAACZUBAAABQ/z//23+//8JmgEAAAa/AwAABS00MTQyAUD8//9t/v//CZ0BAAAGwgMAAAdDYWxpYnJpAT38//9t/v//CaABAAAGxQMAAAEwATr8//9t/v//CaMBAAAGyAMAAAIxMQE3/P//bf7//wmmAQAABssDAAAHUmVndWxhcgdnAQAAAAEAAAAEAAAABDdHbG9iZVNvZnR3YXJlLkF0bGFzNDAuQXRsYXNDb21tb24uVHlwZS5GaWVsZE91dHB1dEZpZWxkDgAAAAnMAwAADQMHa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P8//+C/v//ATL8//+B/v//EAAAAAmAAQAAATD8//+C/v//AS/8//+B/v//CQAAAAkvAAAAAS38//+C/v//ASz8//+B/v//CwAAAAbVAwAAAjE1ASr8//+C/v//ASn8//+B/v//BAAAAAbYAwAAB0dlbmVyYWwBJ/z//4L+//8BJvz//4H+//8CAAAABtsDAAABMQEk/P//gv7//wEj/P//gf7//wAAAAAG3gMAAAE4B2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z//23+//8JlAEAAAmVAQAAAR78//9t/v//CZcBAAAJlQEAAAEb/P//bf7//wmaAQAABucDAAAFLTQxNDIBGPz//23+//8JnQEAAAbqAwAAB0NhbGlicmkBFfz//23+//8JoAEAAAbtAwAAATABEvz//23+//8JowEAAAbwAwAAAjExAQ/8//9t/v//CaYBAAAG8wMAAAdSZWd1bGFyB2wBAAAAAQAAAAQAAAAEN0dsb2JlU29mdHdhcmUuQXRsYXM0MC5BdGxhc0NvbW1vbi5UeXBlLkZpZWxkT3V0cHV0RmllbGQOAAAACfQDAAANAwdu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/z//4L+//8BCvz//4H+//8JAAAACS8AAAABCPz//4L+//8BB/z//4H+//8LAAAABvoDAAACMTYBBfz//4L+//8BBPz//4H+//8EAAAABv0DAAAHR2VuZXJhbAEC/P//gv7//wEB/P//gf7//wIAAAAGAAQAAAExAf/7//+C/v//Af77//+B/v//AAAAAAYDBAAABTEyLjcxAfz7//+C/v//Afv7//+B/v//JAAAAAkNAQAAB3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fv//23+//8JlAEAAAmVAQAAAfb7//9t/v//CZcBAAAJlQEAAAHz+///bf7//wmaAQAABg8EAAAFLTQxNDIB8Pv//23+//8JnQEAAAYSBAAAB0NhbGlicmkB7fv//23+//8JoAEAAAYVBAAAATAB6vv//23+//8JowEAAAYYBAAAAjExAef7//9t/v//CaYBAAAGGwQAAAdSZWd1bGFyBX0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eT7///P/////////wAGHQQAAARFbnVtBh4EAAAJUmVmZXJlbmNlCR8EAAAB4Pv//83///8CAAAABd/7//85R2xvYmVTb2Z0d2FyZS5BdGxhczQwLkF0bGFzQ29tbW9uLk51bWJlclNlcXVlbmNlQ29uZGl0aW9uAQAAAAd2YWx1ZV9fAAgOAAAAAQAAAAAABiIEAAASVGFibGUuVFBQVHJhbnNfc3N0CSwAAAAJLwAAAAr/////CSIEAAAKCSwAAAAKCgoJLwAAAAkoBAAACS8AAAABqAEAAH0BAAAB1vv//8//////////AAYrBAAABlN0cmluZwYsBAAABk51bWJlcgkfBAAAAdL7///N////AgAAAAHR+///3/v//wEAAAAAAAkiBAAACToAAAAJLwAAAAr/////CSIEAAAKCToAAAAKCgoJLwAAAAk2BAAACS8AAAAB0AEAAH0BAAAByPv//8//////////AAY5BAAABlN0cmluZwY6BAAAC0l0ZW0gbnVtYmVyCR8EAAABxPv//83///8CAAAAAcP7///f+///AQAAAAAACSIEAAAJSAAAAAkvAAAACv////8JIgQAAAoJSAAAAAoKCgkvAAAACUQEAAAJLwAAAAH4AQAAfQEAAAG6+///z/////////8ABkcEAAAGU3RyaW5nBkgEAAAJSXRlbSBuYW1lCUkEAAABtvv//83///8CAAAAAbX7///f+///AQAAAAAABkwEAAArVGFibGUuVFBQVHJhbnNfc3N0Lkl0ZW1JZH5UYWJsZS5JbnZlbnRUYWJsZQlWAAAACS8AAAAK/////wlMBAAACglWAAAABlEEAAAGSXRlbUlkBlIEAAAMVFBQVHJhbnNfc3N0CgkvAAAACVQEAAAJLwAAAAEdAgAAfQEAAAGq+///z/////////8ABlcEAAAERGF0ZQZYBAAABERhdGUJWQQAAAGm+///zf///wIAAAABpfv//9/7//8BAAAAAAAGXAQAABJUYWJsZS5UUFBUcmFuc19zc3QJZAAAAAkvAAAACv////8JXAQAAAoJZAAAAAoKCgkvAAAACWIEAAAJLwAAAAFCAgAAfQEAAAGc+///z/////////8ABmUEAAAGU3RyaW5nBmYEAAAEU2l0ZQlnBAAAAZj7///N////AgAAAAGX+///3/v//wEAAAAAAAZqBAAALlRhYmxlLlRQUFRyYW5zX3NzdC5JbnZlbnREaW1JZH5UYWJsZS5JbnZlbnREaW0JcgAAAAkvAAAACv////8JagQAAAoJcgAAAAZvBAAAC0ludmVudERpbUlkBnAEAAAMVFBQVHJhbnNfc3N0CgkvAAAACXIEAAAJLwAAAAFnAgAAfQEAAAGM+///z/////////8ABnUEAAAGU3RyaW5nBnYEAAAJV2FyZWhvdXNlCWcEAAABiPv//83///8CAAAAAYf7///f+///AQAAAAAACWoEAAAJgAAAAAkvAAAACv////8JagQAAAoJgAAAAAZ/BAAAC0ludmVudERpbUlkBoAEAAAMVFBQVHJhbnNfc3N0CgkvAAAACYIEAAAJLwAAAAGMAgAAfQEAAAF8+///z/////////8ABoUEAAAEUmVhbAaGBAAACFF1YW50aXR5CR8EAAABePv//83///8CAAAAAXf7///f+///AQAAAAAACSIEAAAJjgAAAAkvAAAACv////8JIgQAAAoJjgAAAAoKCgkvAAAACZAEAAAJLwAAAAG0AgAAfQEAAAFu+///z/////////8ABpMEAAAGU3RyaW5nBpQEAAAEVW5pdAmVBAAAAWr7///N////AgAAAAFp+///3/v//wEAAAAAAAl6AQAACZwAAAAJLwAAAAr/////CXoBAAAKCZwAAAAGnQQAAAZJdGVtSWQGngQAAAxUUFBUcmFuc19zc3QKCS8AAAAJoAQAAAkvAAAAAdkCAAB9AQAAAV77///P/////////wAGowQAAARSZWFsBqQEAAAOVFBQIGNvc3QgcHJpY2UJHwQAAAFa+///zf///wIAAAABWfv//9/7//8BAAAAAAAJIgQAAAmqAAAACS8AAAAK/////wkiBAAACgmqAAAACgoKCS8AAAAJrgQAAAkvAAAAAQQDAAB9AQAAAVD7///P/////////wAGsQQAAARSZWFsBrIEAAAPVFBQIGNvc3QgYW1vdW50CR8EAAABTPv//83///8CAAAAAUv7///f+///AQAAAAAACSIEAAAJuAAAAAkvAAAACv////8JIgQAAAoJuAAAAAoKCgkvAAAACbwEAAAJLwAAAAEsAwAAfQEAAAFC+///z/////////8ABr8EAAAGU3RyaW5nBsAEAAAIQ3VycmVuY3kJHwQAAAE++///zf///wIAAAABPfv//9/7//8BAAAAAAAJIgQAAAnGAAAACS8AAAAK/////wkiBAAACgnGAAAACgoKCS8AAAAJygQAAAkvAAAAAVQDAAB9AQAAATT7///P/////////wAGzQQAAARSZWFsBs4EAAAYVFBQIGNvc3QgYW1vdW50IGN1cnJlbmN5CR8EAAABMPv//83///8CAAAAAS/7///f+///AQAAAAAACSIEAAAJ1AAAAAkvAAAACv////8JIgQAAAoJ1AAAAAoKCgkvAAAACdgEAAAJLwAAAAF8AwAAfQEAAAEm+///z/////////8ABtsEAAAGU3RyaW5nBtwEAAARRmluYW5jaWFsIHZvdWNoZXIJHwQAAAEi+///zf///wIAAAABIfv//9/7//8BAAAAAAAJIgQAAAniAAAACS8AAAAK/////wkiBAAACgniAAAACgoKCS8AAAAJ5gQAAAkvAAAAAaQDAAB9AQAAARj7///P/////////wAG6QQAAAZTdHJpbmcG6gQAAAZMb3QgSUQJHwQAAAEU+///zf///wIAAAABE/v//9/7//8BAAAAAAAJIgQAAAnwAAAACS8AAAAK/////wkiBAAACgnwAAAACgoKCS8AAAAJ9AQAAAkvAAAAAcwDAAB9AQAAAQr7///P/////////wAG9wQAAARFbnVtBvgEAAAGU3RhdHVzCR8EAAABBvv//83///8CAAAAAQX7///f+///AQAAAAAACSIEAAAJ/gAAAAkvAAAACv////8JIgQAAAoJ/gAAAAoKCgkvAAAACQIFAAAJLwAAAAH0AwAAfQEAAAH8+v//z/////////8ABgUFAAAFSW50NjQJHgQAAAlZBAAAAfj6///N////AgAAAAH3+v//3/v//wEAAAAAAAlcBAAACQwBAAAJLwAAAAr/////CVwEAAAKCQwBAAAKCgoJLwAAAAkQBQAACS8AAAAFHwQ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CJ0AAAYSBQAADFRQUFRyYW5zX3NzdAYTBQAAEFRQUCB0cmFuc2FjdGlvbnMJLwAAAAkvAAAACS8AAAAF6/r//zBHbG9iZVNvZnR3YXJlLkF0bGFzNDAuQXRsYXNDb21tb24uRGF0YVNvdXJjZVR5cGUBAAAAB3ZhbHVlX18ACA4AAAAAAAAACRYFAAAJFwUAAATo+v//C1N5c3RlbS5HdWlkCwAAAAJfYQJfYgJfYwJfZAJfZQJfZgJfZwJfaAJfaQJfagJfawAAAAAAAAAAAAAACAcHAgICAgICAgIIzAPgEHuwS7uQOJO5VGL0CS8AAAAJLwAAAAkaBQAACSIEAAAKCgoKCgEAAAAF5Pr//zRHbG9iZVNvZnR3YXJlLkF0bGFzNDAuQXRsYXNDb21tb24uRGF0YVNvdXJjZUpvaW5Nb2RlAQAAAAd2YWx1ZV9fAAgOAAAAAAAAAAXj+v//NUdsb2JlU29mdHdhcmUuQXRsYXM0MC5BdGxhc0NvbW1vbi5EYXRhU291cmNlRmV0Y2hNb2RlAQAAAAd2YWx1ZV9fAAgOAAAAAAAAAAAJHgUAAAEoBAAAKwAAAE8AAAAJHwEAAAMAAAAJIAUAAAE2BAAAKwAAAE8AAAAJHwEAAAMAAAAJIgUAAAFEBAAAKwAAAE8AAAAJHwEAAAMAAAAJJAUAAAFJBAAAHwQAAP////8GJQUAAAtJbnZlbnRUYWJsZQYmBQAABUl0ZW1zCS8AAAAJLwAAAAkvAAAAAdj6///r+v//AAAAAAkpBQAACSoFAAAB1fr//+j6//9oSje/0GQJQrARdbABXfMyCS8AAAAJLwAAAAktBQAACUwEAAAGLwUAAAxUUFBUcmFuc19zc3QGMAUAABJUYWJsZS5UUFBUcmFuc19zc3QGMQUAABlUYWJsZS5UUFBUcmFuc19zc3QuSXRlbUlkBjIFAAAGSXRlbUlkBjMFAAAGSXRlbUlkAQAAAAHM+v//5Pr//wAAAAABy/r//+P6//8AAAAAAAk2BQAAAVQEAAArAAAAIgAAAAkuAQAAAwAAAAk4BQAAAVkEAAAfBAAA/////wY5BQAADFRQUFRyYW5zX3NzdAY6BQAAEFRQUCB0cmFuc2FjdGlvbnMJLwAAAAkvAAAACS8AAAABxPr//+v6//8AAAAACT0FAAAJPgUAAAHB+v//6Pr//wnz94cYX+9KoeGLa6BVgxMJLwAAAAkvAAAACUEFAAAJXAQAAAoKCgoKAQAAAAG9+v//5Pr//wAAAAABvPr//+P6//8AAAAAAAlFBQAAAWIEAAArAAAARgAAAAkfAQAAAwAAAAlHBQAAAWcEAAAfBAAA/////wZIBQAACUludmVudERpbQZJBQAAFEludmVudG9yeSBkaW1lbnNpb25zCS8AAAAJLwAAAAkvAAAAAbX6///r+v//AAAAAAlMBQAACU0FAAABsvr//+j6///I6FxcYb88S7AwaKejtuBGCS8AAAAJLwAAAAlQBQAACWoEAAAGUgUAAAxUUFBUcmFuc19zc3QGUwUAABJUYWJsZS5UUFBUcmFuc19zc3QGVAUAAB5UYWJsZS5UUFBUcmFuc19zc3QuSW52ZW50RGltSWQGVQUAAAtJbnZlbnREaW1JZAZWBQAAC2ludmVudERpbUlkAQAAAAGp+v//5Pr//wAAAAABqPr//+P6//8AAAAAAAlZBQAAAXIEAAArAAAALgAAAAkuAQAAAwAAAAlbBQAAAYIEAAArAAAALgAAAAkuAQAAAwAAAAldBQAAAZAEAAArAAAATwAAAAkfAQAAAwAAAAlfBQAAAZUEAAAfBAAA/////wZgBQAAEUludmVudFRhYmxlTW9kdWxlBmEFAAAbSW52ZW50b3J5IG1vZHVsZSBwYXJhbWV0ZXJzCS8AAAAJLwAAAAkvAAAAAZ36///r+v//AAAAAAlkBQAACWUFAAABmvr//+j6///6rnnGrj1sSqdX5DvVwSOJCS8AAAAJLwAAAAloBQAACXoBAAAGagUAAAxUUFBUcmFuc19zc3QGawUAABJUYWJsZS5UUFBUcmFuc19zc3QGbAUAABlUYWJsZS5UUFBUcmFuc19zc3QuSXRlbUlkBm0FAAAGSXRlbUlkBm4FAAAGSXRlbUlkAQAAAAGR+v//5Pr//wAAAAABkPr//+P6//8AAAAAAAlxBQAAAaAEAAArAAAALgAAAAkuAQAAAwAAAAlzBQAAAa4EAAArAAAATwAAAAkfAQAAAwAAAAl1BQAAAbwEAAArAAAATwAAAAkfAQAAAwAAAAl3BQAAAcoEAAArAAAATwAAAAkfAQAAAwAAAAl5BQAAAdgEAAArAAAATwAAAAkfAQAAAwAAAAl7BQAAAeYEAAArAAAATwAAAAkfAQAAAwAAAAl9BQAAAfQEAAArAAAATwAAAAkfAQAAAwAAAAl/BQAAAQIFAAArAAAATwAAAAkfAQAAAwAAAAmBBQAAARAFAAArAAAARgAAAAkfAQAAAwAAAAmDBQAABBYF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MAAAACYQFAAARAAAACYUFAAAEFwU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CgAAAAmEBQAAEQAAAAmHBQAABBo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EBQAAAAAAAAQeB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JBQAAAAAAAAcg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b6//9t/v//BosFAAAISGVscFRleHQGjAUAADJTcGVjaWZ5IHRoZSBtb2R1bGUgdGhhdCBnZW5lcmF0ZWQgdGhlIHRyYW5zYWN0aW9uLgFz+v//bf7//waOBQAABUxhYmVsCR4EAAABcPr//23+//8GkQUAAARUeXBlCR0EAAAHI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+v//bf7//wmLBQAABpUFAAA1T3JkZXIgbnVtYmVyLCBwcm9qZWN0IG51bWJlciwgcHJvZHVjdGlvbiBudW1iZXIsIGV0Yy4Bavr//23+//8JjgUAAAksBAAAAWf6//9t/v//CZEFAAAJKwQAAAck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T6//9t/v//CYsFAAAGngUAAA5JZGVudGlmeSBpdGVtLgFh+v//bf7//wmOBQAACToEAAABXvr//23+//8JkQUAAAk5BAAAASkFAAAWBQAAAQAAAAkuAQAAAwAAAAmmBQAABCoF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pwUAAAAAAAABLQUAABoFAAAAAAAACS4BAAAAAAAAATYFAAAeBQAAAAAAAAmpBQAAAAAAAAc4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b6//9t/v//BqsFAAAFTGFiZWwJSAQAAAFT+v//bf7//wauBQAABFR5cGUJRwQAAAE9BQAAFgUAABEAAAAJsAUAABEAAAAJsQUAAAE+BQAAFwUAAAEAAAAJHwEAAAMAAAAJswUAAAFBBQAAGgUAAAAAAAAJsAUAAAAAAAABRQUAAB4FAAAAAAAACbUFAAAAAAAAB0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r//23+//8JjgUAAAlYBAAAAUf6//9t/v//CZEFAAAJVwQAAAFMBQAAFgUAAAIAAAAJLgEAAAMAAAAJvQUAAARN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cFAAAAAAAAAVAFAAAaBQAAAAAAAAkuAQAAAAAAAAFZBQAAHgUAAAAAAAAJqQUAAAAAAAAHW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+v//bf7//wmrBQAACWYEAAABPPr//23+//8JrgUAAAllBAAAB10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r//23+//8JqwUAAAl2BAAAATb6//9t/v//Ca4FAAAJdQQAAAdf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P6//9t/v//CYsFAAAGzwUAACRRdWFudGl0eSBhdHRhY2hlZCB0byB0aGUgdHJhbnNhY3Rpb24BMPr//23+//8JjgUAAAmGBAAAAS36//9t/v//CZEFAAAJhQQAAAFkBQAAFgUAAAEAAAAJLgEAAAMAAAAJ1wUAAAFlBQAAFwUAAAEAAAAJpwUAAAMAAAAJ2QUAAAFoBQAAGgUAAAAAAAAJLgEAAAAAAAABcQUAAB4FAAAAAAAACakFAAAAAAAAB3M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r//23+//8JqwUAAAmUBAAAASH6//9t/v//Ca4FAAAJkwQAAAd1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76//9t/v//CYsFAAAG5AUAAA9UUFAgY29zdCBwcmljZS4BG/r//23+//8JjgUAAAmkBAAAARj6//9t/v//CZEFAAAJowQAAAd3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6//9t/v//CYsFAAAG7QUAABBUUFAgY29zdCBhbW91bnQuARL6//9t/v//CY4FAAAJsgQAAAEP+v//bf7//wmRBQAACbEEAAAHe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+v//bf7//wmLBQAABvYFAAAuQ3VycmVuY3ksIGlmIGFueSwgYXR0YWNoZWQgdG8gdGhlIGl0ZW0gcmVjZWlwdAEJ+v//bf7//wmOBQAACcAEAAABBvr//23+//8JkQUAAAm/BAAAB3s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r//23+//8JiwUAAAb/BQAAHFRQUCBjb3N0IGFtb3VudCBpbiBjdXJyZW5jeS4BAPr//23+//8JjgUAAAnOBAAAAf35//9t/v//CZEFAAAJzQQAAAd9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5//9t/v//CYsFAAAGCAYAADNWb3VjaGVyIG51bWJlciB0aGF0IHRoZSB0cmFuc2FjdGlvbiBpcyBhdHRhY2hlZCB0by4B9/n//23+//8JjgUAAAncBAAAAfT5//9t/v//CZEFAAAJ2wQAAAd/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5//9t/v//CYsFAAAGEQYAAFJTdW1tYXJ5IG51bWJlci9Mb3QgSUQgZm9yIHRyYW5zYWN0aW9ucyBhdHRhY2hlZCB0byB0aGUgc2FtZSBpbnZlbnRvcnkgdHJhbnNhY3Rpb24uAe75//9t/v//CY4FAAAJ6gQAAAHr+f//bf7//wmRBQAACekEAAAHg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+f//bf7//wmLBQAABhoGAAAWVFBQIHRyYW5zYWN0aW9uIHN0YXR1cwHl+f//bf7//wmOBQAACfgEAAAB4vn//23+//8JkQUAAAn3BAAAB4M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n//23+//8JjgUAAAkeBAAAAdz5//9t/v//CZEFAAAJBQUAAAGEBQAADAAAAAeF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Z+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oBgAAHFRhYmxlLlRQUFRyYW5zX3NzdC5Db3N0UHJpY2UJ2QIAAAHW+f//2fn//wYrBgAAHVRhYmxlLlRQUFRyYW5zX3NzdC5Db3N0QW1vdW50CQQDAAAB0/n//9n5//8GLgYAACBUYWJsZS5UUFBUcmFuc19zc3QuQ29zdEFtb3VudEN1cglUAwAAAdD5///Z+f//BjEGAAAWVGFibGUuVFBQVHJhbnNfc3N0LlF0eQmMAgAAAc35///Z+f//BjQGAAAeVGFibGUuVFBQVHJhbnNfc3N0LkludmVudERpbUlkCTUGAAAByvn//9n5//8GNwYAABpUYWJsZS5UUFBUcmFuc19zc3QuVm91Y2hlcgl8AwAAAcf5///Z+f//BjoGAAAgVGFibGUuVFBQVHJhbnNfc3N0LkludmVudFRyYW5zSWQJpAMAAAHE+f//2fn//wY9BgAAHVRhYmxlLlRQUFRyYW5zX3NzdC5UcmFuc1JlZklkCagBAAABwfn//9n5//8GQAYAABxUYWJsZS5UUFBUcmFuc19zc3QuVHJhbnNUeXBlCX0BAAABvvn//9n5//8GQwYAAB9UYWJsZS5UUFBUcmFuc19zc3QuQ3VycmVuY3lDb2RlCSwDAAABu/n//9n5//8GRgYAABlUYWJsZS5UUFBUcmFuc19zc3QuU3RhdHVzCcwDAAABuPn//9n5//8GSQYAABlUYWJsZS5UUFBUcmFuc19zc3QuSXRlbUlkCdABAAAHhwU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X5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TAYAAB1UYWJsZS5UUFBUcmFuc19zc3QuRGF0YUFyZWFJZAlNBgAAAbL5//+1+f//Bk8GAAAfVGFibGUuVFBQVHJhbnNfc3N0LkN1cnJlbmN5Q29kZQlQBgAAAa/5//+1+f//BlIGAAAcVGFibGUuVFBQVHJhbnNfc3N0LlRyYW5zRGF0ZQlTBgAAAaz5//+1+f//BlUGAAAeVGFibGUuVFBQVHJhbnNfc3N0LkludmVudERpbUlkCVYGAAABqfn//7X5//8GWAYAABpUYWJsZS5UUFBUcmFuc19zc3QuVm91Y2hlcglZBgAAAab5//+1+f//BlsGAAAZVGFibGUuVFBQVHJhbnNfc3N0Lkl0ZW1JZAlcBgAAAaP5//+1+f//Bl4GAAAgVGFibGUuVFBQVHJhbnNfc3N0LkludmVudFRyYW5zSWQJXwYAAAGg+f//tfn//wZhBgAAHVRhYmxlLlRQUFRyYW5zX3NzdC5UcmFuc1JlZklkCWIGAAABnfn//7X5//8GZAYAABxUYWJsZS5UUFBUcmFuc19zc3QuVHJhbnNUeXBlCWUGAAABmvn//7X5//8GZwYAABlUYWJsZS5UUFBUcmFuc19zc3QuU3RhdHVzCWgGAAAEiQU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6Y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f5///Z+f//BmoGAAA0VGFibGUuVFBQVHJhbnNfc3N0Lkl0ZW1JZH5UYWJsZS5JbnZlbnRUYWJsZS5JdGVtTmFtZQn4AQAAAacFAAAMAAAAAakFAACJBQAAAbAFAAAMAAAAB7EFAAAAAQAAAB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T5///Z+f//Bm0GAAAcVGFibGUuVFBQVHJhbnNfc3N0LkNvc3RQcmljZQnZAgAAAZH5///Z+f//BnAGAAAdVGFibGUuVFBQVHJhbnNfc3N0LkNvc3RBbW91bnQJBAMAAAGO+f//2fn//wZzBgAAIFRhYmxlLlRQUFRyYW5zX3NzdC5Db3N0QW1vdW50Q3VyCVQDAAABi/n//9n5//8GdgYAABZUYWJsZS5UUFBUcmFuc19zc3QuUXR5CYwCAAABiPn//9n5//8GeQYAAB5UYWJsZS5UUFBUcmFuc19zc3QuSW52ZW50RGltSWQJNQYAAAGF+f//2fn//wZ8BgAAGlRhYmxlLlRQUFRyYW5zX3NzdC5Wb3VjaGVyCXwDAAABgvn//9n5//8GfwYAACBUYWJsZS5UUFBUcmFuc19zc3QuSW52ZW50VHJhbnNJZAmkAwAAAX/5///Z+f//BoIGAAAdVGFibGUuVFBQVHJhbnNfc3N0LlRyYW5zUmVmSWQJqAEAAAF8+f//2fn//waFBgAAHFRhYmxlLlRQUFRyYW5zX3NzdC5UcmFuc1R5cGUJfQEAAAF5+f//2fn//waIBgAAH1RhYmxlLlRQUFRyYW5zX3NzdC5DdXJyZW5jeUNvZGUJLAMAAAF2+f//2fn//waLBgAAGVRhYmxlLlRQUFRyYW5zX3NzdC5TdGF0dXMJzAMAAAFz+f//2fn//waOBgAAGVRhYmxlLlRQUFRyYW5zX3NzdC5JdGVtSWQJ0AEAAAFw+f//2fn//waRBgAAHFRhYmxlLlRQUFRyYW5zX3NzdC5UcmFuc0RhdGUJHQIAAAFt+f//2fn//waUBgAAI1RhYmxlLlRQUFRyYW5zX3NzdC5JbnZlbnRUcmFuc1JlY0lkCfQDAAABavn//9n5//8GlwYAACpUYWJsZS5UUFBUcmFuc19zc3QuSW52ZW50Sm91cm5hbFRyYW5zUmVjSWQJmAYAAAFn+f//2fn//waaBgAAJFRhYmxlLlRQUFRyYW5zX3NzdC5JbnZvaWNlVHJhbnNSZWNJZAmbBgAAAWT5///Z+f//Bp0GAAAfVGFibGUuVFBQVHJhbnNfc3N0LlByb2RCT01SZWNJZAmeBgAAB7M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h+f//tfn//wagBgAAHFRhYmxlLlRQUFRyYW5zX3NzdC5UcmFuc0RhdGUJoQYAAAG1BQAAiQUAAAe9B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e+f//2fn//wajBgAAO1RhYmxlLlRQUFRyYW5zX3NzdC5JbnZlbnREaW1JZH5UYWJsZS5JbnZlbnREaW0uSW52ZW50U2l0ZUlkCUICAAABW/n//9n5//8GpgYAAD9UYWJsZS5UUFBUcmFuc19zc3QuSW52ZW50RGltSWR+VGFibGUuSW52ZW50RGltLkludmVudExvY2F0aW9uSWQJZwIAAAfXB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Y+f//2fn//wapBgAAOFRhYmxlLlRQUFRyYW5zX3NzdC5JdGVtSWR+VGFibGUuSW52ZW50VGFibGVNb2R1bGUuVW5pdElkCbQCAAAH2Q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X5//+1+f//BqwGAAA8VGFibGUuVFBQVHJhbnNfc3N0Lkl0ZW1JZH5UYWJsZS5JbnZlbnRUYWJsZU1vZHVsZS5Nb2R1bGVUeXBlCa0GAAABNQYAAH0BAAABUvn//8//////////AAavBgAABlN0cmluZwawBgAADURpbWVuc2lvbiBOby4JHwQAAAFO+f//zf///wIAAAABTfn//9/7//8BAAAAAAAJIgQAAAa1BgAAC0ludmVudERpbUlkCS8AAAAK/////wkiBAAACgm1BgAACgoKCS8AAAAJugYAAAkvAAAABU0G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iBAAABr0GAAAKRGF0YUFyZWFJZAkvAAAACS8AAAD/////CSIEAAAKCb0GAAAKCgoJLwAAAAnCBgAACS8AAAABUAYAAE0GAAAJIgQAAAbFBgAADEN1cnJlbmN5Q29kZQkvAAAACS8AAAD/////CSIEAAAKCcUGAAAKCgoJLwAAAAnKBgAACS8AAAABUwYAAE0GAAAJIgQAAAl1AQAACS8AAAAJLwAAAP////8JIgQAAAoJdQEAAAoKCgkvAAAACdIGAAAJLwAAAAFWBgAATQYAAAkiBAAABtUGAAALSW52ZW50RGltSWQJLwAAAAkvAAAA/////wkiBAAACgnVBgAACgoKCS8AAAAJ2gYAAAkvAAAAAVkGAABNBgAACSIEAAAG3QYAAAdWb3VjaGVyCS8AAAAJLwAAAP////8JIgQAAAoJ3QYAAAoKCgkvAAAACeIGAAAJLwAAAAFcBgAATQYAAAkiBAAABuUGAAAGSXRlbUlkCS8AAAAJLwAAAP////8JIgQAAAoJ5QYAAAoKCgkvAAAACeoGAAAJLwAAAAFfBgAATQYAAAkiBAAABu0GAAANSW52ZW50VHJhbnNJZAkvAAAACS8AAAD/////CSIEAAAKCe0GAAAKCgoJLwAAAAnyBgAACS8AAAABYgYAAE0GAAAJIgQAAAb1BgAAClRyYW5zUmVmSWQJLwAAAAkvAAAA/////wkiBAAACgn1BgAACgoKCS8AAAAJ+gYAAAkvAAAAAWUGAABNBgAACSIEAAAG/QYAAAlUcmFuc1R5cGUJLwAAAAkvAAAA/////wkiBAAACgn9BgAACgoKCS8AAAAJAgcAAAkvAAAAAWgGAABNBgAACSIEAAAGBQcAAAZTdGF0dXMJLwAAAAkvAAAA/////wkiBAAACgkFBwAACgoKCS8AAAAJCgcAAAkvAAAAAZgGAAB9AQAAAfT4///P/////////wAGDQcAAAVJbnQ2NAYOBwAACVJlZmVyZW5jZQlZBAAAAfD4///N////AgAAAAHv+P//3/v//wEAAAAAAAlcBAAABhMHAAAXSW52ZW50Sm91cm5hbFRyYW5zUmVjSWQJLwAAAAr/////CVwEAAAKCRMHAAAKCgoJLwAAAAkYBwAACS8AAAABmwYAAH0BAAAB5vj//8//////////AAYbBwAABUludDY0CQ4HAAAJWQQAAAHi+P//zf///wIAAAAB4fj//9/7//8BAAAAAAAJXAQAAAYhBwAAEUludm9pY2VUcmFuc1JlY0lkCS8AAAAK/////wlcBAAACgkhBwAACgoKCS8AAAAJJgcAAAkvAAAAAZ4GAAB9AQAAAdj4///P/////////wAGKQcAAAVJbnQ2NAkOBwAACVkEAAAB1Pj//83///8CAAAAAdP4///f+///AQAAAAAACVwEAAAGLwcAAAxQcm9kQk9NUmVjSWQJLwAAAAr/////CVwEAAAKCS8HAAAKCgoJLwAAAAk0BwAACS8AAAABoQYAAE0GAAAJIgQAAAl1AQAACS8AAAAGOQcAABgwNi4wMS4yMDE3IC4uIDA2LjMwLjIwMTf/////CSIEAAAKCXUBAAAKCgoJLwAAAAk9BwAACS8AAAABrQYAAE0GAAAJegEAAAl7AQAACS8AAAAJfAEAAP////8JegEAAAoJewEAAAZFBwAABkl0ZW1JZAoKCS8AAAAJRwcAAAkvAAAAAboGAAArAAAAIQAAAAkfAQAAAwAAAAlKBwAABM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Mo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N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No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O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Oo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P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Po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AI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BAo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8BAAAAAAAAARgHAAArAAAAEgAAAAkfAQAAAwAAAAlMBwAAASYHAAArAAAAEgAAAAkfAQAAAwAAAAlOBwAAATQHAAArAAAAEgAAAAkfAQAAAwAAAAlQBwAAAT0HAAArAAAAJQAAAAkfAQAAAwAAAAlSBwAAAUcHAAArAAAAFAAAAAmnBQAAAwAAAAlUBwAAB0oH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/j//23+//8JiwUAAAZXBwAAKklkZW50aWZpY2F0aW9uIG9mIGRpbWVuc2lvbnMgZm9yIHRoZSBpdGVtLgGo+P//bf7//wmOBQAACbAGAAABpfj//23+//8JkQUAAAmvBgAAB0w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j//23+//8JjgUAAAkOBwAAAZ/4//9t/v//CZEFAAAJDQcAAAdO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4//9t/v//CY4FAAAJDgcAAAGZ+P//bf7//wmRBQAACRsHAAAHUA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P//bf7//wmOBQAACQ4HAAABk/j//23+//8JkQUAAAkpBwAAB1IH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j//23+//8JkQUAAAZyBwAABERhdGUBjfj//23+//8JjgUAAAZ1BwAABERhdGUBivj//23+//8GdwcAAAhSZWZlcnNUbwZ4BwAACz1EYXRlUGVyaW9kB1Q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j//23+//8GegcAAARUeXBlBnsHAAAERW51bQGE+P//bf7//wZ9BwAABUxhYmVsBn4HAAALTW9kdWxlIHR5cGUL</Report>
</Atlas>
</file>

<file path=customXml/item3.xml><?xml version="1.0" encoding="utf-8"?>
<Atlas>
  <Query type="ReportSummary" id="32e2f28b-5bf4-404d-bdfd-5ee4deac4d8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NAAAAD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lRQUFN1bV9zc3QGHgAAAAtUUFAgc3VtbWFyeQkIAAAACQgAAAAJCAAAAAXg////MEdsb2JlU29mdHdhcmUuQXRsYXM0MC5BdGxhc0NvbW1vbi5EYXRhU291cmNlVHlwZQEAAAAHdmFsdWVfXwAIAgAAAAAAAAAJIQAAAAkiAAAABN3///8LU3lzdGVtLkd1aWQLAAAAAl9hAl9iAl9jAl9kAl9lAl9mAl9nAl9oAl9pAl9qAl9rAAAAAAAAAAAAAAAIBwcCAgICAgICAop6NASWneFOvNI5+MNxYVcJCAAAAAkIAAAACSUAAAAGJgAAABBUYWJsZS5UUFBTdW1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xUYWJsZS5UUFBTdW1fc3N0LkludmVudERpbUlkflRhYmxlLkludmVudERpbQkxAAAABxQAAAAAAQAAABAAAAAELUdsb2JlU29mdHdhcmUuQXRsYXM0MC5BdGxhc0NvbW1vbi5UeXBlLkNvbHVtbgIAAAAJMgAAAAkzAAAACTQAAAAJNQAAAAk2AAAACTcAAAAJOAAAAAk5AAAACToAAAAJOwAAAAk8AAAACT0AAAAJPgAAAA0DERUAAAAEAAAABj8AAAANQXRsYXNSZXBvcnRfNA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P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vv///8D///8GQwAAAA9UYWJsZS5JbnZlbnREaW0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u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6////Pkdsb2JlU29mdHdhcmUuQXRsYXM0MC5BdGxhc0NvbW1vbi5UeXBlLkF0bGFzUXVlcnlBdHRyaWJ1dGVOYW1lAQAAAAd2YWx1ZV9fAAgCAAAAAgAAAAZHAAAAJDMyZTJmMjhiLTViZjQtNDA0ZC1iZGZkLTVlZTRkZWFjNGQ4ZAG4////u////wG3////uv///wAAAAAGSgAAAAR0cnVlAbX///+7////AbT///+6////CwAAAAZNAAAAC1RQUCBzdW1tYXJ5AbL///+7////AbH///+6////GwAAAAZQAAAABFRydWUBr////7v///8Brv///7r///8GAAAABlMAAAAFRmFsc2UBrP///7v///8Bq////7r///8cAAAACVAAAAABqf///7v///8BqP///7r///8dAAAACVMAAAABpv///7v///8Bpf///7r///8qAAAACVAAAAABo////7v///8Bov///7r///8BAAAABl8AAAADMzYwAaD///+7////AZ////+6////JwAAAAZiAAAACz1EYXRhQXJlYUlkAZ3///+7////AZz///+6////GQAAAAZlAAAAD0NlbGxzVmVydGljYWxseQGa////u////wGZ////uv///wkAAAAKAZj///+7////AZf///+6////KAAAAAZqAAAAAjEzAZX///+7////AZT///+6////KwAAAAZt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S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8AAAAKVFBQU3VtX3NzdAEAAAABkP///5L///8GcQ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DAAAACXIAAAADAAAACXM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l1AAAAASUAAAAEAAAAAQAAAAlyAAAAAwAAAAl3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gAAAAAAAAAByoAAAAAAQAAAAAAAAAELUdsb2JlU29mdHdhcmUuQXRsYXM0MC5BdGxhc0NvbW1vbi5UeXBlLkNvbHVtbgIAAAABMQAAAA4AAAD/////BnkAAAAJSW52ZW50RGltBnoAAAAUSW52ZW50b3J5IGRpbWVuc2lvbnMJCAAAAAkIAAAACQgAAAABhP///+D///8AAAAACX0AAAAJfgAAAAGB////3f///zmm71GP5hlLlOw3SiiiaJUJCAAAAAkIAAAACYEAAAAJMAAAAAaDAAAAClRQUFN1bV9zc3QGhAAAABBUYWJsZS5UUFBTdW1fc3N0BoUAAAAcVGFibGUuVFBQU3VtX3NzdC5JbnZlbnREaW1JZAaGAAAAC0ludmVudERpbUlkBocAAAALaW52ZW50RGltSWQBAAAAAXj////Z////AAAAAAF3////2P///wAAAAAACYo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iwAAAAmMAAAACY0AAAAGjgAAAAZJdGVtSWQGjwAAAAtJdGVtIG51bWJlcgaQAAAABlN0cmluZwkIAAAABpIAAAAkODMxYmViODEtNGY0MS00MzBhLTljNDctZTA2MDFkMzkxNGZkBW3///8tR2xvYmVTb2Z0d2FyZS5BdGxhczQwLkF0bGFzQ29tbW9uLkFnZ3JlZ2F0aW9uAQAAAAd2YWx1ZV9fAAgCAAAA/////wAAAAAFbP///yxHbG9iZVNvZnR3YXJlLkF0bGFzNDAuQXRsYXNDb21tb24uQ29sdW1uVHlwZQEAAAAHdmFsdWVfXwAIAgAAAAAAAAAFa////ytHbG9iZVNvZnR3YXJlLkF0bGFzNDAuQXRsYXNDb21tb24uU29ydE9yZGVyAQAAAAd2YWx1ZV9fAAgCAAAAAgAAAAAAAAAABWr///9AR2xvYmVTb2Z0d2FyZS5BdGxhczQwLkF0bGFzQ29tbW9uLlR5cGUuQ29sdW1uK0Nyb3NzVGFiQ29sdW1uVHlwZQEAAAAHdmFsdWVfXwAIAgAAAAAAAAAKAQAAAAAAAAAAAAAAAAAGlwAAACRkN2UyY2EzMS00NjlhLTQyZDctOWJlNi05NDFmZjlhMTFjZmQGmAAAABdUYWJsZS5UUFBTdW1fc3N0Lkl0ZW1JZAoKCgoBMwAAADIAAAAJmQAAAAmaAAAACZsAAAAGnAAAAAxJbnZlbnRTaXRlSWQGnQAAAARTaXRlBp4AAAAGU3RyaW5nCQgAAAAGoAAAACQwNjMwMTdkZi1mYmM2LTQ1YTQtYTk4My04ZjA3ZTZkNTFiNmMBX////23/////////AQAAAAFe////bP///wAAAAABXf///2v///8CAAAAAAAAAAABXP///2r///8AAAAACgEAAAAAAAAAAAEAAAAABqUAAAAkZTQ3ODJiNDctMTA4ZC00NDc3LTljOTMtMmIwNGJhZTUzYzc2BqYAAAA5VGFibGUuVFBQU3VtX3NzdC5JbnZlbnREaW1JZH5UYWJsZS5JbnZlbnREaW0uSW52ZW50U2l0ZUlkCgoKCgE0AAAAMgAAAAmnAAAACagAAAAJqQAAAAaqAAAAEEludmVudExvY2F0aW9uSWQGqwAAAAlXYXJlaG91c2UGrAAAAAZTdHJpbmcJCAAAAAauAAAAJDA4ZTQyZWExLTZkZjUtNDQ5My04MmQ0LTAyMjFmNTc1YzNmOAFR////bf////////8CAAAAAVD///9s////AAAAAAFP////a////wIAAAAAAAAAAAFO////av///wAAAAAKAQAAAAAAAAAAAgAAAAAGswAAACQ5Mzk5YzA3YS1jZjA4LTQ5ZGQtYmY2OS1kODEwYjRmZjI2YmIGtAAAAD1UYWJsZS5UUFBTdW1fc3N0LkludmVudERpbUlkflRhYmxlLkludmVudERpbS5JbnZlbnRMb2NhdGlvbklkCgoKCgE1AAAAMgAAAAm1AAAACbYAAAAJtwAAAAa4AAAAA1F0eQa5AAAACFF1YW50aXR5BroAAAAEUmVhbAkIAAAABrwAAAAkZjUzMGE3ZjAtN2RlNS00ZWMyLThiMGItMmRiOWUxMTVhMTk3AUP///9t////AQAAAAMAAAABQv///2z///8AAAAAAUH///9r////AgAAAAAAAAAAAUD///9q////AAAAAAoBAAAAAAAAAAADAAAAAAbBAAAAJDJiYzI3YTg5LWNkNTYtNDU4ZC1iMzAwLWMxODI2ODVmOGFhMgbCAAAAFFRhYmxlLlRQUFN1bV9zc3QuUXR5CgoKCgE2AAAAMgAAAAnDAAAACcQAAAAJxQAAAAbGAAAACkNvc3RBbW91bnQGxwAAAA9UUFAgY29zdCBhbW91bnQGyAAAAARSZWFsCQgAAAAGygAAACQ1MjMxZmY1OC0wOWUxLTRkMGUtOTVjMC05N2YxN2E4ZDllYzYBNf///23///8BAAAABAAAAAE0////bP///wAAAAABM////2v///8CAAAAAAAAAAABMv///2r///8AAAAACgEAAAAAAAAAAAQAAAAABs8AAAAkMzA1OTdhM2YtNDM3NS00NjM3LTk4ZDMtYTMzOWY5Nzk2OGNlBtAAAAAbVGFibGUuVFBQU3VtX3NzdC5Db3N0QW1vdW50CgoKCgE3AAAAMgAAAAnRAAAACdIAAAAJ0wAAAAbUAAAAN0F0bGFzTWFuYWdlZENvbHVtbl81ZmNlMmEyMi1hYTBiLTQ1Y2YtYjAzNy1jZDIzNjRmODRkMGIG1QAAAB9UUFAgdHJhbnMgYmFja3dhcmRzIChCZWdpbm5pbmcpCQgAAAAJCAAAAAbXAAAAJDI1OGZhNmVlLTc0NmEtNDI3Zi05YTllLThjMDRjNDVhNDBkYgEo////bf////////8FAAAAASf///9s////AgAAAAEm////a////wIAAAAAAAAAAAEl////av///wAAAAAKAQAAAAAAAAAABQAAAAAG3AAAACRiOGIzMWJjZS04YjMwLTQzYzItYWFiMC04OTBjOTc3MzVjOWMJCAAAAAoKCgoBOAAAADIAAAAJ3gAAAAnfAAAACeAAAAAG4QAAADdBdGxhc01hbmFnZWRDb2x1bW5fYjczZmU4NzctZDI5NC00NThjLWI1ZTYtY2FmOTU0NjliYTRiBuIAAAAcVFBQIHRyYW5zIGJhY2t3YXJkcyAoRW5kaW5nKQkIAAAACQgAAAAG5AAAACRjZGRiMWQ3NC00YmFkLTRhNDMtYjAwYy05ZGU3NTJhOTZhNTkBG////23/////////BgAAAAEa////bP///wIAAAABGf///2v///8CAAAAAAAAAAABGP///2r///8AAAAACgEAAAAAAAAAAAYAAAAABukAAAAkNTNhYjI2ODktMmU2Mi00NzdhLTkyYjktZDE2Y2JkZGU2Nzk3CQgAAAAKCgoKATkAAAAyAAAACesAAAAJ7AAAAAntAAAABu4AAAA3QXRsYXNNYW5hZ2VkQ29sdW1uXzA2YWNiM2EyLTI4MmUtNDc2OC05YzI0LWIzYzhhZWY5ZTJiYgbvAAAAF1RQUCBPbi1oYW5kIChCZWdpbm5pbmcpCQgAAAAJCAAAAAbxAAAAJGVlYmI5NDRmLWEzNGEtNDM2OS05MTBjLTU0Y2RkYzkyNDNlYwEO////bf////////8HAAAAAQ3///9s////AgAAAAEM////a////wIAAAAAAAAAAAEL////av///wAAAAAKAQAAAAAAAAAABwAAAAAG9gAAACRkNDM5NzQ5Zi03MGY2LTQwZTAtOTdkYy02MzEwZjgyZjNiNjcJCAAAAAoKCgoBOgAAADIAAAAJ+AAAAAn5AAAACfoAAAAG+wAAADdBdGxhc01hbmFnZWRDb2x1bW5fNWVlYjJhNjctOTk4ZC00YzkyLWE4MmQtODAwYzgzZDM4MGVkBvwAAAAUVFBQIE9uLWhhbmQgKEVuZGluZykJCAAAAAkIAAAABv4AAAAkNmMzOGQ3OWItYmZlZS00ODUxLTlkZDEtYzBkNTc2OGY5ZjBhAQH///9t/////////wgAAAABAP///2z///8CAAAAAf/+//9r////AgAAAAAAAAAAAf7+//9q////AAAAAAoBAAAAAAAAAAAIAAAAAAYDAQAAJDk2ODEzODUyLWNkYWUtNGRhNC1iZDRhLWRlZTA4Njc5ZDlhNwkIAAAACgoKCgE7AAAAMgAAAAkFAQAACQYBAAAJBwEAAAYIAQAAN0F0bGFzTWFuYWdlZENvbHVtbl83OGUxYWNiMC00MjgxLTRmMjQtYjAwYi1mMmJiNmIyYjA1ZjkGCQEAACdUUFAgdHJhbnMgYmFja3dhcmRzIGJhbGFuY2UgKEJlZ2lubmluZykJCAAAAAkIAAAABgsBAAAkYTYxZmMyOTAtY2MwMS00ZTQ2LWE0YTYtMDA4YTBiMjk5NWQ1AfT+//9t/////////wkAAAAB8/7//2z///8CAAAAAfL+//9r////AgAAAAAAAAAAAfH+//9q////AAAAAAoBAAAAAAAAAAAJAAAAAAYQAQAAJDYxNjBmNzA4LTE4NmUtNDBjZC1iY2Q3LTUxMjNhNzBlZmNlMgkIAAAACgoKCgE8AAAAMgAAAAkSAQAACRMBAAAJFAEAAAYVAQAAN0F0bGFzTWFuYWdlZENvbHVtbl9hMjM3ODZlOS00NmI3LTRlN2EtYmZjYS00MzJlYjYxMDRlN2UGFgEAACRUUFAgdHJhbnMgYmFja3dhcmRzIGJhbGFuY2UgKEVuZGluZykJCAAAAAkIAAAABhgBAAAkYTE5YzQyNTgtNDc2Yy00NTM1LWFkYWYtYzMzNTI2YjNjMzY4Aef+//9t/////////woAAAAB5v7//2z///8CAAAAAeX+//9r////AgAAAAAAAAAAAeT+//9q////AAAAAAoBAAAAAAAAAAAKAAAAAAYdAQAAJGZmMWY2ZjIzLTI1ZTEtNGQ3Yi1iYWFiLWE1MzQ2MmJjZGRjNAkIAAAACgoKCgE9AAAAMgAAAAkfAQAACSABAAAJIQEAAAYiAQAAN0F0bGFzTWFuYWdlZENvbHVtbl9lOGJkZDc2Ny00NmJhLTQ4MzMtYjIzYi1kODUyMjY4NTEzYmEGIwEAABdUUFAgQmFsYW5jZSAoQmVnaW5uaW5nKQkIAAAACQgAAAAGJQEAACQ4MDgyZTY3Yi1iMWZlLTRlNjAtOGYwMC0wMDFiNGRiNGQyZjMB2v7//23/////////CwAAAAHZ/v//bP///wIAAAAB2P7//2v///8CAAAAAAAAAAAB1/7//2r///8AAAAACgEAAAAAAAAAAAsAAAAABioBAAAkZjczNmViMmEtOTVmZS00NjBlLTk1ZmUtNmJkNDgwZDAwM2UyCQgAAAAKCgoKAT4AAAAyAAAACSwBAAAJLQEAAAkuAQAABi8BAAA3QXRsYXNNYW5hZ2VkQ29sdW1uXzNlNWI5NDNjLTk0MmUtNDA3MC1iNzEzLTQ1YThlZWE3Y2Q5MQYwAQAAFFRQUCBCYWxhbmNlIChFbmRpbmcpCQgAAAAJCAAAAAYyAQAAJDFiOTAyMDFmLWUwNzctNDYwNC1iYTU3LTBmZjFkYmFiNzI3MQHN/v//bf////////8MAAAAAcz+//9s////AgAAAAHL/v//a////wIAAAAAAAAAAAHK/v//av///wAAAAAKAQAAAAAAAAAADAAAAAAGNwEAACQwNmQ5ZjQ0Yi02MzNjLTQ4NzItYTdkNi03YTI4MDgyOTE2NTcJCAAAAAoKCgoBcgAAABIAAAAHcwA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x/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OgEAABdUYWJsZS5UUFBTdW1fc3N0Lkl0ZW1JZAk7AQAAAcT+///H/v//Bj0BAAAUVGFibGUuVFBQU3VtX3NzdC5RdHkJPgEAAAHB/v//x/7//wZAAQAAG1RhYmxlLlRQUFN1bV9zc3QuQ29zdEFtb3VudAlBAQAAB3U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S+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kMBAAAXVGFibGUuVFBQU3VtX3NzdC5JdGVtSWQJRAEAAAd3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7/v//1P///wkwAAAACTEAAAAEe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0AAAAhAAAAAgAAAAlIAQAAAwAAAAlJAQAABH4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g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gBAAAAAAAAAYoAAAApAAAAAAAAAAlMAQAAAAAAAASL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lNAQAAAQAAAAEAAAAEj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JAAAACU4BAAAHAAAACU8BAAAEj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UgBAAAHAAAACVEBAAABmQAAAIsAAAAJUgEAAAEAAAABAAAAAZoAAACMAAAAgQAAAAlOAQAABwAAAAlUAQAABJ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lIAQAABwAAAAlWAQAAAacAAACLAAAACVcBAAABAAAAAQAAAAGoAAAAjAAAAIEAAAAJTgEAAAcAAAAJWQEAAASp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SAEAAAcAAAAJWwEAAAG1AAAAiwAAAAlcAQAAAQAAAAEAAAABtgAAAIwAAACJAAAACU4BAAAHAAAACV4BAAAEt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UgBAAAHAAAACWABAAABwwAAAIsAAAAJYQEAAAEAAAABAAAAAcQAAACMAAAAiQAAAAlOAQAABwAAAAljAQAABM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lIAQAABwAAAAllAQAAAdEAAACLAAAACWYBAAAAAAAAAAAAAAHSAAAAjAAAAIAAAAAJTgEAAAcAAAAJaAEAAAT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SAEAAAcAAAAJagEAAAHeAAAAiwAAAAlmAQAAAAAAAAAAAAAB3wAAAIwAAACAAAAACU4BAAAHAAAACW0BAAAE4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UgBAAAHAAAACW8BAAAB6wAAAIsAAAAJZgEAAAAAAAAAAAAAAewAAACMAAAAfwAAAAlOAQAABwAAAAly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lIAQAABwAAAAl0AQAAAfgAAACLAAAACWYBAAAAAAAAAAAAAAH5AAAAjAAAAH8AAAAJTgEAAAcAAAAJdw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SAEAAAcAAAAJeQEAAAEFAQAAiwAAAAl6AQAAAAAAAAAAAAABBgEAAIwAAABhAAAACXsBAAAHAAAACXw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X0BAAAHAAAACX4BAAABEgEAAIsAAAAJegEAAAAAAAAAAAAAARMBAACMAAAAYQAAAAl7AQAABwAAAAmBAQ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wAAAAl9AQAABwAAAAmDAQAAAR8BAACLAAAACXoBAAAAAAAAAAAAAAEgAQAAjAAAAGkAAAAJewEAAAcAAAAJhg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fQEAAAcAAAAJiAEAAAEsAQAAiwAAAAl6AQAAAAAAAAAAAAABLQEAAIwAAABpAAAACXsBAAAHAAAACYsB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X0BAAAHAAAACY0BAAAFOw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cv7//23/////////AAaPAQAABlN0cmluZwaQAQAAC0l0ZW0gbnVtYmVyCZEBAAABbv7//2v///8CAAAABW3+//85R2xvYmVTb2Z0d2FyZS5BdGxhczQwLkF0bGFzQ29tbW9uLk51bWJlclNlcXVlbmNlQ29uZGl0aW9uAQAAAAd2YWx1ZV9fAAgCAAAAAQAAAAAABpQBAAAQVGFibGUuVFBQU3VtX3NzdAmOAAAACQgAAAAK/////wmUAQAACgmOAAAACgoKCQgAAAAJmgEAAAkIAAAAAT4BAAA7AQAAAWT+//9t////AQAAAAAGnQEAAARSZWFsBp4BAAAIUXVhbnRpdHkJkQEAAAFg/v//a////wIAAAABX/7//23+//8BAAAAAAAJlAEAAAm4AAAACQgAAAAK/////wmUAQAACgm4AAAACgoKCQgAAAAJqAEAAAkIAAAAAUEBAAA7AQAAAVb+//9t////AQAAAAAGqwEAAARSZWFsBqwBAAAPVFBQIGNvc3QgYW1vdW50CZEBAAABUv7//2v///8CAAAAAVH+//9t/v//AQAAAAAACZQBAAAJxgAAAAkIAAAACv////8JlAEAAAoJxgAAAAoKCgkIAAAACbYBAAAJCAAAAAVE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uAEAABBUYWJsZS5UUFBTdW1fc3N0BrkBAAAGSXRlbUlkCQgAAAAGuwEAAAEq/////wm4AQAACgm5AQAACgoKCQgAAAAJvwEAAAkIAAAAAUgBAAASAAAAB0k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/+///H/v//BsIBAAA5VGFibGUuVFBQU3VtX3NzdC5JbnZlbnREaW1JZH5UYWJsZS5JbnZlbnREaW0uSW52ZW50U2l0ZUlkCcMBAAABPP7//8f+//8GxQEAAD1UYWJsZS5UUFBTdW1fc3N0LkludmVudERpbUlkflRhYmxlLkludmVudERpbS5JbnZlbnRMb2NhdGlvbklkCcYBAAABTAEAAHgAAAAHTQEAAAABAAAABAAAAAQ3R2xvYmVTb2Z0d2FyZS5BdGxhczQwLkF0bGFzQ29tbW9uLlR5cGUuRmllbGRPdXRwdXRGaWVsZAIAAAAJOwEAAA0DBE4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08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4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Tf+//8yR2xvYmVTb2Z0d2FyZS5BdGxhczQwLkF0bGFzQ29tbW9uLkNvbHVtbkF0dHJpYnV0ZXMBAAAAB3ZhbHVlX18ACAIAAAAQAAAABsoBAAAETm9uZQE1/v//OP7//wE0/v//N/7//wkAAAAJCAAAAAEy/v//OP7//wEx/v//N/7//wsAAAAG0AEAAAEwAS/+//84/v//AS7+//83/v//BAAAAAbTAQAAB0dlbmVyYWwBLP7//zj+//8BK/7//zf+//8CAAAABtYBAAABMQEp/v//OP7//wEo/v//N/7//wAAAAAG2QEAAAUxNC43MQd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Cb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2wEAAAhGb250Qm9sZAbcAQAABUZhbHNlASP+//8m/v//Bt4BAAAKRm9udEl0YWxpYwncAQAAASD+//8m/v//BuEBAAANRm9udFVuZGVybGluZQbiAQAABS00MTQyAR3+//8m/v//BuQBAAAIRm9udE5hbWUG5QEAAAdDYWxpYnJpARr+//8m/v//BucBAAAJRm9udENvbG9yBugBAAABMAEX/v//Jv7//wbqAQAACEZvbnRTaXplBusBAAACMTEBFP7//yb+//8G7QEAAAlGb250U3R5bGUG7gEAAAdSZWd1bGFyB1IBAAAAAQAAAAQAAAAEN0dsb2JlU29mdHdhcmUuQXRsYXM0MC5BdGxhc0NvbW1vbi5UeXBlLkZpZWxkT3V0cHV0RmllbGQCAAAACcMBAAANAwd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P7//zj+//8BD/7//zf+//8JAAAACQgAAAABDf7//zj+//8BDP7//zf+//8LAAAABvUBAAABMQEK/v//OP7//wEJ/v//N/7//wQAAAAG+AEAAAdHZW5lcmFsAQf+//84/v//AQb+//83/v//AgAAAAb7AQAAATEBBP7//zj+//8BA/7//zf+//8AAAAABv4BAAABNgd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H+//8m/v//CdsBAAAJ3AEAAAH+/f//Jv7//wneAQAACdwBAAAB+/3//yb+//8J4QEAAAYHAgAABS00MTQyAfj9//8m/v//CeQBAAAGCgIAAAdDYWxpYnJpAfX9//8m/v//CecBAAAGDQIAAAEwAfL9//8m/v//CeoBAAAGEAIAAAIxMQHv/f//Jv7//wntAQAABhMCAAAHUmVndWxhcgdXAQAAAAEAAAAEAAAABDdHbG9iZVNvZnR3YXJlLkF0bGFzNDAuQXRsYXNDb21tb24uVHlwZS5GaWVsZE91dHB1dEZpZWxkAgAAAAnGAQAADQMHW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9//84/v//Aer9//83/v//CQAAAAkIAAAAAej9//84/v//Aef9//83/v//CwAAAAYaAgAAATIB5f3//zj+//8B5P3//zf+//8EAAAABh0CAAAHR2VuZXJhbAHi/f//OP7//wHh/f//N/7//wIAAAAGIAIAAAExAd/9//84/v//Ad79//83/v//AAAAAAYjAgAABTEyLjg2B1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3//yb+//8J2wEAAAncAQAAAdn9//8m/v//Cd4BAAAJ3AEAAAHW/f//Jv7//wnhAQAABiwCAAAFLTQxNDIB0/3//yb+//8J5AEAAAYvAgAAB0NhbGlicmkB0P3//yb+//8J5wEAAAYyAgAAATABzf3//yb+//8J6gEAAAY1AgAAAjExAcr9//8m/v//Ce0BAAAGOAIAAAdSZWd1bGFyB1wBAAAAAQAAAAQAAAAEN0dsb2JlU29mdHdhcmUuQXRsYXM0MC5BdGxhc0NvbW1vbi5UeXBlLkZpZWxkT3V0cHV0RmllbGQCAAAACT4BAAANAwd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v3//zj+//8Bxf3//zf+//8QAAAACcoBAAABw/3//zj+//8Bwv3//zf+//8JAAAACQgAAAABwP3//zj+//8Bv/3//zf+//8LAAAABkICAAABMwG9/f//OP7//wG8/f//N/7//wQAAAAGRQIAAAdHZW5lcmFsAbr9//84/v//Abn9//83/v//AgAAAAZIAgAAATEBt/3//zj+//8Btv3//zf+//8AAAAABksCAAAFMTAuMjkHY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f//Jv7//wnbAQAACdwBAAABsf3//yb+//8J3gEAAAncAQAAAa79//8m/v//CeEBAAAGVAIAAAUtNDE0MgGr/f//Jv7//wnkAQAABlcCAAAHQ2FsaWJyaQGo/f//Jv7//wnnAQAABloCAAABMAGl/f//Jv7//wnqAQAABl0CAAACMTEBov3//yb+//8J7QEAAAZgAgAAB1JlZ3VsYXIHYQEAAAABAAAABAAAAAQ3R2xvYmVTb2Z0d2FyZS5BdGxhczQwLkF0bGFzQ29tbW9uLlR5cGUuRmllbGRPdXRwdXRGaWVsZAIAAAAJQQEAAA0DB2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e/f//OP7//wGd/f//N/7//xAAAAAJygEAAAGb/f//OP7//wGa/f//N/7//wkAAAAJCAAAAAGY/f//OP7//wGX/f//N/7//wsAAAAGagIAAAE0AZX9//84/v//AZT9//83/v//BAAAAAZtAgAAB0dlbmVyYWwBkv3//zj+//8Bkf3//zf+//8CAAAABnACAAABMQGP/f//OP7//wGO/f//N/7//wAAAAAGcwIAAAUxNy4yOQdl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z9//8m/v//CdsBAAAJ3AEAAAGJ/f//Jv7//wneAQAACdwBAAABhv3//yb+//8J4QEAAAZ8AgAABS00MTQyAYP9//8m/v//CeQBAAAGfwIAAAdDYWxpYnJpAYD9//8m/v//CecBAAAGggIAAAEwAX39//8m/v//CeoBAAAGhQIAAAIxMQF6/f//Jv7//wntAQAABogCAAAHUmVndWxhcgdmAQAAAAEAAAAAAAAABDdHbG9iZVNvZnR3YXJlLkF0bGFzNDAuQXRsYXNDb21tb24uVHlwZS5GaWVsZE91dHB1dEZpZWxkAgAAAAd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3//zj+//8Bdv3//zf+//8kAAAACdUAAAABdP3//zj+//8Bc/3//zf+//8LAAAABo4CAAABNQFx/f//OP7//wFw/f//N/7//wQAAAAGkQIAAAdHZW5lcmFsAW79//84/v//AW39//83/v//AgAAAAaUAgAAATEBa/3//zj+//8Bav3//zf+//8AAAAABpcCAAACMzIBaP3//zj+//8BZ/3//zf+//8DAAAABpoCAADGAT1BdGxhc0JhbGFuY2UoIlBST0QiLERhdGFBcmVhSWQsIlQuVFBQVHJhbnNfc3N0fEludmVudERpbUlkfmludmVudERpbUlkQFQuSW52ZW50RGltIiwiU3VtfFF0eXwwIiwiIiwiIiwiIiwiIiwiIiwiIiwiSXRlbUlkfFRyYW5zRGF0ZXxUMi5JbnZlbnRTaXRlSWR8VDIuSW52ZW50TG9jYXRpb25JZCIsJEEzLFBlcmlvZEJlZ2lubmluZywkQjMsJEMzKQd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X9//8m/v//BpwCAAAIRm9udEJvbGQJ3AEAAAFi/f//Jv7//wafAgAACkZvbnRJdGFsaWMJ3AEAAAFf/f//Jv7//waiAgAADUZvbnRVbmRlcmxpbmUGowIAAAUtNDE0MgFc/f//Jv7//walAgAACEZvbnROYW1lBqYCAAAHQ2FsaWJyaQFZ/f//Jv7//waoAgAACUZvbnRDb2xvcgapAgAAATABVv3//yb+//8GqwIAAAhGb250U2l6ZQasAgAAAjExAVP9//8m/v//Bq4CAAAJRm9udFN0eWxlBq8CAAAHUmVndWxhcgdt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P3//zj+//8BT/3//zf+//8kAAAACeIAAAABTf3//zj+//8BTP3//zf+//8LAAAABrUCAAABNgFK/f//OP7//wFJ/f//N/7//wQAAAAGuAIAAAdHZW5lcmFsAUf9//84/v//AUb9//83/v//AgAAAAa7AgAAATEBRP3//zj+//8BQ/3//zf+//8AAAAABr4CAAACMjkBQf3//zj+//8BQP3//zf+//8DAAAABsECAADDAT1BdGxhc0JhbGFuY2UoIlBST0QiLERhdGFBcmVhSWQsIlQuVFBQVHJhbnNfc3N0fEludmVudERpbUlkfmludmVudERpbUlkQFQuSW52ZW50RGltIiwiU3VtfFF0eXwwIiwiIiwiIiwiIiwiIiwiIiwiIiwiSXRlbUlkfFRyYW5zRGF0ZXxUMi5JbnZlbnRTaXRlSWR8VDIuSW52ZW50TG9jYXRpb25JZCIsJEEzLFBlcmlvZEVuZGluZywkQjMsJEMzKQd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79//8m/v//CZwCAAAJ3AEAAAE7/f//Jv7//wmfAgAACdwBAAABOP3//yb+//8JogIAAAbKAgAABS00MTQyATX9//8m/v//CaUCAAAGzQIAAAdDYWxpYnJpATL9//8m/v//CagCAAAG0AIAAAEwAS/9//8m/v//CasCAAAG0wIAAAIxMQEs/f//Jv7//wmuAgAABtYCAAAHUmVndWxhcgdy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f3//zj+//8BKP3//zf+//8kAAAACe8AAAABJv3//zj+//8BJf3//zf+//8LAAAABtwCAAABNwEj/f//OP7//wEi/f//N/7//wQAAAAG3wIAAAdHZW5lcmFsASD9//84/v//AR/9//83/v//AgAAAAbiAgAAATEBHf3//zj+//8BHP3//zf+//8AAAAABuUCAAAFMjUuMTQBGv3//zj+//8BGf3//zf+//8DAAAABugCAAAxPVtAUXVhbnRpdHldLVtAW1RQUCB0cmFucyBiYWNrd2FyZHMgKEJlZ2lubmluZyldXQd0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9//8m/v//CZwCAAAJ3AEAAAEU/f//Jv7//wmfAgAACdwBAAABEf3//yb+//8JogIAAAbxAgAABS00MTQyAQ79//8m/v//CaUCAAAG9AIAAAdDYWxpYnJpAQv9//8m/v//CagCAAAG9wIAAAEwAQj9//8m/v//CasCAAAG+gIAAAIxMQEF/f//Jv7//wmuAgAABv0CAAAHUmVndWxhcgd3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v3//zj+//8BAf3//zf+//8kAAAACfwAAAAB//z//zj+//8B/vz//zf+//8LAAAABgMDAAABOAH8/P//OP7//wH7/P//N/7//wQAAAAGBgMAAAdHZW5lcmFsAfn8//84/v//Afj8//83/v//AgAAAAYJAwAAATEB9vz//zj+//8B9fz//zf+//8AAAAABgwDAAAFMjIuMTQB8/z//zj+//8B8vz//zf+//8DAAAABg8DAAAuPVtAUXVhbnRpdHldLVtAW1RQUCB0cmFucyBiYWNrd2FyZHMgKEVuZGluZyldXQd5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D8//8m/v//CZwCAAAJ3AEAAAHt/P//Jv7//wmfAgAACdwBAAAB6vz//yb+//8JogIAAAYYAwAABS00MTQyAef8//8m/v//CaUCAAAGGwMAAAdDYWxpYnJpAeT8//8m/v//CagCAAAGHgMAAAEwAeH8//8m/v//CasCAAAGIQMAAAIxMQHe/P//Jv7//wmuAgAABiQDAAAHUmVndWxhcgd6AQAAAAEAAAAAAAAABDdHbG9iZVNvZnR3YXJlLkF0bGFzNDAuQXRsYXNDb21tb24uVHlwZS5GaWVsZE91dHB1dEZpZWxkAgAAAAF7AQAATgEAAAd8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z//zj+//8B2vz//zf+//8kAAAACQkBAAAB2Pz//zj+//8B1/z//zf+//8LAAAABioDAAABOQHV/P//OP7//wHU/P//N/7//wQAAAAGLQMAAAdHZW5lcmFsAdL8//84/v//AdH8//83/v//AgAAAAYwAwAAATEBz/z//zj+//8Bzvz//zf+//8AAAAABjMDAAAFMzkuMjkBzPz//zj+//8By/z//zf+//8DAAAABjYD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fQEAABIAAAA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P//Jv7//wY4AwAACEZvbnRCb2xkCdwBAAABxvz//yb+//8GOwMAAApGb250SXRhbGljCdwBAAABw/z//yb+//8GPgMAAA1Gb250VW5kZXJsaW5lBj8DAAAFLTQxNDIBwPz//yb+//8GQQMAAAhGb250TmFtZQZCAwAAB0NhbGlicmkBvfz//yb+//8GRAMAAAlGb250Q29sb3IGRQMAAAEwAbr8//8m/v//BkcDAAAIRm9udFNpemUGSAMAAAIxMQG3/P//Jv7//wZKAwAACUZvbnRTdHlsZQZLAwAAB1JlZ3VsYXIHg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T8//84/v//AbP8//83/v//JAAAAAkWAQAAAbH8//84/v//AbD8//83/v//CwAAAAZRAwAAAjEwAa78//84/v//Aa38//83/v//BAAAAAZUAwAAB0dlbmVyYWwBq/z//zj+//8Bqvz//zf+//8CAAAABlcDAAABMQGo/P//OP7//wGn/P//N/7//wAAAAAGWgMAAAUzNi40MwGl/P//OP7//wGk/P//N/7//wMAAAAGXQMAAMoBPUF0bGFzQmFsYW5jZSgiUFJPRCIsRGF0YUFyZWFJZCwiVC5UUFBUcmFuc19zc3R8SW52ZW50RGltSWR+aW52ZW50RGltSWRAVC5JbnZlbnREaW0iLCJTdW18Q29zdEFtb3VudHwwIiwiIiwiIiwiIiwiIiwiIiwiIiwiSXRlbUlkfFRyYW5zRGF0ZXxUMi5JbnZlbnRTaXRlSWR8VDIuSW52ZW50TG9jYXRpb25JZCIsJEEzLFBlcmlvZEVuZGluZywkQjMsJEMzKQe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L8//8m/v//CTgDAAAJ3AEAAAGf/P//Jv7//wk7AwAACdwBAAABnPz//yb+//8JPgMAAAZmAwAABS00MTQyAZn8//8m/v//CUEDAAAGaQMAAAdDYWxpYnJpAZb8//8m/v//CUQDAAAGbAMAAAEwAZP8//8m/v//CUcDAAAGbwMAAAIxMQGQ/P//Jv7//wlKAwAABnIDAAAHUmVndWxhcge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fz//zj+//8BjPz//zf+//8kAAAACSMBAAABivz//zj+//8Bifz//zf+//8LAAAABngDAAACMTEBh/z//zj+//8Bhvz//zf+//8EAAAABnsDAAAHR2VuZXJhbAGE/P//OP7//wGD/P//N/7//wIAAAAGfgMAAAExAYH8//84/v//AYD8//83/v//AAAAAAaBAwAABTI0LjI5AX78//84/v//AX38//83/v//AwAAAAaEAwAAQj1bQFtUUFAgY29zdCBhbW91bnRdXS1bQFtUUFAgdHJhbnMgYmFja3dhcmRzIGJhbGFuY2UgKEJlZ2lubmluZyldXQe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8//8m/v//CTgDAAAJ3AEAAAF4/P//Jv7//wk7AwAACdwBAAABdfz//yb+//8JPgMAAAaNAwAABS00MTQyAXL8//8m/v//CUEDAAAGkAMAAAdDYWxpYnJpAW/8//8m/v//CUQDAAAGkwMAAAEwAWz8//8m/v//CUcDAAAGlgMAAAIxMQFp/P//Jv7//wlKAwAABpkDAAAHUmVndWxhcge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vz//zj+//8BZfz//zf+//8kAAAACTABAAABY/z//zj+//8BYvz//zf+//8LAAAABp8DAAACMTIBYPz//zj+//8BX/z//zf+//8EAAAABqIDAAAHR2VuZXJhbAFd/P//OP7//wFc/P//N/7//wIAAAAGpQMAAAExAVr8//84/v//AVn8//83/v//AAAAAAaoAwAABTIxLjI5AVf8//84/v//AVb8//83/v//AwAAAAarAwAAMj1bQFtUUFAgY29zdCBhbW91bnRdXS1bQFtUUFAgQmFsYW5jZSAoQmVnaW5uaW5nKV1dB40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z//yb+//8JOAMAAAncAQAAAVH8//8m/v//CTsDAAAJ3AEAAAFO/P//Jv7//wk+AwAABrQDAAAFLTQxNDIBS/z//yb+//8JQQMAAAa3AwAAB0NhbGlicmkBSPz//yb+//8JRAMAAAa6AwAAATABRfz//yb+//8JRwMAAAa9AwAAAjExAUL8//8m/v//CUoDAAAGwAMAAAdSZWd1bGFyAZEBAAAOAAAABZ0AAAbBAwAAClRQUFN1bV9zc3QGwgMAAAtUUFAgc3VtbWFyeQkIAAAACQgAAAAJCAAAAAE8/P//4P///wAAAAAJxQMAAAnGAwAAATn8///d////eO+LeShBiESS7nQ436bVVgkIAAAACQgAAAAJyQMAAAmUAQAACgoKCgoBAAAAATX8///Z////AAAAAAE0/P//2P///wAAAAAACc0DAAAEm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DAAAACUgBAAADAAAACc8DAAAEq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DAAAACUgBAAADAAAACdEDAAAEt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DAAAACUgBAAADAAAACdMDAAAEv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dUDAAABwwEAADsBAAABKvz//23/////////AAbXAwAABlN0cmluZwbYAwAABFNpdGUJMQAAAAEm/P//a////wIAAAABJfz//23+//8BAAAAAAAJMAAAAAmcAAAACQgAAAAK/////wkwAAAACgmcAAAABuEDAAALSW52ZW50RGltSWQG4gMAAApUUFBTdW1fc3N0CgkIAAAACeQDAAAJCAAAAAHGAQAAOwEAAAEa/P//bf////////8ABucDAAAGU3RyaW5nBugDAAAJV2FyZWhvdXNlCTEAAAABFvz//2v///8CAAAAARX8//9t/v//AQAAAAAACTAAAAAJqgAAAAkIAAAACv////8JMAAAAAoJqgAAAAbxAwAAC0ludmVudERpbUlkBvIDAAAKVFBQU3VtX3NzdAoJCAAAAAn0AwAACQgAAAABxQMAACEAAAAEAAAACfYDAAAHAAAACfcDAAAEx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2AwAAAAAAAATJ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9gMAAAAAAAABzQMAACkAAAAAAAAACfkDAAAAAAAAB88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z//yb+//8G+wMAAAhIZWxwVGV4dAb8AwAADklkZW50aWZ5IGl0ZW0uAQP8//8m/v//Bv4DAAAFTGFiZWwJkAEAAAEA/P//Jv7//wYBBAAABFR5cGUJjwEAAAf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37//8m/v//CfsDAAAGBQQAACRRdWFudGl0eSBhdHRhY2hlZCB0byB0aGUgdHJhbnNhY3Rpb24B+vv//yb+//8J/gMAAAmeAQAAAff7//8m/v//CQEEAAAJnQEAAAfT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7//8m/v//CfsDAAAGDgQAABBUUFAgY29zdCBhbW91bnQuAfH7//8m/v//Cf4DAAAJrAEAAAHu+///Jv7//wkBBAAACasBAAAH1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+///Jv7//wYWBAAABFR5cGUJjwEAAAHo+///Jv7//wYZBAAABUxhYmVsCZABAAAB5fv//yb+//8GHAQAAAhSZWZlcnNUbwYdBAAADz0nR2VuZXJhbCchJEMkNwTk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oAAAAJSAEAAAMAAAAJHwQAAAT0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oAAAAJSAEAAAMAAAAJIQQAAAH2AwAAEgAAAAf3Aw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e+///x/7//wYjBAAAHFRhYmxlLlRQUFN1bV9zc3QuSW52ZW50RGltSWQJJAQAAAHb+///x/7//wYmBAAAF1RhYmxlLlRQUFN1bV9zc3QuSXRlbUlkCTsBAAAB2Pv//8f+//8GKQQAABRUYWJsZS5UUFBTdW1fc3N0LlF0eQk+AQAAAdX7///H/v//BiwEAAAbVGFibGUuVFBQU3VtX3NzdC5Db3N0QW1vdW50CUEBAAAB+QMAAHgAAAAHH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+///Jv7//wn+AwAACdgDAAABz/v//yb+//8JAQQAAAnXAwAAByE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v//yb+//8J/gMAAAnoAwAAAcn7//8m/v//CQEEAAAJ5wMAAAEkBAAAOwEAAAHG+///bf////////8ABjsEAAAGU3RyaW5nBjwEAAANRGltZW5zaW9uIE5vLgmRAQAAAcL7//9r////AgAAAAHB+///bf7//wEAAAAAAAmUAQAABkEEAAALSW52ZW50RGltSWQJCAAAAAr/////CZQBAAAKCUEEAAAKCgoJCAAAAAlGBAAACQgAAAAER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UgBAAADAAAACUkEAAAHS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2+///Jv7//wn7AwAABkwEAAAqSWRlbnRpZmljYXRpb24gb2YgZGltZW5zaW9ucyBmb3IgdGhlIGl0ZW0uAbP7//8m/v//Cf4DAAAJPAQAAAGw+///Jv7//wkBBAAACTsEAAAL
    <Output>
      <OutputObject name="AtlasReport_4"/>
    </Output>
  </Query>
</Atlas>
</file>

<file path=customXml/item4.xml><?xml version="1.0" encoding="utf-8"?>
<Atlas>
  <Query type="ReportSummary" id="f44aa689-7c56-4186-8219-8f2dafe6a2af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OAAAAD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jcifS3BswRIlSpvTjDR9rw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ElUYWJsZS5JbnZlbnRUcmFucy5JdGVtSWR+VGFibGUuSW52ZW50VGFibGUuSXRlbUlkflRhYmxlLkludmVudFRhYmxlTW9kdWxlCTQAAAABy////9T///8GNgAAAC1UYWJsZS5JbnZlbnRUcmFucy5pbnZlbnREaW1JZH5UYWJsZS5JbnZlbnREaW0JNwAAAAcUAAAAAAEAAAAQAAAABC1HbG9iZVNvZnR3YXJlLkF0bGFzNDAuQXRsYXNDb21tb24uVHlwZS5Db2x1bW4CAAAACTgAAAAJOQAAAAk6AAAACTsAAAAJPAAAAAk9AAAACT4AAAAJPwAAAAlAAAAACUEAAAAJQgAAAAlDAAAACUQAAAAJRQAAAA0CERUAAAAEAAAABkY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////7n///8GSgAAABFUYWJsZS5JbnZlbnRUYWJsZQkwAAAAAbT///+5////Bk0AAAAwVGFibGUuSW52ZW50VGFibGUuSXRlbUlkflRhYmxlLkludmVudFRhYmxlTW9kdWxlCTMAAAABsf///7n///8GUAAAAA9UYWJsZS5JbnZlbnREaW0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r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t////Pkdsb2JlU29mdHdhcmUuQXRsYXM0MC5BdGxhc0NvbW1vbi5UeXBlLkF0bGFzUXVlcnlBdHRyaWJ1dGVOYW1lAQAAAAd2YWx1ZV9fAAgCAAAAAgAAAAZUAAAAJGY0NGFhNjg5LTdjNTYtNDE4Ni04MjE5LThmMmRhZmU2YTJhZgGr////rv///wGq////rf///wAAAAAGVwAAAAR0cnVlAaj///+u////Aaf///+t////CwAAAAZaAAAAFkludmVudG9yeSB0cmFuc2FjdGlvbnMBpf///67///8BpP///63///8bAAAABl0AAAAEVHJ1ZQGi////rv///wGh////rf///wYAAAAGYAAAAAVGYWxzZQGf////rv///wGe////rf///xwAAAAJXQAAAAGc////rv///wGb////rf///x0AAAAJYAAAAAGZ////rv///wGY////rf///yoAAAAJXQAAAAGW////rv///wGV////rf///wEAAAAGbAAAAAMzNjABk////67///8Bkv///63///8nAAAABm8AAAALPURhdGFBcmVhSWQBkP///67///8Bj////63///8ZAAAABnIAAAAPQ2VsbHNWZXJ0aWNhbGx5AY3///+u////AYz///+t////CQAAAAoBi////67///8Biv///63///8oAAAABncAAAACMTQBiP///67///8Bh////63///8rAAAABno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AAAAAtJbnZlbnRUcmFucwEAAAABg////4X///8GfgAAAAtJbnZlbnRUYWJsZQEAAAABgf///4X///8GgAAAABFJbnZlbnRUYWJsZU1vZHVsZQEAAAABf////4X///8Ggg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YMAAAAHAAAACY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GAAAAASUAAAAEAAAAAgAAAAmDAAAAAwAAAAmI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AAAAAAAAAByoAAAAAAQAAAAAAAAAELUdsb2JlU29mdHdhcmUuQXRsYXM0MC5BdGxhc0NvbW1vbi5UeXBlLkNvbHVtbgIAAAABMQAAAA4AAAD/////BooAAAALSW52ZW50VGFibGUGiwAAAAVJdGVtcwkIAAAACQgAAAAJCAAAAAFz////4P///wAAAAAJjgAAAAmPAAAAAXD////d////Co5aDLIjTEGYUXnHNTRDHAkIAAAACQgAAAAJkgAAAAkwAAAABpQAAAALSW52ZW50VHJhbnMGlQAAABFUYWJsZS5JbnZlbnRUcmFucwaWAAAAGFRhYmxlLkludmVudFRyYW5zLkl0ZW1JZAaXAAAABkl0ZW1JZAaYAAAABkl0ZW1JZAEAAAABZ////9n///8AAAAAAWb////Y////AAAAAAAJmwAAAAE0AAAADgAAAP////8GnAAAABFJbnZlbnRUYWJsZU1vZHVsZQadAAAAG0ludmVudG9yeSBtb2R1bGUgcGFyYW1ldGVycwkIAAAACQgAAAAJCAAAAAFh////4P///wAAAAAJoAAAAAmhAAAAAV7////d////jDY7bo0joECb+NWUlyQGpAkIAAAACQgAAAAJpAAAAAkzAAAABqYAAAALSW52ZW50VGFibGUGpwAAACpUYWJsZS5JbnZlbnRUcmFucy5JdGVtSWR+VGFibGUuSW52ZW50VGFibGUGqAAAADFUYWJsZS5JbnZlbnRUcmFucy5JdGVtSWR+VGFibGUuSW52ZW50VGFibGUuSXRlbUlkBqkAAAAGSXRlbUlkBqoAAAAGSXRlbUlkAQAAAAFV////2f///wAAAAABVP///9j///8AAAAAAAmtAAAAATcAAAAOAAAA/////wauAAAACUludmVudERpbQavAAAAFEludmVudG9yeSBkaW1lbnNpb25zCQgAAAAJCAAAAAkIAAAAAU/////g////AAAAAAmyAAAACbMAAAABTP///93///+V85fOxn/PQIPyuKnHlYT2CQgAAAAJCAAAAAm2AAAACTYAAAAGuAAAAAtJbnZlbnRUcmFucwa5AAAAEVRhYmxlLkludmVudFRyYW5zBroAAAAdVGFibGUuSW52ZW50VHJhbnMuaW52ZW50RGltSWQGuwAAAAtpbnZlbnREaW1JZAa8AAAAC2ludmVudERpbUlkAQAAAAFD////2f///wAAAAABQv///9j///8AAAAAAAm/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cAAAAAJwQAAAAnCAAAABsMAAAAJVHJhbnNUeXBlBsQAAAAJUmVmZXJlbmNlBsUAAAAERW51bQkIAAAABscAAAAkMTJiNTM3NTktOTVlMS00MTBiLTk3YzgtNjNjMmQ0MDgwMDBiBTj///8tR2xvYmVTb2Z0d2FyZS5BdGxhczQwLkF0bGFzQ29tbW9uLkFnZ3JlZ2F0aW9uAQAAAAd2YWx1ZV9fAAgCAAAA/////wAAAAAFN////yxHbG9iZVNvZnR3YXJlLkF0bGFzNDAuQXRsYXNDb21tb24uQ29sdW1uVHlwZQEAAAAHdmFsdWVfXwAIAgAAAAAAAAAFNv///ytHbG9iZVNvZnR3YXJlLkF0bGFzNDAuQXRsYXNDb21tb24uU29ydE9yZGVyAQAAAAd2YWx1ZV9fAAgCAAAAAgAAAAAAAAAABTX///9AR2xvYmVTb2Z0d2FyZS5BdGxhczQwLkF0bGFzQ29tbW9uLlR5cGUuQ29sdW1uK0Nyb3NzVGFiQ29sdW1uVHlwZQEAAAAHdmFsdWVfXwAIAgAAAAAAAAAKAQAAAAAAAAAAAAAAAAAGzAAAACQwZTg1ZTYyYS1iMzNhLTRjZjktODA1MS0xNGE2YWRjNTQzYTYGzQAAABtUYWJsZS5JbnZlbnRUcmFucy5UcmFuc1R5cGUKCgoKATkAAAA4AAAACc4AAAAJzwAAAAnQAAAABtEAAAAKVHJhbnNSZWZJZAbSAAAABk51bWJlcgbTAAAABlN0cmluZwkIAAAABtUAAAAkNDQ3ZTYxZjEtNTJlYy00ZjkxLWJkN2EtZTNkYWE1NjAyZjdlASr///84/////////wEAAAABKf///zf///8AAAAAASj///82////AgAAAAAAAAAAASf///81////AAAAAAoBAAAAAAAAAAABAAAAAAbaAAAAJDdkNjQ0YTkzLTkwYmMtNGYxYi04ZGI0LTlmNjdhMTAzYjk4YQbbAAAAHFRhYmxlLkludmVudFRyYW5zLlRyYW5zUmVmSWQKCgoKAToAAAA4AAAACdwAAAAJ3QAAAAneAAAABt8AAAAGSXRlbUlkBuAAAAALSXRlbSBudW1iZXIG4QAAAAZTdHJpbmcJCAAAAAbjAAAAJDY2Yjk4Nzg3LWU1YjUtNGYwMy1iNzMzLTJiYjdkZmU2YjAzNgEc////OP////////8CAAAAARv///83////AAAAAAEa////Nv///wIAAAAAAAAAAAEZ////Nf///wAAAAAKAQAAAAAAAAAAAgAAAAAG6AAAACQ3ZmVkOGQyYS02ZjlkLTQ1MzYtODM5Mi0yNTYyOWY2YjEyMzQG6QAAABhUYWJsZS5JbnZlbnRUcmFucy5JdGVtSWQKCgoKATsAAAA4AAAACeoAAAAJ6wAAAAnsAAAABu0AAAAISXRlbU5hbWUG7gAAAAlJdGVtIG5hbWUG7wAAAAZTdHJpbmcJCAAAAAbxAAAAJGYwZDYwODc4LWFiNmEtNGIwZC1iYjBmLTljOGY1M2RiYjdlOQEO////OP////////8DAAAAAQ3///83////AAAAAAEM////Nv///wIAAAAAAAAAAAEL////Nf///wAAAAAKAQAAAAAAAAAAAwAAAAAG9gAAACRhMDIxZDczYy1hZTY1LTQ5ODYtYmYzZC0wNmM0Mzc5YmRjOTMG9wAAADNUYWJsZS5JbnZlbnRUcmFucy5JdGVtSWR+VGFibGUuSW52ZW50VGFibGUuSXRlbU5hbWUKCgoKATwAAAA4AAAACfgAAAAJ+QAAAAn6AAAABvsAAAAMSW52ZW50U2l0ZUlkBvwAAAAEU2l0ZQb9AAAABlN0cmluZwkIAAAABv8AAAAkOTNmN2M5ODAtMjJjYy00Njg3LTg4ODUtNTU2NzhjNTZjZTVkAQD///84/////////wQAAAAB//7//zf///8AAAAAAf7+//82////AgAAAAAAAAAAAf3+//81////AAAAAAoBAAAAAAAAAAAEAAAAAAYEAQAAJDRiZjMyOThkLWY3YjUtNGE0Yi05NWZmLTc0NDdlZmE3Zjg5NAYFAQAAOlRhYmxlLkludmVudFRyYW5zLmludmVudERpbUlkflRhYmxlLkludmVudERpbS5JbnZlbnRTaXRlSWQKCgoKAT0AAAA4AAAACQYBAAAJBwEAAAkIAQAABgkBAAAQSW52ZW50TG9jYXRpb25JZAYKAQAACVdhcmVob3VzZQYLAQAABlN0cmluZwkIAAAABg0BAAAkZmNjNWE5YTEtZmYyOS00OGRmLWIxNmQtOTQ5ZWRlMDYxY2Q4AfL+//84/////////wUAAAAB8f7//zf///8AAAAAAfD+//82////AgAAAAAAAAAAAe/+//81////AAAAAAoBAAAAAAAAAAAFAAAAAAYSAQAAJDQwNDk1ZjM0LTM4MTAtNDFlYy1hOWIyLWExN2Y5YzdlODE0YwYTAQAAPlRhYmxlLkludmVudFRyYW5zLmludmVudERpbUlkflRhYmxlLkludmVudERpbS5JbnZlbnRMb2NhdGlvbklkCgoKCgE+AAAAOAAAAAkUAQAACRUBAAAJFgEAAAYXAQAADERhdGVQaHlzaWNhbAYYAQAADVBoeXNpY2FsIGRhdGUGGQEAAAREYXRlCQgAAAAGGwEAACQ5OTE4MWM0Yi05YWZhLTRmNDEtYmQzNC1jNzk5MDZlOTY1MDcB5P7//zj/////////BgAAAAHj/v//N////wAAAAAB4v7//zb///8CAAAAAAAAAAAB4f7//zX///8AAAAACgEAAAAAAAAAAAYAAAAABiABAAAkYWM2ODFlN2EtNmJkYy00NTUxLWI0MjQtOTY5ZjE1OGMwOThjBiEBAAAeVGFibGUuSW52ZW50VHJhbnMuRGF0ZVBoeXNpY2FsCgoKCgE/AAAAOAAAAAkiAQAACSMBAAAJJAEAAAYlAQAADURhdGVGaW5hbmNpYWwGJgEAAA5GaW5hbmNpYWwgZGF0ZQYnAQAABERhdGUJCAAAAAYpAQAAJDkxMzNkNmVhLTk2OTAtNDk0YS05YWI0LTFjZDAwNTM5MjVlMQHW/v//OP////////8HAAAAAdX+//83////AAAAAAHU/v//Nv///wIAAAAAAAAAAAHT/v//Nf///wAAAAAKAQAAAAAAAAAABwAAAAAGLgEAACQ4NDA0YTk5OS1hZDFmLTRkYjQtODIwMy1mMTZlZjk2YWQwMDcGLwEAAB9UYWJsZS5JbnZlbnRUcmFucy5EYXRlRmluYW5jaWFsCgoKCgFAAAAAOAAAAAkwAQAACTEBAAAJMgEAAAYzAQAAA1F0eQY0AQAACFF1YW50aXR5BjUBAAAEUmVhbAkIAAAABjcBAAAkNzMwMzQ0MjItM2ZiZS00MjdlLWE1ZjAtNDFlOTJmMGYyNzJlAcj+//84////AQAAAAgAAAABx/7//zf///8AAAAAAcb+//82////AgAAAAAAAAAAAcX+//81////AAAAAAoBAAAAAAAAAAAIAAAAAAY8AQAAJDU1MDBkYzM2LWY3MzgtNDFiNC1iMTU1LTY3YTc5MjhjNTc1NAY9AQAAFVRhYmxlLkludmVudFRyYW5zLlF0eQoKCgoBQQAAADgAAAAJPgEAAAk/AQAACUABAAAGQQEAAAZVbml0SWQGQgEAAARVbml0BkMBAAAGU3RyaW5nCQgAAAAGRQEAACQ3NjE1NmNmMy00YmQ3LTQyZjgtYmU0Yy1jOTFiMjgxMmI0MWMBuv7//zj/////////CQAAAAG5/v//N////wAAAAABuP7//zb///8CAAAAAAAAAAABt/7//zX///8AAAAACgEAAAAAAAAAAAkAAAAABkoBAAAkNjgxODgzYjEtZDZhNS00NGRhLTgwOGUtYjlhZDI2OWNiOGY2BksBAABQVGFibGUuSW52ZW50VHJhbnMuSXRlbUlkflRhYmxlLkludmVudFRhYmxlLkl0ZW1JZH5UYWJsZS5JbnZlbnRUYWJsZU1vZHVsZS5Vbml0SWQKCgoKAUIAAAA4AAAACUwBAAAJTQEAAAlOAQAABk8BAAANSW52ZW50VHJhbnNJZAZQAQAABkxvdCBJRAZRAQAABlN0cmluZwkIAAAABlMBAAAkM2ZhMmE0MWYtNTRlZS00NjY3LThjNmYtZTBjM2EzNjg3MWFiAaz+//84/////////woAAAABq/7//zf///8AAAAAAar+//82////AgAAAAAAAAAAAan+//81////AAAAAAoBAAAAAAAAAAAKAAAAAAZYAQAAJGZjMDMyZmNlLTgzZGYtNDI0YS05OTJlLTBlMDQzM2FjZWI2ZAZZAQAAH1RhYmxlLkludmVudFRyYW5zLkludmVudFRyYW5zSWQKCgoKAUMAAAA4AAAACVoBAAAJWwEAAAlcAQAABl0BAAA3QXRsYXNNYW5hZ2VkQ29sdW1uXzVkZTU5YjEzLTI4YTAtNDJhZC1iOGM2LTE5ZDIzNTY3NjIzYQZeAQAAElZlbmRJbnZvaWNlVHJhbnNJZAkIAAAACQgAAAAGYAEAACRlNDk2MjA2Zi05YzhhLTRhMzMtYjc3Mi0wZGJhZmZhY2M1ZDUBn/7//zj/////////CwAAAAGe/v//N////wIAAAABnf7//zb///8CAAAAAAAAAAABnP7//zX///8AAAAACgEAAAAAAAAAAAsAAAAABmUBAAAkMjI4ZTE0MTAtMDc4NC00NDljLTg4NTEtOTNkOWE3YzNkODFiCQgAAAAKCgoKAUQAAAA4AAAACWcBAAAJaAEAAAlpAQAABmoBAAA3QXRsYXNNYW5hZ2VkQ29sdW1uX2RiOWQ0N2U1LTJhYTItNGVlNy04Yzg1LTVlNTkyOTg4NjlkMQZrAQAACEN1cnJlbmN5CQgAAAAJCAAAAAZtAQAAJGVmZmVkYzZhLWZhMTgtNDAyZi05NGQ1LWIxMzM5NDhmZmUyMwGS/v//OP////////8MAAAAAZH+//83////AgAAAAGQ/v//Nv///wIAAAAAAAAAAAGP/v//Nf///wAAAAAKAQAAAAAAAAAADAAAAAAGcgEAACQ3MDAwMmQ2NS0wODk5LTQ1MGMtODBkOC00NzJlNjQ5YzQwMzIJCAAAAAoKCgoBRQAAADgAAAAJdAEAAAl1AQAACXYBAAAGdwEAADdBdGxhc01hbmFnZWRDb2x1bW5fYzZlZjdiMWQtYjg2YS00NTFjLWE4NDUtM2Y5OGQ4ZWZhYTIwBngBAAAcVFBQIChQdXJjaGFzZSBpbnZvaWNlIHRyYW5zKQkIAAAACQgAAAAGegEAACQxZDRiZTkxZC0zY2Q5LTQ2MzQtOGY0Zi03NjJkYTI1NWFlZTgBhf7//zj/////////DQAAAAGE/v//N////wIAAAABg/7//zb///8CAAAAAAAAAAABgv7//zX///8AAAAACgEAAAAAAAAAAA0AAAAABn8BAAAkNjI5NTA3YjktMzlhYy00MTZkLWIwOGEtZTdiM2UyZjEwZWYzCQgAAAAKCgoKAYMAAAASAAAAB4Q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oIBAAAbVGFibGUuSW52ZW50VHJhbnMuVHJhbnNUeXBlCYMBAAABfP7//3/+//8GhQEAABxUYWJsZS5JbnZlbnRUcmFucy5UcmFuc1JlZklkCYYBAAABef7//3/+//8GiAEAABhUYWJsZS5JbnZlbnRUcmFucy5JdGVtSWQJiQEAAAF2/v//f/7//waLAQAAHlRhYmxlLkludmVudFRyYW5zLkRhdGVQaHlzaWNhbAmMAQAAAXP+//9//v//Bo4BAAAfVGFibGUuSW52ZW50VHJhbnMuRGF0ZUZpbmFuY2lhbAmPAQAAAXD+//9//v//BpEBAAAVVGFibGUuSW52ZW50VHJhbnMuUXR5CZIBAAABbf7//3/+//8GlAEAAB9UYWJsZS5JbnZlbnRUcmFucy5JbnZlbnRUcmFuc0lkCZUBAAAHhg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lwEAAB9UYWJsZS5JbnZlbnRUcmFucy5EYXRlRmluYW5jaWFsCZgBAAABZ/7//2r+//8GmgEAABhUYWJsZS5JbnZlbnRUcmFucy5JdGVtSWQJmwEAAAeI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k/v//1P///wkwAAAACTEAAAABYf7//9T///8JNgAAAAk3AAAABI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OAAAAIQAAAAEAAAAJogEAAAMAAAAJowEAAASP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ZIAAAAEAAAAAQAAAAmiAQAAAwAAAAmmAQAAAZsAAAApAAAAAAAAAAmnAQAAAAAAAAGgAAAAIQAAAAEAAAAJogEAAAMAAAAJqQEAAAGhAAAAIgAAAAEAAAAJEgAAAAMAAAAJqwEAAASk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gEAAAAAAAABrQAAACkAAAAAAAAACacBAAAAAAAAAbIAAAAhAAAAAgAAAAmiAQAAAwAAAAmvAQAABLM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t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IBAAAAAAAAAb8AAAApAAAAAAAAAAmnAQAAAAAAAATA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zAQAAAQAAAAEAAAAEw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eAAAACbQBAAAHAAAACbUBAAAEw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bYBAAAHAAAACbcBAAABzgAAAMAAAAAJuAEAAAEAAAABAAAAAc8AAADBAAAAngAAAAm0AQAABwAAAAm6AQAABN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m2AQAABwAAAAm8AQAAAdwAAADAAAAACb0BAAABAAAAAQAAAAHdAAAAwQAAAJ8AAAAJtAEAAAcAAAAJvwEAAAT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oAAAAJtgEAAAcAAAAJwQEAAAHqAAAAwAAAAAnCAQAAAQAAAAEAAAAB6wAAAMEAAACWAAAACcMBAAAHAAAACcQBAAAE7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aIBAAAHAAAACcYBAAAB+AAAAMAAAAAJxwEAAAEAAAABAAAAAfkAAADBAAAAlgAAAAnDAQAABwAAAAnJAQAABP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miAQAABwAAAAnLAQAAAQYBAADAAAAACcwBAAABAAAAAQAAAAEHAQAAwQAAAJYAAAAJwwEAAAcAAAAJzgE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ogEAAAcAAAAJ0AEAAAEUAQAAwAAAAAnRAQAAAQAAAAEAAAABFQEAAMEAAACeAAAACbQBAAAHAAAACdMBAAAEF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bYBAAAHAAAACdUBAAABIgEAAMAAAAAJ1gEAAAEAAAABAAAAASMBAADBAAAAngAAAAm0AQAABwAAAAnYAQAABC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m2AQAABwAAAAnaAQAAATABAADAAAAACdsBAAABAAAAAQAAAAExAQAAwQAAAJ4AAAAJtAEAAAcAAAAJ3QEAAAQ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oAAAAJtgEAAAcAAAAJ3wEAAAE+AQAAwAAAAAngAQAAAQAAAAEAAAABPwEAAMEAAACWAAAACcMBAAAHAAAACeIBAAAEQ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aIBAAAHAAAACeQBAAABTAEAAMAAAAAJ5QEAAAEAAAABAAAAAU0BAADBAAAAngAAAAm0AQAABwAAAAnnAQAABE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m2AQAABwAAAAnpAQAAAVoBAADAAAAACeoBAAAAAAAAAAAAAAFbAQAAwQAAAGAAAAAJ6wEAAAcAAAAJ7AEAAAR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7QEAAAcAAAAJ7gEAAAFnAQAAwAAAAAnvAQAAAAAAAAAAAAABaAEAAMEAAACHAAAACfABAAAHAAAACfEBAAAEa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fIBAAAHAAAACfMBAAABdAEAAMAAAAAJ7wEAAAAAAAAAAAAAAXUBAADBAAAAhwAAAAnwAQAABwAAAAn2AQAABH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yAQAABwAAAAn4AQAABY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Qf+//84/////////wAG+gEAAARFbnVtBvsBAAAJUmVmZXJlbmNlCfwBAAABA/7//zb///8CAAAABQL+//85R2xvYmVTb2Z0d2FyZS5BdGxhczQwLkF0bGFzQ29tbW9uLk51bWJlclNlcXVlbmNlQ29uZGl0aW9uAQAAAAd2YWx1ZV9fAAgCAAAAAQAAAAAABv8BAAARVGFibGUuSW52ZW50VHJhbnMJwwAAAAkIAAAACv////8J/wEAAAoJwwAAAAoKCgkIAAAACQUCAAAJCAAAAAGGAQAAgwEAAAH5/f//OP////////8ABggCAAAGU3RyaW5nBgkCAAAGTnVtYmVyCfwBAAAB9f3//zb///8CAAAAAfT9//8C/v//AQAAAAAACf8BAAAJ0QAAAAkIAAAACv////8J/wEAAAoJ0QAAAAoKCgkIAAAACRMCAAAJCAAAAAGJAQAAgwEAAAHr/f//OP////////8ABhYCAAAGU3RyaW5nBhcCAAALSXRlbSBudW1iZXIJ/AEAAAHn/f//Nv///wIAAAAB5v3//wL+//8BAAAAAAAJ/wEAAAnfAAAACQgAAAAK/////wn/AQAACgnfAAAACgoKCQgAAAAJIQIAAAkIAAAAAYwBAACDAQAAAd39//84/////////wAGJAIAAAREYXRlBiUCAAANUGh5c2ljYWwgZGF0ZQn8AQAAAdn9//82////AgAAAAHY/f//Av7//wEAAAAAAAn/AQAACRcBAAAJCAAAAAr/////Cf8BAAAKCRcBAAAKCgoJCAAAAAkvAgAACQgAAAABjwEAAIMBAAABz/3//zj/////////AAYyAgAABERhdGUGMwIAAA5GaW5hbmNpYWwgZGF0ZQn8AQAAAcv9//82////AgAAAAHK/f//Av7//wEAAAAAAAn/AQAACSUBAAAJCAAAAAr/////Cf8BAAAKCSUBAAAKCgoJCAAAAAk9AgAACQgAAAABkgEAAIMBAAABwf3//zj///8BAAAAAAZAAgAABFJlYWwGQQIAAAhRdWFudGl0eQn8AQAAAb39//82////AgAAAAG8/f//Av7//wEAAAAAAAn/AQAACTMBAAAJCAAAAAr/////Cf8BAAAKCTMBAAAKCgoJCAAAAAlLAgAACQgAAAABlQEAAIMBAAABs/3//zj/////////AAZOAgAABlN0cmluZwZPAgAABkxvdCBJRAn8AQAAAa/9//82////AgAAAAGu/f//Av7//wEAAAAAAAn/AQAACU8BAAAJCAAAAAr/////Cf8BAAAKCU8BAAAKCgoJCAAAAAlZAgAACQgAAAAFmA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lsCAAARVGFibGUuSW52ZW50VHJhbnMGXAIAAA1EYXRlRmluYW5jaWFsCQgAAAAGXgIAABgxMC4wMS4yMDE3IC4uIDEyLjMxLjIwMTf/////CVsCAAAKCVwCAAAKCgoJCAAAAAliAgAACQgAAAABmwEAAJgBAAAJWwIAAAZlAgAABkl0ZW1JZAkIAAAABmcCAAABKv////8JWwIAAAoJZQIAAAoKCgkIAAAACWsCAAAJCAAAAAGiAQAAEgAAAAej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T/f//f/7//wZuAgAAM1RhYmxlLkludmVudFRyYW5zLkl0ZW1JZH5UYWJsZS5JbnZlbnRUYWJsZS5JdGVtTmFtZQlvAgAAB6Y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ZD9///U////CTMAAAAJNAAAAAGnAQAAiQAAAAep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N/f//f/7//wZ0AgAAUFRhYmxlLkludmVudFRyYW5zLkl0ZW1JZH5UYWJsZS5JbnZlbnRUYWJsZS5JdGVtSWR+VGFibGUuSW52ZW50VGFibGVNb2R1bGUuVW5pdElkCXUCAAAHqw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r9//9q/v//BncCAABUVGFibGUuSW52ZW50VHJhbnMuSXRlbUlkflRhYmxlLkludmVudFRhYmxlLkl0ZW1JZH5UYWJsZS5JbnZlbnRUYWJsZU1vZHVsZS5Nb2R1bGVUeXBlCXgCAAAHrw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/3//3/+//8GegIAADpUYWJsZS5JbnZlbnRUcmFucy5pbnZlbnREaW1JZH5UYWJsZS5JbnZlbnREaW0uSW52ZW50U2l0ZUlkCXsCAAABhP3//3/+//8GfQIAAD5UYWJsZS5JbnZlbnRUcmFucy5pbnZlbnREaW1JZH5UYWJsZS5JbnZlbnREaW0uSW52ZW50TG9jYXRpb25JZAl+AgAAB7MBAAAAAQAAAAQAAAAEN0dsb2JlU29mdHdhcmUuQXRsYXM0MC5BdGxhc0NvbW1vbi5UeXBlLkZpZWxkT3V0cHV0RmllbGQCAAAACYMBAAANAwS0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1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gP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V//f//Mkdsb2JlU29mdHdhcmUuQXRsYXM0MC5BdGxhc0NvbW1vbi5Db2x1bW5BdHRyaWJ1dGVzAQAAAAd2YWx1ZV9fAAgCAAAAEAAAAAaCAgAABE5vbmUBff3//4D9//8BfP3//3/9//8JAAAACQgAAAABev3//4D9//8Bef3//3/9//8LAAAABogCAAABMAF3/f//gP3//wF2/f//f/3//wQAAAAGiwIAAAdHZW5lcmFsAXT9//+A/f//AXP9//9//f//AgAAAAaOAgAAATEBcf3//4D9//8BcP3//3/9//8AAAAABpECAAAFMTMuNzEBtgEAABIAAAAHt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u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MCAAAIRm9udEJvbGQGlAIAAAVGYWxzZQFr/f//bv3//waWAgAACkZvbnRJdGFsaWMJlAIAAAFo/f//bv3//waZAgAADUZvbnRVbmRlcmxpbmUGmgIAAAUtNDE0MgFl/f//bv3//wacAgAACEZvbnROYW1lBp0CAAAHQ2FsaWJyaQFi/f//bv3//wafAgAACUZvbnRDb2xvcgagAgAAATABX/3//279//8GogIAAAhGb250U2l6ZQajAgAAAjExAVz9//9u/f//BqUCAAAJRm9udFN0eWxlBqYCAAAHUmVndWxhcge4AQAAAAEAAAAEAAAABDdHbG9iZVNvZnR3YXJlLkF0bGFzNDAuQXRsYXNDb21tb24uVHlwZS5GaWVsZE91dHB1dEZpZWxkAgAAAAmGAQAADQMHu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j9//+A/f//AVf9//9//f//EAAAAAmCAgAAAVX9//+A/f//AVT9//9//f//CQAAAAkIAAAAAVL9//+A/f//AVH9//9//f//CwAAAAawAgAAATEBT/3//4D9//8BTv3//3/9//8EAAAABrMCAAAHR2VuZXJhbAFM/f//gP3//wFL/f//f/3//wIAAAAGtgIAAAExAUn9//+A/f//AUj9//9//f//AAAAAAa5AgAABTEwLjg2B7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3//279//8JkwIAAAmUAgAAAUP9//9u/f//CZYCAAAJlAIAAAFA/f//bv3//wmZAgAABsICAAAFLTQxNDIBPf3//279//8JnAIAAAbFAgAAB0NhbGlicmkBOv3//279//8JnwIAAAbIAgAAATABN/3//279//8JogIAAAbLAgAAAjExATT9//9u/f//CaUCAAAGzgIAAAdSZWd1bGFyB70BAAAAAQAAAAQAAAAEN0dsb2JlU29mdHdhcmUuQXRsYXM0MC5BdGxhc0NvbW1vbi5UeXBlLkZpZWxkT3V0cHV0RmllbGQCAAAACYkBAAANAwe/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P3//4D9//8BL/3//3/9//8GAAAABtICAAAFVG90YWwBLf3//4D9//8BLP3//3/9//8QAAAACYICAAABKv3//4D9//8BKf3//3/9//8JAAAACQgAAAABJ/3//4D9//8BJv3//3/9//8LAAAABtsCAAABMgEk/f//gP3//wEj/f//f/3//wQAAAAG3gIAAAdHZW5lcmFsASH9//+A/f//ASD9//9//f//AgAAAAbhAgAAATEBHv3//4D9//8BHf3//3/9//8AAAAABuQCAAAFMTMuNzEHw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f//bv3//wmTAgAACZQCAAABGP3//279//8JlgIAAAmUAgAAARX9//9u/f//CZkCAAAG7QIAAAUtNDE0MgES/f//bv3//wmcAgAABvACAAAHQ2FsaWJyaQEP/f//bv3//wmfAgAABvMCAAABMAEM/f//bv3//wmiAgAABvYCAAACMTEBCf3//279//8JpQIAAAb5AgAAB1JlZ3VsYXIHwgEAAAABAAAABAAAAAQ3R2xvYmVTb2Z0d2FyZS5BdGxhczQwLkF0bGFzQ29tbW9uLlR5cGUuRmllbGRPdXRwdXRGaWVsZAIAAAAJbwIAAA0DAcMBAAC0AQAAB8Q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f//gP3//wEE/f//f/3//wkAAAAJCAAAAAEC/f//gP3//wEB/f//f/3//wsAAAAGAAMAAAEzAf/8//+A/f//Af78//9//f//BAAAAAYDAwAAB0dlbmVyYWwB/Pz//4D9//8B+/z//3/9//8CAAAABgYDAAABMQH5/P//gP3//wH4/P//f/3//wAAAAAGCQMAAAUzNC4xNAf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b8//9u/f//CZMCAAAJlAIAAAHz/P//bv3//wmWAgAACZQCAAAB8Pz//279//8JmQIAAAYSAwAABS00MTQyAe38//9u/f//CZwCAAAGFQMAAAdDYWxpYnJpAer8//9u/f//CZ8CAAAGGAMAAAEwAef8//9u/f//CaICAAAGGwMAAAIxMQHk/P//bv3//wmlAgAABh4DAAAHUmVndWxhcgfHAQAAAAEAAAAEAAAABDdHbG9iZVNvZnR3YXJlLkF0bGFzNDAuQXRsYXNDb21tb24uVHlwZS5GaWVsZE91dHB1dEZpZWxkAgAAAAl7AgAADQMHy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D8//+A/f//Ad/8//9//f//CQAAAAkIAAAAAd38//+A/f//Adz8//9//f//CwAAAAYlAwAAATQB2vz//4D9//8B2fz//3/9//8EAAAABigDAAAHR2VuZXJhbAHX/P//gP3//wHW/P//f/3//wIAAAAGKwMAAAExAdT8//+A/f//AdP8//9//f//AAAAAAYuAwAAATYHy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P//bv3//wmTAgAACZQCAAABzvz//279//8JlgIAAAmUAgAAAcv8//9u/f//CZkCAAAGNwMAAAUtNDE0MgHI/P//bv3//wmcAgAABjoDAAAHQ2FsaWJyaQHF/P//bv3//wmfAgAABj0DAAABMAHC/P//bv3//wmiAgAABkADAAACMTEBv/z//279//8JpQIAAAZDAwAAB1JlZ3VsYXIHzAEAAAABAAAABAAAAAQ3R2xvYmVTb2Z0d2FyZS5BdGxhczQwLkF0bGFzQ29tbW9uLlR5cGUuRmllbGRPdXRwdXRGaWVsZAIAAAAJfgIAAA0DB84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7/P//gP3//wG6/P//f/3//wkAAAAJCAAAAAG4/P//gP3//wG3/P//f/3//wsAAAAGSgMAAAE1AbX8//+A/f//AbT8//9//f//BAAAAAZNAwAAB0dlbmVyYWwBsvz//4D9//8Bsfz//3/9//8CAAAABlADAAABMQGv/P//gP3//wGu/P//f/3//wAAAAAGUwMAAAUxMi44Ngf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8//9u/f//CZMCAAAJlAIAAAGp/P//bv3//wmWAgAACZQCAAABpvz//279//8JmQIAAAZcAwAABS00MTQyAaP8//9u/f//CZwCAAAGXwMAAAdDYWxpYnJpAaD8//9u/f//CZ8CAAAGYgMAAAEwAZ38//9u/f//CaICAAAGZQMAAAIxMQGa/P//bv3//wmlAgAABmgDAAAHUmVndWxhcgfRAQAAAAEAAAAEAAAABDdHbG9iZVNvZnR3YXJlLkF0bGFzNDAuQXRsYXNDb21tb24uVHlwZS5GaWVsZE91dHB1dEZpZWxkAgAAAAmMAQAADQMH0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b8//+A/f//AZX8//9//f//EAAAAAmCAgAAAZP8//+A/f//AZL8//9//f//CQAAAAkIAAAAAZD8//+A/f//AY/8//9//f//CwAAAAZyAwAAATYBjfz//4D9//8BjPz//3/9//8EAAAABnUDAAAIbS9kL3l5eXkBivz//4D9//8Bifz//3/9//8CAAAABngDAAABMQGH/P//gP3//wGG/P//f/3//wAAAAAGewMAAAUxNC4xNAf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8//9u/f//CZMCAAAJlAIAAAGB/P//bv3//wmWAgAACZQCAAABfvz//279//8JmQIAAAaEAwAABS00MTQyAXv8//9u/f//CZwCAAAGhwMAAAdDYWxpYnJpAXj8//9u/f//CZ8CAAAGigMAAAEwAXX8//9u/f//CaICAAAGjQMAAAIxMQFy/P//bv3//wmlAgAABpADAAAHUmVndWxhcgfWAQAAAAEAAAAEAAAABDdHbG9iZVNvZnR3YXJlLkF0bGFzNDAuQXRsYXNDb21tb24uVHlwZS5GaWVsZE91dHB1dEZpZWxkAgAAAAmPAQAADQMH2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78//+A/f//AW38//9//f//EAAAAAmCAgAAAWv8//+A/f//AWr8//9//f//CQAAAAkIAAAAAWj8//+A/f//AWf8//9//f//CwAAAAaaAwAAATcBZfz//4D9//8BZPz//3/9//8EAAAABp0DAAAIbS9kL3l5eXkBYvz//4D9//8BYfz//3/9//8CAAAABqADAAABMQFf/P//gP3//wFe/P//f/3//wAAAAAGowMAAAIxNQfa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z8//9u/f//CZMCAAAJlAIAAAFZ/P//bv3//wmWAgAACZQCAAABVvz//279//8JmQIAAAasAwAABS00MTQyAVP8//9u/f//CZwCAAAGrwMAAAdDYWxpYnJpAVD8//9u/f//CZ8CAAAGsgMAAAEwAU38//9u/f//CaICAAAGtQMAAAIxMQFK/P//bv3//wmlAgAABrgDAAAHUmVndWxhcgfbAQAAAAEAAAAEAAAABDdHbG9iZVNvZnR3YXJlLkF0bGFzNDAuQXRsYXNDb21tb24uVHlwZS5GaWVsZE91dHB1dEZpZWxkAgAAAAmSAQAADQMH3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b8//+A/f//AUX8//9//f//EAAAAAmCAgAAAUP8//+A/f//AUL8//9//f//CQAAAAkIAAAAAUD8//+A/f//AT/8//9//f//CwAAAAbCAwAAATgBPfz//4D9//8BPPz//3/9//8EAAAABsUDAAAHR2VuZXJhbAE6/P//gP3//wE5/P//f/3//wIAAAAGyAMAAAExATf8//+A/f//ATb8//9//f//AAAAAAbLAwAABTEwLjI5B98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z//279//8JkwIAAAmUAgAAATH8//9u/f//CZYCAAAJlAIAAAEu/P//bv3//wmZAgAABtQDAAAFLTQxNDIBK/z//279//8JnAIAAAbXAwAAB0NhbGlicmkBKPz//279//8JnwIAAAbaAwAAATABJfz//279//8JogIAAAbdAwAAAjExASL8//9u/f//CaUCAAAG4AMAAAdSZWd1bGFyB+ABAAAAAQAAAAQAAAAEN0dsb2JlU29mdHdhcmUuQXRsYXM0MC5BdGxhc0NvbW1vbi5UeXBlLkZpZWxkT3V0cHV0RmllbGQCAAAACXUCAAANAwf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vz//4D9//8BHfz//3/9//8JAAAACQgAAAABG/z//4D9//8BGvz//3/9//8LAAAABucDAAABOQEY/P//gP3//wEX/P//f/3//wQAAAAG6gMAAAdHZW5lcmFsARX8//+A/f//ART8//9//f//AgAAAAbtAwAAATEBEvz//4D9//8BEfz//3/9//8AAAAABvADAAAENi40Mwf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/8//9u/f//CZMCAAAJlAIAAAEM/P//bv3//wmWAgAACZQCAAABCfz//279//8JmQIAAAb5AwAABS00MTQyAQb8//9u/f//CZwCAAAG/AMAAAdDYWxpYnJpAQP8//9u/f//CZ8CAAAG/wMAAAEwAQD8//9u/f//CaICAAAGAgQAAAIxMQH9+///bv3//wmlAgAABgUEAAAHUmVndWxhcgflAQAAAAEAAAAEAAAABDdHbG9iZVNvZnR3YXJlLkF0bGFzNDAuQXRsYXNDb21tb24uVHlwZS5GaWVsZE91dHB1dEZpZWxkAgAAAAmVAQAADQMH5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n7//+A/f//Afj7//9//f//EAAAAAmCAgAAAfb7//+A/f//AfX7//9//f//CQAAAAkIAAAAAfP7//+A/f//AfL7//9//f//CwAAAAYPBAAAAjEwAfD7//+A/f//Ae/7//9//f//BAAAAAYSBAAAB0dlbmVyYWwB7fv//4D9//8B7Pv//3/9//8CAAAABhUEAAABMQHq+///gP3//wHp+///f/3//wAAAAAGGAQAAAQ5LjQzB+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v//279//8JkwIAAAmUAgAAAeT7//9u/f//CZYCAAAJlAIAAAHh+///bv3//wmZAgAABiEEAAAFLTQxNDIB3vv//279//8JnAIAAAYkBAAAB0NhbGlicmkB2/v//279//8JnwIAAAYnBAAAATAB2Pv//279//8JogIAAAYqBAAAAjExAdX7//9u/f//CaUCAAAGLQQAAAdSZWd1bGFyB+oBAAAAAQAAAAAAAAAEN0dsb2JlU29mdHdhcmUuQXRsYXM0MC5BdGxhc0NvbW1vbi5UeXBlLkZpZWxkT3V0cHV0RmllbGQCAAAAAesBAAC0AQAAB+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+///gP3//wHR+///f/3//yQAAAAJXgEAAAHP+///gP3//wHO+///f/3//wsAAAAGMwQAAAIxMQHM+///gP3//wHL+///f/3//wQAAAAGNgQAAAdHZW5lcmFsAcn7//+A/f//Acj7//9//f//AgAAAAY5BAAAATEBxvv//4D9//8Bxfv//3/9//8AAAAABjwEAAAFMjAuNDMBw/v//4D9//8Bwvv//3/9//8DAAAABj8EAACdAT1JRihbQFJlZmVyZW5jZV09IlB1cmNoYXNlIG9yZGVyIixBdGxhc1RhYmxlKCJVQVQiLERhdGFBcmVhSWQsIlQuVmVuZEludm9pY2VUcmFucyIsIiVSZWNJZCIsIiIsIiIsIiIsIiIsIiIsIiIsIkl0ZW1JZHxQdXJjaElEfEludmVudFRyYW5zSWQiLCRDMywkQjMsJEszKSwiIikB7QEAABIAAAAH7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+///bv3//wZBBAAACEZvbnRCb2xkCZQCAAABvfv//279//8GRAQAAApGb250SXRhbGljCZQCAAABuvv//279//8GRwQAAA1Gb250VW5kZXJsaW5lBkgEAAAFLTQxNDIBt/v//279//8GSgQAAAhGb250TmFtZQZLBAAAB0NhbGlicmkBtPv//279//8GTQQAAAlGb250Q29sb3IGTgQAAAEwAbH7//9u/f//BlAEAAAIRm9udFNpemUGUQQAAAIxMQGu+///bv3//wZTBAAACUZvbnRTdHlsZQZUBAAAB1JlZ3VsYXIH7wEAAAABAAAAAAAAAAQ3R2xvYmVTb2Z0d2FyZS5BdGxhczQwLkF0bGFzQ29tbW9uLlR5cGUuRmllbGRPdXRwdXRGaWVsZAIAAAAB8AEAALQBAAAH8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v7//+A/f//Aar7//9//f//JAAAAAlrAQAAAaj7//+A/f//Aaf7//9//f//CwAAAAZaBAAAAjEyAaX7//+A/f//AaT7//9//f//BAAAAAZdBAAAB0dlbmVyYWwBovv//4D9//8Bofv//3/9//8CAAAABmAEAAABMQGf+///gP3//wGe+///f/3//wAAAAAGYwQAAAUxMC40MwGc+///gP3//wGb+///f/3//wMAAAAGZgQAAKkBPUlGKFtAUmVmZXJlbmNlXT0iUHVyY2hhc2Ugb3JkZXIiLEF0bGFzVGFibGUoIlVBVCIsRGF0YUFyZWFJZCwiVC5NYXJrdXBUcmFucyIsIiVDdXJyZW5jeUNvZGUiLCIiLCIiLCIiLCIiLCIiLCIiLCJNYXJrdXBDb2RlfFRyYW5zUmVjSWR8VHJhbnNUYWJsZUlkIiwiVFBQIiwkTDMsIjQ5MiIpLCIiKQHyAQAAEgAAAAf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7//9u/f//BmgEAAAIRm9udEJvbGQJlAIAAAGW+///bv3//wZrBAAACkZvbnRJdGFsaWMJlAIAAAGT+///bv3//wZuBAAADUZvbnRVbmRlcmxpbmUGbwQAAAUtNDE0MgGQ+///bv3//wZxBAAACEZvbnROYW1lBnIEAAAHQ2FsaWJyaQGN+///bv3//wZ0BAAACUZvbnRDb2xvcgZ1BAAAATABivv//279//8GdwQAAAhGb250U2l6ZQZ4BAAAAjExAYf7//9u/f//BnoEAAAJRm9udFN0eWxlBnsEAAAHUmVndWxhcgf2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v//4D9//8Bg/v//3/9//8kAAAACXgBAAABgfv//4D9//8BgPv//3/9//8LAAAABoEEAAACMTMBfvv//4D9//8Bffv//3/9//8EAAAABoQEAAAHR2VuZXJhbAF7+///gP3//wF6+///f/3//wIAAAAGhwQAAAExAXj7//+A/f//AXf7//9//f//AAAAAAaKBAAAAjI4AXX7//+A/f//AXT7//9//f//AwAAAAaNBAAAqgE9SUYoW0BSZWZlcmVuY2VdPSJQdXJjaGFzZSBvcmRlciIsQXRsYXNCYWxhbmNlKCJVQVQiLERhdGFBcmVhSWQsIlQuTWFya3VwVHJhbnMiLCJTdW18UG9zdGVkfDAiLCIiLCIiLCIiLCIiLCIiLCIiLCJNYXJrdXBDb2RlfFRyYW5zVGFibGVJZHxUcmFuc1JlY0lkIiwiVFBQIiwiNDkyIiwkTDMpLCIiKQf4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7//9u/f//CWgEAAAJlAIAAAFv+///bv3//wlrBAAACZQCAAABbPv//279//8JbgQAAAaWBAAABS00MTQyAWn7//9u/f//CXEEAAAGmQQAAAdDYWxpYnJpAWb7//9u/f//CXQEAAAGnAQAAAEwAWP7//9u/f//CXcEAAAGnwQAAAIxMQFg+///bv3//wl6BAAABqIEAAAHUmVndWxhcgH8AQAADgAAALEAAAAGowQAAAtJbnZlbnRUcmFucwakBAAAFkludmVudG9yeSB0cmFuc2FjdGlvbnMJCAAAAAkIAAAACQgAAAABWvv//+D///8AAAAACacEAAAJqAQAAAFX+///3f////7aE81QoYxHvFB5UBqg0c8JCAAAAAkIAAAACasEAAAJ/wEAAAoKCgoKAQAAAAFT+///2f///wAAAAABUvv//9j///8AAAAAAAmvBAAABAU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2AQAAAwAAAAmxBAAABBM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2AQAAAwAAAAmzBAAABCE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2AQAAAwAAAAm1BAAABC8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2AQAAAwAAAAm3BAAABD0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2AQAAAwAAAAm5BAAABEs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2AQAAAwAAAAm7BAAABFk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QAAAAm2AQAAAwAAAAm9BAAABGI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m/BAAABGs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nBBAAAAW8CAACDAQAAAT77//84/////////wAGwwQAAAZTdHJpbmcGxAQAAAlJdGVtIG5hbWUJMQAAAAE6+///Nv///wIAAAABOfv//wL+//8BAAAAAAAJMAAAAAntAAAACQgAAAAK/////wkwAAAACgntAAAABs0EAAAGSXRlbUlkBs4EAAALSW52ZW50VHJhbnMKCQgAAAAJ0AQAAAkIAAAAAXUCAACDAQAAAS77//84/////////wAG0wQAAAZTdHJpbmcG1AQAAARVbml0CTQAAAABKvv//zb///8CAAAAASn7//8C/v//AQAAAAAACTMAAAAJQQEAAAkIAAAACv////8JMwAAAAoJQQEAAAbdBAAABkl0ZW1JZAbeBAAAC0ludmVudFRhYmxlCgkIAAAACeAEAAAJCAAAAAF4AgAAmAEAAAkzAAAABuMEAAAKTW9kdWxlVHlwZQkIAAAABuUEAAAGSW52ZW50/////wkzAAAACgnjBAAABugEAAAGSXRlbUlkCgoJCAAAAAnqBAAACQgAAAABewIAAIMBAAABFPv//zj/////////AAbtBAAABlN0cmluZwbuBAAABFNpdGUJNwAAAAEQ+///Nv///wIAAAABD/v//wL+//8BAAAAAAAJNgAAAAn7AAAACQgAAAAK/////wk2AAAACgn7AAAABvcEAAALaW52ZW50RGltSWQG+AQAAAtJbnZlbnRUcmFucwoJCAAAAAn6BAAACQgAAAABfgIAAIMBAAABBPv//zj/////////AAb9BAAABlN0cmluZwb+BAAACVdhcmVob3VzZQk3AAAAAQD7//82////AgAAAAH/+v//Av7//wEAAAAAAAk2AAAACQkBAAAJCAAAAAr/////CTYAAAAKCQkBAAAGBwUAAAtpbnZlbnREaW1JZAYIBQAAC0ludmVudFRyYW5zCgkIAAAACQoFAAAJCAAAAAGnBAAAIQAAAAoAAAAJDAUAABEAAAAJDQUAAASo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wFAAAAAAAABKs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BQAAAAAAAAGvBAAAKQAAAAAAAAAJDwUAAAAAAAAHs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+v//bv3//wYRBQAACEhlbHBUZXh0BhIFAAAyU3BlY2lmeSB0aGUgbW9kdWxlIHRoYXQgZ2VuZXJhdGVkIHRoZSB0cmFuc2FjdGlvbi4B7fr//279//8GFAUAAAVMYWJlbAn7AQAAAer6//9u/f//BhcFAAAEVHlwZQn6AQAAB7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r//279//8JEQUAAAYbBQAANU9yZGVyIG51bWJlciwgcHJvamVjdCBudW1iZXIsIHByb2R1Y3Rpb24gbnVtYmVyLCBldGMuAeT6//9u/f//CRQFAAAJCQIAAAHh+v//bv3//wkXBQAACQgCAAAHt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v//bv3//wkRBQAABiQFAAAOSWRlbnRpZnkgaXRlbS4B2/r//279//8JFAUAAAkXAgAAAdj6//9u/f//CRcFAAAJFgIAAAe3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X6//9u/f//CREFAAAGLQUAABxEYXRlIG9mIHBoeXNpY2FsIHRyYW5zYWN0aW9uAdL6//9u/f//CRQFAAAJJQIAAAHP+v//bv3//wkXBQAACSQC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+v//bv3//wkRBQAABjYFAAAdRGF0ZSBvZiBmaW5hbmNpYWwgdHJhbnNhY3Rpb24Byfr//279//8JFAUAAAkzAgAAAcb6//9u/f//CRcFAAAJMgIAAAe7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P6//9u/f//CREFAAAGPwUAACRRdWFudGl0eSBhdHRhY2hlZCB0byB0aGUgdHJhbnNhY3Rpb24BwPr//279//8JFAUAAAlBAgAAAb36//9u/f//CRcFAAAJQAIAAAe9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r6//9u/f//CREFAAAGSAUAAFJTdW1tYXJ5IG51bWJlci9Mb3QgSUQgZm9yIHRyYW5zYWN0aW9ucyBhdHRhY2hlZCB0byB0aGUgc2FtZSBpbnZlbnRvcnkgdHJhbnNhY3Rpb24uAbf6//9u/f//CRQFAAAJTwIAAAG0+v//bv3//wkXBQAACU4CAAAHv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v//bv3//wZQBQAABFR5cGUJMgIAAAGu+v//bv3//wZTBQAABUxhYmVsCTMCAAABq/r//279//8GVgUAAAhSZWZlcnNUbwZXBQAACz1EYXRlUGVyaW9kB8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r//279//8JUAUAAAkWAgAAAaX6//9u/f//CVMFAAAJFwIAAAGi+v//bv3//wlWBQAABmAFAAAPPSdHZW5lcmFsJyEkQyQ3BN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AAAAAmiAQAAAwAAAAliBQAABO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AAAAAmiAQAAAwAAAAlkBQAABO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SAAAAAwAAAAlmBQAABP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AAAAAmiAQAAAwAAAAloBQAABAo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AAAAAmiAQAAAwAAAAlqBQAAAQwFAAASAAAABw0FAAAAAQAAAAo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X6//9//v//BmwFAAAYVGFibGUuSW52ZW50VHJhbnMuSXRlbUlkCYkBAAABkvr//3/+//8GbwUAAB9UYWJsZS5JbnZlbnRUcmFucy5JbnZlbnRUcmFuc0lkCZUBAAABj/r//3/+//8GcgUAABtUYWJsZS5JbnZlbnRUcmFucy5UcmFuc1R5cGUJgwEAAAGM+v//f/7//wZ1BQAAHFRhYmxlLkludmVudFRyYW5zLlRyYW5zUmVmSWQJhgEAAAGJ+v//f/7//wZ4BQAAHlRhYmxlLkludmVudFRyYW5zLkRhdGVQaHlzaWNhbAmMAQAAAYb6//9//v//BnsFAAAfVGFibGUuSW52ZW50VHJhbnMuRGF0ZUZpbmFuY2lhbAmPAQAAAYP6//9//v//Bn4FAAAfVGFibGUuSW52ZW50VHJhbnMuU3RhdHVzUmVjZWlwdAl/BQAAAYD6//9//v//BoEFAAAdVGFibGUuSW52ZW50VHJhbnMuU3RhdHVzSXNzdWUJggUAAAF9+v//f/7//waEBQAAFVRhYmxlLkludmVudFRyYW5zLlF0eQmSAQAAAXr6//9//v//BocFAAAiVGFibGUuSW52ZW50VHJhbnMuQ29zdEFtb3VudFBvc3RlZAmIBQAAAQ8FAACJAAAAB2I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r//279//8GigUAAAVMYWJlbAnEBAAAAXT6//9u/f//Bo0FAAAEVHlwZQnDBAAAB2Q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r//279//8JigUAAAnUBAAAAW76//9u/f//CY0FAAAJ0wQAAAd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6//9u/f//CVAFAAAGlwUAAARFbnVtAWj6//9u/f//CVMFAAAGmgUAAAtNb2R1bGUgdHlwZQdo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X6//9u/f//CYoFAAAJ7gQAAAFi+v//bv3//wmNBQAACe0EAAAHa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+v//bv3//wmKBQAACf4EAAABXPr//279//8JjQUAAAn9BAAAAX8FAACDAQAAAVn6//84/////////wAGqAUAAARFbnVtBqkFAAAOUmVjZWlwdCBzdGF0dXMJ/AEAAAFV+v//Nv///wIAAAABVPr//wL+//8BAAAAAAAJ/wEAAAauBQAADVN0YXR1c1JlY2VpcHQJCAAAAAr/////Cf8BAAAKCa4FAAAKCgoJCAAAAAmzBQAACQgAAAABggUAAIMBAAABS/r//zj/////////AAa2BQAABEVudW0GtwUAAAxJc3N1ZSBzdGF0dXMJ/AEAAAFH+v//Nv///wIAAAABRvr//wL+//8BAAAAAAAJ/wEAAAa8BQAAC1N0YXR1c0lzc3VlCQgAAAAK/////wn/AQAACgm8BQAACgoKCQgAAAAJwQUAAAkIAAAAAYgFAACDAQAAAT36//84/////////wAGxAUAAARSZWFsBsUFAAAVRmluYW5jaWFsIGNvc3QgYW1vdW50CfwBAAABOfr//zb///8CAAAAATj6//8C/v//AQAAAAAACf8BAAAGygUAABBDb3N0QW1vdW50UG9zdGVkCQgAAAAK/////wn/AQAACgnKBQAACgoKCQgAAAAJzwUAAAkIAAAABLM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2AQAAAwAAAAnSBQAABME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2AQAAAwAAAAnUBQAABM8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2AQAAAwAAAAnWBQAAB9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r//279//8JEQUAAAbZBQAAKVN0YXR1cyBvZiBxdWFudGl0eSBpbiByZWxhdGlvbiB0byByZWNlaXB0ASb6//9u/f//CRQFAAAJqQUAAAEj+v//bv3//wkXBQAACagFAAAH1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+v//bv3//wkRBQAABuIFAAApU3RhdHVzIGZvciBxdWFudGl0eSBpbiByZWxhdGlvbiB0byBpc3N1ZXMBHfr//279//8JFAUAAAm3BQAAARr6//9u/f//CRcFAAAJtgU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6//9u/f//CREFAAAG6wUAADVJbnZlbnRvcnkgdmFsdWUgZm9yIHRoZSBmaW5hbmNpYWxseSB1cGRhdGVkIHF1YW50aXR5LgEU+v//bv3//wkUBQAACcUFAAABEfr//279//8JFwUAAAnEBQAACw==
    <Output>
      <OutputObject name="AtlasReport_1"/>
    </Output>
  </Query>
</Atlas>
</file>

<file path=customXml/item5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NAgQl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WAAAAAQAAAAEAAAAEJ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JAAAACdcAAAAHAAAACdgAAAAEJ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dkAAAAHAAAACdoAAAABMwAAACUAAAAJ2wAAAAEAAAABAAAAATQAAAAmAAAAgQAAAAnXAAAABwAAAAndAAAAATUAAAAnAAAAfgAAAAnZAAAABwAAAAnfAAAAAUEAAAAlAAAACeAAAAABAAAAAQAAAAFCAAAAJgAAAIEAAAAJ1wAAAAcAAAAJ4gAAAAFDAAAAJwAAAH4AAAAJ2QAAAAcAAAAJ5AAAAAFPAAAAJQAAAAnlAAAAAQAAAAEAAAABUAAAACYAAACJAAAACdcAAAAHAAAACecAAAABUQAAACcAAACFAAAACdkAAAAHAAAACekAAAABXQAAACUAAAAJ6gAAAAEAAAABAAAAAV4AAAAmAAAAiQAAAAnXAAAABwAAAAnsAAAAAV8AAAAnAAAAhQAAAAnZAAAABwAAAAnuAAAAAWsAAAAlAAAACe8AAAAAAAAAAAAAAAFsAAAAJgAAAIAAAAAJ1wAAAAcAAAAJ8QAAAAFtAAAAJwAAAHcAAAAJ2QAAAAcAAAAJ8wAAAAF4AAAAJQAAAAnvAAAAAAAAAAAAAAABeQAAACYAAACAAAAACdcAAAAHAAAACfYAAAABegAAACcAAAB3AAAACdkAAAAHAAAACfgAAAABhQAAACUAAAAJ7wAAAAAAAAAAAAAAAYYAAAAmAAAAfwAAAAnXAAAABwAAAAn7AAAAAYcAAAAnAAAAdwAAAAnZAAAABwAAAAn9AAAAAZIAAAAlAAAACe8AAAAAAAAAAAAAAAGTAAAAJgAAAH8AAAAJ1wAAAAcAAAAJAAEAAAGUAAAAJwAAAHcAAAAJ2QAAAAcAAAAJAgEAAAGfAAAAJQAAAAkDAQAAAAAAAAAAAAABoAAAACYAAABhAAAACQQBAAAHAAAACQUBAAABoQAAACcAAABbAAAACQYBAAAHAAAACQcBAAABrAAAACUAAAAJAwEAAAAAAAAAAAAAAa0AAAAmAAAAYQAAAAkEAQAABwAAAAkKAQAAAa4AAAAnAAAAWwAAAAkGAQAABwAAAAkMAQAAAbkAAAAlAAAACQMBAAAAAAAAAAAAAAG6AAAAJgAAAGkAAAAJBAEAAAcAAAAJDwEAAAG7AAAAJwAAAGIAAAAJBgEAAAcAAAAJEQEAAAHGAAAAJQAAAAkDAQAAAAAAAAAAAAABxwAAACYAAABpAAAACQQBAAAHAAAACRQBAAAByAAAACcAAABiAAAACQYBAAAHAAAACRYBAAAP0wAAAAEAAAAIAQAAAAXUAAAAPEdsb2JlU29mdHdhcmUuQXRsYXM0MC5BdGxhc0NvbW1vbkNsaWVudC5EYXRhU291cmNlRmllbGRWYWx1ZQQAAAASX2lzRHJpbGxEb3duRmlsdGVyBl9kc0tleQpfZmllbGRuYW1lC19maWVsZFZhbHVlAAEBAQEhAAAAAAYXAQAAEFRhYmxlLlRQUFN1bV9zc3QGGAEAAApEYXRhQXJlYUlkCQYAAAAB1QAAANQAAAAACRcBAAAGGwEAAAZJdGVtSWQGHAEAAAEqB9YAAAAAAQAAAAQAAAAEN0dsb2JlU29mdHdhcmUuQXRsYXM0MC5BdGxhc0NvbW1vbi5UeXBlLkZpZWxkT3V0cHV0RmllbGQOAAAACR0BAAANAwTX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4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h/v//Mkdsb2JlU29mdHdhcmUuQXRsYXM0MC5BdGxhc0NvbW1vbi5Db2x1bW5BdHRyaWJ1dGVzAQAAAAd2YWx1ZV9fAAgOAAAAEAAAAAYgAQAABE5vbmUB3/7//+L+//8B3v7//+H+//8JAAAACSsAAAAB3P7//+L+//8B2/7//+H+//8LAAAABiYBAAABMAHZ/v//4v7//wHY/v//4f7//wQAAAAGKQEAAAdHZW5lcmFsAdb+///i/v//AdX+///h/v//AgAAAAYsAQAAATEB0/7//+L+//8B0v7//+H+//8AAAAABi8BAAAFMTQuNzEB2QAAAAwAAAAH2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Q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jEBAAAIRm9udEJvbGQGMgEAAAVGYWxzZQHN/v//0P7//wY0AQAACkZvbnRJdGFsaWMJMgEAAAHK/v//0P7//wY3AQAADUZvbnRVbmRlcmxpbmUGOAEAAAUtNDE0MgHH/v//0P7//wY6AQAACEZvbnROYW1lBjsBAAAHQ2FsaWJyaQHE/v//0P7//wY9AQAACUZvbnRDb2xvcgY+AQAAATABwf7//9D+//8GQAEAAAhGb250U2l6ZQZBAQAAAjExAb7+///Q/v//BkMBAAAJRm9udFN0eWxlBkQBAAAHUmVndWxhcgfbAAAAAAEAAAAEAAAABDdHbG9iZVNvZnR3YXJlLkF0bGFzNDAuQXRsYXNDb21tb24uVHlwZS5GaWVsZE91dHB1dEZpZWxkDgAAAAlFAQAADQMH3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r+///i/v//Abn+///h/v//CQAAAAkrAAAAAbf+///i/v//Abb+///h/v//CwAAAAZLAQAAATEBtP7//+L+//8Bs/7//+H+//8EAAAABk4BAAAHR2VuZXJhbAGx/v//4v7//wGw/v//4f7//wIAAAAGUQEAAAExAa7+///i/v//Aa3+///h/v//AAAAAAZUAQAAATYH3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v//0P7//wkxAQAACTIBAAABqP7//9D+//8JNAEAAAkyAQAAAaX+///Q/v//CTcBAAAGXQEAAAUtNDE0MgGi/v//0P7//wk6AQAABmABAAAHQ2FsaWJyaQGf/v//0P7//wk9AQAABmMBAAABMAGc/v//0P7//wlAAQAABmYBAAACMTEBmf7//9D+//8JQwEAAAZpAQAAB1JlZ3VsYXIH4AAAAAABAAAABAAAAAQ3R2xvYmVTb2Z0d2FyZS5BdGxhczQwLkF0bGFzQ29tbW9uLlR5cGUuRmllbGRPdXRwdXRGaWVsZA4AAAAJagEAAA0DB+I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v//4v7//wGU/v//4f7//wkAAAAJKwAAAAGS/v//4v7//wGR/v//4f7//wsAAAAGcAEAAAEyAY/+///i/v//AY7+///h/v//BAAAAAZzAQAAB0dlbmVyYWwBjP7//+L+//8Bi/7//+H+//8CAAAABnYBAAABMQGJ/v//4v7//wGI/v//4f7//wAAAAAGeQEAAAUxMi44Ng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b+///Q/v//CTEBAAAJMgEAAAGD/v//0P7//wk0AQAACTIBAAABgP7//9D+//8JNwEAAAaCAQAABS00MTQyAX3+///Q/v//CToBAAAGhQEAAAdDYWxpYnJpAXr+///Q/v//CT0BAAAGiAEAAAEwAXf+///Q/v//CUABAAAGiwEAAAIxMQF0/v//0P7//wlDAQAABo4BAAAHUmVndWxhcgflAAAAAAEAAAAEAAAABDdHbG9iZVNvZnR3YXJlLkF0bGFzNDAuQXRsYXNDb21tb24uVHlwZS5GaWVsZE91dHB1dEZpZWxkDgAAAAmPAQAADQMH5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D+///i/v//AW/+///h/v//EAAAAAkgAQAAAW3+///i/v//AWz+///h/v//CQAAAAkrAAAAAWr+///i/v//AWn+///h/v//CwAAAAaYAQAAATMBZ/7//+L+//8BZv7//+H+//8EAAAABpsBAAAHR2VuZXJhbAFk/v//4v7//wFj/v//4f7//wIAAAAGngEAAAExAWH+///i/v//AWD+///h/v//AAAAAAahAQAABTEwLjI5B+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7//9D+//8JMQEAAAkyAQAAAVv+///Q/v//CTQBAAAJMgEAAAFY/v//0P7//wk3AQAABqoBAAAFLTQxNDIBVf7//9D+//8JOgEAAAatAQAAB0NhbGlicmkBUv7//9D+//8JPQEAAAawAQAAATABT/7//9D+//8JQAEAAAazAQAAAjExAUz+///Q/v//CUMBAAAGtgEAAAdSZWd1bGFyB+oAAAAAAQAAAAQAAAAEN0dsb2JlU29mdHdhcmUuQXRsYXM0MC5BdGxhc0NvbW1vbi5UeXBlLkZpZWxkT3V0cHV0RmllbGQOAAAACbcBAAANAwfs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P7//+L+//8BR/7//+H+//8QAAAACSABAAABRf7//+L+//8BRP7//+H+//8JAAAACSsAAAABQv7//+L+//8BQf7//+H+//8LAAAABsABAAABNAE//v//4v7//wE+/v//4f7//wQAAAAGwwEAAAdHZW5lcmFsATz+///i/v//ATv+///h/v//AgAAAAbGAQAAATEBOf7//+L+//8BOP7//+H+//8AAAAABskBAAAFMTcuMjk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2/v//0P7//wkxAQAACTIBAAABM/7//9D+//8JNAEAAAkyAQAAATD+///Q/v//CTcBAAAG0gEAAAUtNDE0MgEt/v//0P7//wk6AQAABtUBAAAHQ2FsaWJyaQEq/v//0P7//wk9AQAABtgBAAABMAEn/v//0P7//wlAAQAABtsBAAACMTEBJP7//9D+//8JQwEAAAbeAQAAB1JlZ3VsYXIH7wAAAAABAAAAAAAAAAQ3R2xvYmVTb2Z0d2FyZS5BdGxhczQwLkF0bGFzQ29tbW9uLlR5cGUuRmllbGRPdXRwdXRGaWVsZA4AAAAH8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H+///i/v//ASD+///h/v//JAAAAAlvAAAAAR7+///i/v//AR3+///h/v//CwAAAAbkAQAAATUBG/7//+L+//8BGv7//+H+//8EAAAABucBAAAHR2VuZXJhbAEY/v//4v7//wEX/v//4f7//wIAAAAG6gEAAAExARX+///i/v//ART+///h/v//AAAAAAbtAQAAAjMyARL+///i/v//ARH+///h/v//AwAAAAbwAQAAxgE9QXRsYXNCYWxhbmNlKCJQUk9EIixEYXRhQXJlYUlkLCJULlRQUFRyYW5zX3NzdHxJbnZlbnREaW1JZH5pbnZlbnREaW1JZEBULkludmVudERpbSIsIlN1bXxRdHl8MCIsIiIsIiIsIiIsIiIsIiIsIiIsIkl0ZW1JZHxUcmFuc0RhdGV8VDIuSW52ZW50U2l0ZUlkfFQyLkludmVudExvY2F0aW9uSWQiLCRBMyxQZXJpb2RCZWdpbm5pbmcsJEIzLCRDMykH8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/v//0P7//wbyAQAACEZvbnRCb2xkCTIBAAABDP7//9D+//8G9QEAAApGb250SXRhbGljCTIBAAABCf7//9D+//8G+AEAAA1Gb250VW5kZXJsaW5lBvkBAAAFLTQxNDIBBv7//9D+//8G+wEAAAhGb250TmFtZQb8AQAAB0NhbGlicmkBA/7//9D+//8G/gEAAAlGb250Q29sb3IG/wEAAAEwAQD+///Q/v//BgECAAAIRm9udFNpemUGAgIAAAIxMQH9/f//0P7//wYEAgAACUZvbnRTdHlsZQYFAgAAB1JlZ3VsYXIH9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r9///i/v//Afn9///h/v//JAAAAAl8AAAAAff9///i/v//Afb9///h/v//CwAAAAYLAgAAATYB9P3//+L+//8B8/3//+H+//8EAAAABg4CAAAHR2VuZXJhbAHx/f//4v7//wHw/f//4f7//wIAAAAGEQIAAAExAe79///i/v//Ae39///h/v//AAAAAAYUAgAAAjI5Aev9///i/v//Aer9///h/v//AwAAAAYXAgAAwwE9QXRsYXNCYWxhbmNlKCJQUk9EIixEYXRhQXJlYUlkLCJULlRQUFRyYW5zX3NzdHxJbnZlbnREaW1JZH5pbnZlbnREaW1JZEBULkludmVudERpbSIsIlN1bXxRdHl8MCIsIiIsIiIsIiIsIiIsIiIsIiIsIkl0ZW1JZHxUcmFuc0RhdGV8VDIuSW52ZW50U2l0ZUlkfFQyLkludmVudExvY2F0aW9uSWQiLCRBMyxQZXJpb2RFbmRpbmcsJEIzLCRDMyk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/f//0P7//wnyAQAACTIBAAAB5f3//9D+//8J9QEAAAkyAQAAAeL9///Q/v//CfgBAAAGIAIAAAUtNDE0MgHf/f//0P7//wn7AQAABiMCAAAHQ2FsaWJyaQHc/f//0P7//wn+AQAABiYCAAABMAHZ/f//0P7//wkBAgAABikCAAACMTEB1v3//9D+//8JBAIAAAYsAgAAB1JlZ3VsYXIH+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P9///i/v//AdL9///h/v//JAAAAAmJAAAAAdD9///i/v//Ac/9///h/v//CwAAAAYyAgAAATcBzf3//+L+//8BzP3//+H+//8EAAAABjUCAAAHR2VuZXJhbAHK/f//4v7//wHJ/f//4f7//wIAAAAGOAIAAAExAcf9///i/v//Acb9///h/v//AAAAAAY7AgAABTI1LjE0AcT9///i/v//AcP9///h/v//AwAAAAY+AgAAMT1bQFF1YW50aXR5XS1bQFtUUFAgdHJhbnMgYmFja3dhcmRzIChCZWdpbm5pbmcpXV0H/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0P7//wnyAQAACTIBAAABvv3//9D+//8J9QEAAAkyAQAAAbv9///Q/v//CfgBAAAGRwIAAAUtNDE0MgG4/f//0P7//wn7AQAABkoCAAAHQ2FsaWJyaQG1/f//0P7//wn+AQAABk0CAAABMAGy/f//0P7//wkBAgAABlACAAACMTEBr/3//9D+//8JBAIAAAZTAgAAB1JlZ3VsYXIHA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z9///i/v//Aav9///h/v//JAAAAAmWAAAAAan9///i/v//Aaj9///h/v//CwAAAAZZAgAAATgBpv3//+L+//8Bpf3//+H+//8EAAAABlwCAAAHR2VuZXJhbAGj/f//4v7//wGi/f//4f7//wIAAAAGXwIAAAExAaD9///i/v//AZ/9///h/v//AAAAAAZiAgAABTIyLjE0AZ39///i/v//AZz9///h/v//AwAAAAZlAgAALj1bQFF1YW50aXR5XS1bQFtUUFAgdHJhbnMgYmFja3dhcmRzIChFbmRpbmcpXV0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/f//0P7//wnyAQAACTIBAAABl/3//9D+//8J9QEAAAkyAQAAAZT9///Q/v//CfgBAAAGbgIAAAUtNDE0MgGR/f//0P7//wn7AQAABnECAAAHQ2FsaWJyaQGO/f//0P7//wn+AQAABnQCAAABMAGL/f//0P7//wkBAgAABncCAAACMTEBiP3//9D+//8JBAIAAAZ6AgAAB1JlZ3VsYXIHAwEAAAABAAAAAAAAAAQ3R2xvYmVTb2Z0d2FyZS5BdGxhczQwLkF0bGFzQ29tbW9uLlR5cGUuRmllbGRPdXRwdXRGaWVsZA4AAAABBAEAANcAAAAHB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X9///i/v//AYT9///h/v//JAAAAAmjAAAAAYL9///i/v//AYH9///h/v//CwAAAAaAAgAAATkBf/3//+L+//8Bfv3//+H+//8EAAAABoMCAAAHR2VuZXJhbAF8/f//4v7//wF7/f//4f7//wIAAAAGhgIAAAExAXn9///i/v//AXj9///h/v//AAAAAAaJAgAABTM5LjI5AXb9///i/v//AXX9///h/v//AwAAAAaMAgAAzQE9QXRsYXNCYWxhbmNlKCJQUk9EIixEYXRhQXJlYUlkLCJULlRQUFRyYW5zX3NzdHxJbnZlbnREaW1JZH5pbnZlbnREaW1JZEBULkludmVudERpbSIsIlN1bXxDb3N0QW1vdW50fDAiLCIiLCIiLCIiLCIiLCIiLCIiLCJJdGVtSWR8VHJhbnNEYXRlfFQyLkludmVudFNpdGVJZHxUMi5JbnZlbnRMb2NhdGlvbklkIiwkQTMsUGVyaW9kQmVnaW5uaW5nLCRCMywkQzMpAQYBAAAMAAAA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3//9D+//8GjgIAAAhGb250Qm9sZAkyAQAAAXD9///Q/v//BpECAAAKRm9udEl0YWxpYwkyAQAAAW39///Q/v//BpQCAAANRm9udFVuZGVybGluZQaVAgAABS00MTQyAWr9///Q/v//BpcCAAAIRm9udE5hbWUGmAIAAAdDYWxpYnJpAWf9///Q/v//BpoCAAAJRm9udENvbG9yBpsCAAABMAFk/f//0P7//wadAgAACEZvbnRTaXplBp4CAAACMTEBYf3//9D+//8GoAIAAAlGb250U3R5bGUGoQIAAAdSZWd1bGFyBw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f//4v7//wFd/f//4f7//yQAAAAJsAAAAAFb/f//4v7//wFa/f//4f7//wsAAAAGpwIAAAIxMAFY/f//4v7//wFX/f//4f7//wQAAAAGqgIAAAdHZW5lcmFsAVX9///i/v//AVT9///h/v//AgAAAAatAgAAATEBUv3//+L+//8BUf3//+H+//8AAAAABrACAAAFMzYuNDMBT/3//+L+//8BTv3//+H+//8DAAAABrMCAADKAT1BdGxhc0JhbGFuY2UoIlBST0QiLERhdGFBcmVhSWQsIlQuVFBQVHJhbnNfc3N0fEludmVudERpbUlkfmludmVudERpbUlkQFQuSW52ZW50RGltIiwiU3VtfENvc3RBbW91bnR8MCIsIiIsIiIsIiIsIiIsIiIsIiIsIkl0ZW1JZHxUcmFuc0RhdGV8VDIuSW52ZW50U2l0ZUlkfFQyLkludmVudExvY2F0aW9uSWQiLCRBMyxQZXJpb2RFbmRpbmcsJEIzLCRDMykHD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f//0P7//wmOAgAACTIBAAABSf3//9D+//8JkQIAAAkyAQAAAUb9///Q/v//CZQCAAAGvAIAAAUtNDE0MgFD/f//0P7//wmXAgAABr8CAAAHQ2FsaWJyaQFA/f//0P7//wmaAgAABsICAAABMAE9/f//0P7//wmdAgAABsUCAAACMTEBOv3//9D+//8JoAIAAAbIAgAAB1JlZ3VsYXIHD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f9///i/v//ATb9///h/v//JAAAAAm9AAAAATT9///i/v//ATP9///h/v//CwAAAAbOAgAAAjExATH9///i/v//ATD9///h/v//BAAAAAbRAgAAB0dlbmVyYWwBLv3//+L+//8BLf3//+H+//8CAAAABtQCAAABMQEr/f//4v7//wEq/f//4f7//wAAAAAG1wIAAAUyNC4yOQEo/f//4v7//wEn/f//4f7//wMAAAAG2gIAAEI9W0BbVFBQIGNvc3QgYW1vdW50XV0tW0BbVFBQIHRyYW5zIGJhY2t3YXJkcyBiYWxhbmNlIChCZWdpbm5pbmcpXV0HE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f//0P7//wmOAgAACTIBAAABIv3//9D+//8JkQIAAAkyAQAAAR/9///Q/v//CZQCAAAG4wIAAAUtNDE0MgEc/f//0P7//wmXAgAABuYCAAAHQ2FsaWJyaQEZ/f//0P7//wmaAgAABukCAAABMAEW/f//0P7//wmdAgAABuwCAAACMTEBE/3//9D+//8JoAIAAAbvAgAAB1JlZ3VsYXIHF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9///i/v//AQ/9///h/v//JAAAAAnKAAAAAQ39///i/v//AQz9///h/v//CwAAAAb1AgAAAjEyAQr9///i/v//AQn9///h/v//BAAAAAb4AgAAB0dlbmVyYWwBB/3//+L+//8BBv3//+H+//8CAAAABvsCAAABMQEE/f//4v7//wED/f//4f7//wAAAAAG/gIAAAUyMS4yOQEB/f//4v7//wEA/f//4f7//wMAAAAGAQMAADI9W0BbVFBQIGNvc3QgYW1vdW50XV0tW0BbVFBQIEJhbGFuY2UgKEJlZ2lubmluZyldXQc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78///Q/v//CY4CAAAJMgEAAAH7/P//0P7//wmRAgAACTIBAAAB+Pz//9D+//8JlAIAAAYKAwAABS00MTQyAfX8///Q/v//CZcCAAAGDQMAAAdDYWxpYnJpAfL8///Q/v//CZoCAAAGEAMAAAEwAe/8///Q/v//CZ0CAAAGEwMAAAIxMQHs/P//0P7//wmgAgAABhYDAAAHUmVndWxhcgU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p/P//0/////////8ABhgDAAAGU3RyaW5nBhkDAAALSXRlbSBudW1iZXIJGgMAAAHl/P//0f///wIAAAAF5Pz//zlHbG9iZVNvZnR3YXJlLkF0bGFzNDAuQXRsYXNDb21tb24uTnVtYmVyU2VxdWVuY2VDb25kaXRpb24BAAAAB3ZhbHVlX18ACA4AAAABAAAAAAAGHQMAABBUYWJsZS5UUFBTdW1fc3N0CSgAAAAJKwAAAAr/////CR0DAAAKCSgAAAAKCgoJKwAAAAkjAwAACSsAAAABRQEAAB0BAAAB2/z//9P/////////AAYmAwAABlN0cmluZwYnAwAABFNpdGUJKAMAAAHX/P//0f///wIAAAAB1vz//+T8//8BAAAAAAAGKwMAACxUYWJsZS5UUFBTdW1fc3N0LkludmVudERpbUlkflRhYmxlLkludmVudERpbQk2AAAACSsAAAAK/////wkrAwAACgk2AAAABjADAAALSW52ZW50RGltSWQGMQMAAApUUFBTdW1fc3N0CgkrAAAACTMDAAAJKwAAAAFqAQAAHQEAAAHL/P//0/////////8ABjYDAAAGU3RyaW5nBjcDAAAJV2FyZWhvdXNlCSgDAAABx/z//9H///8CAAAAAcb8///k/P//AQAAAAAACSsDAAAJRAAAAAkrAAAACv////8JKwMAAAoJRAAAAAZAAwAAC0ludmVudERpbUlkBkEDAAAKVFBQU3VtX3NzdAoJKwAAAAlDAwAACSsAAAABjwEAAB0BAAABu/z//9P///8BAAAAAAZGAwAABFJlYWwGRwMAAAhRdWFudGl0eQkaAwAAAbf8///R////AgAAAAG2/P//5Pz//wEAAAAAAAkdAwAACVIAAAAJKwAAAAr/////CR0DAAAKCVIAAAAKCgoJKwAAAAlRAwAACSsAAAABtwEAAB0BAAABrfz//9P///8BAAAAAAZUAwAABFJlYWwGVQMAAA9UUFAgY29zdCBhbW91bnQJGgMAAAGp/P//0f///wIAAAABqPz//+T8//8BAAAAAAAJHQMAAAlgAAAACSsAAAAK/////wkdAwAACglgAAAACgoKCSsAAAAJXwMAAAkrAAAABRo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AWdAAAGYQMAAApUUFBTdW1fc3N0BmIDAAALVFBQIHN1bW1hcnkJKwAAAAkrAAAACSsAAAAFnPz//zBHbG9iZVNvZnR3YXJlLkF0bGFzNDAuQXRsYXNDb21tb24uRGF0YVNvdXJjZVR5cGUBAAAAB3ZhbHVlX18ACA4AAAAAAAAACWUDAAAJZgMAAASZ/P//C1N5c3RlbS5HdWlkCwAAAAJfYQJfYgJfYwJfZAJfZQJfZgJfZwJfaAJfaQJfagJfawAAAAAAAAAAAAAACAcHAgICAgICAgJ474t5KEGIRJLudDjfptVWCSsAAAAJKwAAAAlpAwAACR0DAAAKCgoKCgEAAAAFlfz//zRHbG9iZVNvZnR3YXJlLkF0bGFzNDAuQXRsYXNDb21tb24uRGF0YVNvdXJjZUpvaW5Nb2RlAQAAAAd2YWx1ZV9fAAgOAAAAAAAAAAWU/P//NUdsb2JlU29mdHdhcmUuQXRsYXM0MC5BdGxhc0NvbW1vbi5EYXRhU291cmNlRmV0Y2hNb2RlAQAAAAd2YWx1ZV9fAAgOAAAAAAAAAAAJbQMAAAEjAwAAJwAAAEMAAAAJ2QAAAAMAAAAJbwMAAAEoAwAAGgMAAP////8GcAMAAAlJbnZlbnREaW0GcQMAABRJbnZlbnRvcnkgZGltZW5zaW9ucwkrAAAACSsAAAAJKwAAAAGN/P//nPz//wAAAAAJdAMAAAl1AwAAAYr8//+Z/P//OabvUY/mGUuU7DdKKKJolQkrAAAACSsAAAAJeAMAAAkrAwAABnoDAAAKVFBQU3VtX3NzdAZ7AwAAEFRhYmxlLlRQUFN1bV9zc3QGfAMAABxUYWJsZS5UUFBTdW1fc3N0LkludmVudERpbUlkBn0DAAALSW52ZW50RGltSWQGfgMAAAtpbnZlbnREaW1JZAEAAAABgfz//5X8//8AAAAAAYD8//+U/P//AAAAAAAJgQMAAAEzAwAAJwAAADoAAAAJ2QAAAAMAAAAJgwMAAAFDAwAAJwAAADoAAAAJ2QAAAAMAAAAJhQMAAAFRAwAAJwAAAEMAAAAJ2QAAAAMAAAAJhwMAAAFfAwAAJwAAAEMAAAAJ2QAAAAMAAAAJiQMAAARl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AAAAAmKAwAABwAAAAmLAwAABGY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igMAAAAAAAAEa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oDAAAAAAAABG0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0DAAAAAAAAB28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z//9D+//8GjwMAAAhIZWxwVGV4dAaQAwAADklkZW50aWZ5IGl0ZW0uAW/8///Q/v//BpIDAAAFTGFiZWwJGQMAAAFs/P//0P7//waVAwAABFR5cGUJGAMAAAF0AwAAZQMAAAIAAAAJ2QAAAAMAAAAJmAMAAAF1AwAAZgMAAAAAAAAJmQMAAAAAAAABeAMAAGkDAAAAAAAACdkAAAAAAAAAAYEDAABtAwAAAAAAAAmbAwAAAAAAAAeD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T8///Q/v//CZIDAAAJJwMAAAFh/P//0P7//wmVAwAACSYDAAAHh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e/P//0P7//wmSAwAACTcDAAABW/z//9D+//8JlQMAAAk2AwAAB4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z//9D+//8JjwMAAAaqAwAAJFF1YW50aXR5IGF0dGFjaGVkIHRvIHRoZSB0cmFuc2FjdGlvbgFV/P//0P7//wmSAwAACUcDAAABUvz//9D+//8JlQMAAAlGAwAAB4k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9D+//8JjwMAAAazAwAAEFRQUCBjb3N0IGFtb3VudC4BTPz//9D+//8JkgMAAAlVAwAAAUn8///Q/v//CZUDAAAJVAMAAAGKAwAADAAAAAeLAw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G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7AwAAHFRhYmxlLlRQUFN1bV9zc3QuSW52ZW50RGltSWQJvAMAAAFD/P//Rvz//wa+AwAAF1RhYmxlLlRQUFN1bV9zc3QuSXRlbUlkCR0BAAABQPz//0b8//8GwQMAABRUYWJsZS5UUFBTdW1fc3N0LlF0eQmPAQAAAT38//9G/P//BsQDAAAbVGFibGUuVFBQU3VtX3NzdC5Db3N0QW1vdW50CbcBAAAEjQ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5gD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r8//9G/P//BscDAAA5VGFibGUuVFBQU3VtX3NzdC5JbnZlbnREaW1JZH5UYWJsZS5JbnZlbnREaW0uSW52ZW50U2l0ZUlkCUUBAAABN/z//0b8//8GygMAAD1UYWJsZS5UUFBTdW1fc3N0LkludmVudERpbUlkflRhYmxlLkludmVudERpbS5JbnZlbnRMb2NhdGlvbklkCWoBAAABmQMAAAwAAAABmwMAAI0DAAABvAMAAB0BAAABNPz//9P/////////AAbNAwAABlN0cmluZwbOAwAADURpbWVuc2lvbiBOby4JGgMAAAEw/P//0f///wIAAAABL/z//+T8//8BAAAAAAAJHQMAAAbTAwAAC0ludmVudERpbUlkCSsAAAAK/////wkdAwAACgnTAwAACgoKCSsAAAAJ2AMAAAkrAAAAAdgDAAAnAAAACQAAAAnZAAAAAwAAAAnbAwAAB9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9D+//8JjwMAAAbeAwAAKklkZW50aWZpY2F0aW9uIG9mIGRpbWVuc2lvbnMgZm9yIHRoZSBpdGVtLgEh/P//0P7//wmSAwAACc4DAAABHvz//9D+//8JlQMAAAnNAwAACw==</Report>
</Atlas>
</file>

<file path=customXml/item6.xml><?xml version="1.0" encoding="utf-8"?>
<Atlas>
  <Query type="ReportList" id="56bc7a71-7e5a-45aa-a1de-52bc7de8e0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FAAAAB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4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hYmxlBh4AAAAFSXRlbXMJCAAAAAkIAAAACQgAAAAF4P///zBHbG9iZVNvZnR3YXJlLkF0bGFzNDAuQXRsYXNDb21tb24uRGF0YVNvdXJjZVR5cGUBAAAAB3ZhbHVlX18ACAIAAAAAAAAACSEAAAAJIgAAAATd////C1N5c3RlbS5HdWlkCwAAAAJfYQJfYgJfYwJfZAJfZQJfZgJfZwJfaAJfaQJfagJfawAAAAAAAAAAAAAACAcHAgICAgICAgJVc4OGjAg7SL16pRN1IsKXCQgAAAAJCAAAAAklAAAABiYAAAARVGFibGUuSW52ZW50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FRhYmxlLkludmVudFRhYmxlLkl0ZW1JZH5UYWJsZS5JbnZlbnRUYWJsZU1vZHVsZQkxAAAABxQAAAAAAQAAAAgAAAAELUdsb2JlU29mdHdhcmUuQXRsYXM0MC5BdGxhc0NvbW1vbi5UeXBlLkNvbHVtbgIAAAAJMgAAAAkzAAAACTQAAAAJNQAAAAk2AAAADQMRFQAAAAQAAAAGNwAAAA1BdGxhc1JlcG9ydF81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I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G////yP///wY7AAAAF1RhYmxlLkludmVudFRhYmxlTW9kdW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P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wv///z5HbG9iZVNvZnR3YXJlLkF0bGFzNDAuQXRsYXNDb21tb24uVHlwZS5BdGxhc1F1ZXJ5QXR0cmlidXRlTmFtZQEAAAAHdmFsdWVfXwAIAgAAAAIAAAAGPwAAACQ1NmJjN2E3MS03ZTVhLTQ1YWEtYTFkZS01MmJjN2RlOGUwMjIBwP///8P///8Bv////8L///8AAAAABkIAAAAEdHJ1ZQG9////w////wG8////wv///wsAAAAGRQAAAAVJdGVtcwG6////w////wG5////wv///xsAAAAGSAAAAARUcnVlAbf////D////Abb////C////BgAAAAZLAAAABUZhbHNlAbT////D////AbP////C////HAAAAAlIAAAAAbH////D////AbD////C////HQAAAAlLAAAAAa7////D////Aa3////C////KgAAAAlIAAAAAav////D////Aar////C////AQAAAAZXAAAAAzM2MAGo////w////wGn////wv///ycAAAAGWgAAAAs9RGF0YUFyZWFJZAGl////w////wGk////wv///xkAAAAGXQAAAA9DZWxsc1ZlcnRpY2FsbHkBov///8P///8Bof///8L///8JAAAACgGg////w////wGf////wv///ygAAAAGYgAAAAE1AZ3////D////AZz////C////KwAAAAZl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a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cAAAALSW52ZW50VGFibGUBAAAAAZj///+a////Bmk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WoAAAAHAAAACWs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ElAAAABAAAAAEAAAAJagAAAAMAAAAJbg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vAAAAAAAAAAcqAAAAAAEAAAAAAAAABC1HbG9iZVNvZnR3YXJlLkF0bGFzNDAuQXRsYXNDb21tb24uVHlwZS5Db2x1bW4CAAAAATEAAAAOAAAA/////wZwAAAAEUludmVudFRhYmxlTW9kdWxlBnEAAAAbSW52ZW50b3J5IG1vZHVsZSBwYXJhbWV0ZXJzCQgAAAAJCAAAAAkIAAAAAY3////g////AAAAAAl0AAAACXUAAAABiv///93///9sFWuMykHZQb4qFqkZsCe1CQgAAAAJCAAAAAl4AAAACTAAAAAGegAAAAtJbnZlbnRUYWJsZQZ7AAAAEVRhYmxlLkludmVudFRhYmxlBnwAAAAYVGFibGUuSW52ZW50VGFibGUuSXRlbUlkBn0AAAAGSXRlbUlkBn4AAAAGSXRlbUlkAQAAAAGB////2f///wAAAAABgP///9j///8AAAAAAAmB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IAAAAJgwAAAAmEAAAABoUAAAAGSXRlbUlkBoYAAAALSXRlbSBudW1iZXIGhwAAAAZTdHJpbmcJCAAAAAaJAAAAJDI1NGIxN2FhLTFlY2YtNDI1YS05OGFiLWIyZGU2MmFlNzM0ZgV2////LUdsb2JlU29mdHdhcmUuQXRsYXM0MC5BdGxhc0NvbW1vbi5BZ2dyZWdhdGlvbgEAAAAHdmFsdWVfXwAIAgAAAP////8AAAAABXX///8sR2xvYmVTb2Z0d2FyZS5BdGxhczQwLkF0bGFzQ29tbW9uLkNvbHVtblR5cGUBAAAAB3ZhbHVlX18ACAIAAAAAAAAABXT///8rR2xvYmVTb2Z0d2FyZS5BdGxhczQwLkF0bGFzQ29tbW9uLlNvcnRPcmRlcgEAAAAHdmFsdWVfXwAIAgAAAAIAAAAAAAAAAAVz////QEdsb2JlU29mdHdhcmUuQXRsYXM0MC5BdGxhc0NvbW1vbi5UeXBlLkNvbHVtbitDcm9zc1RhYkNvbHVtblR5cGUBAAAAB3ZhbHVlX18ACAIAAAAAAAAACgEAAAAAAAAAAAAAAAAABo4AAAAkYmM4ZWZlNzktODczOC00YTkyLTliYjEtN2E3ZDY4OTdhYmQyBo8AAAAYVGFibGUuSW52ZW50VGFibGUuSXRlbUlkCgoKCgEzAAAAMgAAAAmQAAAACZEAAAAJkgAAAAaTAAAACEl0ZW1OYW1lBpQAAAAJSXRlbSBuYW1lBpUAAAAGU3RyaW5nCQgAAAAGlwAAACQxYjczOTQxZi01YWExLTQxMTQtOTRmOC0xMjkzZWM4OWJjODUBaP///3b/////////AQAAAAFn////df///wAAAAABZv///3T///8CAAAAAAAAAAABZf///3P///8AAAAACgEAAAAAAAAAAAEAAAAABpwAAAAkODg5NmM1N2MtZTYwNi00ZDFhLWE2ZmYtMWY0YmNmZDhjNzA2Bp0AAAAaVGFibGUuSW52ZW50VGFibGUuSXRlbU5hbWUKCgoKATQAAAAyAAAACZ4AAAAJnwAAAAmgAAAABqEAAAALSXRlbUdyb3VwSWQGogAAAApJdGVtIGdyb3VwBqMAAAAGU3RyaW5nCQgAAAAGpQAAACQ4NTkzMzI2Ny0xOWRiLTRlNzEtYmRiNS1mNzA2MDAwMmFjMzcBWv///3b/////////AgAAAAFZ////df///wAAAAABWP///3T///8CAAAAAAAAAAABV////3P///8AAAAACgEAAAAAAAAAAAIAAAAABqoAAAAkOTA2MDJkYWItYzA0OS00ODQyLTkyM2ItMWIyMTYxNzZjZTFjBqsAAAAdVGFibGUuSW52ZW50VGFibGUuSXRlbUdyb3VwSWQKCgoKATUAAAAyAAAACawAAAAJrQAAAAmuAAAABq8AAAAISXRlbVR5cGUGsAAAAAlJdGVtIHR5cGUGsQAAAARFbnVtCQgAAAAGswAAACQ0OWY1MGRiNS03YTkzLTQ3OTgtOWQ4Ny04YjY5OGEzOWZlMTQBTP///3b/////////AwAAAAFL////df///wAAAAABSv///3T///8CAAAAAAAAAAABSf///3P///8AAAAACgEAAAAAAAAAAAMAAAAABrgAAAAkZmVmMjU3OWUtNjVkNS00ZTM1LTljODUtOTdmNjQ4YWNmYWQxBrkAAAAaVGFibGUuSW52ZW50VGFibGUuSXRlbVR5cGUKCgoKATYAAAAyAAAACboAAAAJuwAAAAm8AAAABr0AAAAGVW5pdElkBr4AAAAEVW5pdAa/AAAABlN0cmluZwkIAAAABsEAAAAkZmI3N2ZkOTEtOGQ2Ny00Y2EzLWE4MDgtOTQ2N2EyYjYwZmZjAT7///92/////////wQAAAABPf///3X///8AAAAAATz///90////AgAAAAAAAAAAATv///9z////AAAAAAoBAAAAAAAAAAAEAAAAAAbGAAAAJGIyOTFhOGEzLTNjNWMtNGY1YS1iZDAyLTAzNTgwNjNlNDc4MQbHAAAAN1RhYmxlLkludmVudFRhYmxlLkl0ZW1JZH5UYWJsZS5JbnZlbnRUYWJsZU1vZHVsZS5Vbml0SWQKCgoKAWoAAAASAAAAB2sA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Dj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skAAAAYVGFibGUuSW52ZW50VGFibGUuSXRlbUlkCcoAAAABNf///zj///8GzAAAABpUYWJsZS5JbnZlbnRUYWJsZS5JdGVtTmFtZQnNAAAAATL///84////Bs8AAAAdVGFibGUuSW52ZW50VGFibGUuSXRlbUdyb3VwSWQJ0AAAAAEv////OP///wbSAAAAGlRhYmxlLkludmVudFRhYmxlLkl0ZW1UeXBlCdMAAAAHb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LP///9T///8JMAAAAAkxAAAABG8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0AAAAIQAAAAEAAAAJEgAAAAMAAAAJ2AAAAAR1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doAAAAEe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EAAAApAAAAAAAAAAncAAAAAAAAAASC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dAAAAAQAAAAEAAAAEg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LAAAACd4AAAAHAAAACd8AAAAEh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RIAAAAHAAAACeEAAAABkAAAAIIAAAAJ4gAAAAEAAAABAAAAAZEAAACDAAAASgAAAAneAAAABwAAAAnkAAAABJ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SAAAABwAAAAnmAAAAAZ4AAACCAAAACecAAAABAAAAAQAAAAGfAAAAgwAAAEoAAAAJ3gAAAAcAAAAJ6Q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EgAAAAcAAAAJ6wAAAAGsAAAAggAAAAnsAAAAAQAAAAEAAAABrQAAAIMAAABKAAAACd4AAAAHAAAACe4AAAAEr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RIAAAAHAAAACfAAAAABugAAAIIAAAAJ8QAAAAEAAAABAAAAAbsAAACDAAAASQAAAAneAAAABwAAAAnzAAAABL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SAAAABwAAAAn1AAAABco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Qr///92/////////wAG9wAAAAZTdHJpbmcG+AAAAAtJdGVtIG51bWJlcgn5AAAAAQb///90////AgAAAAUF////OUdsb2JlU29mdHdhcmUuQXRsYXM0MC5BdGxhc0NvbW1vbi5OdW1iZXJTZXF1ZW5jZUNvbmRpdGlvbgEAAAAHdmFsdWVfXwAIAgAAAAEAAAAAAAb8AAAAEVRhYmxlLkludmVudFRhYmxlCYUAAAAJCAAAAAr/////CfwAAAAKCYUAAAAKCgoJCAAAAAkCAQAACQgAAAABzQAAAMoAAAAB/P7//3b/////////AAYFAQAABlN0cmluZwYGAQAACUl0ZW0gbmFtZQn5AAAAAfj+//90////AgAAAAH3/v//Bf///wEAAAAAAAn8AAAACZMAAAAJCAAAAAr/////CfwAAAAKCZMAAAAKCgoJCAAAAAkQAQAACQgAAAAB0AAAAMoAAAAB7v7//3b/////////AAYTAQAABlN0cmluZwYUAQAACkl0ZW0gZ3JvdXAJ+QAAAAHq/v//dP///wIAAAAB6f7//wX///8BAAAAAAAJ/AAAAAmhAAAACQgAAAAK/////wn8AAAACgmhAAAACgoKCQgAAAAJHgEAAAkIAAAAAdMAAADKAAAAAeD+//92/////////wAGIQEAAARFbnVtBiIBAAAJSXRlbSB0eXBlCfkAAAAB3P7//3T///8CAAAAAdv+//8F////AQAAAAAACfwAAAAJrwAAAAkIAAAACv////8J/AAAAAoJrwAAAAoKCgkIAAAACSwBAAAJCAAAAAfYA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S/v//OP///wYvAQAAN1RhYmxlLkludmVudFRhYmxlLkl0ZW1JZH5UYWJsZS5JbnZlbnRUYWJsZU1vZHVsZS5Vbml0SWQJMAEAAAfa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z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YyAQAAO1RhYmxlLkludmVudFRhYmxlLkl0ZW1JZH5UYWJsZS5JbnZlbnRUYWJsZU1vZHVsZS5Nb2R1bGVUeXBlCTMBAAAB3AAAAG8AAAAH3QAAAAABAAAABAAAAAQ3R2xvYmVTb2Z0d2FyZS5BdGxhczQwLkF0bGFzQ29tbW9uLlR5cGUuRmllbGRPdXRwdXRGaWVsZAIAAAAJygAAAA0DBN4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98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L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cr+//8yR2xvYmVTb2Z0d2FyZS5BdGxhczQwLkF0bGFzQ29tbW9uLkNvbHVtbkF0dHJpYnV0ZXMBAAAAB3ZhbHVlX18ACAIAAAAGAAAABjcBAAAFVG90YWwByP7//8v+//8Bx/7//8r+//8QAAAABjoBAAAETm9uZQHF/v//y/7//wHE/v//yv7//wkAAAAJCAAAAAHC/v//y/7//wHB/v//yv7//wsAAAAGQAEAAAEwAb/+///L/v//Ab7+///K/v//BAAAAAZDAQAAB0dlbmVyYWwBvP7//8v+//8Bu/7//8r+//8CAAAABkYBAAABMQG5/v//y/7//wG4/v//yv7//wAAAAAGSQEAAAUyMC40Mwf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Lb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SwEAAAhGb250Qm9sZAZMAQAABUZhbHNlAbP+//+2/v//Bk4BAAAKRm9udEl0YWxpYwlMAQAAAbD+//+2/v//BlEBAAANRm9udFVuZGVybGluZQZSAQAABS00MTQyAa3+//+2/v//BlQBAAAIRm9udE5hbWUGVQEAAAdDYWxpYnJpAar+//+2/v//BlcBAAAJRm9udENvbG9yBlgBAAABMAGn/v//tv7//wZaAQAACEZvbnRTaXplBlsBAAACMTEBpP7//7b+//8GXQEAAAlGb250U3R5bGUGXgEAAAdSZWd1bGFyB+IAAAAAAQAAAAQAAAAEN0dsb2JlU29mdHdhcmUuQXRsYXM0MC5BdGxhc0NvbW1vbi5UeXBlLkZpZWxkT3V0cHV0RmllbGQCAAAACc0AAAANAwf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P7//8v+//8Bn/7//8r+//8QAAAACToBAAABnf7//8v+//8BnP7//8r+//8JAAAACQgAAAABmv7//8v+//8Bmf7//8r+//8LAAAABmgBAAABMQGX/v//y/7//wGW/v//yv7//wQAAAAGawEAAAdHZW5lcmFsAZT+///L/v//AZP+///K/v//AgAAAAZuAQAAATEBkf7//8v+//8BkP7//8r+//8AAAAABnEBAAACNTYH5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v//tv7//wlLAQAACUwBAAABi/7//7b+//8JTgEAAAlMAQAAAYj+//+2/v//CVEBAAAGegEAAAUtNDE0MgGF/v//tv7//wlUAQAABn0BAAAHQ2FsaWJyaQGC/v//tv7//wlXAQAABoABAAABMAF//v//tv7//wlaAQAABoMBAAACMTEBfP7//7b+//8JXQEAAAaGAQAAB1JlZ3VsYXIH5wAAAAABAAAABAAAAAQ3R2xvYmVTb2Z0d2FyZS5BdGxhczQwLkF0bGFzQ29tbW9uLlR5cGUuRmllbGRPdXRwdXRGaWVsZAIAAAAJ0AAAAA0DB+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4/v//y/7//wF3/v//yv7//xAAAAAJOgEAAAF1/v//y/7//wF0/v//yv7//wkAAAAJCAAAAAFy/v//y/7//wFx/v//yv7//wsAAAAGkAEAAAEyAW/+///L/v//AW7+///K/v//BAAAAAaTAQAAB0dlbmVyYWwBbP7//8v+//8Ba/7//8r+//8CAAAABpYBAAABMQFp/v//y/7//wFo/v//yv7//wAAAAAGmQEAAAUxMi4yOQ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+//+2/v//CUsBAAAJTAEAAAFj/v//tv7//wlOAQAACUwBAAABYP7//7b+//8JUQEAAAaiAQAABS00MTQyAV3+//+2/v//CVQBAAAGpQEAAAdDYWxpYnJpAVr+//+2/v//CVcBAAAGqAEAAAEwAVf+//+2/v//CVoBAAAGqwEAAAIxMQFU/v//tv7//wldAQAABq4BAAAHUmVndWxhcgfsAAAAAAEAAAAEAAAABDdHbG9iZVNvZnR3YXJlLkF0bGFzNDAuQXRsYXNDb21tb24uVHlwZS5GaWVsZE91dHB1dEZpZWxkAgAAAAnTAAAADQMH7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D+///L/v//AU/+///K/v//EAAAAAk6AQAAAU3+///L/v//AUz+///K/v//CQAAAAkIAAAAAUr+///L/v//AUn+///K/v//CwAAAAa4AQAAATMBR/7//8v+//8BRv7//8r+//8EAAAABrsBAAAHR2VuZXJhbAFE/v//y/7//wFD/v//yv7//wIAAAAGvgEAAAExAUH+///L/v//AUD+///K/v//AAAAAAbBAQAABTExLjE0B/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7//7b+//8JSwEAAAlMAQAAATv+//+2/v//CU4BAAAJTAEAAAE4/v//tv7//wlRAQAABsoBAAAFLTQxNDIBNf7//7b+//8JVAEAAAbNAQAAB0NhbGlicmkBMv7//7b+//8JVwEAAAbQAQAAATABL/7//7b+//8JWgEAAAbTAQAAAjExASz+//+2/v//CV0BAAAG1gEAAAdSZWd1bGFyB/EAAAAAAQAAAAQAAAAEN0dsb2JlU29mdHdhcmUuQXRsYXM0MC5BdGxhc0NvbW1vbi5UeXBlLkZpZWxkT3V0cHV0RmllbGQCAAAACTABAAANAwfz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P7//8v+//8BJ/7//8r+//8JAAAACQgAAAABJf7//8v+//8BJP7//8r+//8LAAAABt0BAAABNAEi/v//y/7//wEh/v//yv7//wQAAAAG4AEAAAdHZW5lcmFsAR/+///L/v//AR7+///K/v//AgAAAAbjAQAAATEBHP7//8v+//8BG/7//8r+//8AAAAABuYBAAAENi40Mwf1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+//+2/v//CUsBAAAJTAEAAAEW/v//tv7//wlOAQAACUwBAAABE/7//7b+//8JUQEAAAbvAQAABS00MTQyARD+//+2/v//CVQBAAAG8gEAAAdDYWxpYnJpAQ3+//+2/v//CVcBAAAG9QEAAAEwAQr+//+2/v//CVoBAAAG+AEAAAIxMQEH/v//tv7//wldAQAABvsBAAAHUmVndWxhcgH5AAAADgAAAK8AAAAG/AEAAAtJbnZlbnRUYWJsZQb9AQAABUl0ZW1zCQgAAAAJCAAAAAkIAAAAAQH+///g////AAAAAAkAAgAACQECAAAB/v3//93////iQZ86BcRTSILR7Bk3Ki4DCQgAAAAJCAAAAAkEAgAACfwAAAAKCgoKCgEAAAAB+v3//9n///8AAAAAAfn9///Y////AAAAAAAJCAIAAAQ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0AAAAJEgAAAAMAAAAJCgIAAAQQ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0AAAAJEgAAAAMAAAAJDAIAAAQe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0AAAAJEgAAAAMAAAAJDgIAAAQ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0AAAAJEgAAAAMAAAAJEAIAAAEwAQAAygAAAAHv/f//dv////////8ABhICAAAGU3RyaW5nBhMCAAAEVW5pdAkxAAAAAev9//90////AgAAAAHq/f//Bf///wEAAAAAAAkwAAAACb0AAAAJCAAAAAr/////CTAAAAAKCb0AAAAGHAIAAAZJdGVtSWQGHQIAAAtJbnZlbnRUYWJsZQoJCAAAAAkfAgAACQgAAAAFM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TAAAAAGIgIAAApNb2R1bGVUeXBlCQgAAAAGJAIAAAZJbnZlbnT/////CTAAAAAGJgIAABFJbnZlbnRUYWJsZU1vZHVsZQkiAgAABigCAAAGSXRlbUlkCgoJCAAAAAkqAgAACQgAAAABAAIAACEAAAAIAAAACSwCAAAHAAAACS0CAAABAQIAACIAAAAAAAAACSwCAAAAAAAAAQQCAAAEAAAAAQAAAAksAgAAAwAAAAkvAgAAAQgCAAApAAAAAAAAAAkwAgAAAAAAAAcK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9//+2/v//BjICAAAISGVscFRleHQGMwIAAA5JZGVudGlmeSBpdGVtLgHM/f//tv7//wY1AgAABUxhYmVsCfgAAAAByf3//7b+//8GOAIAAARUeXBlCfcAAAAHD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G/f//tv7//wkyAgAABjwCAAAYRGVzY3JpcHRpb24gb2YgdGhlIGl0ZW0uAcP9//+2/v//CTUCAAAJBgEAAAHA/f//tv7//wk4AgAACQUBAAAHD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/f//tv7//wkyAgAABkUCAAAoSXRlbSBncm91cCB0aGF0IHRoZSBpdGVtIGlzIGF0dGFjaGVkIHRvLgG6/f//tv7//wk1AgAACRQBAAABt/3//7b+//8JOAIAAAkTAQAABx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3//7b+//8JMgIAAAZOAgAALlR5cGUgZGV0ZXJtaW5pbmcgaG93IHRoZSBpdGVtIGlzIGFkbWluaXN0ZXJlZC4Bsf3//7b+//8JNQIAAAkiAQAAAa79//+2/v//CTgCAAAJIQEAAAQ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oAAAAJEgAAAAMAAAAJVgIAAAQq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YAAAAJEgAAAAMAAAAJWAIAAAEsAgAAEgAAAActAg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n/f//OP///wZaAgAAGFRhYmxlLkludmVudFRhYmxlLkl0ZW1JZAnKAAAAAaT9//84////Bl0CAAAaVGFibGUuSW52ZW50VGFibGUuSXRlbU5hbWUJzQAAAAGh/f//OP///wZgAgAAHVRhYmxlLkludmVudFRhYmxlLkl0ZW1Hcm91cElkCdAAAAABnv3//zj///8GYwIAABpUYWJsZS5JbnZlbnRUYWJsZS5JdGVtVHlwZQnTAAAABy8C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Zv9///U////CTAAAAAJMQAAAAEwAgAAbwAAAAdW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j9//+2/v//CTUCAAAJEwIAAAGV/f//tv7//wk4AgAACRICAAAHW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/f//tv7//wk4AgAABnACAAAERW51bQGP/f//tv7//wk1AgAABnMCAAALTW9kdWxlIHR5cGUL
    <Output>
      <OutputObject name="AtlasReport_5"/>
    </Output>
  </Query>
</Atlas>
</file>

<file path=customXml/item7.xml><?xml version="1.0" encoding="utf-8"?>
<Atlas>
  <Query type="ReportList" id="702f2ce4-4eb4-4913-99f3-d2fb38c06e5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RAAAAE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FRQUFRyYW5zX3NzdAYeAAAAEFRQUCB0cmFuc2FjdGlvbnMJCAAAAAkIAAAACQgAAAAF4P///zBHbG9iZVNvZnR3YXJlLkF0bGFzNDAuQXRsYXNDb21tb24uRGF0YVNvdXJjZVR5cGUBAAAAB3ZhbHVlX18ACAIAAAAAAAAACSEAAAAJIgAAAATd////C1N5c3RlbS5HdWlkCwAAAAJfYQJfYgJfYwJfZAJfZQJfZgJfZwJfaAJfaQJfagJfawAAAAAAAAAAAAAACAcHAgICAgICAgK/wcpQng6bQqh792V7EvxqCQgAAAAJCAAAAAklAAAABiYAAAASVGFibGUuVFBQVHJhbnN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5UYWJsZS5UUFBUcmFuc19zc3QuSW52ZW50RGltSWR+VGFibGUuSW52ZW50RGltCTEAAAABzv///9T///8GMwAAADFUYWJsZS5UUFBUcmFuc19zc3QuSXRlbUlkflRhYmxlLkludmVudFRhYmxlTW9kdWxlCTQAAAABy////9T///8GNgAAACtUYWJsZS5UUFBUcmFuc19zc3QuSXRlbUlkflRhYmxlLkludmVudFRhYmxlCTcAAAAHFAAAAAABAAAAIAAAAAQtR2xvYmVTb2Z0d2FyZS5BdGxhczQwLkF0bGFzQ29tbW9uLlR5cGUuQ29sdW1uAgAAAAk4AAAACTkAAAAJOgAAAAk7AAAACTwAAAAJPQAAAAk+AAAACT8AAAAJQAAAAAlBAAAACUIAAAAJQwAAAAlEAAAACUUAAAAJRgAAAAlHAAAACUgAAAANDxEVAAAABAAAAAZJAAAADUF0bGFzUmVwb3J0XzINAwcXAAAAAAEAAAAE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T///+2////Bk0AAAAPVGFibGUuSW52ZW50RGltCTAAAAABsf///7b///8GUAAAABdUYWJsZS5JbnZlbnRUYWJsZU1vZHVsZQkzAAAAAa7///+2////BlMAAAARVGFibGUuSW52ZW50VGFi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q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q////Pkdsb2JlU29mdHdhcmUuQXRsYXM0MC5BdGxhc0NvbW1vbi5UeXBlLkF0bGFzUXVlcnlBdHRyaWJ1dGVOYW1lAQAAAAd2YWx1ZV9fAAgCAAAAAgAAAAZXAAAAJDcwMmYyY2U0LTRlYjQtNDkxMy05OWYzLWQyZmIzOGMwNmU1NwGo////q////wGn////qv///wAAAAAGWgAAAAR0cnVlAaX///+r////AaT///+q////CwAAAAZdAAAAEFRQUCB0cmFuc2FjdGlvbnMBov///6v///8Bof///6r///8bAAAABmAAAAAEVHJ1ZQGf////q////wGe////qv///wYAAAAGYwAAAAVGYWxzZQGc////q////wGb////qv///xwAAAAJYAAAAAGZ////q////wGY////qv///x0AAAAJYwAAAAGW////q////wGV////qv///yoAAAAJYAAAAAGT////q////wGS////qv///wEAAAAGbwAAAAMzNjABkP///6v///8Bj////6r///8nAAAABnIAAAALPURhdGFBcmVhSWQBjf///6v///8BjP///6r///8ZAAAABnUAAAAPQ2VsbHNWZXJ0aWNhbGx5AYr///+r////AYn///+q////CQAAAAoBiP///6v///8Bh////6r///8oAAAABnoAAAACMTcBhf///6v///8BhP///6r///8rAAAABn0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wAAAAxUUFBUcmFuc19zc3QBAAAAAYD///+C////BoEAAAAJSW52ZW50RGltAQAAAAF+////gv///waDAAAAEUludmVudFRhYmxlTW9kdWxlAQAAAAF8////gv///waF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mGAAAAEQAAAAm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QAAAAElAAAABAAAAAMAAAAJhgAAAAMAAAAJi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MAAAAAAAAAAcqAAAAAAEAAAAAAAAABC1HbG9iZVNvZnR3YXJlLkF0bGFzNDAuQXRsYXNDb21tb24uVHlwZS5Db2x1bW4CAAAAATEAAAAOAAAA/////waNAAAACUludmVudERpbQaOAAAAFEludmVudG9yeSBkaW1lbnNpb25zCQgAAAAJCAAAAAkIAAAAAXD////g////AAAAAAmRAAAACZIAAAABbf///93////I6FxcYb88S7AwaKejtuBGCQgAAAAJCAAAAAmVAAAACTAAAAAGlwAAAAxUUFBUcmFuc19zc3QGmAAAABJUYWJsZS5UUFBUcmFuc19zc3QGmQAAAB5UYWJsZS5UUFBUcmFuc19zc3QuSW52ZW50RGltSWQGmgAAAAtJbnZlbnREaW1JZAabAAAAC2ludmVudERpbUlkAQAAAAFk////2f///wAAAAABY////9j///8AAAAAAAmeAAAAATQAAAAOAAAA/////wafAAAAEUludmVudFRhYmxlTW9kdWxlBqAAAAAbSW52ZW50b3J5IG1vZHVsZSBwYXJhbWV0ZXJzCQgAAAAJCAAAAAkIAAAAAV7////g////AAAAAAmjAAAACaQAAAABW////93////6rnnGrj1sSqdX5DvVwSOJCQgAAAAJCAAAAAmnAAAACTMAAAAGqQAAAAxUUFBUcmFuc19zc3QGqgAAABJUYWJsZS5UUFBUcmFuc19zc3QGqwAAABlUYWJsZS5UUFBUcmFuc19zc3QuSXRlbUlkBqwAAAAGSXRlbUlkBq0AAAAGSXRlbUlkAQAAAAFS////2f///wAAAAABUf///9j///8AAAAAAAmwAAAAATcAAAAOAAAA/////waxAAAAC0ludmVudFRhYmxlBrIAAAAFSXRlbXMJCAAAAAkIAAAACQgAAAABTP///+D///8AAAAACbUAAAAJtgAAAAFJ////3f///2hKN7/QZAlCsBF1sAFd8zIJCAAAAAkIAAAACbkAAAAJNgAAAAa7AAAADFRQUFRyYW5zX3NzdAa8AAAAElRhYmxlLlRQUFRyYW5zX3NzdAa9AAAAGVRhYmxlLlRQUFRyYW5zX3NzdC5JdGVtSWQGvgAAAAZJdGVtSWQGvwAAAAZJdGVtSWQBAAAAAUD////Z////AAAAAAE/////2P///wAAAAAACcI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wAAAAnEAAAACcUAAAAGxgAAAAlUcmFuc1R5cGUGxwAAAAlSZWZlcmVuY2UGyAAAAARFbnVtCQgAAAAGygAAACQ0MjQwZmRkNi0wYWFjLTQ3YWItOGE3My0wZWNlZmVmY2I4ZDYFNf///y1HbG9iZVNvZnR3YXJlLkF0bGFzNDAuQXRsYXNDb21tb24uQWdncmVnYXRpb24BAAAAB3ZhbHVlX18ACAIAAAD/////AAAAAAU0////LEdsb2JlU29mdHdhcmUuQXRsYXM0MC5BdGxhc0NvbW1vbi5Db2x1bW5UeXBlAQAAAAd2YWx1ZV9fAAgCAAAAAAAAAAUz////K0dsb2JlU29mdHdhcmUuQXRsYXM0MC5BdGxhc0NvbW1vbi5Tb3J0T3JkZXIBAAAAB3ZhbHVlX18ACAIAAAACAAAAAAAAAAAFMv///0BHbG9iZVNvZnR3YXJlLkF0bGFzNDAuQXRsYXNDb21tb24uVHlwZS5Db2x1bW4rQ3Jvc3NUYWJDb2x1bW5UeXBlAQAAAAd2YWx1ZV9fAAgCAAAAAAAAAAoBAAAAAAAAAAAAAAAAAAbPAAAAJGQyM2NmY2U3LTBhNTYtNGNlZS1hODdmLTg1YWQ1MDhhODI2MAbQAAAAHFRhYmxlLlRQUFRyYW5zX3NzdC5UcmFuc1R5cGUKCgoKATkAAAA4AAAACdEAAAAJ0gAAAAnTAAAABtQAAAAKVHJhbnNSZWZJZAbVAAAABk51bWJlcgbWAAAABlN0cmluZwkIAAAABtgAAAAkZTc5ZDM5N2UtMGU4MS00ZWI5LWE0MzAtYzI5YzUyMjYyYzAyASf///81/////////wEAAAABJv///zT///8AAAAAASX///8z////AgAAAAAAAAAAAST///8y////AAAAAAoBAAAAAAAAAAABAAAAAAbdAAAAJDdiNWNhZThmLTdkZjEtNGFmMC1iY2JmLTA3ZDIzMTcxYzIyNAbeAAAAHVRhYmxlLlRQUFRyYW5zX3NzdC5UcmFuc1JlZklkCgoKCgE6AAAAOAAAAAnfAAAACeAAAAAJ4QAAAAbiAAAABkl0ZW1JZAbjAAAAC0l0ZW0gbnVtYmVyBuQAAAAGU3RyaW5nCQgAAAAG5gAAACQzZTkyN2FhMi0yZjMzLTRkZjQtOGMwOC1mNDVkMTJiMDQ3YTcBGf///zX/////////AgAAAAEY////NP///wAAAAABF////zP///8CAAAAAAAAAAABFv///zL///8AAAAACgEAAAAAAAAAAAIAAAAABusAAAAkOWJjZjU2YjItMjFhYi00YzJhLTk5NDgtNDA1NWQwZDU1MjQzBuwAAAAZVGFibGUuVFBQVHJhbnNfc3N0Lkl0ZW1JZAoKCgoBOwAAADgAAAAJ7QAAAAnuAAAACe8AAAAG8AAAAAhJdGVtTmFtZQbxAAAACUl0ZW0gbmFtZQbyAAAABlN0cmluZwkIAAAABvQAAAAkZmNjYTkwNDMtNDQ4ZS00OGUzLWFjY2YtMDJjYjg3NGRhNTI5AQv///81/////////wMAAAABCv///zT///8AAAAAAQn///8z////AgAAAAAAAAAAAQj///8y////AAAAAAoBAAAAAAAAAAADAAAAAAb5AAAAJGExOWIyYmM4LWM2YmMtNDc1MS05MGY2LWU4NWJkNjkxOTA4Ywb6AAAANFRhYmxlLlRQUFRyYW5zX3NzdC5JdGVtSWR+VGFibGUuSW52ZW50VGFibGUuSXRlbU5hbWUKCgoKATwAAAA4AAAACfsAAAAJ/AAAAAn9AAAABv4AAAAJVHJhbnNEYXRlBv8AAAAERGF0ZQYAAQAABERhdGUJCAAAAAYCAQAAJDRhZDQ4MDM5LTUzN2QtNDBkZS1hMzZiLTlhNzkwOGZiMjBiOAH9/v//Nf////////8EAAAAAfz+//80////AAAAAAH7/v//M////wIAAAAAAAAAAAH6/v//Mv///wAAAAAKAQAAAAAAAAAABAAAAAAGBwEAACRmNGI4NzQzZS02OTJiLTQyZTMtYmExNS0zNTg5YWU4MDcyYzgGCAEAABxUYWJsZS5UUFBUcmFuc19zc3QuVHJhbnNEYXRlCgoKCgE9AAAAOAAAAAkJAQAACQoBAAAJCwEAAAYMAQAADEludmVudFNpdGVJZAYNAQAABFNpdGUGDgEAAAZTdHJpbmcJCAAAAAYQAQAAJDJjMmUzOGIxLTBjZWItNDAwNy05YzQ2LWQ0OTc0M2FhZjg4YwHv/v//Nf////////8FAAAAAe7+//80////AAAAAAHt/v//M////wIAAAAAAAAAAAHs/v//Mv///wAAAAAKAQAAAAAAAAAABQAAAAAGFQEAACQ1YmE3YjhkYS1jODU0LTQ4OWQtOWE1Yi02NDY0MzVhOTRkOGYGFgEAADtUYWJsZS5UUFBUcmFuc19zc3QuSW52ZW50RGltSWR+VGFibGUuSW52ZW50RGltLkludmVudFNpdGVJZAoKCgoBPgAAADgAAAAJFwEAAAkYAQAACRkBAAAGGgEAABBJbnZlbnRMb2NhdGlvbklkBhsBAAAJV2FyZWhvdXNlBhwBAAAGU3RyaW5nCQgAAAAGHgEAACQ4ZTYxMTViMS05NDQ1LTRmZmEtYmJjOC1mNDJjZjc2OTRhMzUB4f7//zX/////////BgAAAAHg/v//NP///wAAAAAB3/7//zP///8CAAAAAAAAAAAB3v7//zL///8AAAAACgEAAAAAAAAAAAYAAAAABiMBAAAkMDQ0ODFjNWItZTg2OC00YzNhLTlmNzEtNTBjMGZmMmUzMTlkBiQBAAA/VGFibGUuVFBQVHJhbnNfc3N0LkludmVudERpbUlkflRhYmxlLkludmVudERpbS5JbnZlbnRMb2NhdGlvbklkCgoKCgE/AAAAOAAAAAklAQAACSYBAAAJJwEAAAYoAQAAA1F0eQYpAQAACFF1YW50aXR5BioBAAAEUmVhbAkIAAAABiwBAAAkODhiM2JlM2MtMjVlNy00NzAwLTg2NTQtNmE5MDNmOTFmYWQ3AdP+//81////AQAAAAcAAAAB0v7//zT///8AAAAAAdH+//8z////AgAAAAAAAAAAAdD+//8y////AAAAAAoBAAAAAAAAAAAHAAAAAAYxAQAAJDEyYTM5NTc1LWI1NDYtNDViOC1iYjEyLTJiZjRhZTYzY2IzOAYyAQAAFlRhYmxlLlRQUFRyYW5zX3NzdC5RdHkKCgoKAUAAAAA4AAAACTMBAAAJNAEAAAk1AQAABjYBAAAGVW5pdElkBjcBAAAEVW5pdAY4AQAABlN0cmluZwkIAAAABjoBAAAkMGQ5MDZhMDAtOWQ4NS00NDI0LWI5YWMtMTZmZDNmOTdmYzc2AcX+//81/////////wgAAAABxP7//zT///8AAAAAAcP+//8z////AgAAAAAAAAAAAcL+//8y////AAAAAAoBAAAAAAAAAAAIAAAAAAY/AQAAJDlkMjZiMjI1LTkyMmUtNGU4OC1iZGFmLTU4YTMyMWU3ODJmOAZAAQAAOFRhYmxlLlRQUFRyYW5zX3NzdC5JdGVtSWR+VGFibGUuSW52ZW50VGFibGVNb2R1bGUuVW5pdElkCgoKCgFBAAAAOAAAAAlBAQAACUIBAAAJQwEAAAZEAQAACUNvc3RQcmljZQZFAQAADlRQUCBjb3N0IHByaWNlBkYBAAAEUmVhbAkIAAAABkgBAAAkYzBkZWEzYTAtNmJlZC00OGY3LWE5MzgtMmFhYjljOTM1YmJlAbf+//81////AQAAAAkAAAABtv7//zT///8AAAAAAbX+//8z////AgAAAAAAAAAAAbT+//8y////AAAAAAoBAAAAAAAAAAAJAAAAAAZNAQAAJGQ5NGU1NjRjLTlkZTItNDJkYi1hODg5LWRlZDkxMTEwYjBmYwZOAQAAHFRhYmxlLlRQUFRyYW5zX3NzdC5Db3N0UHJpY2UKCgoKAUIAAAA4AAAACU8BAAAJUAEAAAlRAQAABlIBAAAKQ29zdEFtb3VudAZTAQAAD1RQUCBjb3N0IGFtb3VudAZUAQAABFJlYWwJCAAAAAZWAQAAJDlkOWRhOTRmLTI5MmYtNDE2Yi1hZmJkLTQ4ZjRkMzBmYjYzOQGp/v//Nf///wEAAAAKAAAAAaj+//80////AAAAAAGn/v//M////wIAAAAAAAAAAAGm/v//Mv///wAAAAAKAQAAAAAAAAAACgAAAAAGWwEAACQyOGY4MTQ3OS1hNzg5LTRiZmEtODA2Mi03NjI5NWFmMTgxNzcGXAEAAB1UYWJsZS5UUFBUcmFuc19zc3QuQ29zdEFtb3VudAoKCgoBQwAAADgAAAAJXQEAAAleAQAACV8BAAAGYAEAAAxDdXJyZW5jeUNvZGUGYQEAAAhDdXJyZW5jeQZiAQAABlN0cmluZwkIAAAABmQBAAAkMDM4NDhiYmYtODk5ZC00OWUzLWIxNTgtODMwZDNlZTNlNDZhAZv+//81/////////wsAAAABmv7//zT///8AAAAAAZn+//8z////AgAAAAAAAAAAAZj+//8y////AAAAAAoBAAAAAAAAAAALAAAAAAZpAQAAJDBkOGVmMTE1LTJiNzItNDQ2ZC04YjIzLWEyMzE5ODY0YjhkZgZqAQAAH1RhYmxlLlRQUFRyYW5zX3NzdC5DdXJyZW5jeUNvZGUKCgoKAUQAAAA4AAAACWsBAAAJbAEAAAltAQAABm4BAAANQ29zdEFtb3VudEN1cgZvAQAAGFRQUCBjb3N0IGFtb3VudCBjdXJyZW5jeQZwAQAABFJlYWwJCAAAAAZyAQAAJDdkYTJlZmZjLWU3MDQtNGIwYy05NjM0LTg0ZDZkZDhkNmQ4ZAGN/v//Nf///wEAAAAMAAAAAYz+//80////AAAAAAGL/v//M////wIAAAAAAAAAAAGK/v//Mv///wAAAAAKAQAAAAAAAAAADAAAAAAGdwEAACRhMTcyNTRjOS01Y2NkLTQ4NDItOTcwYy1kNjY4MmIxMjA4NmYGeAEAACBUYWJsZS5UUFBUcmFuc19zc3QuQ29zdEFtb3VudEN1cgoKCgoBRQAAADgAAAAJeQEAAAl6AQAACXsBAAAGfAEAAAdWb3VjaGVyBn0BAAARRmluYW5jaWFsIHZvdWNoZXIGfgEAAAZTdHJpbmcJCAAAAAaAAQAAJDA4OTgxOGEzLTI2OGUtNGZmZC1iNDgwLWE5ZDdiOTliMmRiZAF//v//Nf////////8NAAAAAX7+//80////AAAAAAF9/v//M////wIAAAAAAAAAAAF8/v//Mv///wAAAAAKAQAAAAAAAAAADQAAAAAGhQEAACQ3NTc1OGQ1NC0xZDRkLTRhOTctODgwZi1iNjI2MDNlYWQ3YTYGhgEAABpUYWJsZS5UUFBUcmFuc19zc3QuVm91Y2hlcgoKCgoBRgAAADgAAAAJhwEAAAmIAQAACYkBAAAGigEAAA1JbnZlbnRUcmFuc0lkBosBAAAGTG90IElEBowBAAAGU3RyaW5nCQgAAAAGjgEAACQ5ZTE1YjcyZC02NmJhLTRjZDItODY0Zi01NmQ1NzI0OWIyOGEBcf7//zX/////////DgAAAAFw/v//NP///wAAAAABb/7//zP///8CAAAAAAAAAAABbv7//zL///8AAAAACgEAAAAAAAAAAA4AAAAABpMBAAAkOTZkYWU5MmYtYjdiNy00ZDVjLWI3ZDgtMWM4N2NlMDcwZTZiBpQBAAAgVGFibGUuVFBQVHJhbnNfc3N0LkludmVudFRyYW5zSWQKCgoKAUcAAAA4AAAACZUBAAAJlgEAAAmXAQAABpgBAAAGU3RhdHVzBpkBAAAGU3RhdHVzBpoBAAAERW51bQkIAAAABpwBAAAkODVjNWFjNzEtM2RmOC00MTMwLWE5NjUtM2Q3ZGNkZWJjOWQyAWP+//81/////////w8AAAABYv7//zT///8AAAAAAWH+//8z////AgAAAAAAAAAAAWD+//8y////AAAAAAoBAAAAAAAAAAAPAAAAAAahAQAAJGQ3Yjk5MWMzLWM0YzItNGVjMy1hNWFlLWQwMjZmYThmZTc5OQaiAQAAGVRhYmxlLlRQUFRyYW5zX3NzdC5TdGF0dXMKCgoKAUgAAAA4AAAACaMBAAAJpAEAAAmlAQAABqYBAAAQSW52ZW50VHJhbnNSZWNJZAanAQAAEEludmVudFRyYW5zUmVjSWQGqAEAAAVJbnQ2NAkIAAAABqoBAAAkZDhhNmZjMDUtZjZmNC00MDNlLTgzZmEtNWU3ZGY0OGI2ZmNlAVX+//81////AQAAABAAAAABVP7//zT///8AAAAAAVP+//8z////AgAAAAAAAAAAAVL+//8y////AAAAAAoBAAAAAAAAAAAQAAAAAAavAQAAJDFkYTI2ODYxLTA0YzktNGYyYy05N2U4LTVkOGE2NGJhZWI3NQawAQAAI1RhYmxlLlRQUFRyYW5zX3NzdC5JbnZlbnRUcmFuc1JlY0lkCgoKCgGGAAAAEgAAAAeHAA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P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yAQAAHFRhYmxlLlRQUFRyYW5zX3NzdC5UcmFuc1R5cGUJswEAAAFM/v//T/7//wa1AQAAHVRhYmxlLlRQUFRyYW5zX3NzdC5UcmFuc1JlZklkCbYBAAABSf7//0/+//8GuAEAABlUYWJsZS5UUFBUcmFuc19zc3QuSXRlbUlkCbkBAAABRv7//0/+//8GuwEAABxUYWJsZS5UUFBUcmFuc19zc3QuVHJhbnNEYXRlCbwBAAABQ/7//0/+//8GvgEAABZUYWJsZS5UUFBUcmFuc19zc3QuUXR5Cb8BAAABQP7//0/+//8GwQEAABxUYWJsZS5UUFBUcmFuc19zc3QuQ29zdFByaWNlCcIBAAABPf7//0/+//8GxAEAAB1UYWJsZS5UUFBUcmFuc19zc3QuQ29zdEFtb3VudAnFAQAAATr+//9P/v//BscBAAAfVGFibGUuVFBQVHJhbnNfc3N0LkN1cnJlbmN5Q29kZQnIAQAAATf+//9P/v//BsoBAAAgVGFibGUuVFBQVHJhbnNfc3N0LkNvc3RBbW91bnRDdXIJywEAAAE0/v//T/7//wbNAQAAGlRhYmxlLlRQUFRyYW5zX3NzdC5Wb3VjaGVyCc4BAAABMf7//0/+//8G0AEAACBUYWJsZS5UUFBUcmFuc19zc3QuSW52ZW50VHJhbnNJZAnRAQAAAS7+//9P/v//BtMBAAAZVGFibGUuVFBQVHJhbnNfc3N0LlN0YXR1cwnUAQAAASv+//9P/v//BtYBAAAjVGFibGUuVFBQVHJhbnNfc3N0LkludmVudFRyYW5zUmVjSWQJ1wEAAAeJ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ZAQAAHFRhYmxlLlRQUFRyYW5zX3NzdC5UcmFuc0RhdGUJ2gEAAAEl/v//KP7//wbcAQAAGVRhYmxlLlRQUFRyYW5zX3NzdC5JdGVtSWQJ3QEAAAeL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i/v//1P///wkwAAAACTEAAAABH/7//9T///8JMwAAAAk0AAAAARz+///U////CTYAAAAJNwAAAASM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QAAACEAAAACAAAACecBAAADAAAACegBAAAEk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ngAAACkAAAAAAAAACesBAAAAAAAAAaMAAAAhAAAAAQAAAAnnAQAAAwAAAAntAQAAAaQAAAAiAAAAAQAAAAkSAAAAAwAAAAnvAQAABK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wAAAAKQAAAAAAAAAJ6wEAAAAAAAABtQAAACEAAAABAAAACecBAAADAAAACfMBAAAEt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5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wgAAACkAAAAAAAAACesBAAAAAAAABMM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fcBAAABAAAAAQAAAATE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ZgAAAAJ+AEAAAcAAAAJ+QEAAAT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+gEAAAcAAAAJ+wEAAAHRAAAAwwAAAAn8AQAAAQAAAAEAAAAB0gAAAMQAAACXAAAACfgBAAAHAAAACf4BAAAE0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foBAAAHAAAACQACAAAB3wAAAMMAAAAJAQIAAAEAAAABAAAAAeAAAADEAAAAlwAAAAn4AQAABwAAAAkDAgAABO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n6AQAABwAAAAkFAgAAAe0AAADDAAAACQYCAAABAAAAAQAAAAHuAAAAxAAAAGUAAAAJBwIAAAcAAAAJCAIAAATv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5wEAAAcAAAAJCgIAAAH7AAAAwwAAAAkLAgAAAQAAAAEAAAAB/AAAAMQAAACPAAAACfgBAAAHAAAACQ0CAAAE/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foBAAAHAAAACQ8CAAABCQEAAMMAAAAJEAIAAAEAAAABAAAAAQoBAADEAAAAcwAAAAkHAgAABwAAAAkSAgAABA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nnAQAABwAAAAkUAgAAARcBAADDAAAACRUCAAABAAAAAQAAAAEYAQAAxAAAAHMAAAAJBwIAAAcAAAAJFwIAAAQZ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5wEAAAcAAAAJGQIAAAElAQAAwwAAAAkaAgAAAQAAAAEAAAABJgEAAMQAAACXAAAACfgBAAAHAAAACRwCAAAEJ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foBAAAHAAAACR4CAAABMwEAAMMAAAAJHwIAAAEAAAABAAAAATQBAADEAAAAcwAAAAkHAgAABwAAAAkhAgAABD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nnAQAABwAAAAkjAgAAAUEBAADDAAAACSQCAAABAAAAAQAAAAFCAQAAxAAAAJgAAAAJ+AEAAAcAAAAJJgIAAAR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+gEAAAcAAAAJKAIAAAFPAQAAwwAAAAkpAgAAAQAAAAEAAAABUAEAAMQAAACXAAAACfgBAAAHAAAACSsCAAAEU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foBAAAHAAAACS0CAAABXQEAAMMAAAAJLgIAAAEAAAABAAAAAV4BAADEAAAAlwAAAAn4AQAABwAAAAkwAgAABF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n6AQAABwAAAAkyAgAAAWsBAADDAAAACTMCAAABAAAAAQAAAAFsAQAAxAAAAJcAAAAJ+AEAAAcAAAAJNQIAAAR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+gEAAAcAAAAJNwIAAAF5AQAAwwAAAAk4AgAAAQAAAAEAAAABegEAAMQAAACXAAAACfgBAAAHAAAACToCAAAEe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foBAAAHAAAACTwCAAABhwEAAMMAAAAJPQIAAAEAAAABAAAAAYgBAADEAAAAlwAAAAn4AQAABwAAAAk/AgAABI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n6AQAABwAAAAlBAgAAAZUBAADDAAAACUICAAABAAAAAQAAAAGWAQAAxAAAAJcAAAAJ+AEAAAcAAAAJRAIAAAS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+gEAAAcAAAAJRgIAAAGjAQAAwwAAAAlHAgAAAQAAAAEAAAABpAEAAMQAAACTAAAACfgBAAAHAAAACUkCAAAEp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foBAAAHAAAACUsCAAAFsw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tP3//zX/////////AAZNAgAABEVudW0GTgIAAAlSZWZlcmVuY2UJTwIAAAGw/f//M////wIAAAAFr/3//zlHbG9iZVNvZnR3YXJlLkF0bGFzNDAuQXRsYXNDb21tb24uTnVtYmVyU2VxdWVuY2VDb25kaXRpb24BAAAAB3ZhbHVlX18ACAIAAAABAAAAAAAGUgIAABJUYWJsZS5UUFBUcmFuc19zc3QJxgAAAAkIAAAACv////8JUgIAAAoJxgAAAAoKCgkIAAAACVgCAAAJCAAAAAG2AQAAswEAAAGm/f//Nf////////8ABlsCAAAGU3RyaW5nBlwCAAAGTnVtYmVyCU8CAAABov3//zP///8CAAAAAaH9//+v/f//AQAAAAAACVICAAAJ1AAAAAkIAAAACv////8JUgIAAAoJ1AAAAAoKCgkIAAAACWYCAAAJCAAAAAG5AQAAswEAAAGY/f//Nf////////8ABmkCAAAGU3RyaW5nBmoCAAALSXRlbSBudW1iZXIJTwIAAAGU/f//M////wIAAAABk/3//6/9//8BAAAAAAAJUgIAAAniAAAACQgAAAAK/////wlSAgAACgniAAAACgoKCQgAAAAJdAIAAAkIAAAAAbwBAACzAQAAAYr9//81/////////wAGdwIAAAREYXRlBngCAAAERGF0ZQl5AgAAAYb9//8z////AgAAAAGF/f//r/3//wEAAAAAAAZ8AgAAElRhYmxlLlRQUFRyYW5zX3NzdAn+AAAACQgAAAAK/////wl8AgAACgn+AAAACgoKCQgAAAAJggIAAAkIAAAAAb8BAACzAQAAAXz9//81/////////wAGhQIAAARSZWFsBoYCAAAIUXVhbnRpdHkJTwIAAAF4/f//M////wIAAAABd/3//6/9//8BAAAAAAAJUgIAAAkoAQAACQgAAAAK/////wlSAgAACgkoAQAACgoKCQgAAAAJkAIAAAkIAAAAAcIBAACzAQAAAW79//81/////////wAGkwIAAARSZWFsBpQCAAAOVFBQIGNvc3QgcHJpY2UJTwIAAAFq/f//M////wIAAAABaf3//6/9//8BAAAAAAAJUgIAAAlEAQAACQgAAAAK/////wlSAgAACglEAQAACgoKCQgAAAAJngIAAAkIAAAAAcUBAACzAQAAAWD9//81/////////wAGoQIAAARSZWFsBqICAAAPVFBQIGNvc3QgYW1vdW50CU8CAAABXP3//zP///8CAAAAAVv9//+v/f//AQAAAAAACVICAAAJUgEAAAkIAAAACv////8JUgIAAAoJUgEAAAoKCgkIAAAACawCAAAJCAAAAAHIAQAAswEAAAFS/f//Nf////////8ABq8CAAAGU3RyaW5nBrACAAAIQ3VycmVuY3kJTwIAAAFO/f//M////wIAAAABTf3//6/9//8BAAAAAAAJUgIAAAlgAQAACQgAAAAK/////wlSAgAACglgAQAACgoKCQgAAAAJugIAAAkIAAAAAcsBAACzAQAAAUT9//81/////////wAGvQIAAARSZWFsBr4CAAAYVFBQIGNvc3QgYW1vdW50IGN1cnJlbmN5CU8CAAABQP3//zP///8CAAAAAT/9//+v/f//AQAAAAAACVICAAAJbgEAAAkIAAAACv////8JUgIAAAoJbgEAAAoKCgkIAAAACcgCAAAJCAAAAAHOAQAAswEAAAE2/f//Nf////////8ABssCAAAGU3RyaW5nBswCAAARRmluYW5jaWFsIHZvdWNoZXIJTwIAAAEy/f//M////wIAAAABMf3//6/9//8BAAAAAAAJUgIAAAl8AQAACQgAAAAK/////wlSAgAACgl8AQAACgoKCQgAAAAJ1gIAAAkIAAAAAdEBAACzAQAAASj9//81/////////wAG2QIAAAZTdHJpbmcG2gIAAAZMb3QgSUQJTwIAAAEk/f//M////wIAAAABI/3//6/9//8BAAAAAAAJUgIAAAmKAQAACQgAAAAK/////wlSAgAACgmKAQAACgoKCQgAAAAJ5AIAAAkIAAAAAdQBAACzAQAAARr9//81/////////wAG5wIAAARFbnVtBugCAAAGU3RhdHVzCU8CAAABFv3//zP///8CAAAAARX9//+v/f//AQAAAAAACVICAAAJmAEAAAkIAAAACv////8JUgIAAAoJmAEAAAoKCgkIAAAACfICAAAJCAAAAAHXAQAAswEAAAEM/f//Nf////////8ABvUCAAAFSW50NjQJTgIAAAl5AgAAAQj9//8z////AgAAAAEH/f//r/3//wEAAAAAAAl8AgAACaYBAAAJCAAAAAr/////CXwCAAAKCaYBAAAKCgoJCAAAAAkAAwAACQgAAAAF2g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gIDAAASVGFibGUuVFBQVHJhbnNfc3N0BgMDAAAJVHJhbnNEYXRlCQgAAAAGBQMAABgxMC4wMS4yMDE3IC4uIDEyLjMxLjIwMTf/////CQIDAAAKCQMDAAAKCgoJCAAAAAkJAwAACQgAAAAB3QEAANoBAAAJAgMAAAYMAwAABkl0ZW1JZAkIAAAABg4DAAABKv////8JAgMAAAoJDAMAAAoKCgkIAAAACRIDAAAJCAAAAAHnAQAAEgAAAAfo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s/P//T/7//wYVAwAAO1RhYmxlLlRQUFRyYW5zX3NzdC5JbnZlbnREaW1JZH5UYWJsZS5JbnZlbnREaW0uSW52ZW50U2l0ZUlkCRYDAAAB6fz//0/+//8GGAMAAD9UYWJsZS5UUFBUcmFuc19zc3QuSW52ZW50RGltSWR+VGFibGUuSW52ZW50RGltLkludmVudExvY2F0aW9uSWQJGQMAAAHrAQAAjAAAAAft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m/P//T/7//wYbAwAAOFRhYmxlLlRQUFRyYW5zX3NzdC5JdGVtSWR+VGFibGUuSW52ZW50VGFibGVNb2R1bGUuVW5pdElkCRwDAAAH7w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eP8//8o/v//Bh4DAAA8VGFibGUuVFBQVHJhbnNfc3N0Lkl0ZW1JZH5UYWJsZS5JbnZlbnRUYWJsZU1vZHVsZS5Nb2R1bGVUeXBlCR8DAAAH8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Pz//0/+//8GIQMAADRUYWJsZS5UUFBUcmFuc19zc3QuSXRlbUlkflRhYmxlLkludmVudFRhYmxlLkl0ZW1OYW1lCSIDAAAH9wEAAAABAAAABAAAAAQ3R2xvYmVTb2Z0d2FyZS5BdGxhczQwLkF0bGFzQ29tbW9uLlR5cGUuRmllbGRPdXRwdXRGaWVsZAIAAAAJswEAAA0DBPg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/k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c/P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dv8//8yR2xvYmVTb2Z0d2FyZS5BdGxhczQwLkF0bGFzQ29tbW9uLkNvbHVtbkF0dHJpYnV0ZXMBAAAAB3ZhbHVlX18ACAIAAAAQAAAABiYDAAAETm9uZQHZ/P//3Pz//wHY/P//2/z//wkAAAAJCAAAAAHW/P//3Pz//wHV/P//2/z//wsAAAAGLAMAAAEwAdP8///c/P//AdL8///b/P//BAAAAAYvAwAAB0dlbmVyYWwB0Pz//9z8//8Bz/z//9v8//8CAAAABjIDAAABMQHN/P//3Pz//wHM/P//2/z//wAAAAAGNQMAAAUxMy43MQHK/P//3Pz//wHJ/P//2/z//yQAAAAJxwAAAAH6AQAAEgAAAAf7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f8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OgMAAAhGb250Qm9sZAY7AwAABUZhbHNlAcT8///H/P//Bj0DAAAKRm9udEl0YWxpYwk7AwAAAcH8///H/P//BkADAAANRm9udFVuZGVybGluZQZBAwAABS00MTQyAb78///H/P//BkMDAAAIRm9udE5hbWUGRAMAAAdDYWxpYnJpAbv8///H/P//BkYDAAAJRm9udENvbG9yBkcDAAABMAG4/P//x/z//wZJAwAACEZvbnRTaXplBkoDAAACMTEBtfz//8f8//8GTAMAAAlGb250U3R5bGUGTQMAAAdSZWd1bGFyB/wBAAAAAQAAAAQAAAAEN0dsb2JlU29mdHdhcmUuQXRsYXM0MC5BdGxhc0NvbW1vbi5UeXBlLkZpZWxkT3V0cHV0RmllbGQCAAAACbYBAAANAwf+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z//9z8//8BsPz//9v8//8QAAAACSYDAAABrvz//9z8//8Brfz//9v8//8JAAAACQgAAAABq/z//9z8//8Bqvz//9v8//8LAAAABlcDAAABMQGo/P//3Pz//wGn/P//2/z//wQAAAAGWgMAAAdHZW5lcmFsAaX8///c/P//AaT8///b/P//AgAAAAZdAwAAATEBovz//9z8//8Bofz//9v8//8AAAAABmADAAAFMTAuODYHA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/P//x/z//wk6AwAACTsDAAABnPz//8f8//8JPQMAAAk7AwAAAZn8///H/P//CUADAAAGaQMAAAUtNDE0MgGW/P//x/z//wlDAwAABmwDAAAHQ2FsaWJyaQGT/P//x/z//wlGAwAABm8DAAABMAGQ/P//x/z//wlJAwAABnIDAAACMTEBjfz//8f8//8JTAMAAAZ1AwAAB1JlZ3VsYXIHAQIAAAABAAAABAAAAAQ3R2xvYmVTb2Z0d2FyZS5BdGxhczQwLkF0bGFzQ29tbW9uLlR5cGUuRmllbGRPdXRwdXRGaWVsZAIAAAAJuQEAAA0DBwM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/P//3Pz//wGI/P//2/z//xAAAAAJJgMAAAGG/P//3Pz//wGF/P//2/z//wkAAAAJCAAAAAGD/P//3Pz//wGC/P//2/z//wsAAAAGfwMAAAEyAYD8///c/P//AX/8///b/P//BAAAAAaCAwAAB0dlbmVyYWwBffz//9z8//8BfPz//9v8//8CAAAABoUDAAABMQF6/P//3Pz//wF5/P//2/z//wAAAAAGiAMAAAUxNC4xNAcF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8///H/P//CToDAAAJOwMAAAF0/P//x/z//wk9AwAACTsDAAABcfz//8f8//8JQAMAAAaRAwAABS00MTQyAW78///H/P//CUMDAAAGlAMAAAdDYWxpYnJpAWv8///H/P//CUYDAAAGlwMAAAEwAWj8///H/P//CUkDAAAGmgMAAAIxMQFl/P//x/z//wlMAwAABp0DAAAHUmVndWxhcgcGAgAAAAEAAAAEAAAABDdHbG9iZVNvZnR3YXJlLkF0bGFzNDAuQXRsYXNDb21tb24uVHlwZS5GaWVsZE91dHB1dEZpZWxkAgAAAAkiAwAADQMBBwIAAPgBAAAHCA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8///c/P//AWD8///b/P//CQAAAAkIAAAAAV78///c/P//AV38///b/P//CwAAAAakAwAAATMBW/z//9z8//8BWvz//9v8//8EAAAABqcDAAAHR2VuZXJhbAFY/P//3Pz//wFX/P//2/z//wIAAAAGqgMAAAExAVX8///c/P//AVT8///b/P//AAAAAAatAwAABTI1LjQzBwo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vz//8f8//8GrwMAAAhGb250Qm9sZAk7AwAAAU/8///H/P//BrIDAAAKRm9udEl0YWxpYwk7AwAAAUz8///H/P//BrUDAAANRm9udFVuZGVybGluZQa2AwAABS00MTQyAUn8///H/P//BrgDAAAIRm9udE5hbWUGuQMAAAdDYWxpYnJpAUb8///H/P//BrsDAAAJRm9udENvbG9yBrwDAAABMAFD/P//x/z//wa+AwAACEZvbnRTaXplBr8DAAACMTEBQPz//8f8//8GwQMAAAlGb250U3R5bGUGwgMAAAdSZWd1bGFyBwsCAAAAAQAAAAQAAAAEN0dsb2JlU29mdHdhcmUuQXRsYXM0MC5BdGxhc0NvbW1vbi5UeXBlLkZpZWxkT3V0cHV0RmllbGQCAAAACbwBAAANAwcN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Pz//9z8//8BO/z//9v8//8JAAAACQgAAAABOfz//9z8//8BOPz//9v8//8LAAAABskDAAABNAE2/P//3Pz//wE1/P//2/z//wQAAAAGzAMAAAhtL2QveXl5eQEz/P//3Pz//wEy/P//2/z//wIAAAAGzwMAAAExATD8///c/P//AS/8///b/P//AAAAAAbSAwAAATkHD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P//x/z//wk6AwAACTsDAAABKvz//8f8//8JPQMAAAk7AwAAASf8///H/P//CUADAAAG2wMAAAUtNDE0MgEk/P//x/z//wlDAwAABt4DAAAHQ2FsaWJyaQEh/P//x/z//wlGAwAABuEDAAABMAEe/P//x/z//wlJAwAABuQDAAACMTEBG/z//8f8//8JTAMAAAbnAwAAB1JlZ3VsYXIHEAIAAAABAAAABAAAAAQ3R2xvYmVTb2Z0d2FyZS5BdGxhczQwLkF0bGFzQ29tbW9uLlR5cGUuRmllbGRPdXRwdXRGaWVsZAIAAAAJFgMAAA0DBxI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X/P//3Pz//wEW/P//2/z//wkAAAAJCAAAAAEU/P//3Pz//wET/P//2/z//wsAAAAG7gMAAAE1ARH8///c/P//ARD8///b/P//BAAAAAbxAwAAB0dlbmVyYWwBDvz//9z8//8BDfz//9v8//8CAAAABvQDAAABMQEL/P//3Pz//wEK/P//2/z//wAAAAAG9wMAAAE2BxQ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z//8f8//8G+QMAAAhGb250Qm9sZAk7AwAAAQX8///H/P//BvwDAAAKRm9udEl0YWxpYwk7AwAAAQL8///H/P//Bv8DAAANRm9udFVuZGVybGluZQYABAAABS00MTQyAf/7///H/P//BgIEAAAIRm9udE5hbWUGAwQAAAdDYWxpYnJpAfz7///H/P//BgUEAAAJRm9udENvbG9yBgYEAAABMAH5+///x/z//wYIBAAACEZvbnRTaXplBgkEAAACMTEB9vv//8f8//8GCwQAAAlGb250U3R5bGUGDAQAAAdSZWd1bGFyBxUCAAAAAQAAAAQAAAAEN0dsb2JlU29mdHdhcmUuQXRsYXM0MC5BdGxhc0NvbW1vbi5UeXBlLkZpZWxkT3V0cHV0RmllbGQCAAAACRkDAAANAwcX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8vv//9z8//8B8fv//9v8//8JAAAACQgAAAAB7/v//9z8//8B7vv//9v8//8LAAAABhMEAAABNgHs+///3Pz//wHr+///2/z//wQAAAAGFgQAAAdHZW5lcmFsAen7///c/P//Aej7///b/P//AgAAAAYZBAAAATEB5vv//9z8//8B5fv//9v8//8AAAAABhwEAAAENS4xNAcZ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7///H/P//CfkDAAAJOwMAAAHg+///x/z//wn8AwAACTsDAAAB3fv//8f8//8J/wMAAAYlBAAABS00MTQyAdr7///H/P//CQIEAAAGKAQAAAdDYWxpYnJpAdf7///H/P//CQUEAAAGKwQAAAEwAdT7///H/P//CQgEAAAGLgQAAAIxMQHR+///x/z//wkLBAAABjEEAAAHUmVndWxhcgcaAgAAAAEAAAAEAAAABDdHbG9iZVNvZnR3YXJlLkF0bGFzNDAuQXRsYXNDb21tb24uVHlwZS5GaWVsZE91dHB1dEZpZWxkAgAAAAm/AQAADQMHH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37///c/P//Acz7///b/P//EAAAAAkmAwAAAcr7///c/P//Acn7///b/P//CQAAAAkIAAAAAcf7///c/P//Acb7///b/P//CwAAAAY7BAAAATcBxPv//9z8//8Bw/v//9v8//8EAAAABj4EAAAHR2VuZXJhbAHB+///3Pz//wHA+///2/z//wIAAAAGQQQAAAExAb77///c/P//Ab37///b/P//AAAAAAZEBAAABTEwLjI5Bx4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v//8f8//8JOgMAAAk7AwAAAbj7///H/P//CT0DAAAJOwMAAAG1+///x/z//wlAAwAABk0EAAAFLTQxNDIBsvv//8f8//8JQwMAAAZQBAAAB0NhbGlicmkBr/v//8f8//8JRgMAAAZTBAAAATABrPv//8f8//8JSQMAAAZWBAAAAjExAan7///H/P//CUwDAAAGWQQAAAdSZWd1bGFyBx8CAAAAAQAAAAQAAAAEN0dsb2JlU29mdHdhcmUuQXRsYXM0MC5BdGxhc0NvbW1vbi5UeXBlLkZpZWxkT3V0cHV0RmllbGQCAAAACRwDAAANAwch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fv//9z8//8BpPv//9v8//8JAAAACQgAAAABovv//9z8//8Bofv//9v8//8LAAAABmAEAAABOAGf+///3Pz//wGe+///2/z//wQAAAAGYwQAAAdHZW5lcmFsAZz7///c/P//AZv7///b/P//AgAAAAZmBAAAATEBmfv//9z8//8BmPv//9v8//8AAAAABmkEAAAENi40Mwcj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7///H/P//CfkDAAAJOwMAAAGT+///x/z//wn8AwAACTsDAAABkPv//8f8//8J/wMAAAZyBAAABS00MTQyAY37///H/P//CQIEAAAGdQQAAAdDYWxpYnJpAYr7///H/P//CQUEAAAGeAQAAAEwAYf7///H/P//CQgEAAAGewQAAAIxMQGE+///x/z//wkLBAAABn4EAAAHUmVndWxhcgckAgAAAAEAAAAEAAAABDdHbG9iZVNvZnR3YXJlLkF0bGFzNDAuQXRsYXNDb21tb24uVHlwZS5GaWVsZE91dHB1dEZpZWxkAgAAAAnCAQAADQMHJgI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7///c/P//AX/7///b/P//BgAAAAaCBAAABVRvdGFsAX37///c/P//AXz7///b/P//EAAAAAkmAwAAAXr7///c/P//AXn7///b/P//CQAAAAkIAAAAAXf7///c/P//AXb7///b/P//CwAAAAaLBAAAATkBdPv//9z8//8Bc/v//9v8//8EAAAABo4EAAAHR2VuZXJhbAFx+///3Pz//wFw+///2/z//wIAAAAGkQQAAAExAW77///c/P//AW37///b/P//AAAAAAaUBAAABDkuMjkHK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///x/z//wk6AwAACTsDAAABaPv//8f8//8JPQMAAAk7AwAAAWX7///H/P//CUADAAAGnQQAAAUtNDE0MgFi+///x/z//wlDAwAABqAEAAAHQ2FsaWJyaQFf+///x/z//wlGAwAABqMEAAABMAFc+///x/z//wlJAwAABqYEAAACMTEBWfv//8f8//8JTAMAAAapBAAAB1JlZ3VsYXIHKQIAAAABAAAABAAAAAQ3R2xvYmVTb2Z0d2FyZS5BdGxhczQwLkF0bGFzQ29tbW9uLlR5cGUuRmllbGRPdXRwdXRGaWVsZAIAAAAJxQEAAA0DBys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+///3Pz//wFU+///2/z//xAAAAAJJgMAAAFS+///3Pz//wFR+///2/z//wkAAAAJCAAAAAFP+///3Pz//wFO+///2/z//wsAAAAGswQAAAIxMAFM+///3Pz//wFL+///2/z//wQAAAAGtgQAAAdHZW5lcmFsAUn7///c/P//AUj7///b/P//AgAAAAa5BAAAATEBRvv//9z8//8BRfv//9v8//8AAAAABrwEAAAFMTAuNDMHL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+///x/z//wk6AwAACTsDAAABQPv//8f8//8JPQMAAAk7AwAAAT37///H/P//CUADAAAGxQQAAAUtNDE0MgE6+///x/z//wlDAwAABsgEAAAHQ2FsaWJyaQE3+///x/z//wlGAwAABssEAAABMAE0+///x/z//wlJAwAABs4EAAACMTEBMfv//8f8//8JTAMAAAbRBAAAB1JlZ3VsYXIHLgIAAAABAAAABAAAAAQ3R2xvYmVTb2Z0d2FyZS5BdGxhczQwLkF0bGFzQ29tbW9uLlR5cGUuRmllbGRPdXRwdXRGaWVsZAIAAAAJyAEAAA0DBzA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+///3Pz//wEs+///2/z//xAAAAAJJgMAAAEq+///3Pz//wEp+///2/z//wkAAAAJCAAAAAEn+///3Pz//wEm+///2/z//wsAAAAG2wQAAAIxMQEk+///3Pz//wEj+///2/z//wQAAAAG3gQAAAdHZW5lcmFsASH7///c/P//ASD7///b/P//AgAAAAbhBAAAATEBHvv//9z8//8BHfv//9v8//8AAAAABuQEAAAFMTAuNDMHM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+///x/z//wk6AwAACTsDAAABGPv//8f8//8JPQMAAAk7AwAAARX7///H/P//CUADAAAG7QQAAAUtNDE0MgES+///x/z//wlDAwAABvAEAAAHQ2FsaWJyaQEP+///x/z//wlGAwAABvMEAAABMAEM+///x/z//wlJAwAABvYEAAACMTEBCfv//8f8//8JTAMAAAb5BAAAB1JlZ3VsYXIHMwIAAAABAAAABAAAAAQ3R2xvYmVTb2Z0d2FyZS5BdGxhczQwLkF0bGFzQ29tbW9uLlR5cGUuRmllbGRPdXRwdXRGaWVsZAIAAAAJywEAAA0DBz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+///3Pz//wEE+///2/z//xAAAAAJJgMAAAEC+///3Pz//wEB+///2/z//wkAAAAJCAAAAAH/+v//3Pz//wH++v//2/z//wsAAAAGAwUAAAIxMgH8+v//3Pz//wH7+v//2/z//wQAAAAGBgUAAAdHZW5lcmFsAfn6///c/P//Afj6///b/P//AgAAAAYJBQAAATEB9vr//9z8//8B9fr//9v8//8AAAAABgwFAAABOQc3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P6///H/P//CToDAAAJOwMAAAHw+v//x/z//wk9AwAACTsDAAAB7fr//8f8//8JQAMAAAYVBQAABS00MTQyAer6///H/P//CUMDAAAGGAUAAAdDYWxpYnJpAef6///H/P//CUYDAAAGGwUAAAEwAeT6///H/P//CUkDAAAGHgUAAAIxMQHh+v//x/z//wlMAwAABiEFAAAHUmVndWxhcgc4AgAAAAEAAAAEAAAABDdHbG9iZVNvZnR3YXJlLkF0bGFzNDAuQXRsYXNDb21tb24uVHlwZS5GaWVsZE91dHB1dEZpZWxkAgAAAAnOAQAADQMHO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36///c/P//Adz6///b/P//EAAAAAkmAwAAAdr6///c/P//Adn6///b/P//CQAAAAkIAAAAAdf6///c/P//Adb6///b/P//CwAAAAYrBQAAAjEzAdT6///c/P//AdP6///b/P//BAAAAAYuBQAAB0dlbmVyYWwB0fr//9z8//8B0Pr//9v8//8CAAAABjEFAAABMQHO+v//3Pz//wHN+v//2/z//wAAAAAGNAUAAAUxOC4xNAc8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v6///H/P//CToDAAAJOwMAAAHI+v//x/z//wk9AwAACTsDAAABxfr//8f8//8JQAMAAAY9BQAABS00MTQyAcL6///H/P//CUMDAAAGQAUAAAdDYWxpYnJpAb/6///H/P//CUYDAAAGQwUAAAEwAbz6///H/P//CUkDAAAGRgUAAAIxMQG5+v//x/z//wlMAwAABkkFAAAHUmVndWxhcgc9AgAAAAEAAAAEAAAABDdHbG9iZVNvZnR3YXJlLkF0bGFzNDAuQXRsYXNDb21tb24uVHlwZS5GaWVsZE91dHB1dEZpZWxkAgAAAAnRAQAADQMHPw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X6///c/P//AbT6///b/P//EAAAAAkmAwAAAbL6///c/P//AbH6///b/P//CQAAAAkIAAAAAa/6///c/P//Aa76///b/P//CwAAAAZTBQAAAjE0Aaz6///c/P//Aav6///b/P//BAAAAAZWBQAAB0dlbmVyYWwBqfr//9z8//8BqPr//9v8//8CAAAABlkFAAABMQGm+v//3Pz//wGl+v//2/z//wAAAAAGXAUAAAQ5LjQzB0E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r//8f8//8JOgMAAAk7AwAAAaD6///H/P//CT0DAAAJOwMAAAGd+v//x/z//wlAAwAABmUFAAAFLTQxNDIBmvr//8f8//8JQwMAAAZoBQAAB0NhbGlicmkBl/r//8f8//8JRgMAAAZrBQAAATABlPr//8f8//8JSQMAAAZuBQAAAjExAZH6///H/P//CUwDAAAGcQUAAAdSZWd1bGFyB0ICAAAAAQAAAAQAAAAEN0dsb2JlU29mdHdhcmUuQXRsYXM0MC5BdGxhc0NvbW1vbi5UeXBlLkZpZWxkT3V0cHV0RmllbGQCAAAACdQBAAANAwdE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fr//9z8//8BjPr//9v8//8QAAAACSYDAAABivr//9z8//8Bifr//9v8//8JAAAACQgAAAABh/r//9z8//8Bhvr//9v8//8LAAAABnsFAAACMTUBhPr//9z8//8Bg/r//9v8//8EAAAABn4FAAAHR2VuZXJhbAGB+v//3Pz//wGA+v//2/z//wIAAAAGgQUAAAExAX76///c/P//AX36///b/P//AAAAAAaEBQAAATgHR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+v//x/z//wk6AwAACTsDAAABePr//8f8//8JPQMAAAk7AwAAAXX6///H/P//CUADAAAGjQUAAAUtNDE0MgFy+v//x/z//wlDAwAABpAFAAAHQ2FsaWJyaQFv+v//x/z//wlGAwAABpMFAAABMAFs+v//x/z//wlJAwAABpYFAAACMTEBafr//8f8//8JTAMAAAaZBQAAB1JlZ3VsYXIHRwIAAAABAAAABAAAAAQ3R2xvYmVTb2Z0d2FyZS5BdGxhczQwLkF0bGFzQ29tbW9uLlR5cGUuRmllbGRPdXRwdXRGaWVsZAIAAAAJ1wEAAA0DB0k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l+v//3Pz//wFk+v//2/z//wkAAAAJCAAAAAFi+v//3Pz//wFh+v//2/z//wsAAAAGoAUAAAIxNgFf+v//3Pz//wFe+v//2/z//wQAAAAGowUAAAdHZW5lcmFsAVz6///c/P//AVv6///b/P//AgAAAAamBQAAATEBWfr//9z8//8BWPr//9v8//8AAAAABqkFAAAFMTIuNzEBVvr//9z8//8BVfr//9v8//8kAAAACacBAAAHS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+v//x/z//wk6AwAACTsDAAABUPr//8f8//8JPQMAAAk7AwAAAU36///H/P//CUADAAAGtQUAAAUtNDE0MgFK+v//x/z//wlDAwAABrgFAAAHQ2FsaWJyaQFH+v//x/z//wlGAwAABrsFAAABMAFE+v//x/z//wlJAwAABr4FAAACMTEBQfr//8f8//8JTAMAAAbBBQAAB1JlZ3VsYXIBTwIAAA4AAAAInQAABsIFAAAMVFBQVHJhbnNfc3N0BsMFAAAQVFBQIHRyYW5zYWN0aW9ucwkIAAAACQgAAAAJCAAAAAE7+v//4P///wAAAAAJxgUAAAnHBQAAATj6///d////CMwD4BB7sEu7kDiTuVRi9AkIAAAACQgAAAAJygUAAAlSAgAACgoKCgoBAAAAATT6///Z////AAAAAAEz+v//2P///wAAAAAACc4FAAAEW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dAFAAAEZ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dIFAAAEd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dQFAAABeQIAAA4AAAD/////BtUFAAAMVFBQVHJhbnNfc3N0BtYFAAAQVFBQIHRyYW5zYWN0aW9ucwkIAAAACQgAAAAJCAAAAAEo+v//4P///wAAAAAJ2QUAAAnaBQAAASX6///d////CfP3hxhf70qh4YtroFWDEwkIAAAACQgAAAAJ3QUAAAl8AgAACgoKCgoBAAAAASH6///Z////AAAAAAEg+v//2P///wAAAAAACeEFAAAEg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foBAAADAAAACeMF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eUFAAAEn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ecFAAAEr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ekFAAAEu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esFAAAEy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e0FAAAE1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e8FAAAE5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fEFAAAE8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oBAAADAAAACfMFAAAEA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foBAAADAAAACfUFAAAEC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fcFAAAEE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fkFAAABFgMAALMBAAABBvr//zX/////////AAb7BQAABlN0cmluZwb8BQAABFNpdGUJMQAAAAEC+v//M////wIAAAABAfr//6/9//8BAAAAAAAJMAAAAAkMAQAACQgAAAAK/////wkwAAAACgkMAQAABgUGAAALSW52ZW50RGltSWQGBgYAAAxUUFBUcmFuc19zc3QKCQgAAAAJCAYAAAkIAAAAARkDAACzAQAAAfb5//81/////////wAGCwYAAAZTdHJpbmcGDAYAAAlXYXJlaG91c2UJMQAAAAHy+f//M////wIAAAAB8fn//6/9//8BAAAAAAAJMAAAAAkaAQAACQgAAAAK/////wkwAAAACgkaAQAABhUGAAALSW52ZW50RGltSWQGFgYAAAxUUFBUcmFuc19zc3QKCQgAAAAJGAYAAAkIAAAAARwDAACzAQAAAeb5//81/////////wAGGwYAAAZTdHJpbmcGHAYAAARVbml0CTQAAAAB4vn//zP///8CAAAAAeH5//+v/f//AQAAAAAACTMAAAAJNgEAAAkIAAAACv////8JMwAAAAoJNgEAAAYlBgAABkl0ZW1JZAYmBgAADFRQUFRyYW5zX3NzdAoJCAAAAAkoBgAACQgAAAABHwMAANoBAAAJMwAAAAYrBgAACk1vZHVsZVR5cGUJCAAAAAYtBgAABkludmVudP////8JMwAAAAoJKwYAAAYwBgAABkl0ZW1JZAoKCQgAAAAJMgYAAAkIAAAAASIDAACzAQAAAcz5//81/////////wAGNQYAAAZTdHJpbmcGNgYAAAlJdGVtIG5hbWUJNwAAAAHI+f//M////wIAAAABx/n//6/9//8BAAAAAAAJNgAAAAnwAAAACQgAAAAK/////wk2AAAACgnwAAAABj8GAAAGSXRlbUlkBkAGAAAMVFBQVHJhbnNfc3N0CgkIAAAACUIGAAAJCAAAAAHGBQAAIQAAAAwAAAAJRAYAABEAAAAJRQYAAAHHBQAAIgAAAAoAAAAJRAYAABEAAAAJRwYAAATK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RAYAAAAAAAABzgUAACkAAAAAAAAACUkGAAAAAAAAB9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n//8f8//8GSwYAAAhIZWxwVGV4dAZMBgAAMlNwZWNpZnkgdGhlIG1vZHVsZSB0aGF0IGdlbmVyYXRlZCB0aGUgdHJhbnNhY3Rpb24uAbP5///H/P//Bk4GAAAFTGFiZWwJTgIAAAGw+f//x/z//wZRBgAABFR5cGUJTQIAAAfS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35///H/P//CUsGAAAGVQYAADVPcmRlciBudW1iZXIsIHByb2plY3QgbnVtYmVyLCBwcm9kdWN0aW9uIG51bWJlciwgZXRjLgGq+f//x/z//wlOBgAACVwCAAABp/n//8f8//8JUQYAAAlbAg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n//8f8//8JSwYAAAZeBgAADklkZW50aWZ5IGl0ZW0uAaH5///H/P//CU4GAAAJagIAAAGe+f//x/z//wlRBgAACWkCAAAB2QUAACEAAAARAAAACWUGAAARAAAACWYGAAAB2gUAACIAAAABAAAACfoBAAADAAAACWgGAAAE3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UGAAAAAAAAAeEFAAApAAAAAAAAAAlqBgAAAAAAAAfj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X5///H/P//CU4GAAAJeAIAAAGS+f//x/z//wlRBgAACXcCAAAH5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+f//x/z//wlLBgAABnMGAAAkUXVhbnRpdHkgYXR0YWNoZWQgdG8gdGhlIHRyYW5zYWN0aW9uAYz5///H/P//CU4GAAAJhgIAAAGJ+f//x/z//wlRBgAACYUCAAAH5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+f//x/z//wlLBgAABnwGAAAPVFBQIGNvc3QgcHJpY2UuAYP5///H/P//CU4GAAAJlAIAAAGA+f//x/z//wlRBgAACZMCAAAH6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9+f//x/z//wlLBgAABoUGAAAQVFBQIGNvc3QgYW1vdW50LgF6+f//x/z//wlOBgAACaICAAABd/n//8f8//8JUQYAAAmhAgAAB+s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Pn//8f8//8JSwYAAAaOBgAALkN1cnJlbmN5LCBpZiBhbnksIGF0dGFjaGVkIHRvIHRoZSBpdGVtIHJlY2VpcHQBcfn//8f8//8JTgYAAAmwAgAAAW75///H/P//CVEGAAAJrwIAAAft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5///H/P//CUsGAAAGlwYAABxUUFAgY29zdCBhbW91bnQgaW4gY3VycmVuY3kuAWj5///H/P//CU4GAAAJvgIAAAFl+f//x/z//wlRBgAACb0CAAAH7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f//x/z//wlLBgAABqAGAAAzVm91Y2hlciBudW1iZXIgdGhhdCB0aGUgdHJhbnNhY3Rpb24gaXMgYXR0YWNoZWQgdG8uAV/5///H/P//CU4GAAAJzAIAAAFc+f//x/z//wlRBgAACcsCAAAH8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+f//x/z//wlLBgAABqkGAABSU3VtbWFyeSBudW1iZXIvTG90IElEIGZvciB0cmFuc2FjdGlvbnMgYXR0YWNoZWQgdG8gdGhlIHNhbWUgaW52ZW50b3J5IHRyYW5zYWN0aW9uLgFW+f//x/z//wlOBgAACdoCAAABU/n//8f8//8JUQYAAAnZAgAAB/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n//8f8//8JSwYAAAayBgAAFlRQUCB0cmFuc2FjdGlvbiBzdGF0dXMBTfn//8f8//8JTgYAAAnoAgAAAUr5///H/P//CVEGAAAJ5wIAAAf1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f5///H/P//CU4GAAAJTgIAAAFE+f//x/z//wlRBgAACfUCAAAH9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f//x/z//wbABgAABFR5cGUJdwIAAAE++f//x/z//wbDBgAABUxhYmVsCXgCAAABO/n//8f8//8GxgYAAAhSZWZlcnNUbwbHBgAACz1EYXRlUGVyaW9kB/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n//8f8//8JwAYAAAlpAgAAATX5///H/P//CcMGAAAJagIAAAEy+f//x/z//wnGBgAABtAGAAAPPSdHZW5lcmFsJyEkQyQ3BAg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gAAAAnnAQAAAwAAAAnSBgAABBg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gAAAAnnAQAAAwAAAAnUBgAABCg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gAAAAnnAQAAAwAAAAnWBgAABD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AAAAAkSAAAAAwAAAAnYBgAABEI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gAAAAnnAQAAAwAAAAnaBgAAAUQGAAASAAAAB0UGAAAAAQAAAAw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X5//9P/v//BtwGAAAcVGFibGUuVFBQVHJhbnNfc3N0LkNvc3RQcmljZQnCAQAAASL5//9P/v//Bt8GAAAdVGFibGUuVFBQVHJhbnNfc3N0LkNvc3RBbW91bnQJxQEAAAEf+f//T/7//wbiBgAAIFRhYmxlLlRQUFRyYW5zX3NzdC5Db3N0QW1vdW50Q3VyCcsBAAABHPn//0/+//8G5QYAABZUYWJsZS5UUFBUcmFuc19zc3QuUXR5Cb8BAAABGfn//0/+//8G6AYAAB5UYWJsZS5UUFBUcmFuc19zc3QuSW52ZW50RGltSWQJ6QYAAAEW+f//T/7//wbrBgAAGlRhYmxlLlRQUFRyYW5zX3NzdC5Wb3VjaGVyCc4BAAABE/n//0/+//8G7gYAACBUYWJsZS5UUFBUcmFuc19zc3QuSW52ZW50VHJhbnNJZAnRAQAAARD5//9P/v//BvEGAAAdVGFibGUuVFBQVHJhbnNfc3N0LlRyYW5zUmVmSWQJtgEAAAEN+f//T/7//wb0BgAAHFRhYmxlLlRQUFRyYW5zX3NzdC5UcmFuc1R5cGUJswEAAAEK+f//T/7//wb3BgAAH1RhYmxlLlRQUFRyYW5zX3NzdC5DdXJyZW5jeUNvZGUJyAEAAAEH+f//T/7//wb6BgAAGVRhYmxlLlRQUFRyYW5zX3NzdC5TdGF0dXMJ1AEAAAEE+f//T/7//wb9BgAAGVRhYmxlLlRQUFRyYW5zX3NzdC5JdGVtSWQJuQEAAAdHBgAAAAEAAAAK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Afn//yj+//8GAAcAAB1UYWJsZS5UUFBUcmFuc19zc3QuRGF0YUFyZWFJZAkBBwAAAf74//8o/v//BgMHAAAfVGFibGUuVFBQVHJhbnNfc3N0LkN1cnJlbmN5Q29kZQkEBwAAAfv4//8o/v//BgYHAAAcVGFibGUuVFBQVHJhbnNfc3N0LlRyYW5zRGF0ZQkHBwAAAfj4//8o/v//BgkHAAAeVGFibGUuVFBQVHJhbnNfc3N0LkludmVudERpbUlkCQoHAAAB9fj//yj+//8GDAcAABpUYWJsZS5UUFBUcmFuc19zc3QuVm91Y2hlcgkNBwAAAfL4//8o/v//Bg8HAAAZVGFibGUuVFBQVHJhbnNfc3N0Lkl0ZW1JZAkQBwAAAe/4//8o/v//BhIHAAAgVGFibGUuVFBQVHJhbnNfc3N0LkludmVudFRyYW5zSWQJEwcAAAHs+P//KP7//wYVBwAAHVRhYmxlLlRQUFRyYW5zX3NzdC5UcmFuc1JlZklkCRYHAAAB6fj//yj+//8GGAcAABxUYWJsZS5UUFBUcmFuc19zc3QuVHJhbnNUeXBlCRkHAAAB5vj//yj+//8GGwcAABlUYWJsZS5UUFBUcmFuc19zc3QuU3RhdHVzCRwHAAABSQYAAIwAAAABZQYAABIAAAAHZgYAAAABAAAAE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/j//0/+//8GHgcAABxUYWJsZS5UUFBUcmFuc19zc3QuQ29zdFByaWNlCcIBAAAB4Pj//0/+//8GIQcAAB1UYWJsZS5UUFBUcmFuc19zc3QuQ29zdEFtb3VudAnFAQAAAd34//9P/v//BiQHAAAgVGFibGUuVFBQVHJhbnNfc3N0LkNvc3RBbW91bnRDdXIJywEAAAHa+P//T/7//wYnBwAAFlRhYmxlLlRQUFRyYW5zX3NzdC5RdHkJvwEAAAHX+P//T/7//wYqBwAAHlRhYmxlLlRQUFRyYW5zX3NzdC5JbnZlbnREaW1JZAnpBgAAAdT4//9P/v//Bi0HAAAaVGFibGUuVFBQVHJhbnNfc3N0LlZvdWNoZXIJzgEAAAHR+P//T/7//wYwBwAAIFRhYmxlLlRQUFRyYW5zX3NzdC5JbnZlbnRUcmFuc0lkCdEBAAABzvj//0/+//8GMwcAAB1UYWJsZS5UUFBUcmFuc19zc3QuVHJhbnNSZWZJZAm2AQAAAcv4//9P/v//BjYHAAAcVGFibGUuVFBQVHJhbnNfc3N0LlRyYW5zVHlwZQmzAQAAAcj4//9P/v//BjkHAAAfVGFibGUuVFBQVHJhbnNfc3N0LkN1cnJlbmN5Q29kZQnIAQAAAcX4//9P/v//BjwHAAAZVGFibGUuVFBQVHJhbnNfc3N0LlN0YXR1cwnUAQAAAcL4//9P/v//Bj8HAAAZVGFibGUuVFBQVHJhbnNfc3N0Lkl0ZW1JZAm5AQAAAb/4//9P/v//BkIHAAAcVGFibGUuVFBQVHJhbnNfc3N0LlRyYW5zRGF0ZQm8AQAAAbz4//9P/v//BkUHAAAjVGFibGUuVFBQVHJhbnNfc3N0LkludmVudFRyYW5zUmVjSWQJ1wEAAAG5+P//T/7//wZIBwAAKlRhYmxlLlRQUFRyYW5zX3NzdC5JbnZlbnRKb3VybmFsVHJhbnNSZWNJZAlJBwAAAbb4//9P/v//BksHAAAkVGFibGUuVFBQVHJhbnNfc3N0Lkludm9pY2VUcmFuc1JlY0lkCUwHAAABs/j//0/+//8GTgcAAB9UYWJsZS5UUFBUcmFuc19zc3QuUHJvZEJPTVJlY0lkCU8HAAAHaAY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bD4//8o/v//BlEHAAAcVGFibGUuVFBQVHJhbnNfc3N0LlRyYW5zRGF0ZQlSBwAAAWoGAACMAAAAB9I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j//8f8//8GVAcAAAVMYWJlbAn8BQAAAar4///H/P//BlcHAAAEVHlwZQn7BQAAB9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/j//8f8//8JVAcAAAkMBgAAAaT4///H/P//CVcHAAAJCwYAAAfW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4///H/P//CVQHAAAJHAYAAAGe+P//x/z//wlXBwAACRsGAAAH2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P//x/z//wnABgAABmcHAAAERW51bQGY+P//x/z//wnDBgAABmoHAAALTW9kdWxlIHR5cGUH2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P//x/z//wlUBwAACTYGAAABkvj//8f8//8JVwcAAAk1BgAAAekGAACzAQAAAY/4//81/////////wAGcgcAAAZTdHJpbmcGcwcAAA1EaW1lbnNpb24gTm8uCU8CAAABi/j//zP///8CAAAAAYr4//+v/f//AQAAAAAACVICAAAGeAcAAAtJbnZlbnREaW1JZAkIAAAACv////8JUgIAAAoJeAcAAAoKCgkIAAAACX0HAAAJCAAAAAEBBwAA2gEAAAlSAgAABoAHAAAKRGF0YUFyZWFJZAkIAAAACQgAAAD/////CVICAAAKCYAHAAAKCgoJCAAAAAmFBwAACQgAAAABBAcAANoBAAAJUgIAAAaIBwAADEN1cnJlbmN5Q29kZQkIAAAACQgAAAD/////CVICAAAKCYgHAAAKCgoJCAAAAAmNBwAACQgAAAABBwcAANoBAAAJUgIAAAkDAwAACQgAAAAJCAAAAP////8JUgIAAAoJAwMAAAoKCgkIAAAACZUHAAAJCAAAAAEKBwAA2gEAAAlSAgAABpgHAAALSW52ZW50RGltSWQJCAAAAAkIAAAA/////wlSAgAACgmYBwAACgoKCQgAAAAJnQcAAAkIAAAAAQ0HAADaAQAACVICAAAGoAcAAAdWb3VjaGVyCQgAAAAJCAAAAP////8JUgIAAAoJoAcAAAoKCgkIAAAACaUHAAAJCAAAAAEQBwAA2gEAAAlSAgAABqgHAAAGSXRlbUlkCQgAAAAJCAAAAP////8JUgIAAAoJqAcAAAoKCgkIAAAACa0HAAAJCAAAAAETBwAA2gEAAAlSAgAABrAHAAANSW52ZW50VHJhbnNJZAkIAAAACQgAAAD/////CVICAAAKCbAHAAAKCgoJCAAAAAm1BwAACQgAAAABFgcAANoBAAAJUgIAAAa4BwAAClRyYW5zUmVmSWQJCAAAAAkIAAAA/////wlSAgAACgm4BwAACgoKCQgAAAAJvQcAAAkIAAAAARkHAADaAQAACVICAAAGwAcAAAlUcmFuc1R5cGUJCAAAAAkIAAAA/////wlSAgAACgnABwAACgoKCQgAAAAJxQcAAAkIAAAAARwHAADaAQAACVICAAAGyAcAAAZTdGF0dXMJCAAAAAkIAAAA/////wlSAgAACgnIBwAACgoKCQgAAAAJzQcAAAkIAAAAAUkHAACzAQAAATH4//81/////////wAG0AcAAAVJbnQ2NAbRBwAACVJlZmVyZW5jZQl5AgAAAS34//8z////AgAAAAEs+P//r/3//wEAAAAAAAl8AgAABtYHAAAXSW52ZW50Sm91cm5hbFRyYW5zUmVjSWQJCAAAAAr/////CXwCAAAKCdYHAAAKCgoJCAAAAAnbBwAACQgAAAABTAcAALMBAAABI/j//zX/////////AAbeBwAABUludDY0CdEHAAAJeQIAAAEf+P//M////wIAAAABHvj//6/9//8BAAAAAAAJfAIAAAbkBwAAEUludm9pY2VUcmFuc1JlY0lkCQgAAAAK/////wl8AgAACgnkBwAACgoKCQgAAAAJ6QcAAAkIAAAAAU8HAACzAQAAARX4//81/////////wAG7AcAAAVJbnQ2NAnRBwAACXkCAAABEfj//zP///8CAAAAARD4//+v/f//AQAAAAAACXwCAAAG8gcAAAxQcm9kQk9NUmVjSWQJCAAAAAr/////CXwCAAAKCfIHAAAKCgoJCAAAAAn3BwAACQgAAAABUgcAANoBAAAJUgIAAAkDAwAACQgAAAAG/AcAABgwNi4wMS4yMDE3IC4uIDA2LjMwLjIwMTf/////CVICAAAKCQMDAAAKCgoJCAAAAAkACAAACQgAAAAEfQ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foBAAADAAAACQMIAAABhQcAABAAAAAAAAAACfoBAAAAAAAAAY0HAAAQAAAAAAAAAAn6AQAAAAAAAAGVBwAAEAAAAAAAAAAJ+gEAAAAAAAABnQcAABAAAAAAAAAACfoBAAAAAAAAAaUHAAAQAAAAAAAAAAn6AQAAAAAAAAGtBwAAEAAAAAAAAAAJ+gEAAAAAAAABtQcAABAAAAAAAAAACfoBAAAAAAAAAb0HAAAQAAAAAAAAAAn6AQAAAAAAAAHFBwAAEAAAAAAAAAAJ+gEAAAAAAAABzQcAABAAAAAAAAAACfoBAAAAAAAABNs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n6AQAAAwAAAAkFCAAABOk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n6AQAAAwAAAAkHCAAABPc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n6AQAAAwAAAAkJCAAABAAI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QAAAAn6AQAAAwAAAAkLCAAABwMI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Pf//8f8//8JSwYAAAYOCAAAKklkZW50aWZpY2F0aW9uIG9mIGRpbWVuc2lvbnMgZm9yIHRoZSBpdGVtLgHx9///x/z//wlOBgAACXMHAAAB7vf//8f8//8JUQYAAAlyBwAABwU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/f//8f8//8JTgYAAAnRBwAAAej3///H/P//CVEGAAAJ0AcAAAcH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3///H/P//CU4GAAAJ0QcAAAHi9///x/z//wlRBgAACd4HAAAHCQ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9///x/z//wlOBgAACdEHAAAB3Pf//8f8//8JUQYAAAnsBwAABwsI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f//8f8//8JUQYAAAYpCAAABERhdGUB1vf//8f8//8JTgYAAAYsCAAABERhdGUB0/f//8f8//8GLggAAAhSZWZlcnNUbwnHBgAACw==
    <Output>
      <OutputObject name="AtlasReport_2"/>
    </Output>
  </Query>
</Atlas>
</file>

<file path=customXml/item8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P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RAAAACZAAAAAHAAAACZE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ZIAAAAHAAAACZMAAAABLgAAACAAAAAJlAAAAAEAAAABAAAAAS8AAAAhAAAAiAAAAAmVAAAABwAAAAmWAAAAATAAAAAiAAAAhQAAAAmXAAAABwAAAAmYAAAAATwAAAAgAAAACZkAAAABAAAAAQAAAAE9AAAAIQAAAIgAAAAJlQAAAAcAAAAJmwAAAAE+AAAAIgAAAIUAAAAJlwAAAAcAAAAJnQAAAAFKAAAAIAAAAAmeAAAAAQAAAAEAAAABSwAAACEAAACUAAAACZAAAAAHAAAACaAAAAABTAAAACIAAACMAAAACZIAAAAHAAAACaIAAAABWAAAACAAAAAJowAAAAAAAAAAAAAAAVkAAAAhAAAAggAAAAmVAAAABwAAAAmlAAAAAVoAAAAiAAAAdwAAAAmXAAAABwAAAAmnAAAAAWUAAAAgAAAACaMAAAAAAAAAAAAAAAFmAAAAIQAAAIAAAAAJlQAAAAcAAAAJqgAAAAFnAAAAIgAAAHcAAAAJlwAAAAcAAAAJrAAAAAFyAAAAIAAAAAmtAAAAAAAAAAAAAAABcwAAACEAAABvAAAACa4AAAAHAAAACa8AAAABdAAAACIAAABpAAAACbAAAAAHAAAACbEAAAABfwAAACAAAAAJrQAAAAAAAAAAAAAAAYAAAAAhAAAAbwAAAAmuAAAABwAAAAm0AAAAAYEAAAAiAAAAaQAAAAmwAAAABwAAAAm2AAAAD4wAAAABAAAACAEAAAAFjQAAADxHbG9iZVNvZnR3YXJlLkF0bGFzNDAuQXRsYXNDb21tb25DbGllbnQuRGF0YVNvdXJjZUZpZWxkVmFsdWUEAAAAEl9pc0RyaWxsRG93bkZpbHRlcgZfZHNLZXkKX2ZpZWxkbmFtZQtfZmllbGRWYWx1ZQABAQEBHAAAAAAGtwAAAA9UYWJsZS5JbnZlbnRTdW0GuAAAAApEYXRhQXJlYUlkCQYAAAABjgAAAI0AAAAACbcAAAAGuwAAAAZJdGVtSWQGvAAAAAEqB48AAAAAAQAAAAQAAAAEN0dsb2JlU29mdHdhcmUuQXRsYXM0MC5BdGxhc0NvbW1vbi5UeXBlLkZpZWxkT3V0cHV0RmllbGQOAAAACb0AAAANAwSQ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R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Q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B////Mkdsb2JlU29mdHdhcmUuQXRsYXM0MC5BdGxhc0NvbW1vbi5Db2x1bW5BdHRyaWJ1dGVzAQAAAAd2YWx1ZV9fAAgOAAAABgAAAAbAAAAABVRvdGFsAT////9C////AT7///9B////EAAAAAbDAAAABE5vbmUBPP///0L///8BO////0H///8JAAAACSYAAAABOf///0L///8BOP///0H///8LAAAABskAAAABMAE2////Qv///wE1////Qf///wQAAAAGzAAAAAdHZW5lcmFsATP///9C////ATL///9B////AgAAAAbPAAAAATEBMP///0L///8BL////0H///8AAAAABtIAAAAFMzEuMjkBkgAAAAwAAAAHk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t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QAAAAIRm9udEJvbGQG1QAAAAVGYWxzZQEq////Lf///wbXAAAACkZvbnRJdGFsaWMJ1QAAAAEn////Lf///wbaAAAADUZvbnRVbmRlcmxpbmUG2wAAAAUtNDE0MgEk////Lf///wbdAAAACEZvbnROYW1lBt4AAAAHQ2FsaWJyaQEh////Lf///wbgAAAACUZvbnRDb2xvcgbhAAAAATABHv///y3///8G4wAAAAhGb250U2l6ZQbkAAAAAjExARv///8t////BuYAAAAJRm9udFN0eWxlBucAAAAHUmVndWxhcgeUAAAAAAEAAAAEAAAABDdHbG9iZVNvZnR3YXJlLkF0bGFzNDAuQXRsYXNDb21tb24uVHlwZS5GaWVsZE91dHB1dEZpZWxkDgAAAAnoAAAADQMBlQAAAJAAAAAHl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f///9C////ARb///9B////CQAAAAkmAAAAART///9C////ARP///9B////CwAAAAbuAAAAATEBEf///0L///8BEP///0H///8EAAAABvEAAAAHR2VuZXJhbAEO////Qv///wEN////Qf///wIAAAAG9AAAAAExAQv///9C////AQr///9B////AAAAAAb3AAAAATYBlwAAAAwAAAAHm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///Lf///wnUAAAACdUAAAABBf///y3///8J1wAAAAnVAAAAAQL///8t////CdoAAAAGAAEAAAUtNDE0MgH//v//Lf///wndAAAABgMBAAAHQ2FsaWJyaQH8/v//Lf///wngAAAABgYBAAABMAH5/v//Lf///wnjAAAABgkBAAACMTEB9v7//y3///8J5gAAAAYMAQAAB1JlZ3VsYXIHmQAAAAABAAAABAAAAAQ3R2xvYmVTb2Z0d2FyZS5BdGxhczQwLkF0bGFzQ29tbW9uLlR5cGUuRmllbGRPdXRwdXRGaWVsZA4AAAAJDQEAAA0DB5s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v//Qv///wHx/v//Qf///wkAAAAJJgAAAAHv/v//Qv///wHu/v//Qf///wsAAAAGEwEAAAEyAez+//9C////Aev+//9B////BAAAAAYWAQAAB0dlbmVyYWwB6f7//0L///8B6P7//0H///8CAAAABhkBAAABMQHm/v//Qv///wHl/v//Qf///wAAAAAGHAEAAAUxMi44Nged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+//8t////CdQAAAAJ1QAAAAHg/v//Lf///wnXAAAACdUAAAAB3f7//y3///8J2gAAAAYlAQAABS00MTQyAdr+//8t////Cd0AAAAGKAEAAAdDYWxpYnJpAdf+//8t////CeAAAAAGKwEAAAEwAdT+//8t////CeMAAAAGLgEAAAIxMQHR/v//Lf///wnmAAAABjEBAAAHUmVndWxhcgeeAAAAAAEAAAAEAAAABDdHbG9iZVNvZnR3YXJlLkF0bGFzNDAuQXRsYXNDb21tb24uVHlwZS5GaWVsZE91dHB1dEZpZWxkDgAAAAkyAQAADQMHo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3+//9C////Acz+//9B////EAAAAAnDAAAAAcr+//9C////Acn+//9B////CQAAAAkmAAAAAcf+//9C////Acb+//9B////CwAAAAY7AQAAATMBxP7//0L///8Bw/7//0H///8EAAAABj4BAAAvXygqICMsIyMwLjAwXyk7XygqICgjLCMjMC4wMCk7XygqICItIj8/Xyk7XyhAXykBwf7//0L///8BwP7//0H///8CAAAABkEBAAABMQG+/v//Qv///wG9/v//Qf///wAAAAAGRAEAAAUxNi43MQG7/v//Qv///wG6/v//Qf///yQAAAAJTgAAAAe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+//8t////CdQAAAAJ1QAAAAG1/v//Lf///wnXAAAACdUAAAABsv7//y3///8J2gAAAAZQAQAABS00MTQyAa/+//8t////Cd0AAAAGUwEAAAdDYWxpYnJpAaz+//8t////CeAAAAAGVgEAAAEwAan+//8t////CeMAAAAGWQEAAAIxMQGm/v//Lf///wnmAAAABlwBAAAHUmVndWxhcgejAAAAAAEAAAAAAAAABDdHbG9iZVNvZnR3YXJlLkF0bGFzNDAuQXRsYXNDb21tb24uVHlwZS5GaWVsZE91dHB1dEZpZWxkDgAAAAel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/7//0L///8Bov7//0H///8kAAAACVwAAAABoP7//0L///8Bn/7//0H///8LAAAABmIBAAABNAGd/v//Qv///wGc/v//Qf///wQAAAAGZQEAAC9fKCogIywjIzAuMDBfKTtfKCogKCMsIyMwLjAwKTtfKCogIi0iPz9fKTtfKEBfKQGa/v//Qv///wGZ/v//Qf///wIAAAAGaAEAAAExAZf+//9C////AZb+//9B////AAAAAAZrAQAABTE5Ljg2AZT+//9C////AZP+//9B////AwAAAAZuAQAAyQE9QXRsYXNCYWxhbmNlKCJQUk9EIixEYXRhQXJlYUlkLCJULkludmVudFRyYW5zfGludmVudERpbUlkfmludmVudERpbUlkQFQuSW52ZW50RGltIiwiU3VtfFF0eXwwIiwiIiwiIiwiIiwiIiwiIiwiIiwiRGF0ZUZpbmFuY2lhbHxJdGVtSWR8VDIuSW52ZW50U2l0ZUlkfFQyLkludmVudExvY2F0aW9uSWQiLFBlcmlvZEJlZ2lubmluZywkQTMsJEIzLCRDMykHp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v//Lf///wZwAQAACEZvbnRCb2xkCdUAAAABjv7//y3///8GcwEAAApGb250SXRhbGljCdUAAAABi/7//y3///8GdgEAAA1Gb250VW5kZXJsaW5lBncBAAAFLTQxNDIBiP7//y3///8GeQEAAAhGb250TmFtZQZ6AQAAB0NhbGlicmkBhf7//y3///8GfAEAAAlGb250Q29sb3IGfQEAAAEwAYL+//8t////Bn8BAAAIRm9udFNpemUGgAEAAAIxMQF//v//Lf///waCAQAACUZvbnRTdHlsZQaDAQAAB1JlZ3VsYXIHq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z+//9C////AXv+//9B////JAAAAAlpAAAAAXn+//9C////AXj+//9B////CwAAAAaJAQAAATUBdv7//0L///8Bdf7//0H///8EAAAABowBAAAvXygqICMsIyMwLjAwXyk7XygqICgjLCMjMC4wMCk7XygqICItIj8/Xyk7XyhAXykBc/7//0L///8Bcv7//0H///8CAAAABo8BAAABMQFw/v//Qv///wFv/v//Qf///wAAAAAGkgEAAAUxNi44NgFt/v//Qv///wFs/v//Qf///wMAAAAGlQEAAMYBPUF0bGFzQmFsYW5jZSgiUFJPRCIsRGF0YUFyZWFJZCwiVC5JbnZlbnRUcmFuc3xpbnZlbnREaW1JZH5pbnZlbnREaW1JZEBULkludmVudERpbSIsIlN1bXxRdHl8MCIsIiIsIiIsIiIsIiIsIiIsIiIsIkRhdGVGaW5hbmNpYWx8SXRlbUlkfFQyLkludmVudFNpdGVJZHxUMi5JbnZlbnRMb2NhdGlvbklkIixQZXJpb2RFbmRpbmcsJEEzLCRCMywkQzMpB6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7//y3///8JcAEAAAnVAAAAAWf+//8t////CXMBAAAJ1QAAAAFk/v//Lf///wl2AQAABp4BAAAFLTQxNDIBYf7//y3///8JeQEAAAahAQAAB0NhbGlicmkBXv7//y3///8JfAEAAAakAQAAATABW/7//y3///8JfwEAAAanAQAAAjExAVj+//8t////CYIBAAAGqgEAAAdSZWd1bGFyB60AAAAAAQAAAAAAAAAEN0dsb2JlU29mdHdhcmUuQXRsYXM0MC5BdGxhc0NvbW1vbi5UeXBlLkZpZWxkT3V0cHV0RmllbGQOAAAAAa4AAACQAAAAB68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/v//Qv///wFU/v//Qf///yQAAAAJdgAAAAFS/v//Qv///wFR/v//Qf///wsAAAAGsAEAAAE2AU/+//9C////AU7+//9B////BAAAAAazAQAAL18oKiAjLCMjMC4wMF8pO18oKiAoIywjIzAuMDApO18oKiAiLSI/P18pO18oQF8pAUz+//9C////AUv+//9B////AgAAAAa2AQAAATEBSf7//0L///8BSP7//0H///8AAAAABrkBAAAFMTkuODYBRv7//0L///8BRf7//0H///8DAAAABrwBAAA2PVtAW0N1cnJlbnQgT24taGFuZF1dLVtAW1RyYW5zIGJhY2t3b3JkcyAoQmVnaW5uaW5nKV1dAbAAAAAMAAAAB7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/7//y3///8GvgEAAAhGb250Qm9sZAnVAAAAAUD+//8t////BsEBAAAKRm9udEl0YWxpYwnVAAAAAT3+//8t////BsQBAAANRm9udFVuZGVybGluZQbFAQAABS00MTQyATr+//8t////BscBAAAIRm9udE5hbWUGyAEAAAdDYWxpYnJpATf+//8t////BsoBAAAJRm9udENvbG9yBssBAAABMAE0/v//Lf///wbNAQAACEZvbnRTaXplBs4BAAACMTEBMf7//y3///8G0AEAAAlGb250U3R5bGUG0QEAAAdSZWd1bGFyB7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u/v//Qv///wEt/v//Qf///yQAAAAJgwAAAAEr/v//Qv///wEq/v//Qf///wsAAAAG1wEAAAE3ASj+//9C////ASf+//9B////BAAAAAbaAQAAL18oKiAjLCMjMC4wMF8pO18oKiAoIywjIzAuMDApO18oKiAiLSI/P18pO18oQF8pASX+//9C////AST+//9B////AgAAAAbdAQAAATEBIv7//0L///8BIf7//0H///8AAAAABuABAAAFMTYuODYBH/7//0L///8BHv7//0H///8DAAAABuMBAAAzPVtAW0N1cnJlbnQgT24taGFuZF1dLVtAW1RyYW5zIGJhY2t3b3JkcyAoRW5kaW5nKV1dB7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7//y3///8JvgEAAAnVAAAAARn+//8t////CcEBAAAJ1QAAAAEW/v//Lf///wnEAQAABuwBAAAFLTQxNDIBE/7//y3///8JxwEAAAbvAQAAB0NhbGlicmkBEP7//y3///8JygEAAAbyAQAAATABDf7//y3///8JzQEAAAb1AQAAAjExAQr+//8t////CdABAAAG+AEAAAdSZWd1bGFyBb0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Qf+///Y/////////wAG+gEAAAZTdHJpbmcG+wEAAAtJdGVtIG51bWJlcgn8AQAAAQP+///W////AgAAAAUC/v//OUdsb2JlU29mdHdhcmUuQXRsYXM0MC5BdGxhc0NvbW1vbi5OdW1iZXJTZXF1ZW5jZUNvbmRpdGlvbgEAAAAHdmFsdWVfXwAIDgAAAAEAAAAAAAb/AQAAD1RhYmxlLkludmVudFN1bQkjAAAACSYAAAAK/////wn/AQAACgkjAAAACgoKCSYAAAAJBQIAAAkmAAAAAegAAAC9AAAAAfn9///Y/////////wAGCAIAAAZTdHJpbmcGCQIAAARTaXRlCQoCAAAB9f3//9b///8CAAAAAfT9//8C/v//AQAAAAAABg0CAAArVGFibGUuSW52ZW50U3VtLkludmVudERpbUlkflRhYmxlLkludmVudERpbQkxAAAACSYAAAAK/////wkNAgAACgkxAAAABhICAAALSW52ZW50RGltSWQGEwIAAAlJbnZlbnRTdW0KCSYAAAAJFQIAAAkmAAAAAQ0BAAC9AAAAAen9///Y/////////wAGGAIAAAZTdHJpbmcGGQIAAAlXYXJlaG91c2UJCgIAAAHl/f//1v///wIAAAAB5P3//wL+//8BAAAAAAAJDQIAAAk/AAAACSYAAAAK/////wkNAgAACgk/AAAABiICAAALSW52ZW50RGltSWQGIwIAAAlJbnZlbnRTdW0KCSYAAAAJJQIAAAkmAAAAATIBAAC9AAAAAdn9///Y////AQAAAAAGKAIAAARSZWFsBikCAAAPUG9zdGVkIHF1YW50aXR5CfwBAAAB1f3//9b///8CAAAAAdT9//8C/v//AQAAAAAACf8BAAAJTQAAAAkmAAAACv////8J/wEAAAoJTQAAAAoKCgkmAAAACTMCAAAJJgAAAAX8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uAAAABjUCAAAJSW52ZW50U3VtBjYCAAART24taGFuZCBpbnZlbnRvcnkJJgAAAAkmAAAACSYAAAAFyP3//zBHbG9iZVNvZnR3YXJlLkF0bGFzNDAuQXRsYXNDb21tb24uRGF0YVNvdXJjZVR5cGUBAAAAB3ZhbHVlX18ACA4AAAAAAAAACTkCAAAJOgIAAATF/f//C1N5c3RlbS5HdWlkCwAAAAJfYQJfYgJfYwJfZAJfZQJfZgJfZwJfaAJfaQJfagJfawAAAAAAAAAAAAAACAcHAgICAgICAgLhxyIP7XY2T46vgTZM2figCSYAAAAJJgAAAAk9AgAACf8BAAAKCgoKCgEAAAAFwf3//zRHbG9iZVNvZnR3YXJlLkF0bGFzNDAuQXRsYXNDb21tb24uRGF0YVNvdXJjZUpvaW5Nb2RlAQAAAAd2YWx1ZV9fAAgOAAAAAAAAAAXA/f//NUdsb2JlU29mdHdhcmUuQXRsYXM0MC5BdGxhc0NvbW1vbi5EYXRhU291cmNlRmV0Y2hNb2RlAQAAAAd2YWx1ZV9fAAgOAAAAAAAAAAAJQQIAAAEFAgAAIgAAAEkAAAAJkgAAAAMAAAAJQwIAAAEKAgAA/AEAAP////8GRAIAAAlJbnZlbnREaW0GRQIAABRJbnZlbnRvcnkgZGltZW5zaW9ucwkmAAAACSYAAAAJJgAAAAG5/f//yP3//wAAAAAJSAIAAAlJAgAAAbb9///F/f//T3UhPLuUB0GUEYDWU0ziagkmAAAACSYAAAAJTAIAAAkNAgAABk4CAAAJSW52ZW50U3VtBk8CAAAPVGFibGUuSW52ZW50U3VtBlACAAAbVGFibGUuSW52ZW50U3VtLkludmVudERpbUlkBlECAAALSW52ZW50RGltSWQGUgIAAAtpbnZlbnREaW1JZAEAAAABrf3//8H9//8AAAAAAaz9///A/f//AAAAAAAJVQIAAAEVAgAAIgAAAEAAAAAJlwAAAAMAAAAJVwIAAAElAgAAIgAAAEAAAAAJlwAAAAMAAAAJWQIAAAEzAgAAIgAAAEkAAAAJkgAAAAMAAAAJWwIAAAQ5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lcAgAAEQAAAAldAgAABDo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AIAAAAAAAAEP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wCAAAAAAAABEE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V8CAAAAAAAAB0M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y3///8GYQIAAAhIZWxwVGV4dAZiAgAADklkZW50aWZ5IGl0ZW0uAZ39//8t////BmQCAAAFTGFiZWwJ+wEAAAGa/f//Lf///wZnAgAABFR5cGUJ+gEAAAFIAgAAOQIAAAIAAAAJlwAAAAMAAAAJagIAAAFJAgAAOgIAAAAAAAAJawIAAAAAAAABTAIAAD0CAAAAAAAACZcAAAAAAAAAAVUCAABBAgAAAAAAAAltAgAAAAAAAAdX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9//8t////Bm8CAAAFTGFiZWwJCQIAAAGP/f//Lf///wZyAgAABFR5cGUJCAIAAAdZ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z9//8t////CW8CAAAJGQIAAAGJ/f//Lf///wlyAgAACRgCAAAHW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Lf///wlhAgAABnwCAAAcRmluYW5jaWFsbHkgZW50ZXJlZCBxdWFudGl0eQGD/f//Lf///wlkAgAACSkCAAABgP3//y3///8JZwIAAAkoAgAAAVwCAAAMAAAAB10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39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oQCAAAWVGFibGUuSW52ZW50U3VtLkl0ZW1JZAm9AAAAAXr9//99/f//BocCAAAbVGFibGUuSW52ZW50U3VtLlBvc3RlZFZhbHVlCYgCAAABd/3//339//8GigIAABlUYWJsZS5JbnZlbnRTdW0uUG9zdGVkUXR5CTIBAAABdP3//339//8GjQIAABhUYWJsZS5JbnZlbnRTdW0uRGVkdWN0ZWQJjgIAAAFx/f//ff3//waQAgAAGFRhYmxlLkludmVudFN1bS5SZWNlaXZlZAmRAgAAAW79//99/f//BpMCAAAdVGFibGUuSW52ZW50U3VtLlJlc2Vydk9yZGVyZWQJlAIAAAFr/f//ff3//waWAgAAHlRhYmxlLkludmVudFN1bS5SZXNlcnZQaHlzaWNhbAmXAgAAAWj9//99/f//BpkCAAAXVGFibGUuSW52ZW50U3VtLk9uT3JkZXIJmgIAAAFl/f//ff3//wacAgAAF1RhYmxlLkludmVudFN1bS5PcmRlcmVkCZ0CAAAEXw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2oC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L9//99/f//Bp8CAAA4VGFibGUuSW52ZW50U3VtLkludmVudERpbUlkflRhYmxlLkludmVudERpbS5JbnZlbnRTaXRlSWQJ6AAAAAFf/f//ff3//waiAgAAPFRhYmxlLkludmVudFN1bS5JbnZlbnREaW1JZH5UYWJsZS5JbnZlbnREaW0uSW52ZW50TG9jYXRpb25JZAkNAQAAAWsCAAAMAAAAAW0CAABfAgAAAYgCAAC9AAAAAVz9///Y/////////wAGpQIAAARSZWFsBqYCAAAVRmluYW5jaWFsIGNvc3QgYW1vdW50CfwBAAABWP3//9b///8CAAAAAVf9//8C/v//AQAAAAAACf8BAAAGqwIAAAtQb3N0ZWRWYWx1ZQkmAAAACv////8J/wEAAAoJqwIAAAoKCgkmAAAACbACAAAJJgAAAAGOAgAAvQAAAAFO/f//2P////////8ABrMCAAAEUmVhbAa0AgAACERlZHVjdGVkCfwBAAABSv3//9b///8CAAAAAUn9//8C/v//AQAAAAAACf8BAAAGuQIAAAhEZWR1Y3RlZAkmAAAACv////8J/wEAAAoJuQIAAAoKCgkmAAAACb4CAAAJJgAAAAGRAgAAvQAAAAFA/f//2P////////8ABsECAAAEUmVhbAbCAgAACFJlY2VpdmVkCfwBAAABPP3//9b///8CAAAAATv9//8C/v//AQAAAAAACf8BAAAGxwIAAAhSZWNlaXZlZAkmAAAACv////8J/wEAAAoJxwIAAAoKCgkmAAAACcwCAAAJJgAAAAGUAgAAvQAAAAEy/f//2P////////8ABs8CAAAEUmVhbAbQAgAAEE9yZGVyZWQgcmVzZXJ2ZWQJ/AEAAAEu/f//1v///wIAAAABLf3//wL+//8BAAAAAAAJ/wEAAAbVAgAADVJlc2Vydk9yZGVyZWQJJgAAAAr/////Cf8BAAAKCdUCAAAKCgoJJgAAAAnaAgAACSYAAAABlwIAAL0AAAABJP3//9j/////////AAbdAgAABFJlYWwG3gIAABFQaHlzaWNhbCByZXNlcnZlZAn8AQAAASD9///W////AgAAAAEf/f//Av7//wEAAAAAAAn/AQAABuMCAAAOUmVzZXJ2UGh5c2ljYWwJJgAAAAr/////Cf8BAAAKCeMCAAAKCgoJJgAAAAnoAgAACSYAAAABmgIAAL0AAAABFv3//9j/////////AAbrAgAABFJlYWwG7AIAAAhPbiBvcmRlcgn8AQAAARL9///W////AgAAAAER/f//Av7//wEAAAAAAAn/AQAABvECAAAHT25PcmRlcgkmAAAACv////8J/wEAAAoJ8QIAAAoKCgkmAAAACfYCAAAJJgAAAAGdAgAAvQAAAAEI/f//2P////////8ABvkCAAAEUmVhbAb6AgAAB09yZGVyZWQJ/AEAAAEE/f//1v///wIAAAABA/3//wL+//8BAAAAAAAJ/wEAAAb/AgAAB09yZGVyZWQJJgAAAAr/////Cf8BAAAKCf8CAAAKCgoJJgAAAAkEAwAACSYAAAABsAIAACIAAAAJAAAACZIAAAADAAAACQcDAAABvgIAACIAAAAJAAAACZIAAAADAAAACQkDAAABzAIAACIAAAAJAAAACZIAAAADAAAACQsDAAAB2gIAACIAAAAJAAAACZIAAAADAAAACQ0DAAAB6AIAACIAAAAJAAAACZIAAAADAAAACQ8DAAAB9gIAACIAAAAJAAAACZIAAAADAAAACREDAAABBAMAACIAAAAJAAAACZIAAAADAAAACRMDAAAHB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P//Lf///wlhAgAABhYDAAA1SW52ZW50b3J5IHZhbHVlIGZvciB0aGUgZmluYW5jaWFsbHkgdXBkYXRlZCBxdWFudGl0eS4B6fz//y3///8JZAIAAAmmAgAAAeb8//8t////CWcCAAAJpQIAAA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8//8t////CWECAAAGHwMAADtRdWFudGl0eSB0aGF0IGhhcyBiZWVuIHBoeXNpY2FsbHkgZGVkdWN0ZWQsIGJ1dCBub3QgcG9zdGVkLgHg/P//Lf///wlkAgAACbQCAAAB3fz//y3///8JZwIAAAmzAgAA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z//y3///8JYQIAAAYoAwAAKlBoeXNpY2FsIHF1YW50aXR5IHJlY2VpdmVkLCBidXQgbm90IHBvc3RlZAHX/P//Lf///wlkAgAACcICAAAB1Pz//y3///8JZwIAAAnBAgAABw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fz//y3///8JYQIAAAYxAwAAJVF1YW50aXR5IHJlc2VydmVkIG9uIHF1YW50aXR5IG9yZGVyZWQBzvz//y3///8JZAIAAAnQAgAAAcv8//8t////CWcCAAAJzwIAAAc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j8//8t////CWECAAAGOgMAACpRdWFudGl0eSByZXNlcnZlZCBvZiB0aGUgcGh5c2ljYWwgcXVhbnRpdHkBxfz//y3///8JZAIAAAneAgAAAcL8//8t////CWcCAAAJ3QIAAAc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/8//8t////CWECAAAGQwMAABFRdWFudGl0eSBvbiBvcmRlcgG8/P//Lf///wlkAgAACewCAAABufz//y3///8JZwIAAAnrAgAABx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y3///8JYQIAAAZMAwAAEFF1YW50aXR5IG9yZGVyZWQBs/z//y3///8JZAIAAAn6AgAAAbD8//8t////CWcCAAAJ+QIAAAs=</Report>
</Atlas>
</file>

<file path=customXml/item9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EAAAABDxHbG9iZVNvZnR3YXJlLkF0bGFzNDAuQXRsYXNDb21tb25DbGllbnQuRGF0YVNvdXJjZUZpZWxkVmFsdWUiAAAACegAAAAJ6QAAAAnqAAAACesAAAAEJ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7AAAAAEAAAABAAAABC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ngAAAAntAAAABwAAAAnuAAAABC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nvAAAABwAAAAnwAAAAATQAAAAmAAAACfEAAAABAAAAAQAAAAE1AAAAJwAAAJ4AAAAJ7QAAAAcAAAAJ8wAAAAE2AAAAKAAAAJoAAAAJ7wAAAAcAAAAJ9QAAAAFCAAAAJgAAAAn2AAAAAQAAAAEAAAABQwAAACcAAACfAAAACe0AAAAHAAAACfgAAAABRAAAACgAAACaAAAACe8AAAAHAAAACfoAAAABUAAAACYAAAAJ+wAAAAEAAAABAAAAAVEAAAAnAAAAlgAAAAn8AAAABwAAAAn9AAAAAVIAAAAoAAAAkwAAAAn+AAAABwAAAAn/AAAAAV4AAAAmAAAACQABAAABAAAAAQAAAAFfAAAAJwAAAJYAAAAJ/AAAAAcAAAAJAgEAAAFgAAAAKAAAAJMAAAAJ/gAAAAcAAAAJBAEAAAFsAAAAJgAAAAkFAQAAAQAAAAEAAAABbQAAACcAAACWAAAACfwAAAAHAAAACQcBAAABbgAAACgAAACTAAAACf4AAAAHAAAACQkBAAABegAAACYAAAAJCgEAAAEAAAABAAAAAXsAAAAnAAAAngAAAAntAAAABwAAAAkMAQAAAXwAAAAoAAAAmgAAAAnvAAAABwAAAAkOAQAAAYgAAAAmAAAACQ8BAAABAAAAAQAAAAGJAAAAJwAAAJ4AAAAJ7QAAAAcAAAAJEQEAAAGKAAAAKAAAAJoAAAAJ7wAAAAcAAAAJEwEAAAGWAAAAJgAAAAkUAQAAAQAAAAEAAAABlwAAACcAAACeAAAACe0AAAAHAAAACRYBAAABmAAAACgAAACaAAAACe8AAAAHAAAACRgBAAABpAAAACYAAAAJGQEAAAEAAAABAAAAAaUAAAAnAAAAlgAAAAn8AAAABwAAAAkbAQAAAaYAAAAoAAAAkwAAAAn+AAAABwAAAAkdAQAAAbIAAAAmAAAACR4BAAABAAAAAQAAAAGzAAAAJwAAAJ4AAAAJ7QAAAAcAAAAJIAEAAAG0AAAAKAAAAJoAAAAJ7wAAAAcAAAAJIgEAAAHAAAAAJgAAAAkjAQAAAAAAAAAAAAABwQAAACcAAABgAAAACSQBAAAHAAAACSUBAAABwgAAACgAAABbAAAACSYBAAAHAAAACScBAAABzQAAACYAAAAJKAEAAAAAAAAAAAAAAc4AAAAnAAAAhwAAAAkpAQAABwAAAAkqAQAAAc8AAAAoAAAAfgAAAAkrAQAABwAAAAksAQAAAdoAAAAmAAAACSgBAAAAAAAAAAAAAAHbAAAAJwAAAIcAAAAJKQEAAAcAAAAJLwEAAAHcAAAAKAAAAH4AAAAJKwEAAAcAAAAJMQEAAA/nAAAAAQAAAAgBAAAABegAAAA8R2xvYmVTb2Z0d2FyZS5BdGxhczQwLkF0bGFzQ29tbW9uQ2xpZW50LkRhdGFTb3VyY2VGaWVsZFZhbHVlBAAAABJfaXNEcmlsbERvd25GaWx0ZXIGX2RzS2V5Cl9maWVsZG5hbWULX2ZpZWxkVmFsdWUAAQEBASIAAAAABjIBAAARVGFibGUuSW52ZW50VHJhbnMGMwEAAApEYXRhQXJlYUlkCQYAAAAB6QAAAOgAAAAACTIBAAAGNgEAAA1EYXRlRmluYW5jaWFsBjcBAAAYMTAuMDEuMjAxNyAuLiAxMi4zMS4yMDE3AeoAAADoAAAAAAkyAQAABjkBAAAGSXRlbUlkBjoBAAABKgHrAAAA6AAAAAAGOwEAAElUYWJsZS5JbnZlbnRUcmFucy5JdGVtSWR+VGFibGUuSW52ZW50VGFibGUuSXRlbUlkflRhYmxlLkludmVudFRhYmxlTW9kdWxlBjwBAAAKTW9kdWxlVHlwZQY9AQAABkludmVudAfsAAAAAAEAAAAEAAAABDdHbG9iZVNvZnR3YXJlLkF0bGFzNDAuQXRsYXNDb21tb24uVHlwZS5GaWVsZE91dHB1dEZpZWxkDgAAAAk+AQAADQME7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7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MH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wP7//zJHbG9iZVNvZnR3YXJlLkF0bGFzNDAuQXRsYXNDb21tb24uQ29sdW1uQXR0cmlidXRlcwEAAAAHdmFsdWVfXwAIDgAAABAAAAAGQQEAAAROb25lAb7+///B/v//Ab3+///A/v//CQAAAAksAAAAAbv+///B/v//Abr+///A/v//CwAAAAZHAQAAATABuP7//8H+//8Bt/7//8D+//8EAAAABkoBAAAHR2VuZXJhbAG1/v//wf7//wG0/v//wP7//wIAAAAGTQEAAAExAbL+///B/v//AbH+///A/v//AAAAAAZQAQAABTEzLjcxAe8AAAAMAAAAB/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r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SAQAACEZvbnRCb2xkBlMBAAAFRmFsc2UBrP7//6/+//8GVQEAAApGb250SXRhbGljCVMBAAABqf7//6/+//8GWAEAAA1Gb250VW5kZXJsaW5lBlkBAAAFLTQxNDIBpv7//6/+//8GWwEAAAhGb250TmFtZQZcAQAAB0NhbGlicmkBo/7//6/+//8GXgEAAAlGb250Q29sb3IGXwEAAAEwAaD+//+v/v//BmEBAAAIRm9udFNpemUGYgEAAAIxMQGd/v//r/7//wZkAQAACUZvbnRTdHlsZQZlAQAAB1JlZ3VsYXIH8QAAAAABAAAABAAAAAQ3R2xvYmVTb2Z0d2FyZS5BdGxhczQwLkF0bGFzQ29tbW9uLlR5cGUuRmllbGRPdXRwdXRGaWVsZA4AAAAJZgEAAA0DB/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Z/v//wf7//wGY/v//wP7//xAAAAAJQQEAAAGW/v//wf7//wGV/v//wP7//wkAAAAJLAAAAAGT/v//wf7//wGS/v//wP7//wsAAAAGbwEAAAExAZD+///B/v//AY/+///A/v//BAAAAAZyAQAAB0dlbmVyYWwBjf7//8H+//8BjP7//8D+//8CAAAABnUBAAABMQGK/v//wf7//wGJ/v//wP7//wAAAAAGeAEAAAUxMC44Ngf1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+//+v/v//CVIBAAAJUwEAAAGE/v//r/7//wlVAQAACVMBAAABgf7//6/+//8JWAEAAAaBAQAABS00MTQyAX7+//+v/v//CVsBAAAGhAEAAAdDYWxpYnJpAXv+//+v/v//CV4BAAAGhwEAAAEwAXj+//+v/v//CWEBAAAGigEAAAIxMQF1/v//r/7//wlkAQAABo0BAAAHUmVndWxhcgf2AAAAAAEAAAAEAAAABDdHbG9iZVNvZnR3YXJlLkF0bGFzNDAuQXRsYXNDb21tb24uVHlwZS5GaWVsZE91dHB1dEZpZWxkDgAAAAmOAQAADQMH+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H+///B/v//AXD+///A/v//BgAAAAaRAQAABVRvdGFsAW7+///B/v//AW3+///A/v//EAAAAAlBAQAAAWv+///B/v//AWr+///A/v//CQAAAAksAAAAAWj+///B/v//AWf+///A/v//CwAAAAaaAQAAATIBZf7//8H+//8BZP7//8D+//8EAAAABp0BAAAHR2VuZXJhbAFi/v//wf7//wFh/v//wP7//wIAAAAGoAEAAAExAV/+///B/v//AV7+///A/v//AAAAAAajAQAABTEzLjcxB/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P7//6/+//8JUgEAAAlTAQAAAVn+//+v/v//CVUBAAAJUwEAAAFW/v//r/7//wlYAQAABqwBAAAFLTQxNDIBU/7//6/+//8JWwEAAAavAQAAB0NhbGlicmkBUP7//6/+//8JXgEAAAayAQAAATABTf7//6/+//8JYQEAAAa1AQAAAjExAUr+//+v/v//CWQBAAAGuAEAAAdSZWd1bGFyB/sAAAAAAQAAAAQAAAAEN0dsb2JlU29mdHdhcmUuQXRsYXM0MC5BdGxhc0NvbW1vbi5UeXBlLkZpZWxkT3V0cHV0RmllbGQOAAAACbkBAAANAwH8AAAA7QAAAAf9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v7//8H+//8BRf7//8D+//8JAAAACSwAAAABQ/7//8H+//8BQv7//8D+//8LAAAABr8BAAABMwFA/v//wf7//wE//v//wP7//wQAAAAGwgEAAAdHZW5lcmFsAT3+///B/v//ATz+///A/v//AgAAAAbFAQAAATEBOv7//8H+//8BOf7//8D+//8AAAAABsgBAAAFMzQuMTQB/gAAAAwAAAAH/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3/v//r/7//wlSAQAACVMBAAABNP7//6/+//8JVQEAAAlTAQAAATH+//+v/v//CVgBAAAG0QEAAAUtNDE0MgEu/v//r/7//wlbAQAABtQBAAAHQ2FsaWJyaQEr/v//r/7//wleAQAABtcBAAABMAEo/v//r/7//wlhAQAABtoBAAACMTEBJf7//6/+//8JZAEAAAbdAQAAB1JlZ3VsYXIHAAEAAAABAAAABAAAAAQ3R2xvYmVTb2Z0d2FyZS5BdGxhczQwLkF0bGFzQ29tbW9uLlR5cGUuRmllbGRPdXRwdXRGaWVsZA4AAAAJ3gEAAA0DBw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h/v//wf7//wEg/v//wP7//wkAAAAJLAAAAAEe/v//wf7//wEd/v//wP7//wsAAAAG5AEAAAE0ARv+///B/v//ARr+///A/v//BAAAAAbnAQAAB0dlbmVyYWwBGP7//8H+//8BF/7//8D+//8CAAAABuoBAAABMQEV/v//wf7//wEU/v//wP7//wAAAAAG7QEAAAE2Bw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7//6/+//8JUgEAAAlTAQAAAQ/+//+v/v//CVUBAAAJUwEAAAEM/v//r/7//wlYAQAABvYBAAAFLTQxNDIBCf7//6/+//8JWwEAAAb5AQAAB0NhbGlicmkBBv7//6/+//8JXgEAAAb8AQAAATABA/7//6/+//8JYQEAAAb/AQAAAjExAQD+//+v/v//CWQBAAAGAgIAAAdSZWd1bGFyBwUBAAAAAQAAAAQAAAAEN0dsb2JlU29mdHdhcmUuQXRsYXM0MC5BdGxhc0NvbW1vbi5UeXBlLkZpZWxkT3V0cHV0RmllbGQOAAAACQMCAAANAwcH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P3//8H+//8B+/3//8D+//8JAAAACSwAAAAB+f3//8H+//8B+P3//8D+//8LAAAABgkCAAABNQH2/f//wf7//wH1/f//wP7//wQAAAAGDAIAAAdHZW5lcmFsAfP9///B/v//AfL9///A/v//AgAAAAYPAgAAATEB8P3//8H+//8B7/3//8D+//8AAAAABhICAAAFMTIuODYHC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/f//r/7//wlSAQAACVMBAAAB6v3//6/+//8JVQEAAAlTAQAAAef9//+v/v//CVgBAAAGGwIAAAUtNDE0MgHk/f//r/7//wlbAQAABh4CAAAHQ2FsaWJyaQHh/f//r/7//wleAQAABiECAAABMAHe/f//r/7//wlhAQAABiQCAAACMTEB2/3//6/+//8JZAEAAAYnAgAAB1JlZ3VsYXIHCgEAAAABAAAABAAAAAQ3R2xvYmVTb2Z0d2FyZS5BdGxhczQwLkF0bGFzQ29tbW9uLlR5cGUuRmllbGRPdXRwdXRGaWVsZA4AAAAJKAIAAA0DBw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X/f//wf7//wHW/f//wP7//xAAAAAJQQEAAAHU/f//wf7//wHT/f//wP7//wkAAAAJLAAAAAHR/f//wf7//wHQ/f//wP7//wsAAAAGMQIAAAE2Ac79///B/v//Ac39///A/v//BAAAAAY0AgAACG0vZC95eXl5Acv9///B/v//Acr9///A/v//AgAAAAY3AgAAATEByP3//8H+//8Bx/3//8D+//8AAAAABjoCAAAFMTQuMTQHD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f//r/7//wlSAQAACVMBAAABwv3//6/+//8JVQEAAAlTAQAAAb/9//+v/v//CVgBAAAGQwIAAAUtNDE0MgG8/f//r/7//wlbAQAABkYCAAAHQ2FsaWJyaQG5/f//r/7//wleAQAABkkCAAABMAG2/f//r/7//wlhAQAABkwCAAACMTEBs/3//6/+//8JZAEAAAZPAgAAB1JlZ3VsYXIHDwEAAAABAAAABAAAAAQ3R2xvYmVTb2Z0d2FyZS5BdGxhczQwLkF0bGFzQ29tbW9uLlR5cGUuRmllbGRPdXRwdXRGaWVsZA4AAAAJUAIAAA0DBx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f//wf7//wGu/f//wP7//xAAAAAJQQEAAAGs/f//wf7//wGr/f//wP7//wkAAAAJLAAAAAGp/f//wf7//wGo/f//wP7//wsAAAAGWQIAAAE3Aab9///B/v//AaX9///A/v//BAAAAAZcAgAACG0vZC95eXl5AaP9///B/v//AaL9///A/v//AgAAAAZfAgAAATEBoP3//8H+//8Bn/3//8D+//8AAAAABmICAAACMTUHE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f//r/7//wlSAQAACVMBAAABmv3//6/+//8JVQEAAAlTAQAAAZf9//+v/v//CVgBAAAGawIAAAUtNDE0MgGU/f//r/7//wlbAQAABm4CAAAHQ2FsaWJyaQGR/f//r/7//wleAQAABnECAAABMAGO/f//r/7//wlhAQAABnQCAAACMTEBi/3//6/+//8JZAEAAAZ3AgAAB1JlZ3VsYXIHFAEAAAABAAAABAAAAAQ3R2xvYmVTb2Z0d2FyZS5BdGxhczQwLkF0bGFzQ29tbW9uLlR5cGUuRmllbGRPdXRwdXRGaWVsZA4AAAAJeAIAAA0DBx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H/f//wf7//wGG/f//wP7//xAAAAAJQQEAAAGE/f//wf7//wGD/f//wP7//wkAAAAJLAAAAAGB/f//wf7//wGA/f//wP7//wsAAAAGgQIAAAE4AX79///B/v//AX39///A/v//BAAAAAaEAgAAB0dlbmVyYWwBe/3//8H+//8Bev3//8D+//8CAAAABocCAAABMQF4/f//wf7//wF3/f//wP7//wAAAAAGigIAAAUxMC4yOQ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X9//+v/v//CVIBAAAJUwEAAAFy/f//r/7//wlVAQAACVMBAAABb/3//6/+//8JWAEAAAaTAgAABS00MTQyAWz9//+v/v//CVsBAAAGlgIAAAdDYWxpYnJpAWn9//+v/v//CV4BAAAGmQIAAAEwAWb9//+v/v//CWEBAAAGnAIAAAIxMQFj/f//r/7//wlkAQAABp8CAAAHUmVndWxhcgcZAQAAAAEAAAAEAAAABDdHbG9iZVNvZnR3YXJlLkF0bGFzNDAuQXRsYXNDb21tb24uVHlwZS5GaWVsZE91dHB1dEZpZWxkDgAAAAmgAgAADQMHG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/9///B/v//AV79///A/v//CQAAAAksAAAAAVz9///B/v//AVv9///A/v//CwAAAAamAgAAATkBWf3//8H+//8BWP3//8D+//8EAAAABqkCAAAHR2VuZXJhbAFW/f//wf7//wFV/f//wP7//wIAAAAGrAIAAAExAVP9///B/v//AVL9///A/v//AAAAAAavAgAABDYuNDMHH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/f//r/7//wlSAQAACVMBAAABTf3//6/+//8JVQEAAAlTAQAAAUr9//+v/v//CVgBAAAGuAIAAAUtNDE0MgFH/f//r/7//wlbAQAABrsCAAAHQ2FsaWJyaQFE/f//r/7//wleAQAABr4CAAABMAFB/f//r/7//wlhAQAABsECAAACMTEBPv3//6/+//8JZAEAAAbEAgAAB1JlZ3VsYXIHHgEAAAABAAAABAAAAAQ3R2xvYmVTb2Z0d2FyZS5BdGxhczQwLkF0bGFzQ29tbW9uLlR5cGUuRmllbGRPdXRwdXRGaWVsZA4AAAAJxQIAAA0DBy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6/f//wf7//wE5/f//wP7//xAAAAAJQQEAAAE3/f//wf7//wE2/f//wP7//wkAAAAJLAAAAAE0/f//wf7//wEz/f//wP7//wsAAAAGzgIAAAIxMAEx/f//wf7//wEw/f//wP7//wQAAAAG0QIAAAdHZW5lcmFsAS79///B/v//AS39///A/v//AgAAAAbUAgAAATEBK/3//8H+//8BKv3//8D+//8AAAAABtcCAAAEOS40Mwc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9//+v/v//CVIBAAAJUwEAAAEl/f//r/7//wlVAQAACVMBAAABIv3//6/+//8JWAEAAAbgAgAABS00MTQyAR/9//+v/v//CVsBAAAG4wIAAAdDYWxpYnJpARz9//+v/v//CV4BAAAG5gIAAAEwARn9//+v/v//CWEBAAAG6QIAAAIxMQEW/f//r/7//wlkAQAABuwCAAAHUmVndWxhcgcjAQAAAAEAAAAAAAAABDdHbG9iZVNvZnR3YXJlLkF0bGFzNDAuQXRsYXNDb21tb24uVHlwZS5GaWVsZE91dHB1dEZpZWxkDgAAAAEkAQAA7QAAAAc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/3//8H+//8BEv3//8D+//8kAAAACcQAAAABEP3//8H+//8BD/3//8D+//8LAAAABvICAAACMTEBDf3//8H+//8BDP3//8D+//8EAAAABvUCAAAHR2VuZXJhbAEK/f//wf7//wEJ/f//wP7//wIAAAAG+AIAAAExAQf9///B/v//AQb9///A/v//AAAAAAb7AgAABTIwLjQzAQT9///B/v//AQP9///A/v//AwAAAAb+AgAAnQE9SUYoW0BSZWZlcmVuY2VdPSJQdXJjaGFzZSBvcmRlciIsQXRsYXNUYWJsZSgiVUFUIixEYXRhQXJlYUlkLCJULlZlbmRJbnZvaWNlVHJhbnMiLCIlUmVjSWQiLCIiLCIiLCIiLCIiLCIiLCIiLCJJdGVtSWR8UHVyY2hJRHxJbnZlbnRUcmFuc0lkIiwkQzMsJEIzLCRLMyksIiIpASYBAAAMAAAABy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3//6/+//8GAAMAAAhGb250Qm9sZAlTAQAAAf78//+v/v//BgMDAAAKRm9udEl0YWxpYwlTAQAAAfv8//+v/v//BgYDAAANRm9udFVuZGVybGluZQYHAwAABS00MTQyAfj8//+v/v//BgkDAAAIRm9udE5hbWUGCgMAAAdDYWxpYnJpAfX8//+v/v//BgwDAAAJRm9udENvbG9yBg0DAAABMAHy/P//r/7//wYPAwAACEZvbnRTaXplBhADAAACMTEB7/z//6/+//8GEgMAAAlGb250U3R5bGUGEwMAAAdSZWd1bGFyBygBAAAAAQAAAAAAAAAEN0dsb2JlU29mdHdhcmUuQXRsYXM0MC5BdGxhc0NvbW1vbi5UeXBlLkZpZWxkT3V0cHV0RmllbGQOAAAAASkBAADtAAAABy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/P//wf7//wHr/P//wP7//yQAAAAJ0QAAAAHp/P//wf7//wHo/P//wP7//wsAAAAGGQMAAAIxMgHm/P//wf7//wHl/P//wP7//wQAAAAGHAMAAAdHZW5lcmFsAeP8///B/v//AeL8///A/v//AgAAAAYfAwAAATEB4Pz//8H+//8B3/z//8D+//8AAAAABiIDAAAFMTAuNDMB3fz//8H+//8B3Pz//8D+//8DAAAABiUDAACpAT1JRihbQFJlZmVyZW5jZV09IlB1cmNoYXNlIG9yZGVyIixBdGxhc1RhYmxlKCJVQVQiLERhdGFBcmVhSWQsIlQuTWFya3VwVHJhbnMiLCIlQ3VycmVuY3lDb2RlIiwiIiwiIiwiIiwiIiwiIiwiIiwiTWFya3VwQ29kZXxUcmFuc1JlY0lkfFRyYW5zVGFibGVJZCIsIlRQUCIsJEwzLCI0OTIiKSwiIikBKwEAAAwAAAAHL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/P//r/7//wYnAwAACEZvbnRCb2xkCVMBAAAB1/z//6/+//8GKgMAAApGb250SXRhbGljCVMBAAAB1Pz//6/+//8GLQMAAA1Gb250VW5kZXJsaW5lBi4DAAAFLTQxNDIB0fz//6/+//8GMAMAAAhGb250TmFtZQYxAwAAB0NhbGlicmkBzvz//6/+//8GMwMAAAlGb250Q29sb3IGNAMAAAEwAcv8//+v/v//BjYDAAAIRm9udFNpemUGNwMAAAIxMQHI/P//r/7//wY5AwAACUZvbnRTdHlsZQY6AwAAB1JlZ3VsYXIHL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X8///B/v//AcT8///A/v//JAAAAAneAAAAAcL8///B/v//AcH8///A/v//CwAAAAZAAwAAAjEzAb/8///B/v//Ab78///A/v//BAAAAAZDAwAAB0dlbmVyYWwBvPz//8H+//8Bu/z//8D+//8CAAAABkYDAAABMQG5/P//wf7//wG4/P//wP7//wAAAAAGSQMAAAIyOAG2/P//wf7//wG1/P//wP7//wMAAAAGTAMAAKoBPUlGKFtAUmVmZXJlbmNlXT0iUHVyY2hhc2Ugb3JkZXIiLEF0bGFzQmFsYW5jZSgiVUFUIixEYXRhQXJlYUlkLCJULk1hcmt1cFRyYW5zIiwiU3VtfFBvc3RlZHwwIiwiIiwiIiwiIiwiIiwiIiwiIiwiTWFya3VwQ29kZXxUcmFuc1RhYmxlSWR8VHJhbnNSZWNJZCIsIlRQUCIsIjQ5MiIsJEwzKSwiIikHM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P//r/7//wknAwAACVMBAAABsPz//6/+//8JKgMAAAlTAQAAAa38//+v/v//CS0DAAAGVQMAAAUtNDE0MgGq/P//r/7//wkwAwAABlgDAAAHQ2FsaWJyaQGn/P//r/7//wkzAwAABlsDAAABMAGk/P//r/7//wk2AwAABl4DAAACMTEBofz//6/+//8JOQMAAAZhAwAAB1JlZ3VsYXIFP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nvz//9L/////////AAZjAwAABEVudW0GZAMAAAlSZWZlcmVuY2UJZQMAAAGa/P//0P///wIAAAAFmfz//zlHbG9iZVNvZnR3YXJlLkF0bGFzNDAuQXRsYXNDb21tb24uTnVtYmVyU2VxdWVuY2VDb25kaXRpb24BAAAAB3ZhbHVlX18ACA4AAAABAAAAAAAGaAMAABFUYWJsZS5JbnZlbnRUcmFucwkpAAAACSwAAAAK/////wloAwAACgkpAAAACgoKCSwAAAAJbgMAAAksAAAAAWYBAAA+AQAAAZD8///S/////////wAGcQMAAAZTdHJpbmcGcgMAAAZOdW1iZXIJZQMAAAGM/P//0P///wIAAAABi/z//5n8//8BAAAAAAAJaAMAAAk3AAAACSwAAAAK/////wloAwAACgk3AAAACgoKCSwAAAAJfAMAAAksAAAAAY4BAAA+AQAAAYL8///S/////////wAGfwMAAAZTdHJpbmcGgAMAAAtJdGVtIG51bWJlcgllAwAAAX78///Q////AgAAAAF9/P//mfz//wEAAAAAAAloAwAACUUAAAAJLAAAAAr/////CWgDAAAKCUUAAAAKCgoJLAAAAAmKAwAACSwAAAABuQEAAD4BAAABdPz//9L/////////AAaNAwAABlN0cmluZwaOAwAACUl0ZW0gbmFtZQmPAwAAAXD8///Q////AgAAAAFv/P//mfz//wEAAAAAAAaSAwAAKlRhYmxlLkludmVudFRyYW5zLkl0ZW1JZH5UYWJsZS5JbnZlbnRUYWJsZQlTAAAACSwAAAAK/////wmSAwAACglTAAAABpcDAAAGSXRlbUlkBpgDAAALSW52ZW50VHJhbnMKCSwAAAAJmgMAAAksAAAAAd4BAAA+AQAAAWT8///S/////////wAGnQMAAAZTdHJpbmcGngMAAARTaXRlCZ8DAAABYPz//9D///8CAAAAAV/8//+Z/P//AQAAAAAABqIDAAAtVGFibGUuSW52ZW50VHJhbnMuaW52ZW50RGltSWR+VGFibGUuSW52ZW50RGltCWEAAAAJLAAAAAr/////CaIDAAAKCWEAAAAGpwMAAAtpbnZlbnREaW1JZAaoAwAAC0ludmVudFRyYW5zCgksAAAACaoDAAAJLAAAAAEDAgAAPgEAAAFU/P//0v////////8ABq0DAAAGU3RyaW5nBq4DAAAJV2FyZWhvdXNlCZ8DAAABUPz//9D///8CAAAAAU/8//+Z/P//AQAAAAAACaIDAAAJbwAAAAksAAAACv////8JogMAAAoJbwAAAAa3AwAAC2ludmVudERpbUlkBrgDAAALSW52ZW50VHJhbnMKCSwAAAAJugMAAAksAAAAASgCAAA+AQAAAUT8///S/////////wAGvQMAAAREYXRlBr4DAAANUGh5c2ljYWwgZGF0ZQllAwAAAUD8///Q////AgAAAAE//P//mfz//wEAAAAAAAloAwAACX0AAAAJLAAAAAr/////CWgDAAAKCX0AAAAKCgoJLAAAAAnIAwAACSwAAAABUAIAAD4BAAABNvz//9L/////////AAbLAwAABERhdGUGzAMAAA5GaW5hbmNpYWwgZGF0ZQllAwAAATL8///Q////AgAAAAEx/P//mfz//wEAAAAAAAloAwAACYsAAAAJLAAAAAr/////CWgDAAAKCYsAAAAKCgoJLAAAAAnWAwAACSwAAAABeAIAAD4BAAABKPz//9L///8BAAAAAAbZAwAABFJlYWwG2gMAAAhRdWFudGl0eQllAwAAAST8///Q////AgAAAAEj/P//mfz//wEAAAAAAAloAwAACZkAAAAJLAAAAAr/////CWgDAAAKCZkAAAAKCgoJLAAAAAnkAwAACSwAAAABoAIAAD4BAAABGvz//9L/////////AAbnAwAABlN0cmluZwboAwAABFVuaXQJ6QMAAAEW/P//0P///wIAAAABFfz//5n8//8BAAAAAAAJOwEAAAmnAAAACSwAAAAK/////wk7AQAACgmnAAAABvEDAAAGSXRlbUlkBvIDAAALSW52ZW50VGFibGUKCSwAAAAJ9AMAAAksAAAAAcUCAAA+AQAAAQr8///S/////////wAG9wMAAAZTdHJpbmcG+AMAAAZMb3QgSUQJZQMAAAEG/P//0P///wIAAAABBfz//5n8//8BAAAAAAAJaAMAAAm1AAAACSwAAAAK/////wloAwAACgm1AAAACgoKCSwAAAAJAgQAAAksAAAABWU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EAAAAGBAQAAAtJbnZlbnRUcmFucwYFBAAAFkludmVudG9yeSB0cmFuc2FjdGlvbnMJLAAAAAksAAAACSwAAAAF+fv//zBHbG9iZVNvZnR3YXJlLkF0bGFzNDAuQXRsYXNDb21tb24uRGF0YVNvdXJjZVR5cGUBAAAAB3ZhbHVlX18ACA4AAAAAAAAACQgEAAAJCQQAAAT2+///C1N5c3RlbS5HdWlkCwAAAAJfYQJfYgJfYwJfZAJfZQJfZgJfZwJfaAJfaQJfagJfawAAAAAAAAAAAAAACAcHAgICAgICAgL+2hPNUKGMR7xQeVAaoNHPCSwAAAAJLAAAAAkMBAAACWgDAAAKCgoKCgEAAAAF8vv//zRHbG9iZVNvZnR3YXJlLkF0bGFzNDAuQXRsYXNDb21tb24uRGF0YVNvdXJjZUpvaW5Nb2RlAQAAAAd2YWx1ZV9fAAgOAAAAAAAAAAXx+///NUdsb2JlU29mdHdhcmUuQXRsYXM0MC5BdGxhc0NvbW1vbi5EYXRhU291cmNlRmV0Y2hNb2RlAQAAAAd2YWx1ZV9fAAgOAAAAAAAAAAAJEAQAAAFuAwAAKAAAAFEAAAAJ7wAAAAMAAAAJEgQAAAF8AwAAKAAAAFEAAAAJ7wAAAAMAAAAJFAQAAAGKAwAAKAAAAFEAAAAJ7wAAAAMAAAAJFgQAAAGPAwAAZQMAAP////8GFwQAAAtJbnZlbnRUYWJsZQYYBAAABUl0ZW1zCSwAAAAJLAAAAAksAAAAAeb7///5+///AAAAAAkbBAAACRwEAAAB4/v///b7//8KjloMsiNMQZhRecc1NEMcCSwAAAAJLAAAAAkfBAAACZIDAAAGIQQAAAtJbnZlbnRUcmFucwYiBAAAEVRhYmxlLkludmVudFRyYW5zBiMEAAAYVGFibGUuSW52ZW50VHJhbnMuSXRlbUlkBiQEAAAGSXRlbUlkBiUEAAAGSXRlbUlkAQAAAAHa+///8vv//wAAAAAB2fv///H7//8AAAAAAAkoBAAAAZoDAAAoAAAASAAAAAn+AAAAAwAAAAkqBAAAAZ8DAABlAwAA/////wYrBAAACUludmVudERpbQYsBAAAFEludmVudG9yeSBkaW1lbnNpb25zCSwAAAAJLAAAAAksAAAAAdL7///5+///AAAAAAkvBAAACTAEAAABz/v///b7//+V85fOxn/PQIPyuKnHlYT2CSwAAAAJLAAAAAkzBAAACaIDAAAGNQQAAAtJbnZlbnRUcmFucwY2BAAAEVRhYmxlLkludmVudFRyYW5zBjcEAAAdVGFibGUuSW52ZW50VHJhbnMuaW52ZW50RGltSWQGOAQAAAtpbnZlbnREaW1JZAY5BAAAC2ludmVudERpbUlkAQAAAAHG+///8vv//wAAAAABxfv///H7//8AAAAAAAk8BAAAAaoDAAAoAAAASAAAAAn+AAAAAwAAAAk+BAAAAboDAAAoAAAASAAAAAn+AAAAAwAAAAlABAAAAcgDAAAoAAAAUQAAAAnvAAAAAwAAAAlCBAAAAdYDAAAoAAAAUQAAAAnvAAAAAwAAAAlEBAAAAeQDAAAoAAAAUQAAAAnvAAAAAwAAAAlGBAAAAekDAABlAwAA/////wZHBAAAEUludmVudFRhYmxlTW9kdWxlBkgEAAAbSW52ZW50b3J5IG1vZHVsZSBwYXJhbWV0ZXJzCSwAAAAJLAAAAAksAAAAAbb7///5+///AAAAAAlLBAAACUwEAAABs/v///b7//+MNjtujSOgQJv41ZSXJAakCSwAAAAJLAAAAAlPBAAACTsBAAAGUQQAAAtJbnZlbnRUYWJsZQZSBAAAKlRhYmxlLkludmVudFRyYW5zLkl0ZW1JZH5UYWJsZS5JbnZlbnRUYWJsZQZTBAAAMVRhYmxlLkludmVudFRyYW5zLkl0ZW1JZH5UYWJsZS5JbnZlbnRUYWJsZS5JdGVtSWQGVAQAAAZJdGVtSWQGVQQAAAZJdGVtSWQBAAAAAar7///y+///AAAAAAGp+///8fv//wAAAAAACVgEAAAB9AMAACgAAABIAAAACf4AAAADAAAACVoEAAABAgQAACgAAABRAAAACe8AAAADAAAACVwEAAAECA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oAAAAJXQQAABEAAAAJXgQAAAQJ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0EAAAAAAAABAw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dBAAAAAAAAAQQB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gBAAAAAAAAAcS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/7//+v/v//BmIEAAAISGVscFRleHQGYwQAADJTcGVjaWZ5IHRoZSBtb2R1bGUgdGhhdCBnZW5lcmF0ZWQgdGhlIHRyYW5zYWN0aW9uLgGc+///r/7//wZlBAAABUxhYmVsCWQDAAABmfv//6/+//8GaAQAAARUeXBlCWMDAAAHF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///r/7//wliBAAABmwEAAA1T3JkZXIgbnVtYmVyLCBwcm9qZWN0IG51bWJlciwgcHJvZHVjdGlvbiBudW1iZXIsIGV0Yy4Bk/v//6/+//8JZQQAAAlyAwAAAZD7//+v/v//CWgEAAAJcQMAAAcW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37//+v/v//CWIEAAAGdQQAAA5JZGVudGlmeSBpdGVtLgGK+///r/7//wllBAAACYADAAABh/v//6/+//8JaAQAAAl/AwAAARsEAAAIBAAAAQAAAAn+AAAAAwAAAAl9BAAAARwEAAAJBAAAAAAAAAl+BAAAAAAAAAQf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n+AAAAAwAAAAmABAAAASgEAAAQBAAAAAAAAAmBBAAAAAAAAAcq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77//+v/v//BoMEAAAFTGFiZWwJjgMAAAF7+///r/7//waGBAAABFR5cGUJjQMAAAEvBAAACAQAAAIAAAAJ/gAAAAMAAAAJiQQAAAEwBAAACQQAAAAAAAAJfgQAAAAAAAABMwQAAAwEAAAAAAAACf4AAAAAAAAAATwEAAAQBAAAAAAAAAmBBAAAAAAAAAc+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P7//+v/v//CYMEAAAJngMAAAFw+///r/7//wmGBAAACZ0DAAAHQ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+///r/7//wmDBAAACa4DAAABavv//6/+//8JhgQAAAmtAwAAB0I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v//6/+//8JYgQAAAabBAAAHERhdGUgb2YgcGh5c2ljYWwgdHJhbnNhY3Rpb24BZPv//6/+//8JZQQAAAm+AwAAAWH7//+v/v//CWgEAAAJvQMAAAdE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77//+v/v//CWIEAAAGpAQAAB1EYXRlIG9mIGZpbmFuY2lhbCB0cmFuc2FjdGlvbgFb+///r/7//wllBAAACcwDAAABWPv//6/+//8JaAQAAAnLAwAAB0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v//6/+//8JYgQAAAatBAAAJFF1YW50aXR5IGF0dGFjaGVkIHRvIHRoZSB0cmFuc2FjdGlvbgFS+///r/7//wllBAAACdoDAAABT/v//6/+//8JaAQAAAnZAwAAAUsEAAAIBAAAAQAAAAn+AAAAAwAAAAm1BAAABEw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fgQAAAMAAAAJtwQAAAFPBAAADAQAAAAAAAAJ/gAAAAAAAAABWAQAABAEAAAAAAAACYEEAAAAAAAAB1o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v//6/+//8JgwQAAAnoAwAAAUP7//+v/v//CYYEAAAJ5wMAAAd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D7//+v/v//CWIEAAAGwgQAAFJTdW1tYXJ5IG51bWJlci9Mb3QgSUQgZm9yIHRyYW5zYWN0aW9ucyBhdHRhY2hlZCB0byB0aGUgc2FtZSBpbnZlbnRvcnkgdHJhbnNhY3Rpb24uAT37//+v/v//CWUEAAAJ+AMAAAE6+///r/7//wloBAAACfcDAAABXQQAAAwAAAAHXgQ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/v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ygQAABhUYWJsZS5JbnZlbnRUcmFucy5JdGVtSWQJjgEAAAE0+///N/v//wbNBAAAH1RhYmxlLkludmVudFRyYW5zLkludmVudFRyYW5zSWQJxQIAAAEx+///N/v//wbQBAAAG1RhYmxlLkludmVudFRyYW5zLlRyYW5zVHlwZQk+AQAAAS77//83+///BtMEAAAcVGFibGUuSW52ZW50VHJhbnMuVHJhbnNSZWZJZAlmAQAAASv7//83+///BtYEAAAeVGFibGUuSW52ZW50VHJhbnMuRGF0ZVBoeXNpY2FsCSgCAAABKPv//zf7//8G2QQAAB9UYWJsZS5JbnZlbnRUcmFucy5EYXRlRmluYW5jaWFsCVACAAABJfv//zf7//8G3AQAAB9UYWJsZS5JbnZlbnRUcmFucy5TdGF0dXNSZWNlaXB0Cd0EAAABIvv//zf7//8G3wQAAB1UYWJsZS5JbnZlbnRUcmFucy5TdGF0dXNJc3N1ZQngBAAAAR/7//83+///BuIEAAAVVGFibGUuSW52ZW50VHJhbnMuUXR5CXgCAAABHPv//zf7//8G5QQAACJUYWJsZS5JbnZlbnRUcmFucy5Db3N0QW1vdW50UG9zdGVkCeYEAAAEYA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30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n7//83+///BugEAAAzVGFibGUuSW52ZW50VHJhbnMuSXRlbUlkflRhYmxlLkludmVudFRhYmxlLkl0ZW1OYW1lCbkBAAABfgQAAAwAAAAHgAQ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Fvv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OwEAAAnpAwAAAYEEAABgBAAAB4kE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P7//83+///Bu4EAAA6VGFibGUuSW52ZW50VHJhbnMuaW52ZW50RGltSWR+VGFibGUuSW52ZW50RGltLkludmVudFNpdGVJZAneAQAAARD7//83+///BvEEAAA+VGFibGUuSW52ZW50VHJhbnMuaW52ZW50RGltSWR+VGFibGUuSW52ZW50RGltLkludmVudExvY2F0aW9uSWQJAwIAAAe1B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N+///N/v//wb0BAAAUFRhYmxlLkludmVudFRyYW5zLkl0ZW1JZH5UYWJsZS5JbnZlbnRUYWJsZS5JdGVtSWR+VGFibGUuSW52ZW50VGFibGVNb2R1bGUuVW5pdElkCaACAAAHtw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r7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9wQAAFRUYWJsZS5JbnZlbnRUcmFucy5JdGVtSWR+VGFibGUuSW52ZW50VGFibGUuSXRlbUlkflRhYmxlLkludmVudFRhYmxlTW9kdWxlLk1vZHVsZVR5cGUJ+AQAAAHdBAAAPgEAAAEH+///0v////////8ABvoEAAAERW51bQb7BAAADlJlY2VpcHQgc3RhdHVzCWUDAAABA/v//9D///8CAAAAAQL7//+Z/P//AQAAAAAACWgDAAAGAAUAAA1TdGF0dXNSZWNlaXB0CSwAAAAK/////wloAwAACgkABQAACgoKCSwAAAAJBQUAAAksAAAAAeAEAAA+AQAAAfn6///S/////////wAGCAUAAARFbnVtBgkFAAAMSXNzdWUgc3RhdHVzCWUDAAAB9fr//9D///8CAAAAAfT6//+Z/P//AQAAAAAACWgDAAAGDgUAAAtTdGF0dXNJc3N1ZQksAAAACv////8JaAMAAAoJDgUAAAoKCgksAAAACRMFAAAJLAAAAAHmBAAAPgEAAAHr+v//0v////////8ABhYFAAAEUmVhbAYXBQAAFUZpbmFuY2lhbCBjb3N0IGFtb3VudAllAwAAAef6///Q////AgAAAAHm+v//mfz//wEAAAAAAAloAwAABhwFAAAQQ29zdEFtb3VudFBvc3RlZAksAAAACv////8JaAMAAAoJHAUAAAoKCgksAAAACSEFAAAJLAAAAAX4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OwEAAAk8AQAACSwAAAAJPQEAAP////8JOwEAAAoJPAEAAAYpBQAABkl0ZW1JZAoKCSwAAAAJKwUAAAksAAAAAQUFAAAoAAAADwAAAAnvAAAAAwAAAAkuBQAAARMFAAAoAAAADwAAAAnvAAAAAwAAAAkwBQAAASEFAAAoAAAADwAAAAnvAAAAAwAAAAkyBQAAASsFAAAoAAAAFgAAAAl+BAAAAwAAAAk0BQAABy4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/r//6/+//8JYgQAAAY3BQAAKVN0YXR1cyBvZiBxdWFudGl0eSBpbiByZWxhdGlvbiB0byByZWNlaXB0Acj6//+v/v//CWUEAAAJ+wQAAAHF+v//r/7//wloBAAACfoEAAAHM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C+v//r/7//wliBAAABkAFAAApU3RhdHVzIGZvciBxdWFudGl0eSBpbiByZWxhdGlvbiB0byBpc3N1ZXMBv/r//6/+//8JZQQAAAkJBQAAAbz6//+v/v//CWgEAAAJCAUAAAcy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n6//+v/v//CWIEAAAGSQUAADVJbnZlbnRvcnkgdmFsdWUgZm9yIHRoZSBmaW5hbmNpYWxseSB1cGRhdGVkIHF1YW50aXR5LgG2+v//r/7//wllBAAACRcFAAABs/r//6/+//8JaAQAAAkWBQAABzQ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r//6/+//8GUQUAAARUeXBlBlIFAAAERW51bQGt+v//r/7//wZUBQAABUxhYmVsBlUFAAALTW9kdWxlIHR5cGUL</Report>
</Atlas>
</file>

<file path=customXml/item10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FAAAAB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0DDBk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QAAAAgCAAAABhoAAAAVQXRsYXNSZXBvcnRfNV9UYWJsZV8xCRs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kAAAAICAkc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QAAAAkeAAAACR8AAAAGIAAAAAZJdGVtSWQGIQAAAAtJdGVtIG51bWJlcgYiAAAABlN0cmluZwYjAAAAAAYkAAAAJDI1NGIxN2FhLTFlY2YtNDI1YS05OGFiLWIyZGU2MmFlNzM0ZgXb////LUdsb2JlU29mdHdhcmUuQXRsYXM0MC5BdGxhc0NvbW1vbi5BZ2dyZWdhdGlvbgEAAAAHdmFsdWVfXwAIDgAAAP////8AAAAABdr///8sR2xvYmVTb2Z0d2FyZS5BdGxhczQwLkF0bGFzQ29tbW9uLkNvbHVtblR5cGUBAAAAB3ZhbHVlX18ACA4AAAAAAAAABdn///8rR2xvYmVTb2Z0d2FyZS5BdGxhczQwLkF0bGFzQ29tbW9uLlNvcnRPcmRlcgEAAAAHdmFsdWVfXwAIDgAAAAIAAAAAAAAAAAXY////QEdsb2JlU29mdHdhcmUuQXRsYXM0MC5BdGxhc0NvbW1vbi5UeXBlLkNvbHVtbitDcm9zc1RhYkNvbHVtblR5cGUBAAAAB3ZhbHVlX18ACA4AAAAAAAAACgEAAAAAAAAAAAAAAAAABikAAAAkYmM4ZWZlNzktODczOC00YTkyLTliYjEtN2E3ZDY4OTdhYmQyBioAAAAYVGFibGUuSW52ZW50VGFibGUuSXRlbUlkCgoKCgEVAAAAFAAAAAkrAAAACSwAAAAJLQAAAAYuAAAACEl0ZW1OYW1lBi8AAAAJSXRlbSBuYW1lBjAAAAAGU3RyaW5nCSMAAAAGMgAAACQxYjczOTQxZi01YWExLTQxMTQtOTRmOC0xMjkzZWM4OWJjODUBzf///9v/////////AQAAAAHM////2v///wAAAAABy////9n///8CAAAAAAAAAAAByv///9j///8AAAAACgEAAAAAAAAAAAEAAAAABjcAAAAkODg5NmM1N2MtZTYwNi00ZDFhLWE2ZmYtMWY0YmNmZDhjNzA2BjgAAAAaVGFibGUuSW52ZW50VGFibGUuSXRlbU5hbWUKCgoKARYAAAAUAAAACTkAAAAJOgAAAAk7AAAABjwAAAALSXRlbUdyb3VwSWQGPQAAAApJdGVtIGdyb3VwBj4AAAAGU3RyaW5nCSMAAAAGQAAAACQ4NTkzMzI2Ny0xOWRiLTRlNzEtYmRiNS1mNzA2MDAwMmFjMzcBv////9v/////////AgAAAAG+////2v///wAAAAABvf///9n///8CAAAAAAAAAAABvP///9j///8AAAAACgEAAAAAAAAAAAIAAAAABkUAAAAkOTA2MDJkYWItYzA0OS00ODQyLTkyM2ItMWIyMTYxNzZjZTFjBkYAAAAdVGFibGUuSW52ZW50VGFibGUuSXRlbUdyb3VwSWQKCgoKARcAAAAUAAAACUcAAAAJSAAAAAlJAAAABkoAAAAISXRlbVR5cGUGSwAAAAlJdGVtIHR5cGUGTAAAAARFbnVtCSMAAAAGTgAAACQ0OWY1MGRiNS03YTkzLTQ3OTgtOWQ4Ny04YjY5OGEzOWZlMTQBsf///9v/////////AwAAAAGw////2v///wAAAAABr////9n///8CAAAAAAAAAAABrv///9j///8AAAAACgEAAAAAAAAAAAMAAAAABlMAAAAkZmVmMjU3OWUtNjVkNS00ZTM1LTljODUtOTdmNjQ4YWNmYWQxBlQAAAAaVGFibGUuSW52ZW50VGFibGUuSXRlbVR5cGUKCgoKARgAAAAUAAAACVUAAAAJVgAAAAlXAAAABlgAAAAGVW5pdElkBlkAAAAEVW5pdAZaAAAABlN0cmluZwkjAAAABlwAAAAkZmI3N2ZkOTEtOGQ2Ny00Y2EzLWE4MDgtOTQ2N2EyYjYwZmZjAaP////b/////////wQAAAABov///9r///8AAAAAAaH////Z////AgAAAAAAAAAAAaD////Y////AAAAAAoBAAAAAAAAAAAEAAAAAAZhAAAAJGIyOTFhOGEzLTNjNWMtNGY1YS1iZDAyLTAzNTgwNjNlNDc4MQZiAAAAN1RhYmxlLkludmVudFRhYmxlLkl0ZW1JZH5UYWJsZS5JbnZlbnRUYWJsZU1vZHVsZS5Vbml0SWQKCgoKBRsAAAA4R2xvYmVTb2Z0d2FyZS5BdGxhczQwLkF0bGFzQ29tbW9uQ2xpZW50LlJlcG9ydC5SZWZlcmVuY2UBAAAACl9yZWZlcmVuY2UHCBkAAAAJYwAAAAccAAAAAAEAAAAEAAAABDxHbG9iZVNvZnR3YXJlLkF0bGFzNDAuQXRsYXNDb21tb25DbGllbnQuRGF0YVNvdXJjZUZpZWxkVmFsdWUZAAAACWQAAAAJZQAAAA0CBB0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WYAAAABAAAAAQAAAAQe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UsAAAAJZwAAAAcAAAAJaAAAAAQ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aQAAAAcAAAAJagAAAAErAAAAHQAAAAlrAAAAAQAAAAEAAAABLAAAAB4AAABKAAAACWcAAAAHAAAACW0AAAABLQAAAB8AAABGAAAACWkAAAAHAAAACW8AAAABOQAAAB0AAAAJcAAAAAEAAAABAAAAAToAAAAeAAAASgAAAAlnAAAABwAAAAlyAAAAATsAAAAfAAAARgAAAAlpAAAABwAAAAl0AAAAAUcAAAAdAAAACXUAAAABAAAAAQAAAAFIAAAAHgAAAEoAAAAJZwAAAAcAAAAJdwAAAAFJAAAAHwAAAEYAAAAJaQAAAAcAAAAJeQAAAAFVAAAAHQAAAAl6AAAAAQAAAAEAAAABVgAAAB4AAABJAAAACWcAAAAHAAAACXwAAAABVwAAAB8AAABGAAAACWkAAAAHAAAACX4AAAAPYwAAAAEAAAAIAQAAAAVkAAAAPEdsb2JlU29mdHdhcmUuQXRsYXM0MC5BdGxhc0NvbW1vbkNsaWVudC5EYXRhU291cmNlRmllbGRWYWx1ZQQAAAASX2lzRHJpbGxEb3duRmlsdGVyBl9kc0tleQpfZmllbGRuYW1lC19maWVsZFZhbHVlAAEBAQEZAAAAAAZ/AAAAEVRhYmxlLkludmVudFRhYmxlBoAAAAAKRGF0YUFyZWFJZAkGAAAAAWUAAABkAAAAAAaCAAAAMFRhYmxlLkludmVudFRhYmxlLkl0ZW1JZH5UYWJsZS5JbnZlbnRUYWJsZU1vZHVsZQaDAAAACk1vZHVsZVR5cGUGhAAAAAZJbnZlbnQHZgAAAAABAAAABAAAAAQ3R2xvYmVTb2Z0d2FyZS5BdGxhczQwLkF0bGFzQ29tbW9uLlR5cGUuRmllbGRPdXRwdXRGaWVsZA4AAAAJhQAAAA0DBG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2g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6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Xn///8yR2xvYmVTb2Z0d2FyZS5BdGxhczQwLkF0bGFzQ29tbW9uLkNvbHVtbkF0dHJpYnV0ZXMBAAAAB3ZhbHVlX18ACA4AAAAGAAAABogAAAAFVG90YWwBd////3r///8Bdv///3n///8QAAAABosAAAAETm9uZQF0////ev///wFz////ef///wkAAAAJIwAAAAFx////ev///wFw////ef///wsAAAAGkQAAAAEwAW7///96////AW3///95////BAAAAAaUAAAAB0dlbmVyYWwBa////3r///8Bav///3n///8CAAAABpcAAAABMQFo////ev///wFn////ef///wAAAAAGmgAAAAUyMC40MwFpAAAADAAAAAd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G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AAAAAhGb250Qm9sZAadAAAABUZhbHNlAWL///9l////Bp8AAAAKRm9udEl0YWxpYwmdAAAAAV////9l////BqIAAAANRm9udFVuZGVybGluZQajAAAABS00MTQyAVz///9l////BqUAAAAIRm9udE5hbWUGpgAAAAdDYWxpYnJpAVn///9l////BqgAAAAJRm9udENvbG9yBqkAAAABMAFW////Zf///warAAAACEZvbnRTaXplBqwAAAACMTEBU////2X///8GrgAAAAlGb250U3R5bGUGrwAAAAdSZWd1bGFyB2sAAAAAAQAAAAQAAAAEN0dsb2JlU29mdHdhcmUuQXRsYXM0MC5BdGxhc0NvbW1vbi5UeXBlLkZpZWxkT3V0cHV0RmllbGQOAAAACbAAAAANAwdt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///3r///8BTv///3n///8QAAAACYsAAAABTP///3r///8BS////3n///8JAAAACSMAAAABSf///3r///8BSP///3n///8LAAAABrkAAAABMQFG////ev///wFF////ef///wQAAAAGvAAAAAdHZW5lcmFsAUP///96////AUL///95////AgAAAAa/AAAAATEBQP///3r///8BP////3n///8AAAAABsIAAAACNTYHb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///Zf///wmcAAAACZ0AAAABOv///2X///8JnwAAAAmdAAAAATf///9l////CaIAAAAGywAAAAUtNDE0MgE0////Zf///wmlAAAABs4AAAAHQ2FsaWJyaQEx////Zf///wmoAAAABtEAAAABMAEu////Zf///wmrAAAABtQAAAACMTEBK////2X///8JrgAAAAbXAAAAB1JlZ3VsYXIHcAAAAAABAAAABAAAAAQ3R2xvYmVTb2Z0d2FyZS5BdGxhczQwLkF0bGFzQ29tbW9uLlR5cGUuRmllbGRPdXRwdXRGaWVsZA4AAAAJ2AAAAA0DB3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n////ev///wEm////ef///xAAAAAJiwAAAAEk////ev///wEj////ef///wkAAAAJIwAAAAEh////ev///wEg////ef///wsAAAAG4QAAAAEyAR7///96////AR3///95////BAAAAAbkAAAAB0dlbmVyYWwBG////3r///8BGv///3n///8CAAAABucAAAABMQEY////ev///wEX////ef///wAAAAAG6gAAAAUxMi4yOQd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///9l////CZwAAAAJnQAAAAES////Zf///wmfAAAACZ0AAAABD////2X///8JogAAAAbzAAAABS00MTQyAQz///9l////CaUAAAAG9gAAAAdDYWxpYnJpAQn///9l////CagAAAAG+QAAAAEwAQb///9l////CasAAAAG/AAAAAIxMQED////Zf///wmuAAAABv8AAAAHUmVndWxhcgd1AAAAAAEAAAAEAAAABDdHbG9iZVNvZnR3YXJlLkF0bGFzNDAuQXRsYXNDb21tb24uVHlwZS5GaWVsZE91dHB1dEZpZWxkDgAAAAkAAQAADQMHd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/+//96////Af7+//95////EAAAAAmLAAAAAfz+//96////Afv+//95////CQAAAAkjAAAAAfn+//96////Afj+//95////CwAAAAYJAQAAATMB9v7//3r///8B9f7//3n///8EAAAABgwBAAAHR2VuZXJhbAHz/v//ev///wHy/v//ef///wIAAAAGDwEAAAExAfD+//96////Ae/+//95////AAAAAAYSAQAABTExLjE0B3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7//2X///8JnAAAAAmdAAAAAer+//9l////CZ8AAAAJnQAAAAHn/v//Zf///wmiAAAABhsBAAAFLTQxNDIB5P7//2X///8JpQAAAAYeAQAAB0NhbGlicmkB4f7//2X///8JqAAAAAYhAQAAATAB3v7//2X///8JqwAAAAYkAQAAAjExAdv+//9l////Ca4AAAAGJwEAAAdSZWd1bGFyB3oAAAAAAQAAAAQAAAAEN0dsb2JlU29mdHdhcmUuQXRsYXM0MC5BdGxhc0NvbW1vbi5UeXBlLkZpZWxkT3V0cHV0RmllbGQOAAAACSgBAAANAwd8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/7//3r///8B1v7//3n///8JAAAACSMAAAAB1P7//3r///8B0/7//3n///8LAAAABi4BAAABNAHR/v//ev///wHQ/v//ef///wQAAAAGMQEAAAdHZW5lcmFsAc7+//96////Ac3+//95////AgAAAAY0AQAAATEBy/7//3r///8Byv7//3n///8AAAAABjcBAAAENi40Mwd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j+//9l////CZwAAAAJnQAAAAHF/v//Zf///wmfAAAACZ0AAAABwv7//2X///8JogAAAAZAAQAABS00MTQyAb/+//9l////CaUAAAAGQwEAAAdDYWxpYnJpAbz+//9l////CagAAAAGRgEAAAEwAbn+//9l////CasAAAAGSQEAAAIxMQG2/v//Zf///wmuAAAABkwBAAAHUmVndWxhcgWF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z/v//2/////////8ABk4BAAAGU3RyaW5nBk8BAAALSXRlbSBudW1iZXIJUAEAAAGv/v//2f///wIAAAAFrv7//zlHbG9iZVNvZnR3YXJlLkF0bGFzNDAuQXRsYXNDb21tb24uTnVtYmVyU2VxdWVuY2VDb25kaXRpb24BAAAAB3ZhbHVlX18ACA4AAAABAAAAAAAGUwEAABFUYWJsZS5JbnZlbnRUYWJsZQkgAAAACSMAAAAK/////wlTAQAACgkgAAAACgoKCSMAAAAJWQEAAAkjAAAAAbAAAACFAAAAAaX+///b/////////wAGXAEAAAZTdHJpbmcGXQEAAAlJdGVtIG5hbWUJUAEAAAGh/v//2f///wIAAAABoP7//67+//8BAAAAAAAJUwEAAAkuAAAACSMAAAAK/////wlTAQAACgkuAAAACgoKCSMAAAAJZwEAAAkjAAAAAdgAAACFAAAAAZf+///b/////////wAGagEAAAZTdHJpbmcGawEAAApJdGVtIGdyb3VwCVABAAABk/7//9n///8CAAAAAZL+//+u/v//AQAAAAAACVMBAAAJPAAAAAkjAAAACv////8JUwEAAAoJPAAAAAoKCgkjAAAACXUBAAAJIwAAAAEAAQAAhQAAAAGJ/v//2/////////8ABngBAAAERW51bQZ5AQAACUl0ZW0gdHlwZQlQAQAAAYX+///Z////AgAAAAGE/v//rv7//wEAAAAAAAlTAQAACUoAAAAJIwAAAAr/////CVMBAAAKCUoAAAAKCgoJIwAAAAmDAQAACSMAAAABKAEAAIUAAAABe/7//9v/////////AAaGAQAABlN0cmluZwaHAQAABFVuaXQJiAEAAAF3/v//2f///wIAAAABdv7//67+//8BAAAAAAAJggAAAAlYAAAACSMAAAAK/////wmCAAAACglYAAAABpABAAAGSXRlbUlkBpEBAAALSW52ZW50VGFibGUKCSMAAAAJkwEAAAkjAAAABVA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lQEAAAtJbnZlbnRUYWJsZQaWAQAABUl0ZW1zCSMAAAAJIwAAAAkjAAAABWj+//8wR2xvYmVTb2Z0d2FyZS5BdGxhczQwLkF0bGFzQ29tbW9uLkRhdGFTb3VyY2VUeXBlAQAAAAd2YWx1ZV9fAAgOAAAAAAAAAAmZAQAACZoBAAAEZf7//wtTeXN0ZW0uR3VpZAsAAAACX2ECX2ICX2MCX2QCX2UCX2YCX2cCX2gCX2kCX2oCX2sAAAAAAAAAAAAAAAgHBwICAgICAgIC4kGfOgXEU0iC0ewZNyouAwkjAAAACSMAAAAJnQEAAAlTAQAACgoKCgoBAAAABWH+//80R2xvYmVTb2Z0d2FyZS5BdGxhczQwLkF0bGFzQ29tbW9uLkRhdGFTb3VyY2VKb2luTW9kZQEAAAAHdmFsdWVfXwAIDgAAAAAAAAAFYP7//zVHbG9iZVNvZnR3YXJlLkF0bGFzNDAuQXRsYXNDb21tb24uRGF0YVNvdXJjZUZldGNoTW9kZQEAAAAHdmFsdWVfXwAIDgAAAAAAAAAACaEBAAABWQEAAB8AAAAdAAAACWkAAAADAAAACaMBAAABZwEAAB8AAAAdAAAACWkAAAADAAAACaUBAAABdQEAAB8AAAAdAAAACWkAAAADAAAACacBAAABgwEAAB8AAAAdAAAACWkAAAADAAAACakBAAABiAEAAFABAAD/////BqoBAAARSW52ZW50VGFibGVNb2R1bGUGqwEAABtJbnZlbnRvcnkgbW9kdWxlIHBhcmFtZXRlcnMJIwAAAAkjAAAACSMAAAABU/7//2j+//8AAAAACa4BAAAJrwEAAAFQ/v//Zf7//2wVa4zKQdlBvioWqRmwJ7UJIwAAAAkjAAAACbIBAAAJggAAAAa0AQAAC0ludmVudFRhYmxlBrUBAAARVGFibGUuSW52ZW50VGFibGUGtgEAABhUYWJsZS5JbnZlbnRUYWJsZS5JdGVtSWQGtwEAAAZJdGVtSWQGuAEAAAZJdGVtSWQBAAAAAUf+//9h/v//AAAAAAFG/v//YP7//wAAAAAACbsBAAABkwEAAB8AAAAaAAAACWkAAAADAAAACb0BAAAEmQ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vgEAAAcAAAAJvwEAAASa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b4BAAAAAAAABJ0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b4BAAADAAAACcEBAAAEoQ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wgEAAAAAAAAHo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v//Zf///wbEAQAACEhlbHBUZXh0BsUBAAAOSWRlbnRpZnkgaXRlbS4BOv7//2X///8GxwEAAAVMYWJlbAlPAQAAATf+//9l////BsoBAAAEVHlwZQlOAQAAB6U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7//2X///8JxAEAAAbOAQAAGERlc2NyaXB0aW9uIG9mIHRoZSBpdGVtLgEx/v//Zf///wnHAQAACV0BAAABLv7//2X///8JygEAAAlcAQAAB6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7//2X///8JxAEAAAbXAQAAKEl0ZW0gZ3JvdXAgdGhhdCB0aGUgaXRlbSBpcyBhdHRhY2hlZCB0by4BKP7//2X///8JxwEAAAlrAQAAASX+//9l////CcoBAAAJagEAAAep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L+//9l////CcQBAAAG4AEAAC5UeXBlIGRldGVybWluaW5nIGhvdyB0aGUgaXRlbSBpcyBhZG1pbmlzdGVyZWQuAR/+//9l////CccBAAAJeQEAAAEc/v//Zf///wnKAQAACXgBAAABrgEAAJkBAAABAAAACWkAAAADAAAACegBAAAErw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lpAAAAAwAAAAnqAQAABLI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pAAAAAAAAAAG7AQAAoQEAAAAAAAAJ7AEAAAAAAAAHv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v//Zf///wnHAQAACYcBAAABEP7//2X///8JygEAAAmGAQAAAb4BAAAMAAAAB78B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QBAAAYVGFibGUuSW52ZW50VGFibGUuSXRlbUlkCYUAAAABCv7//w3+//8G9wEAABpUYWJsZS5JbnZlbnRUYWJsZS5JdGVtTmFtZQmwAAAAAQf+//8N/v//BvoBAAAdVGFibGUuSW52ZW50VGFibGUuSXRlbUdyb3VwSWQJ2AAAAAEE/v//Df7//wb9AQAAGlRhYmxlLkludmVudFRhYmxlLkl0ZW1UeXBlCQABAAAHwQE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f7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ggAAAAmIAQAABMI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o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+/f//Df7//wYDAgAAN1RhYmxlLkludmVudFRhYmxlLkl0ZW1JZH5UYWJsZS5JbnZlbnRUYWJsZU1vZHVsZS5Vbml0SWQJKAEAAAfq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+/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GAgAAO1RhYmxlLkludmVudFRhYmxlLkl0ZW1JZH5UYWJsZS5JbnZlbnRUYWJsZU1vZHVsZS5Nb2R1bGVUeXBlCQcCAAAB7AEAAMIBAAAFBwI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YIAAAAJgwAAAAkjAAAACYQAAAD/////CYIAAAAGDQIAABFJbnZlbnRUYWJsZU1vZHVsZQmDAAAABg8CAAAGSXRlbUlkCgoJIwAAAAkRAgAACSMAAAABEQIAAB8AAAAWAAAACWkAAAADAAAACRQCAAAHF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f//Zf///wnKAQAABhcCAAAERW51bQHo/f//Zf///wnHAQAABhoCAAALTW9kdWxlIHR5cGUL</Report>
</Atlas>
</file>

<file path=customXml/itemProps1.xml><?xml version="1.0" encoding="utf-8"?>
<ds:datastoreItem xmlns:ds="http://schemas.openxmlformats.org/officeDocument/2006/customXml" ds:itemID="{50E377D7-3579-466F-84C3-D0FD0A891B18}">
  <ds:schemaRefs/>
</ds:datastoreItem>
</file>

<file path=customXml/itemProps2.xml><?xml version="1.0" encoding="utf-8"?>
<ds:datastoreItem xmlns:ds="http://schemas.openxmlformats.org/officeDocument/2006/customXml" ds:itemID="{1F807C5F-D7E3-41B0-A7B3-74D0251A326B}">
  <ds:schemaRefs/>
</ds:datastoreItem>
</file>

<file path=customXml/itemProps3.xml><?xml version="1.0" encoding="utf-8"?>
<ds:datastoreItem xmlns:ds="http://schemas.openxmlformats.org/officeDocument/2006/customXml" ds:itemID="{28E3FC44-8592-42A7-B59F-DBA998052D2C}">
  <ds:schemaRefs/>
</ds:datastoreItem>
</file>

<file path=customXml/itemProps4.xml><?xml version="1.0" encoding="utf-8"?>
<ds:datastoreItem xmlns:ds="http://schemas.openxmlformats.org/officeDocument/2006/customXml" ds:itemID="{00FA5303-73EE-4FAA-8ADB-95C2FC849BD1}">
  <ds:schemaRefs/>
</ds:datastoreItem>
</file>

<file path=customXml/itemProps5.xml><?xml version="1.0" encoding="utf-8"?>
<ds:datastoreItem xmlns:ds="http://schemas.openxmlformats.org/officeDocument/2006/customXml" ds:itemID="{588DB3BF-4155-4F6F-8A7B-53E4C34ADFA7}">
  <ds:schemaRefs/>
</ds:datastoreItem>
</file>

<file path=customXml/itemProps6.xml><?xml version="1.0" encoding="utf-8"?>
<ds:datastoreItem xmlns:ds="http://schemas.openxmlformats.org/officeDocument/2006/customXml" ds:itemID="{82BB2793-FAB3-489D-9034-F4F89A5E2190}">
  <ds:schemaRefs/>
</ds:datastoreItem>
</file>

<file path=customXml/itemProps7.xml><?xml version="1.0" encoding="utf-8"?>
<ds:datastoreItem xmlns:ds="http://schemas.openxmlformats.org/officeDocument/2006/customXml" ds:itemID="{57CBC506-9CFC-41EE-AA5B-A03F5A1104C2}">
  <ds:schemaRefs/>
</ds:datastoreItem>
</file>

<file path=customXml/itemProps8.xml><?xml version="1.0" encoding="utf-8"?>
<ds:datastoreItem xmlns:ds="http://schemas.openxmlformats.org/officeDocument/2006/customXml" ds:itemID="{53F09191-AF6F-4C9D-8855-FECC60426925}">
  <ds:schemaRefs/>
</ds:datastoreItem>
</file>

<file path=customXml/itemProps9.xml><?xml version="1.0" encoding="utf-8"?>
<ds:datastoreItem xmlns:ds="http://schemas.openxmlformats.org/officeDocument/2006/customXml" ds:itemID="{9F4B45DD-8535-47B9-825F-DD865714C199}">
  <ds:schemaRefs/>
</ds:datastoreItem>
</file>

<file path=customXml/itemProps10.xml><?xml version="1.0" encoding="utf-8"?>
<ds:datastoreItem xmlns:ds="http://schemas.openxmlformats.org/officeDocument/2006/customXml" ds:itemID="{EE82A266-0F82-4429-A63B-204994DF54F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General</vt:lpstr>
      <vt:lpstr>On-hand statement</vt:lpstr>
      <vt:lpstr>Adjustment suggestion</vt:lpstr>
      <vt:lpstr>TPP Adjustment Journal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FromDate</vt:lpstr>
      <vt:lpstr>PeriodBeginning</vt:lpstr>
      <vt:lpstr>PeriodEnding</vt:lpstr>
      <vt:lpstr>ToDate</vt:lpstr>
    </vt:vector>
  </TitlesOfParts>
  <Company>Simpson Manufacturing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2017-12-29T06:41:38Z</dcterms:modified>
</cp:coreProperties>
</file>